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<sst xmlns="http://schemas.openxmlformats.org/spreadsheetml/2006/main" count="2014" uniqueCount="1745">
  <si>
    <t>ticker</t>
  </si>
  <si>
    <t>JCI</t>
  </si>
  <si>
    <t>nombre</t>
  </si>
  <si>
    <t>JOHNSON CONTROLS INTERNAT</t>
  </si>
  <si>
    <t>empresa</t>
  </si>
  <si>
    <t>Electrical Components &amp; Equipment</t>
  </si>
  <si>
    <t>Open</t>
  </si>
  <si>
    <t>Target Price</t>
  </si>
  <si>
    <t>Upside</t>
  </si>
  <si>
    <t>3.67%</t>
  </si>
  <si>
    <t>Country</t>
  </si>
  <si>
    <t>Ireland</t>
  </si>
  <si>
    <t>Market Cap</t>
  </si>
  <si>
    <t>Book Value</t>
  </si>
  <si>
    <t>Pe ratio</t>
  </si>
  <si>
    <t>Dividend Ratio</t>
  </si>
  <si>
    <t>Net Debt Growth</t>
  </si>
  <si>
    <t>-61.71%</t>
  </si>
  <si>
    <t>Total Assets Growth</t>
  </si>
  <si>
    <t>-53.09%</t>
  </si>
  <si>
    <t>Net Property, Plant and Equipment Growth</t>
  </si>
  <si>
    <t>-25.41%</t>
  </si>
  <si>
    <t>EBITDA Growth</t>
  </si>
  <si>
    <t>44.34%</t>
  </si>
  <si>
    <t>Fiscal Period: September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</si>
  <si>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</si>
  <si>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</si>
  <si>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</si>
  <si>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</si>
  <si>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</si>
  <si>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</si>
  <si>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</si>
  <si>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</si>
  <si>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</si>
  <si>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</si>
  <si>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</si>
  <si>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</si>
  <si>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</si>
  <si>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</si>
  <si>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</si>
  <si>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</si>
  <si>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</si>
  <si>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</si>
  <si>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</si>
  <si>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</si>
  <si>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</si>
  <si>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</si>
  <si>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</si>
  <si>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</si>
  <si>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</si>
  <si>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</si>
  <si>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</si>
  <si>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</si>
  <si>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</si>
  <si>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</si>
  <si>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</si>
  <si>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</si>
  <si>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</si>
  <si>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</si>
  <si>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</si>
  <si>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</si>
  <si>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</si>
  <si>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</si>
  <si>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</si>
  <si>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</si>
  <si>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</si>
  <si>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</si>
  <si>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</si>
  <si>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</si>
  <si>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</si>
  <si>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</si>
  <si>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</si>
  <si>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</si>
  <si>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</si>
  <si>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</si>
  <si>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</si>
  <si>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</si>
  <si>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</si>
  <si>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</si>
  <si>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</si>
  <si>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</si>
  <si>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</si>
  <si>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</si>
  <si>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</si>
  <si>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</si>
  <si>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</si>
  <si>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</si>
  <si>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</si>
  <si>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</si>
  <si>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</si>
  <si>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</si>
  <si>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</si>
  <si>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</si>
  <si>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</si>
  <si>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</si>
  <si>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</si>
  <si>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</si>
  <si>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</si>
  <si>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</si>
  <si>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</si>
  <si>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</si>
  <si>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</si>
  <si>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</si>
  <si>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</si>
  <si>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</si>
  <si>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</si>
  <si>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</si>
  <si>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</si>
  <si>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</si>
  <si>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</si>
  <si>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</si>
  <si>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</si>
  <si>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</si>
  <si>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</si>
  <si>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</si>
  <si>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</si>
  <si>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</si>
  <si>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</si>
  <si>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</si>
  <si>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</si>
  <si>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</si>
  <si>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</si>
  <si>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</si>
  <si>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</si>
  <si>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</si>
  <si>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16.03</t>
  </si>
  <si>
    <t>25.77</t>
  </si>
  <si>
    <t>22.03</t>
  </si>
  <si>
    <t>22.88</t>
  </si>
  <si>
    <t>25.42</t>
  </si>
  <si>
    <t>24.02</t>
  </si>
  <si>
    <t>24.78</t>
  </si>
  <si>
    <t>23.62</t>
  </si>
  <si>
    <t>24.32</t>
  </si>
  <si>
    <t>24.29</t>
  </si>
  <si>
    <t>Tangible Book Value</t>
  </si>
  <si>
    <t>Tangible Book Value Per Share</t>
  </si>
  <si>
    <t>3.15</t>
  </si>
  <si>
    <t>-7.42</t>
  </si>
  <si>
    <t>-6.45</t>
  </si>
  <si>
    <t>-5.03</t>
  </si>
  <si>
    <t>-5.2</t>
  </si>
  <si>
    <t>-8.04</t>
  </si>
  <si>
    <t>-8.92</t>
  </si>
  <si>
    <t>-8.28</t>
  </si>
  <si>
    <t>-9.23</t>
  </si>
  <si>
    <t>-7.18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</si>
  <si>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</si>
  <si>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</si>
  <si>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</si>
  <si>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</si>
  <si>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</si>
  <si>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</si>
  <si>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</si>
  <si>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</si>
  <si>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</si>
  <si>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</si>
  <si>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</si>
  <si>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</si>
  <si>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</si>
  <si>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</si>
  <si>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</si>
  <si>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</si>
  <si>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</si>
  <si>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</si>
  <si>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</si>
  <si>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</si>
  <si>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</si>
  <si>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</si>
  <si>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</si>
  <si>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</si>
  <si>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</si>
  <si>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</si>
  <si>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</si>
  <si>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</si>
  <si>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</si>
  <si>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</si>
  <si>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</si>
  <si>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</si>
  <si>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</si>
  <si>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</si>
  <si>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</si>
  <si>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</si>
  <si>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</si>
  <si>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</si>
  <si>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</si>
  <si>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</si>
  <si>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</si>
  <si>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</si>
  <si>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</si>
  <si>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</si>
  <si>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</si>
  <si>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</si>
  <si>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</si>
  <si>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2.39</t>
  </si>
  <si>
    <t>-1.3</t>
  </si>
  <si>
    <t>1.72</t>
  </si>
  <si>
    <t>2.34</t>
  </si>
  <si>
    <t>6.52</t>
  </si>
  <si>
    <t>0.84</t>
  </si>
  <si>
    <t>2.28</t>
  </si>
  <si>
    <t>2.2</t>
  </si>
  <si>
    <t>2.7</t>
  </si>
  <si>
    <t>2.53</t>
  </si>
  <si>
    <t>Basic EPS - Continuing Operations</t>
  </si>
  <si>
    <t>1.77</t>
  </si>
  <si>
    <t>1.26</t>
  </si>
  <si>
    <t>2.11</t>
  </si>
  <si>
    <t>2.09</t>
  </si>
  <si>
    <t>Basic Weighted Average Shares Outstanding</t>
  </si>
  <si>
    <t>Net EPS - Diluted</t>
  </si>
  <si>
    <t>2.37</t>
  </si>
  <si>
    <t>1.7</t>
  </si>
  <si>
    <t>2.32</t>
  </si>
  <si>
    <t>6.49</t>
  </si>
  <si>
    <t>2.27</t>
  </si>
  <si>
    <t>2.19</t>
  </si>
  <si>
    <t>2.69</t>
  </si>
  <si>
    <t>2.52</t>
  </si>
  <si>
    <t>Diluted EPS - Continuing Operations</t>
  </si>
  <si>
    <t>2.18</t>
  </si>
  <si>
    <t>1.75</t>
  </si>
  <si>
    <t>2.1</t>
  </si>
  <si>
    <t>2.08</t>
  </si>
  <si>
    <t>Diluted Weighted Average Shares Outstanding</t>
  </si>
  <si>
    <t>Normalized Basic EPS</t>
  </si>
  <si>
    <t>2.21</t>
  </si>
  <si>
    <t>1.87</t>
  </si>
  <si>
    <t>2.02</t>
  </si>
  <si>
    <t>0.75</t>
  </si>
  <si>
    <t>1.18</t>
  </si>
  <si>
    <t>2.17</t>
  </si>
  <si>
    <t>1.89</t>
  </si>
  <si>
    <t>Normalized Diluted EPS</t>
  </si>
  <si>
    <t>1.86</t>
  </si>
  <si>
    <t>2.15</t>
  </si>
  <si>
    <t>Dividend Per Share</t>
  </si>
  <si>
    <t>1.04</t>
  </si>
  <si>
    <t>1.07</t>
  </si>
  <si>
    <t>1.39</t>
  </si>
  <si>
    <t>1.45</t>
  </si>
  <si>
    <t>1.48</t>
  </si>
  <si>
    <t>Payout Ratio</t>
  </si>
  <si>
    <t>42.03</t>
  </si>
  <si>
    <t>-105.41</t>
  </si>
  <si>
    <t>43.58</t>
  </si>
  <si>
    <t>44.13</t>
  </si>
  <si>
    <t>16.21</t>
  </si>
  <si>
    <t>125.2</t>
  </si>
  <si>
    <t>46.55</t>
  </si>
  <si>
    <t>59.79</t>
  </si>
  <si>
    <t>58.65</t>
  </si>
  <si>
    <t>American Depositary Receipts Ratio (ADR)</t>
  </si>
  <si>
    <t>EBITDA</t>
  </si>
  <si>
    <t>EBITA</t>
  </si>
  <si>
    <t>EBIT</t>
  </si>
  <si>
    <t>EBITDAR</t>
  </si>
  <si>
    <t>Total Revenues (As Reported)</t>
  </si>
  <si>
    <t>Effective Tax Rate - (Ratio)</t>
  </si>
  <si>
    <t>27.89</t>
  </si>
  <si>
    <t>141.11</t>
  </si>
  <si>
    <t>27.56</t>
  </si>
  <si>
    <t>17.86</t>
  </si>
  <si>
    <t>-22.06</t>
  </si>
  <si>
    <t>11.96</t>
  </si>
  <si>
    <t>33.21</t>
  </si>
  <si>
    <t>-0.76</t>
  </si>
  <si>
    <t>-18.89</t>
  </si>
  <si>
    <t>7.29</t>
  </si>
  <si>
    <t>Total Current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</si>
  <si>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</si>
  <si>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</si>
  <si>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</si>
  <si>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</si>
  <si>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</si>
  <si>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</si>
  <si>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</si>
  <si>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</si>
  <si>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</si>
  <si>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</si>
  <si>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</si>
  <si>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</si>
  <si>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</si>
  <si>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</si>
  <si>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4.45</t>
  </si>
  <si>
    <t>3.44</t>
  </si>
  <si>
    <t>3.68</t>
  </si>
  <si>
    <t>4.51</t>
  </si>
  <si>
    <t>2.51</t>
  </si>
  <si>
    <t>3.17</t>
  </si>
  <si>
    <t>5.03</t>
  </si>
  <si>
    <t>3.51</t>
  </si>
  <si>
    <t>4.19</t>
  </si>
  <si>
    <t>3.62</t>
  </si>
  <si>
    <t>Return on Total Capital</t>
  </si>
  <si>
    <t>7.77</t>
  </si>
  <si>
    <t>5.42</t>
  </si>
  <si>
    <t>5.77</t>
  </si>
  <si>
    <t>6.62</t>
  </si>
  <si>
    <t>3.73</t>
  </si>
  <si>
    <t>4.73</t>
  </si>
  <si>
    <t>7.5</t>
  </si>
  <si>
    <t>5.32</t>
  </si>
  <si>
    <t>6.37</t>
  </si>
  <si>
    <t>5.5</t>
  </si>
  <si>
    <t>Return On Equity %</t>
  </si>
  <si>
    <t>13.78</t>
  </si>
  <si>
    <t>-3.62</t>
  </si>
  <si>
    <t>7.9</t>
  </si>
  <si>
    <t>10.82</t>
  </si>
  <si>
    <t>5.96</t>
  </si>
  <si>
    <t>4.04</t>
  </si>
  <si>
    <t>9.37</t>
  </si>
  <si>
    <t>9.53</t>
  </si>
  <si>
    <t>11.59</t>
  </si>
  <si>
    <t>8.05</t>
  </si>
  <si>
    <t>Return on Common Equity</t>
  </si>
  <si>
    <t>13.27</t>
  </si>
  <si>
    <t>-5.04</t>
  </si>
  <si>
    <t>7.42</t>
  </si>
  <si>
    <t>10.39</t>
  </si>
  <si>
    <t>5.38</t>
  </si>
  <si>
    <t>3.39</t>
  </si>
  <si>
    <t>8.64</t>
  </si>
  <si>
    <t>9.06</t>
  </si>
  <si>
    <t>11.27</t>
  </si>
  <si>
    <t>8.62</t>
  </si>
  <si>
    <t>Margin Analysis</t>
  </si>
  <si>
    <t>Gross Profit Margin %</t>
  </si>
  <si>
    <t>17.34</t>
  </si>
  <si>
    <t>19.41</t>
  </si>
  <si>
    <t>30.95</t>
  </si>
  <si>
    <t>29.87</t>
  </si>
  <si>
    <t>32.1</t>
  </si>
  <si>
    <t>34.05</t>
  </si>
  <si>
    <t>32.98</t>
  </si>
  <si>
    <t>33.48</t>
  </si>
  <si>
    <t>35.19</t>
  </si>
  <si>
    <t>SG&amp;A Margin</t>
  </si>
  <si>
    <t>9.38</t>
  </si>
  <si>
    <t>10.99</t>
  </si>
  <si>
    <t>18.55</t>
  </si>
  <si>
    <t>17.1</t>
  </si>
  <si>
    <t>23.13</t>
  </si>
  <si>
    <t>22.54</t>
  </si>
  <si>
    <t>18.84</t>
  </si>
  <si>
    <t>22.48</t>
  </si>
  <si>
    <t>21.73</t>
  </si>
  <si>
    <t>23.31</t>
  </si>
  <si>
    <t>EBITDA Margin %</t>
  </si>
  <si>
    <t>8.3</t>
  </si>
  <si>
    <t>9.32</t>
  </si>
  <si>
    <t>15.15</t>
  </si>
  <si>
    <t>15.02</t>
  </si>
  <si>
    <t>11.08</t>
  </si>
  <si>
    <t>13.12</t>
  </si>
  <si>
    <t>17.62</t>
  </si>
  <si>
    <t>12.61</t>
  </si>
  <si>
    <t>13.73</t>
  </si>
  <si>
    <t>14.27</t>
  </si>
  <si>
    <t>EBITA Margin %</t>
  </si>
  <si>
    <t>6.23</t>
  </si>
  <si>
    <t>7.14</t>
  </si>
  <si>
    <t>12.83</t>
  </si>
  <si>
    <t>12.79</t>
  </si>
  <si>
    <t>9.21</t>
  </si>
  <si>
    <t>11.17</t>
  </si>
  <si>
    <t>15.89</t>
  </si>
  <si>
    <t>11.02</t>
  </si>
  <si>
    <t>12.2</t>
  </si>
  <si>
    <t>EBIT Margin %</t>
  </si>
  <si>
    <t>5.99</t>
  </si>
  <si>
    <t>6.79</t>
  </si>
  <si>
    <t>11.21</t>
  </si>
  <si>
    <t>11.56</t>
  </si>
  <si>
    <t>7.64</t>
  </si>
  <si>
    <t>9.44</t>
  </si>
  <si>
    <t>14.05</t>
  </si>
  <si>
    <t>9.33</t>
  </si>
  <si>
    <t>10.56</t>
  </si>
  <si>
    <t>10.71</t>
  </si>
  <si>
    <t>Income From Continuing Operations Margin %</t>
  </si>
  <si>
    <t>4.17</t>
  </si>
  <si>
    <t>-1.73</t>
  </si>
  <si>
    <t>6.14</t>
  </si>
  <si>
    <t>7.59</t>
  </si>
  <si>
    <t>3.56</t>
  </si>
  <si>
    <t>7.38</t>
  </si>
  <si>
    <t>6.81</t>
  </si>
  <si>
    <t>6.15</t>
  </si>
  <si>
    <t>Net Income Margin %</t>
  </si>
  <si>
    <t>4.2</t>
  </si>
  <si>
    <t>-2.3</t>
  </si>
  <si>
    <t>5.34</t>
  </si>
  <si>
    <t>6.89</t>
  </si>
  <si>
    <t>23.67</t>
  </si>
  <si>
    <t>2.83</t>
  </si>
  <si>
    <t>6.92</t>
  </si>
  <si>
    <t>6.06</t>
  </si>
  <si>
    <t>6.9</t>
  </si>
  <si>
    <t>7.43</t>
  </si>
  <si>
    <t>Net Avail. For Common Margin %</t>
  </si>
  <si>
    <t>3.87</t>
  </si>
  <si>
    <t>5.48</t>
  </si>
  <si>
    <t>4.59</t>
  </si>
  <si>
    <t>6.39</t>
  </si>
  <si>
    <t>6.13</t>
  </si>
  <si>
    <t>Normalized Net Income Margin</t>
  </si>
  <si>
    <t>3.89</t>
  </si>
  <si>
    <t>5.81</t>
  </si>
  <si>
    <t>5.94</t>
  </si>
  <si>
    <t>2.73</t>
  </si>
  <si>
    <t>3.99</t>
  </si>
  <si>
    <t>6.56</t>
  </si>
  <si>
    <t>5.14</t>
  </si>
  <si>
    <t>5.82</t>
  </si>
  <si>
    <t>5.56</t>
  </si>
  <si>
    <t>Levered Free Cash Flow Margin</t>
  </si>
  <si>
    <t>3.97</t>
  </si>
  <si>
    <t>-0.82</t>
  </si>
  <si>
    <t>6.61</t>
  </si>
  <si>
    <t>6.93</t>
  </si>
  <si>
    <t>8.11</t>
  </si>
  <si>
    <t>9.72</t>
  </si>
  <si>
    <t>11.38</t>
  </si>
  <si>
    <t>6.18</t>
  </si>
  <si>
    <t>6.27</t>
  </si>
  <si>
    <t>Unlevered Free Cash Flow Margin</t>
  </si>
  <si>
    <t>4.46</t>
  </si>
  <si>
    <t>-0.3</t>
  </si>
  <si>
    <t>7.58</t>
  </si>
  <si>
    <t>7.8</t>
  </si>
  <si>
    <t>8.98</t>
  </si>
  <si>
    <t>6.74</t>
  </si>
  <si>
    <t>8.49</t>
  </si>
  <si>
    <t>7.31</t>
  </si>
  <si>
    <t>Asset Turnover</t>
  </si>
  <si>
    <t>1.19</t>
  </si>
  <si>
    <t>0.81</t>
  </si>
  <si>
    <t>0.52</t>
  </si>
  <si>
    <t>0.62</t>
  </si>
  <si>
    <t>0.53</t>
  </si>
  <si>
    <t>0.54</t>
  </si>
  <si>
    <t>0.57</t>
  </si>
  <si>
    <t>0.6</t>
  </si>
  <si>
    <t>0.63</t>
  </si>
  <si>
    <t>Fixed Assets Turnover</t>
  </si>
  <si>
    <t>6.1</t>
  </si>
  <si>
    <t>5.13</t>
  </si>
  <si>
    <t>5.11</t>
  </si>
  <si>
    <t>7.21</t>
  </si>
  <si>
    <t>5.88</t>
  </si>
  <si>
    <t>5.35</t>
  </si>
  <si>
    <t>5.67</t>
  </si>
  <si>
    <t>6.33</t>
  </si>
  <si>
    <t>Receivables Turnover (Average Receivables)</t>
  </si>
  <si>
    <t>6.4</t>
  </si>
  <si>
    <t>5.47</t>
  </si>
  <si>
    <t>4.62</t>
  </si>
  <si>
    <t>4.57</t>
  </si>
  <si>
    <t>4.21</t>
  </si>
  <si>
    <t>4.03</t>
  </si>
  <si>
    <t>4.34</t>
  </si>
  <si>
    <t>4.54</t>
  </si>
  <si>
    <t>3.98</t>
  </si>
  <si>
    <t>Inventory Turnover (Average Inventory)</t>
  </si>
  <si>
    <t>12.66</t>
  </si>
  <si>
    <t>10.23</t>
  </si>
  <si>
    <t>6.83</t>
  </si>
  <si>
    <t>6.85</t>
  </si>
  <si>
    <t>8.96</t>
  </si>
  <si>
    <t>8.31</t>
  </si>
  <si>
    <t>8.15</t>
  </si>
  <si>
    <t>6.55</t>
  </si>
  <si>
    <t>8.16</t>
  </si>
  <si>
    <t>Short Term Liquidity</t>
  </si>
  <si>
    <t>Current Ratio</t>
  </si>
  <si>
    <t>1.06</t>
  </si>
  <si>
    <t>1.05</t>
  </si>
  <si>
    <t>1.37</t>
  </si>
  <si>
    <t>1.22</t>
  </si>
  <si>
    <t>1.1</t>
  </si>
  <si>
    <t>0.97</t>
  </si>
  <si>
    <t>0.94</t>
  </si>
  <si>
    <t>Quick Ratio</t>
  </si>
  <si>
    <t>0.55</t>
  </si>
  <si>
    <t>0.59</t>
  </si>
  <si>
    <t>0.65</t>
  </si>
  <si>
    <t>0.95</t>
  </si>
  <si>
    <t>0.91</t>
  </si>
  <si>
    <t>0.78</t>
  </si>
  <si>
    <t>0.7</t>
  </si>
  <si>
    <t>Operating Cash Flow to Current Liabilities</t>
  </si>
  <si>
    <t>0.15</t>
  </si>
  <si>
    <t>0.12</t>
  </si>
  <si>
    <t>0</t>
  </si>
  <si>
    <t>0.22</t>
  </si>
  <si>
    <t>0.13</t>
  </si>
  <si>
    <t>0.27</t>
  </si>
  <si>
    <t>0.18</t>
  </si>
  <si>
    <t>0.2</t>
  </si>
  <si>
    <t>Days Sales Outstanding (Average Receivables)</t>
  </si>
  <si>
    <t>57.05</t>
  </si>
  <si>
    <t>66.88</t>
  </si>
  <si>
    <t>79.81</t>
  </si>
  <si>
    <t>86.74</t>
  </si>
  <si>
    <t>90.72</t>
  </si>
  <si>
    <t>84.1</t>
  </si>
  <si>
    <t>80.37</t>
  </si>
  <si>
    <t>79.92</t>
  </si>
  <si>
    <t>92.05</t>
  </si>
  <si>
    <t>Days Outstanding Inventory (Average Inventory)</t>
  </si>
  <si>
    <t>28.83</t>
  </si>
  <si>
    <t>35.79</t>
  </si>
  <si>
    <t>53.41</t>
  </si>
  <si>
    <t>53.32</t>
  </si>
  <si>
    <t>40.74</t>
  </si>
  <si>
    <t>44.04</t>
  </si>
  <si>
    <t>44.78</t>
  </si>
  <si>
    <t>49.16</t>
  </si>
  <si>
    <t>55.72</t>
  </si>
  <si>
    <t>44.85</t>
  </si>
  <si>
    <t>Average Days Payable Outstanding</t>
  </si>
  <si>
    <t>62.22</t>
  </si>
  <si>
    <t>69.26</t>
  </si>
  <si>
    <t>71.36</t>
  </si>
  <si>
    <t>73.84</t>
  </si>
  <si>
    <t>78.4</t>
  </si>
  <si>
    <t>82.51</t>
  </si>
  <si>
    <t>78.84</t>
  </si>
  <si>
    <t>83.73</t>
  </si>
  <si>
    <t>87.89</t>
  </si>
  <si>
    <t>85.29</t>
  </si>
  <si>
    <t>Cash Conversion Cycle (Average Days)</t>
  </si>
  <si>
    <t>23.65</t>
  </si>
  <si>
    <t>33.41</t>
  </si>
  <si>
    <t>61.05</t>
  </si>
  <si>
    <t>59.29</t>
  </si>
  <si>
    <t>49.09</t>
  </si>
  <si>
    <t>52.26</t>
  </si>
  <si>
    <t>50.04</t>
  </si>
  <si>
    <t>45.8</t>
  </si>
  <si>
    <t>47.75</t>
  </si>
  <si>
    <t>51.62</t>
  </si>
  <si>
    <t>Long Term Solvency</t>
  </si>
  <si>
    <t>Total Debt/Equity</t>
  </si>
  <si>
    <t>61.49</t>
  </si>
  <si>
    <t>64.58</t>
  </si>
  <si>
    <t>62.9</t>
  </si>
  <si>
    <t>48.96</t>
  </si>
  <si>
    <t>34.66</t>
  </si>
  <si>
    <t>48.7</t>
  </si>
  <si>
    <t>48.6</t>
  </si>
  <si>
    <t>58.77</t>
  </si>
  <si>
    <t>57.94</t>
  </si>
  <si>
    <t>61.65</t>
  </si>
  <si>
    <t>Total Debt / Total Capital</t>
  </si>
  <si>
    <t>38.08</t>
  </si>
  <si>
    <t>39.24</t>
  </si>
  <si>
    <t>38.61</t>
  </si>
  <si>
    <t>32.87</t>
  </si>
  <si>
    <t>25.74</t>
  </si>
  <si>
    <t>32.75</t>
  </si>
  <si>
    <t>32.71</t>
  </si>
  <si>
    <t>37.02</t>
  </si>
  <si>
    <t>36.68</t>
  </si>
  <si>
    <t>38.14</t>
  </si>
  <si>
    <t>LT Debt/Equity</t>
  </si>
  <si>
    <t>53.44</t>
  </si>
  <si>
    <t>57.68</t>
  </si>
  <si>
    <t>55.45</t>
  </si>
  <si>
    <t>42.99</t>
  </si>
  <si>
    <t>32.2</t>
  </si>
  <si>
    <t>45.33</t>
  </si>
  <si>
    <t>45.65</t>
  </si>
  <si>
    <t>48.34</t>
  </si>
  <si>
    <t>50.32</t>
  </si>
  <si>
    <t>51.41</t>
  </si>
  <si>
    <t>Long-Term Debt / Total Capital</t>
  </si>
  <si>
    <t>33.09</t>
  </si>
  <si>
    <t>35.05</t>
  </si>
  <si>
    <t>34.04</t>
  </si>
  <si>
    <t>28.86</t>
  </si>
  <si>
    <t>23.92</t>
  </si>
  <si>
    <t>30.48</t>
  </si>
  <si>
    <t>30.72</t>
  </si>
  <si>
    <t>30.45</t>
  </si>
  <si>
    <t>31.86</t>
  </si>
  <si>
    <t>31.8</t>
  </si>
  <si>
    <t>Total Liabilities / Total Assets</t>
  </si>
  <si>
    <t>63.77</t>
  </si>
  <si>
    <t>59.96</t>
  </si>
  <si>
    <t>58.41</t>
  </si>
  <si>
    <t>53.98</t>
  </si>
  <si>
    <t>50.74</t>
  </si>
  <si>
    <t>54.59</t>
  </si>
  <si>
    <t>55.23</t>
  </si>
  <si>
    <t>58.72</t>
  </si>
  <si>
    <t>58.11</t>
  </si>
  <si>
    <t>59.34</t>
  </si>
  <si>
    <t>EBIT / Interest Expense</t>
  </si>
  <si>
    <t>7.73</t>
  </si>
  <si>
    <t>8.28</t>
  </si>
  <si>
    <t>7.26</t>
  </si>
  <si>
    <t>8.78</t>
  </si>
  <si>
    <t>15.18</t>
  </si>
  <si>
    <t>10.4</t>
  </si>
  <si>
    <t>9.25</t>
  </si>
  <si>
    <t>6.45</t>
  </si>
  <si>
    <t>EBITDA / Interest Expense</t>
  </si>
  <si>
    <t>10.72</t>
  </si>
  <si>
    <t>11.36</t>
  </si>
  <si>
    <t>9.81</t>
  </si>
  <si>
    <t>10.79</t>
  </si>
  <si>
    <t>7.93</t>
  </si>
  <si>
    <t>14.47</t>
  </si>
  <si>
    <t>21.39</t>
  </si>
  <si>
    <t>16.33</t>
  </si>
  <si>
    <t>13.81</t>
  </si>
  <si>
    <t>10.02</t>
  </si>
  <si>
    <t>(EBITDA - Capex) / Interest Expense</t>
  </si>
  <si>
    <t>6.77</t>
  </si>
  <si>
    <t>7.32</t>
  </si>
  <si>
    <t>8.43</t>
  </si>
  <si>
    <t>12.62</t>
  </si>
  <si>
    <t>18.87</t>
  </si>
  <si>
    <t>13.72</t>
  </si>
  <si>
    <t>12.05</t>
  </si>
  <si>
    <t>8.73</t>
  </si>
  <si>
    <t>Total Debt / EBITDA</t>
  </si>
  <si>
    <t>2.14</t>
  </si>
  <si>
    <t>4.66</t>
  </si>
  <si>
    <t>2.97</t>
  </si>
  <si>
    <t>2.33</t>
  </si>
  <si>
    <t>2.72</t>
  </si>
  <si>
    <t>2.6</t>
  </si>
  <si>
    <t>1.95</t>
  </si>
  <si>
    <t>2.76</t>
  </si>
  <si>
    <t>2.43</t>
  </si>
  <si>
    <t>2.8</t>
  </si>
  <si>
    <t>Net Debt / EBITDA</t>
  </si>
  <si>
    <t>2.9</t>
  </si>
  <si>
    <t>2.29</t>
  </si>
  <si>
    <t>1.66</t>
  </si>
  <si>
    <t>2.04</t>
  </si>
  <si>
    <t>2.22</t>
  </si>
  <si>
    <t>2.64</t>
  </si>
  <si>
    <t>Total Debt / (EBITDA - Capex)</t>
  </si>
  <si>
    <t>7.23</t>
  </si>
  <si>
    <t>2.98</t>
  </si>
  <si>
    <t>3.49</t>
  </si>
  <si>
    <t>3.28</t>
  </si>
  <si>
    <t>2.78</t>
  </si>
  <si>
    <t>3.22</t>
  </si>
  <si>
    <t>Net Debt / (EBITDA - Capex)</t>
  </si>
  <si>
    <t>3.08</t>
  </si>
  <si>
    <t>4.1</t>
  </si>
  <si>
    <t>2.93</t>
  </si>
  <si>
    <t>2.13</t>
  </si>
  <si>
    <t>1.88</t>
  </si>
  <si>
    <t>2.63</t>
  </si>
  <si>
    <t>2.55</t>
  </si>
  <si>
    <t>3.04</t>
  </si>
  <si>
    <t>Growth Over Prior Year</t>
  </si>
  <si>
    <t>Total Revenues, 1 Yr. Growth %</t>
  </si>
  <si>
    <t>-4.05</t>
  </si>
  <si>
    <t>1.33</t>
  </si>
  <si>
    <t>44.8</t>
  </si>
  <si>
    <t>4.07</t>
  </si>
  <si>
    <t>-6.89</t>
  </si>
  <si>
    <t>6.05</t>
  </si>
  <si>
    <t>5.91</t>
  </si>
  <si>
    <t>Gross Profit, 1 Yr. Growth %</t>
  </si>
  <si>
    <t>2.25</t>
  </si>
  <si>
    <t>13.45</t>
  </si>
  <si>
    <t>65.18</t>
  </si>
  <si>
    <t>0.44</t>
  </si>
  <si>
    <t>0.34</t>
  </si>
  <si>
    <t>-3.67</t>
  </si>
  <si>
    <t>8.74</t>
  </si>
  <si>
    <t>3.52</t>
  </si>
  <si>
    <t>7.53</t>
  </si>
  <si>
    <t>3.5</t>
  </si>
  <si>
    <t>EBITDA, 1 Yr. Growth %</t>
  </si>
  <si>
    <t>1.92</t>
  </si>
  <si>
    <t>5.41</t>
  </si>
  <si>
    <t>80.46</t>
  </si>
  <si>
    <t>3.72</t>
  </si>
  <si>
    <t>-10.33</t>
  </si>
  <si>
    <t>-1.61</t>
  </si>
  <si>
    <t>62.13</t>
  </si>
  <si>
    <t>-11.88</t>
  </si>
  <si>
    <t>5.45</t>
  </si>
  <si>
    <t>EBITA, 1 Yr. Growth %</t>
  </si>
  <si>
    <t>10.54</t>
  </si>
  <si>
    <t>128.3</t>
  </si>
  <si>
    <t>-12.17</t>
  </si>
  <si>
    <t>-1.42</t>
  </si>
  <si>
    <t>76.03</t>
  </si>
  <si>
    <t>-13.18</t>
  </si>
  <si>
    <t>1.8</t>
  </si>
  <si>
    <t>EBIT, 1 Yr. Growth %</t>
  </si>
  <si>
    <t>114.11</t>
  </si>
  <si>
    <t>7.17</t>
  </si>
  <si>
    <t>-14.36</t>
  </si>
  <si>
    <t>-2.09</t>
  </si>
  <si>
    <t>-14.96</t>
  </si>
  <si>
    <t>6.47</t>
  </si>
  <si>
    <t>0.08</t>
  </si>
  <si>
    <t>Earnings From Cont. Operations, 1 Yr. Growth %</t>
  </si>
  <si>
    <t>-142.04</t>
  </si>
  <si>
    <t>114.47</t>
  </si>
  <si>
    <t>28.6</t>
  </si>
  <si>
    <t>-4.45</t>
  </si>
  <si>
    <t>-38.32</t>
  </si>
  <si>
    <t>119.62</t>
  </si>
  <si>
    <t>-1.32</t>
  </si>
  <si>
    <t>17.99</t>
  </si>
  <si>
    <t>-10.75</t>
  </si>
  <si>
    <t>Net Income, 1 Yr. Growth %</t>
  </si>
  <si>
    <t>28.64</t>
  </si>
  <si>
    <t>-155.53</t>
  </si>
  <si>
    <t>-285.6</t>
  </si>
  <si>
    <t>34.2</t>
  </si>
  <si>
    <t>162.44</t>
  </si>
  <si>
    <t>-88.88</t>
  </si>
  <si>
    <t>159.43</t>
  </si>
  <si>
    <t>-6.41</t>
  </si>
  <si>
    <t>20.69</t>
  </si>
  <si>
    <t>-7.79</t>
  </si>
  <si>
    <t>Normalized Net Income, 1 Yr. Growth %</t>
  </si>
  <si>
    <t>11.29</t>
  </si>
  <si>
    <t>2.68</t>
  </si>
  <si>
    <t>121.3</t>
  </si>
  <si>
    <t>6.41</t>
  </si>
  <si>
    <t>-34.08</t>
  </si>
  <si>
    <t>35.76</t>
  </si>
  <si>
    <t>74.43</t>
  </si>
  <si>
    <t>-16.14</t>
  </si>
  <si>
    <t>4.8</t>
  </si>
  <si>
    <t>-4.84</t>
  </si>
  <si>
    <t>Diluted EPS Before Extra, 1 Yr. Growth %</t>
  </si>
  <si>
    <t>4.81</t>
  </si>
  <si>
    <t>-159.66</t>
  </si>
  <si>
    <t>60.55</t>
  </si>
  <si>
    <t>32.57</t>
  </si>
  <si>
    <t>-33.33</t>
  </si>
  <si>
    <t>4.29</t>
  </si>
  <si>
    <t>22.83</t>
  </si>
  <si>
    <t>-8.37</t>
  </si>
  <si>
    <t>Accounts Receivable, 1 Yr. Growth %</t>
  </si>
  <si>
    <t>-2.04</t>
  </si>
  <si>
    <t>39.42</t>
  </si>
  <si>
    <t>4.25</t>
  </si>
  <si>
    <t>-8.25</t>
  </si>
  <si>
    <t>6.03</t>
  </si>
  <si>
    <t>-1.51</t>
  </si>
  <si>
    <t>4.87</t>
  </si>
  <si>
    <t>10.14</t>
  </si>
  <si>
    <t>Inventory, 1 Yr. Growth %</t>
  </si>
  <si>
    <t>-4.04</t>
  </si>
  <si>
    <t>49.77</t>
  </si>
  <si>
    <t>11.11</t>
  </si>
  <si>
    <t>0.47</t>
  </si>
  <si>
    <t>-0.27</t>
  </si>
  <si>
    <t>-2.26</t>
  </si>
  <si>
    <t>16.02</t>
  </si>
  <si>
    <t>22.02</t>
  </si>
  <si>
    <t>-5.24</t>
  </si>
  <si>
    <t>Net Property, Plant and Equip., 1 Yr. Growth %</t>
  </si>
  <si>
    <t>-7.03</t>
  </si>
  <si>
    <t>34.11</t>
  </si>
  <si>
    <t>8.68</t>
  </si>
  <si>
    <t>0.82</t>
  </si>
  <si>
    <t>26.91</t>
  </si>
  <si>
    <t>8.35</t>
  </si>
  <si>
    <t>-6.32</t>
  </si>
  <si>
    <t>2.79</t>
  </si>
  <si>
    <t>-2.78</t>
  </si>
  <si>
    <t>Total Assets, 1 Yr. Growth %</t>
  </si>
  <si>
    <t>-9.54</t>
  </si>
  <si>
    <t>113.53</t>
  </si>
  <si>
    <t>-17.88</t>
  </si>
  <si>
    <t>-5.95</t>
  </si>
  <si>
    <t>-13.34</t>
  </si>
  <si>
    <t>-3.48</t>
  </si>
  <si>
    <t>0.64</t>
  </si>
  <si>
    <t>Tangible Book Value, 1 Yr. Growth %</t>
  </si>
  <si>
    <t>-448.07</t>
  </si>
  <si>
    <t>34.55</t>
  </si>
  <si>
    <t>-22.15</t>
  </si>
  <si>
    <t>18.8</t>
  </si>
  <si>
    <t>44.44</t>
  </si>
  <si>
    <t>8.23</t>
  </si>
  <si>
    <t>-9.82</t>
  </si>
  <si>
    <t>0.67</t>
  </si>
  <si>
    <t>Common Equity, 1 Yr. Growth %</t>
  </si>
  <si>
    <t>-8.27</t>
  </si>
  <si>
    <t>133.36</t>
  </si>
  <si>
    <t>-15.22</t>
  </si>
  <si>
    <t>-6.61</t>
  </si>
  <si>
    <t>-11.73</t>
  </si>
  <si>
    <t>0.66</t>
  </si>
  <si>
    <t>-7.37</t>
  </si>
  <si>
    <t>-2.7</t>
  </si>
  <si>
    <t>Cash From Operations, 1 Yr. Growth %</t>
  </si>
  <si>
    <t>-33.19</t>
  </si>
  <si>
    <t>18.44</t>
  </si>
  <si>
    <t>-99.37</t>
  </si>
  <si>
    <t>-52.23</t>
  </si>
  <si>
    <t>84.61</t>
  </si>
  <si>
    <t>12.08</t>
  </si>
  <si>
    <t>-20.14</t>
  </si>
  <si>
    <t>11.83</t>
  </si>
  <si>
    <t>-5.54</t>
  </si>
  <si>
    <t>Capital Expenditures, 1 Yr. Growth %</t>
  </si>
  <si>
    <t>-5.34</t>
  </si>
  <si>
    <t>10.04</t>
  </si>
  <si>
    <t>-23.31</t>
  </si>
  <si>
    <t>-9.15</t>
  </si>
  <si>
    <t>-24.4</t>
  </si>
  <si>
    <t>24.6</t>
  </si>
  <si>
    <t>7.25</t>
  </si>
  <si>
    <t>-8.95</t>
  </si>
  <si>
    <t>10.76</t>
  </si>
  <si>
    <t>Levered Free Cash Flow, 1 Yr. Growth %</t>
  </si>
  <si>
    <t>33.22</t>
  </si>
  <si>
    <t>-118.14</t>
  </si>
  <si>
    <t>-309.88</t>
  </si>
  <si>
    <t>11.3</t>
  </si>
  <si>
    <t>39.22</t>
  </si>
  <si>
    <t>38.35</t>
  </si>
  <si>
    <t>-33.47</t>
  </si>
  <si>
    <t>19.04</t>
  </si>
  <si>
    <t>-23.41</t>
  </si>
  <si>
    <t>Unlevered Free Cash Flow, 1 Yr. Growth %</t>
  </si>
  <si>
    <t>30.74</t>
  </si>
  <si>
    <t>-106.12</t>
  </si>
  <si>
    <t>-397.9</t>
  </si>
  <si>
    <t>9.03</t>
  </si>
  <si>
    <t>30.35</t>
  </si>
  <si>
    <t>-1.41</t>
  </si>
  <si>
    <t>34.98</t>
  </si>
  <si>
    <t>-31.43</t>
  </si>
  <si>
    <t>20.22</t>
  </si>
  <si>
    <t>-18.74</t>
  </si>
  <si>
    <t>Dividend Per Share, 1 Yr. Growth %</t>
  </si>
  <si>
    <t>18.18</t>
  </si>
  <si>
    <t>2.88</t>
  </si>
  <si>
    <t>29.91</t>
  </si>
  <si>
    <t>4.32</t>
  </si>
  <si>
    <t>2.07</t>
  </si>
  <si>
    <t>Compound Annual Growth Rate Over Two Years</t>
  </si>
  <si>
    <t>Total Revenues, 2 Yr. CAGR %</t>
  </si>
  <si>
    <t>0.05</t>
  </si>
  <si>
    <t>-1.4</t>
  </si>
  <si>
    <t>32.83</t>
  </si>
  <si>
    <t>22.76</t>
  </si>
  <si>
    <t>2.45</t>
  </si>
  <si>
    <t>-2.34</t>
  </si>
  <si>
    <t>-0.63</t>
  </si>
  <si>
    <t>5.46</t>
  </si>
  <si>
    <t>Gross Profit, 2 Yr. CAGR %</t>
  </si>
  <si>
    <t>2.42</t>
  </si>
  <si>
    <t>7.7</t>
  </si>
  <si>
    <t>43.57</t>
  </si>
  <si>
    <t>28.8</t>
  </si>
  <si>
    <t>1.08</t>
  </si>
  <si>
    <t>-1.68</t>
  </si>
  <si>
    <t>2.35</t>
  </si>
  <si>
    <t>5.51</t>
  </si>
  <si>
    <t>6.73</t>
  </si>
  <si>
    <t>EBITDA, 2 Yr. CAGR %</t>
  </si>
  <si>
    <t>-2.47</t>
  </si>
  <si>
    <t>43.85</t>
  </si>
  <si>
    <t>50.87</t>
  </si>
  <si>
    <t>4.44</t>
  </si>
  <si>
    <t>3.35</t>
  </si>
  <si>
    <t>29.51</t>
  </si>
  <si>
    <t>11.37</t>
  </si>
  <si>
    <t>0.8</t>
  </si>
  <si>
    <t>4.67</t>
  </si>
  <si>
    <t>EBITA, 2 Yr. CAGR %</t>
  </si>
  <si>
    <t>-0.85</t>
  </si>
  <si>
    <t>13.67</t>
  </si>
  <si>
    <t>64.95</t>
  </si>
  <si>
    <t>60.12</t>
  </si>
  <si>
    <t>5.15</t>
  </si>
  <si>
    <t>35.83</t>
  </si>
  <si>
    <t>14.23</t>
  </si>
  <si>
    <t>4.55</t>
  </si>
  <si>
    <t>EBIT, 2 Yr. CAGR %</t>
  </si>
  <si>
    <t>-2.84</t>
  </si>
  <si>
    <t>58.36</t>
  </si>
  <si>
    <t>58.24</t>
  </si>
  <si>
    <t>9.9</t>
  </si>
  <si>
    <t>41.49</t>
  </si>
  <si>
    <t>16.13</t>
  </si>
  <si>
    <t>0.99</t>
  </si>
  <si>
    <t>Earnings From Cont. Operations, 2 Yr. CAGR %</t>
  </si>
  <si>
    <t>19.07</t>
  </si>
  <si>
    <t>-34.27</t>
  </si>
  <si>
    <t>46.79</t>
  </si>
  <si>
    <t>66.08</t>
  </si>
  <si>
    <t>24.7</t>
  </si>
  <si>
    <t>-23.23</t>
  </si>
  <si>
    <t>16.38</t>
  </si>
  <si>
    <t>47.22</t>
  </si>
  <si>
    <t>7.91</t>
  </si>
  <si>
    <t>4.42</t>
  </si>
  <si>
    <t>Net Income, 2 Yr. CAGR %</t>
  </si>
  <si>
    <t>15.19</t>
  </si>
  <si>
    <t>-15.48</t>
  </si>
  <si>
    <t>1.52</t>
  </si>
  <si>
    <t>57.82</t>
  </si>
  <si>
    <t>87.67</t>
  </si>
  <si>
    <t>-45.98</t>
  </si>
  <si>
    <t>-46.29</t>
  </si>
  <si>
    <t>55.82</t>
  </si>
  <si>
    <t>6.28</t>
  </si>
  <si>
    <t>Normalized Net Income, 2 Yr. CAGR %</t>
  </si>
  <si>
    <t>-1.6</t>
  </si>
  <si>
    <t>8.56</t>
  </si>
  <si>
    <t>61.75</t>
  </si>
  <si>
    <t>61.98</t>
  </si>
  <si>
    <t>-10.08</t>
  </si>
  <si>
    <t>53.89</t>
  </si>
  <si>
    <t>20.94</t>
  </si>
  <si>
    <t>0.23</t>
  </si>
  <si>
    <t>-0.03</t>
  </si>
  <si>
    <t>Diluted EPS Before Extra, 2 Yr. CAGR %</t>
  </si>
  <si>
    <t>23.04</t>
  </si>
  <si>
    <t>-20.93</t>
  </si>
  <si>
    <t>19.28</t>
  </si>
  <si>
    <t>45.89</t>
  </si>
  <si>
    <t>-18.35</t>
  </si>
  <si>
    <t>29.1</t>
  </si>
  <si>
    <t>61.47</t>
  </si>
  <si>
    <t>13.18</t>
  </si>
  <si>
    <t>Accounts Receivable, 2 Yr. CAGR %</t>
  </si>
  <si>
    <t>-10.66</t>
  </si>
  <si>
    <t>16.86</t>
  </si>
  <si>
    <t>7.66</t>
  </si>
  <si>
    <t>5.12</t>
  </si>
  <si>
    <t>-6.96</t>
  </si>
  <si>
    <t>-2.96</t>
  </si>
  <si>
    <t>-1.37</t>
  </si>
  <si>
    <t>Inventory, 2 Yr. CAGR %</t>
  </si>
  <si>
    <t>1.11</t>
  </si>
  <si>
    <t>19.88</t>
  </si>
  <si>
    <t>16.19</t>
  </si>
  <si>
    <t>5.66</t>
  </si>
  <si>
    <t>-24.81</t>
  </si>
  <si>
    <t>-1.27</t>
  </si>
  <si>
    <t>18.98</t>
  </si>
  <si>
    <t>16.17</t>
  </si>
  <si>
    <t>-18.41</t>
  </si>
  <si>
    <t>Net Property, Plant and Equip., 2 Yr. CAGR %</t>
  </si>
  <si>
    <t>-5.58</t>
  </si>
  <si>
    <t>11.66</t>
  </si>
  <si>
    <t>2.12</t>
  </si>
  <si>
    <t>4.68</t>
  </si>
  <si>
    <t>-26.04</t>
  </si>
  <si>
    <t>13.47</t>
  </si>
  <si>
    <t>17.27</t>
  </si>
  <si>
    <t>-0.86</t>
  </si>
  <si>
    <t>-9.91</t>
  </si>
  <si>
    <t>Total Assets, 2 Yr. CAGR %</t>
  </si>
  <si>
    <t>-2.97</t>
  </si>
  <si>
    <t>38.9</t>
  </si>
  <si>
    <t>32.35</t>
  </si>
  <si>
    <t>-12.12</t>
  </si>
  <si>
    <t>-9.72</t>
  </si>
  <si>
    <t>-8.54</t>
  </si>
  <si>
    <t>-0.47</t>
  </si>
  <si>
    <t>1.63</t>
  </si>
  <si>
    <t>0.42</t>
  </si>
  <si>
    <t>Tangible Book Value, 2 Yr. CAGR %</t>
  </si>
  <si>
    <t>-34.36</t>
  </si>
  <si>
    <t>73.16</t>
  </si>
  <si>
    <t>-17.78</t>
  </si>
  <si>
    <t>30.99</t>
  </si>
  <si>
    <t>25.03</t>
  </si>
  <si>
    <t>-1.21</t>
  </si>
  <si>
    <t>-0.34</t>
  </si>
  <si>
    <t>-12.67</t>
  </si>
  <si>
    <t>Common Equity, 2 Yr. CAGR %</t>
  </si>
  <si>
    <t>-8.21</t>
  </si>
  <si>
    <t>46.02</t>
  </si>
  <si>
    <t>40.66</t>
  </si>
  <si>
    <t>-9.21</t>
  </si>
  <si>
    <t>-5.74</t>
  </si>
  <si>
    <t>-3.44</t>
  </si>
  <si>
    <t>-2.94</t>
  </si>
  <si>
    <t>-0.52</t>
  </si>
  <si>
    <t>Cash From Operations, 2 Yr. CAGR %</t>
  </si>
  <si>
    <t>-22.82</t>
  </si>
  <si>
    <t>-11.05</t>
  </si>
  <si>
    <t>-91.34</t>
  </si>
  <si>
    <t>14.76</t>
  </si>
  <si>
    <t>246.7</t>
  </si>
  <si>
    <t>-6.09</t>
  </si>
  <si>
    <t>43.84</t>
  </si>
  <si>
    <t>-5.4</t>
  </si>
  <si>
    <t>-5.5</t>
  </si>
  <si>
    <t>Capital Expenditures, 2 Yr. CAGR %</t>
  </si>
  <si>
    <t>2.06</t>
  </si>
  <si>
    <t>-9.19</t>
  </si>
  <si>
    <t>-12.19</t>
  </si>
  <si>
    <t>-17.13</t>
  </si>
  <si>
    <t>15.6</t>
  </si>
  <si>
    <t>-1.18</t>
  </si>
  <si>
    <t>0.72</t>
  </si>
  <si>
    <t>Levered Free Cash Flow, 2 Yr. CAGR %</t>
  </si>
  <si>
    <t>-10.06</t>
  </si>
  <si>
    <t>-56.21</t>
  </si>
  <si>
    <t>40.88</t>
  </si>
  <si>
    <t>26.39</t>
  </si>
  <si>
    <t>31.34</t>
  </si>
  <si>
    <t>21.09</t>
  </si>
  <si>
    <t>-10.39</t>
  </si>
  <si>
    <t>-8.48</t>
  </si>
  <si>
    <t>-2.15</t>
  </si>
  <si>
    <t>Unlevered Free Cash Flow, 2 Yr. CAGR %</t>
  </si>
  <si>
    <t>-8.65</t>
  </si>
  <si>
    <t>-74.49</t>
  </si>
  <si>
    <t>39.37</t>
  </si>
  <si>
    <t>44.12</t>
  </si>
  <si>
    <t>23.09</t>
  </si>
  <si>
    <t>23.8</t>
  </si>
  <si>
    <t>17.61</t>
  </si>
  <si>
    <t>-4.37</t>
  </si>
  <si>
    <t>Dividend Per Share, 2 Yr. CAGR %</t>
  </si>
  <si>
    <t>16.98</t>
  </si>
  <si>
    <t>-1.94</t>
  </si>
  <si>
    <t>1.98</t>
  </si>
  <si>
    <t>1.43</t>
  </si>
  <si>
    <t>15.61</t>
  </si>
  <si>
    <t>16.41</t>
  </si>
  <si>
    <t>3.19</t>
  </si>
  <si>
    <t>Compound Annual Growth Rate Over Three Years</t>
  </si>
  <si>
    <t>Total Revenues, 3 Yr. CAGR %</t>
  </si>
  <si>
    <t>-2.89</t>
  </si>
  <si>
    <t>22.46</t>
  </si>
  <si>
    <t>4.78</t>
  </si>
  <si>
    <t>0.38</t>
  </si>
  <si>
    <t>1.82</t>
  </si>
  <si>
    <t>-1.02</t>
  </si>
  <si>
    <t>Gross Profit, 3 Yr. CAGR %</t>
  </si>
  <si>
    <t>3.37</t>
  </si>
  <si>
    <t>5.97</t>
  </si>
  <si>
    <t>13.99</t>
  </si>
  <si>
    <t>27.45</t>
  </si>
  <si>
    <t>10.81</t>
  </si>
  <si>
    <t>-0.53</t>
  </si>
  <si>
    <t>1.68</t>
  </si>
  <si>
    <t>2.74</t>
  </si>
  <si>
    <t>6.57</t>
  </si>
  <si>
    <t>0.07</t>
  </si>
  <si>
    <t>EBITDA, 3 Yr. CAGR %</t>
  </si>
  <si>
    <t>10.06</t>
  </si>
  <si>
    <t>2.66</t>
  </si>
  <si>
    <t>14.9</t>
  </si>
  <si>
    <t>28.76</t>
  </si>
  <si>
    <t>8.63</t>
  </si>
  <si>
    <t>6.34</t>
  </si>
  <si>
    <t>15.01</t>
  </si>
  <si>
    <t>8.67</t>
  </si>
  <si>
    <t>-3.28</t>
  </si>
  <si>
    <t>EBITA, 3 Yr. CAGR %</t>
  </si>
  <si>
    <t>14.95</t>
  </si>
  <si>
    <t>4.49</t>
  </si>
  <si>
    <t>22.98</t>
  </si>
  <si>
    <t>41.31</t>
  </si>
  <si>
    <t>12.13</t>
  </si>
  <si>
    <t>17.92</t>
  </si>
  <si>
    <t>15.24</t>
  </si>
  <si>
    <t>EBIT, 3 Yr. CAGR %</t>
  </si>
  <si>
    <t>13.41</t>
  </si>
  <si>
    <t>17.56</t>
  </si>
  <si>
    <t>39.1</t>
  </si>
  <si>
    <t>8.09</t>
  </si>
  <si>
    <t>11.58</t>
  </si>
  <si>
    <t>20.15</t>
  </si>
  <si>
    <t>12.42</t>
  </si>
  <si>
    <t>17.38</t>
  </si>
  <si>
    <t>-3.95</t>
  </si>
  <si>
    <t>Earnings From Cont. Operations, 3 Yr. CAGR %</t>
  </si>
  <si>
    <t>8.18</t>
  </si>
  <si>
    <t>-15.85</t>
  </si>
  <si>
    <t>7.08</t>
  </si>
  <si>
    <t>40.46</t>
  </si>
  <si>
    <t>14.26</t>
  </si>
  <si>
    <t>-1.39</t>
  </si>
  <si>
    <t>10.16</t>
  </si>
  <si>
    <t>36.75</t>
  </si>
  <si>
    <t>-6.85</t>
  </si>
  <si>
    <t>Net Income, 3 Yr. CAGR %</t>
  </si>
  <si>
    <t>9.7</t>
  </si>
  <si>
    <t>-9.68</t>
  </si>
  <si>
    <t>9.86</t>
  </si>
  <si>
    <t>11.42</t>
  </si>
  <si>
    <t>86.98</t>
  </si>
  <si>
    <t>-26.83</t>
  </si>
  <si>
    <t>-8.86</t>
  </si>
  <si>
    <t>-35.37</t>
  </si>
  <si>
    <t>43.1</t>
  </si>
  <si>
    <t>Normalized Net Income, 3 Yr. CAGR %</t>
  </si>
  <si>
    <t>17.36</t>
  </si>
  <si>
    <t>10.77</t>
  </si>
  <si>
    <t>40.67</t>
  </si>
  <si>
    <t>-2.68</t>
  </si>
  <si>
    <t>3.16</t>
  </si>
  <si>
    <t>20.86</t>
  </si>
  <si>
    <t>25.7</t>
  </si>
  <si>
    <t>20.56</t>
  </si>
  <si>
    <t>-6.3</t>
  </si>
  <si>
    <t>Diluted EPS Before Extra, 3 Yr. CAGR %</t>
  </si>
  <si>
    <t>10.92</t>
  </si>
  <si>
    <t>-3.34</t>
  </si>
  <si>
    <t>-5.6</t>
  </si>
  <si>
    <t>23.56</t>
  </si>
  <si>
    <t>4.95</t>
  </si>
  <si>
    <t>5.76</t>
  </si>
  <si>
    <t>18.56</t>
  </si>
  <si>
    <t>20.23</t>
  </si>
  <si>
    <t>47.4</t>
  </si>
  <si>
    <t>-0.32</t>
  </si>
  <si>
    <t>Accounts Receivable, 3 Yr. CAGR %</t>
  </si>
  <si>
    <t>-7.68</t>
  </si>
  <si>
    <t>7.1</t>
  </si>
  <si>
    <t>-3.36</t>
  </si>
  <si>
    <t>-7.39</t>
  </si>
  <si>
    <t>-0.05</t>
  </si>
  <si>
    <t>4.3</t>
  </si>
  <si>
    <t>2.54</t>
  </si>
  <si>
    <t>Inventory, 3 Yr. CAGR %</t>
  </si>
  <si>
    <t>0.48</t>
  </si>
  <si>
    <t>15.26</t>
  </si>
  <si>
    <t>9.01</t>
  </si>
  <si>
    <t>10.69</t>
  </si>
  <si>
    <t>-17.94</t>
  </si>
  <si>
    <t>4.18</t>
  </si>
  <si>
    <t>11.43</t>
  </si>
  <si>
    <t>16.12</t>
  </si>
  <si>
    <t>-4.81</t>
  </si>
  <si>
    <t>Net Property, Plant and Equip., 3 Yr. CAGR %</t>
  </si>
  <si>
    <t>-3.04</t>
  </si>
  <si>
    <t>-1.03</t>
  </si>
  <si>
    <t>-15.92</t>
  </si>
  <si>
    <t>-11.46</t>
  </si>
  <si>
    <t>11.74</t>
  </si>
  <si>
    <t>8.81</t>
  </si>
  <si>
    <t>-8.1</t>
  </si>
  <si>
    <t>Total Assets, 3 Yr. CAGR %</t>
  </si>
  <si>
    <t>26.14</t>
  </si>
  <si>
    <t>16.53</t>
  </si>
  <si>
    <t>18.1</t>
  </si>
  <si>
    <t>-12.53</t>
  </si>
  <si>
    <t>-7.69</t>
  </si>
  <si>
    <t>-4.96</t>
  </si>
  <si>
    <t>-0.1</t>
  </si>
  <si>
    <t>1.15</t>
  </si>
  <si>
    <t>Tangible Book Value, 3 Yr. CAGR %</t>
  </si>
  <si>
    <t>-18.02</t>
  </si>
  <si>
    <t>13.69</t>
  </si>
  <si>
    <t>32.96</t>
  </si>
  <si>
    <t>32.65</t>
  </si>
  <si>
    <t>-3.11</t>
  </si>
  <si>
    <t>-0.79</t>
  </si>
  <si>
    <t>22.92</t>
  </si>
  <si>
    <t>2.44</t>
  </si>
  <si>
    <t>-9.05</t>
  </si>
  <si>
    <t>Common Equity, 3 Yr. CAGR %</t>
  </si>
  <si>
    <t>-3.72</t>
  </si>
  <si>
    <t>25.12</t>
  </si>
  <si>
    <t>21.82</t>
  </si>
  <si>
    <t>26.99</t>
  </si>
  <si>
    <t>-6.42</t>
  </si>
  <si>
    <t>-5.15</t>
  </si>
  <si>
    <t>-6.03</t>
  </si>
  <si>
    <t>-6.29</t>
  </si>
  <si>
    <t>-1.75</t>
  </si>
  <si>
    <t>-2.86</t>
  </si>
  <si>
    <t>Cash From Operations, 3 Yr. CAGR %</t>
  </si>
  <si>
    <t>0.87</t>
  </si>
  <si>
    <t>-10.98</t>
  </si>
  <si>
    <t>-82.89</t>
  </si>
  <si>
    <t>16.24</t>
  </si>
  <si>
    <t>-14.27</t>
  </si>
  <si>
    <t>181.01</t>
  </si>
  <si>
    <t>-0.39</t>
  </si>
  <si>
    <t>18.22</t>
  </si>
  <si>
    <t>0.03</t>
  </si>
  <si>
    <t>-5.51</t>
  </si>
  <si>
    <t>Capital Expenditures, 3 Yr. CAGR %</t>
  </si>
  <si>
    <t>-14.74</t>
  </si>
  <si>
    <t>-3.2</t>
  </si>
  <si>
    <t>3.85</t>
  </si>
  <si>
    <t>-3.18</t>
  </si>
  <si>
    <t>-22.3</t>
  </si>
  <si>
    <t>-16.47</t>
  </si>
  <si>
    <t>-5.06</t>
  </si>
  <si>
    <t>6.76</t>
  </si>
  <si>
    <t>-3.63</t>
  </si>
  <si>
    <t>Levered Free Cash Flow, 3 Yr. CAGR %</t>
  </si>
  <si>
    <t>-44.75</t>
  </si>
  <si>
    <t>7.49</t>
  </si>
  <si>
    <t>29.38</t>
  </si>
  <si>
    <t>12.55</t>
  </si>
  <si>
    <t>23.85</t>
  </si>
  <si>
    <t>28.9</t>
  </si>
  <si>
    <t>-16.67</t>
  </si>
  <si>
    <t>Unlevered Free Cash Flow, 3 Yr. CAGR %</t>
  </si>
  <si>
    <t>-61.32</t>
  </si>
  <si>
    <t>27.68</t>
  </si>
  <si>
    <t>22.19</t>
  </si>
  <si>
    <t>17.75</t>
  </si>
  <si>
    <t>23.21</t>
  </si>
  <si>
    <t>-5.9</t>
  </si>
  <si>
    <t>-12.3</t>
  </si>
  <si>
    <t>Dividend Per Share, 3 Yr. CAGR %</t>
  </si>
  <si>
    <t>13.04</t>
  </si>
  <si>
    <t>4.35</t>
  </si>
  <si>
    <t>1.32</t>
  </si>
  <si>
    <t>10.15</t>
  </si>
  <si>
    <t>11.72</t>
  </si>
  <si>
    <t>Compound Annual Growth Rate Over Five Years</t>
  </si>
  <si>
    <t>Total Revenues, 5 Yr. CAGR %</t>
  </si>
  <si>
    <t>1.62</t>
  </si>
  <si>
    <t>-5.77</t>
  </si>
  <si>
    <t>-3.3</t>
  </si>
  <si>
    <t>-9.16</t>
  </si>
  <si>
    <t>2.58</t>
  </si>
  <si>
    <t>2.75</t>
  </si>
  <si>
    <t>Gross Profit, 5 Yr. CAGR %</t>
  </si>
  <si>
    <t>4.26</t>
  </si>
  <si>
    <t>3.84</t>
  </si>
  <si>
    <t>8.82</t>
  </si>
  <si>
    <t>4.06</t>
  </si>
  <si>
    <t>10.34</t>
  </si>
  <si>
    <t>7.35</t>
  </si>
  <si>
    <t>0.98</t>
  </si>
  <si>
    <t>EBITDA, 5 Yr. CAGR %</t>
  </si>
  <si>
    <t>7.62</t>
  </si>
  <si>
    <t>7.06</t>
  </si>
  <si>
    <t>14.58</t>
  </si>
  <si>
    <t>-2.49</t>
  </si>
  <si>
    <t>5.8</t>
  </si>
  <si>
    <t>5.55</t>
  </si>
  <si>
    <t>EBITA, 5 Yr. CAGR %</t>
  </si>
  <si>
    <t>9.24</t>
  </si>
  <si>
    <t>20.47</t>
  </si>
  <si>
    <t>11.23</t>
  </si>
  <si>
    <t>11.86</t>
  </si>
  <si>
    <t>19.15</t>
  </si>
  <si>
    <t>7.57</t>
  </si>
  <si>
    <t>EBIT, 5 Yr. CAGR %</t>
  </si>
  <si>
    <t>17.26</t>
  </si>
  <si>
    <t>9.02</t>
  </si>
  <si>
    <t>-2.54</t>
  </si>
  <si>
    <t>18.06</t>
  </si>
  <si>
    <t>9.26</t>
  </si>
  <si>
    <t>8.1</t>
  </si>
  <si>
    <t>Earnings From Cont. Operations, 5 Yr. CAGR %</t>
  </si>
  <si>
    <t>-15.71</t>
  </si>
  <si>
    <t>16.85</t>
  </si>
  <si>
    <t>-3.1</t>
  </si>
  <si>
    <t>-1.56</t>
  </si>
  <si>
    <t>15.11</t>
  </si>
  <si>
    <t>15.76</t>
  </si>
  <si>
    <t>8.55</t>
  </si>
  <si>
    <t>1.83</t>
  </si>
  <si>
    <t>Net Income, 5 Yr. CAGR %</t>
  </si>
  <si>
    <t>3.64</t>
  </si>
  <si>
    <t>-9.31</t>
  </si>
  <si>
    <t>6.35</t>
  </si>
  <si>
    <t>12.91</t>
  </si>
  <si>
    <t>36.1</t>
  </si>
  <si>
    <t>-16.59</t>
  </si>
  <si>
    <t>13.53</t>
  </si>
  <si>
    <t>-3.08</t>
  </si>
  <si>
    <t>-21.37</t>
  </si>
  <si>
    <t>Normalized Net Income, 5 Yr. CAGR %</t>
  </si>
  <si>
    <t>7.41</t>
  </si>
  <si>
    <t>14.41</t>
  </si>
  <si>
    <t>5.83</t>
  </si>
  <si>
    <t>16.89</t>
  </si>
  <si>
    <t>9.94</t>
  </si>
  <si>
    <t>12.14</t>
  </si>
  <si>
    <t>Diluted EPS Before Extra, 5 Yr. CAGR %</t>
  </si>
  <si>
    <t>-8.75</t>
  </si>
  <si>
    <t>1.84</t>
  </si>
  <si>
    <t>10.01</t>
  </si>
  <si>
    <t>-7.34</t>
  </si>
  <si>
    <t>14.01</t>
  </si>
  <si>
    <t>25.27</t>
  </si>
  <si>
    <t>Accounts Receivable, 5 Yr. CAGR %</t>
  </si>
  <si>
    <t>-1.16</t>
  </si>
  <si>
    <t>-1.82</t>
  </si>
  <si>
    <t>-0.35</t>
  </si>
  <si>
    <t>-1.64</t>
  </si>
  <si>
    <t>-2.57</t>
  </si>
  <si>
    <t>0.96</t>
  </si>
  <si>
    <t>Inventory, 5 Yr. CAGR %</t>
  </si>
  <si>
    <t>-6.04</t>
  </si>
  <si>
    <t>-5.69</t>
  </si>
  <si>
    <t>-6.56</t>
  </si>
  <si>
    <t>-4.79</t>
  </si>
  <si>
    <t>-0.44</t>
  </si>
  <si>
    <t>Net Property, Plant and Equip., 5 Yr. CAGR %</t>
  </si>
  <si>
    <t>7.46</t>
  </si>
  <si>
    <t>6.99</t>
  </si>
  <si>
    <t>-1.01</t>
  </si>
  <si>
    <t>-1.29</t>
  </si>
  <si>
    <t>-11.92</t>
  </si>
  <si>
    <t>-6.26</t>
  </si>
  <si>
    <t>-6.76</t>
  </si>
  <si>
    <t>1.31</t>
  </si>
  <si>
    <t>Total Assets, 5 Yr. CAGR %</t>
  </si>
  <si>
    <t>16.34</t>
  </si>
  <si>
    <t>10.88</t>
  </si>
  <si>
    <t>9.14</t>
  </si>
  <si>
    <t>5.22</t>
  </si>
  <si>
    <t>-7.89</t>
  </si>
  <si>
    <t>-4.07</t>
  </si>
  <si>
    <t>0.19</t>
  </si>
  <si>
    <t>Tangible Book Value, 5 Yr. CAGR %</t>
  </si>
  <si>
    <t>-6.37</t>
  </si>
  <si>
    <t>17.65</t>
  </si>
  <si>
    <t>10.11</t>
  </si>
  <si>
    <t>-0.29</t>
  </si>
  <si>
    <t>23.97</t>
  </si>
  <si>
    <t>-0.96</t>
  </si>
  <si>
    <t>13.03</t>
  </si>
  <si>
    <t>3.3</t>
  </si>
  <si>
    <t>Common Equity, 5 Yr. CAGR %</t>
  </si>
  <si>
    <t>16.91</t>
  </si>
  <si>
    <t>11.44</t>
  </si>
  <si>
    <t>11.81</t>
  </si>
  <si>
    <t>11.04</t>
  </si>
  <si>
    <t>-6.15</t>
  </si>
  <si>
    <t>-4.47</t>
  </si>
  <si>
    <t>-4.02</t>
  </si>
  <si>
    <t>Cash From Operations, 5 Yr. CAGR %</t>
  </si>
  <si>
    <t>2.16</t>
  </si>
  <si>
    <t>11.98</t>
  </si>
  <si>
    <t>-62.22</t>
  </si>
  <si>
    <t>-12.88</t>
  </si>
  <si>
    <t>5.44</t>
  </si>
  <si>
    <t>81.8</t>
  </si>
  <si>
    <t>-2.46</t>
  </si>
  <si>
    <t>11.78</t>
  </si>
  <si>
    <t>Capital Expenditures, 5 Yr. CAGR %</t>
  </si>
  <si>
    <t>7.87</t>
  </si>
  <si>
    <t>-1.17</t>
  </si>
  <si>
    <t>-6.01</t>
  </si>
  <si>
    <t>-5.64</t>
  </si>
  <si>
    <t>-17.15</t>
  </si>
  <si>
    <t>-15.07</t>
  </si>
  <si>
    <t>-4.87</t>
  </si>
  <si>
    <t>-3.53</t>
  </si>
  <si>
    <t>Levered Free Cash Flow, 5 Yr. CAGR %</t>
  </si>
  <si>
    <t>16.28</t>
  </si>
  <si>
    <t>3.58</t>
  </si>
  <si>
    <t>3.88</t>
  </si>
  <si>
    <t>16.63</t>
  </si>
  <si>
    <t>14.59</t>
  </si>
  <si>
    <t>6.48</t>
  </si>
  <si>
    <t>10.62</t>
  </si>
  <si>
    <t>-4.77</t>
  </si>
  <si>
    <t>Unlevered Free Cash Flow, 5 Yr. CAGR %</t>
  </si>
  <si>
    <t>8.91</t>
  </si>
  <si>
    <t>4.05</t>
  </si>
  <si>
    <t>14.53</t>
  </si>
  <si>
    <t>19.13</t>
  </si>
  <si>
    <t>-3.9</t>
  </si>
  <si>
    <t>Dividend Per Share, 5 Yr. CAGR %</t>
  </si>
  <si>
    <t>14.87</t>
  </si>
  <si>
    <t>3.4</t>
  </si>
  <si>
    <t>6.87</t>
  </si>
  <si>
    <t>2020</t>
  </si>
  <si>
    <t>2021</t>
  </si>
  <si>
    <t>2022</t>
  </si>
  <si>
    <t>2023</t>
  </si>
  <si>
    <t>2024</t>
  </si>
  <si>
    <t>2025</t>
  </si>
  <si>
    <t>2026</t>
  </si>
  <si>
    <t>2027</t>
  </si>
  <si>
    <t>Capitalization
                                    1</t>
  </si>
  <si>
    <t>30,394</t>
  </si>
  <si>
    <t>48,488</t>
  </si>
  <si>
    <t>33,903</t>
  </si>
  <si>
    <t>36,200</t>
  </si>
  <si>
    <t>51,845</t>
  </si>
  <si>
    <t>52,088</t>
  </si>
  <si>
    <t>-</t>
  </si>
  <si>
    <t>Change</t>
  </si>
  <si>
    <t>59.53%</t>
  </si>
  <si>
    <t>-30.08%</t>
  </si>
  <si>
    <t>6.77%</t>
  </si>
  <si>
    <t>43.22%</t>
  </si>
  <si>
    <t>0.47%</t>
  </si>
  <si>
    <t>Enterprise Value (EV)
                                    1</t>
  </si>
  <si>
    <t>36,262</t>
  </si>
  <si>
    <t>54,892</t>
  </si>
  <si>
    <t>40,832</t>
  </si>
  <si>
    <t>44,213</t>
  </si>
  <si>
    <t>60,727</t>
  </si>
  <si>
    <t>57,348</t>
  </si>
  <si>
    <t>59,840</t>
  </si>
  <si>
    <t>58,005</t>
  </si>
  <si>
    <t>51.38%</t>
  </si>
  <si>
    <t>-25.61%</t>
  </si>
  <si>
    <t>8.28%</t>
  </si>
  <si>
    <t>37.35%</t>
  </si>
  <si>
    <t>-5.56%</t>
  </si>
  <si>
    <t>4.35%</t>
  </si>
  <si>
    <t>-3.07%</t>
  </si>
  <si>
    <t>P/E ratio</t>
  </si>
  <si>
    <t>48.6x</t>
  </si>
  <si>
    <t>30x</t>
  </si>
  <si>
    <t>22.5x</t>
  </si>
  <si>
    <t>19.8x</t>
  </si>
  <si>
    <t>30.8x</t>
  </si>
  <si>
    <t>22.2x</t>
  </si>
  <si>
    <t>19.6x</t>
  </si>
  <si>
    <t>16.8x</t>
  </si>
  <si>
    <t>PBR</t>
  </si>
  <si>
    <t>1.7x</t>
  </si>
  <si>
    <t>2.75x</t>
  </si>
  <si>
    <t>2.08x</t>
  </si>
  <si>
    <t>2.19x</t>
  </si>
  <si>
    <t>3.26x</t>
  </si>
  <si>
    <t>3.06x</t>
  </si>
  <si>
    <t>3.42x</t>
  </si>
  <si>
    <t>2.89x</t>
  </si>
  <si>
    <t>PEG</t>
  </si>
  <si>
    <t>0x</t>
  </si>
  <si>
    <t>-6.38x</t>
  </si>
  <si>
    <t>0.9x</t>
  </si>
  <si>
    <t>-4.87x</t>
  </si>
  <si>
    <t>0.5x</t>
  </si>
  <si>
    <t>1.5x</t>
  </si>
  <si>
    <t>1x</t>
  </si>
  <si>
    <t>Capitalization / Revenue</t>
  </si>
  <si>
    <t>1.36x</t>
  </si>
  <si>
    <t>2.05x</t>
  </si>
  <si>
    <t>1.34x</t>
  </si>
  <si>
    <t>1.35x</t>
  </si>
  <si>
    <t>1.89x</t>
  </si>
  <si>
    <t>2.21x</t>
  </si>
  <si>
    <t>2.11x</t>
  </si>
  <si>
    <t>1.99x</t>
  </si>
  <si>
    <t>EV / Revenue</t>
  </si>
  <si>
    <t>1.62x</t>
  </si>
  <si>
    <t>2.32x</t>
  </si>
  <si>
    <t>1.61x</t>
  </si>
  <si>
    <t>1.65x</t>
  </si>
  <si>
    <t>2.44x</t>
  </si>
  <si>
    <t>2.43x</t>
  </si>
  <si>
    <t>2.22x</t>
  </si>
  <si>
    <t>EV / EBITDA</t>
  </si>
  <si>
    <t>11.4x</t>
  </si>
  <si>
    <t>15.6x</t>
  </si>
  <si>
    <t>11.1x</t>
  </si>
  <si>
    <t>10.7x</t>
  </si>
  <si>
    <t>13.9x</t>
  </si>
  <si>
    <t>15.2x</t>
  </si>
  <si>
    <t>14.3x</t>
  </si>
  <si>
    <t>12.6x</t>
  </si>
  <si>
    <t>EV / EBIT</t>
  </si>
  <si>
    <t>15.3x</t>
  </si>
  <si>
    <t>20.5x</t>
  </si>
  <si>
    <t>14.2x</t>
  </si>
  <si>
    <t>13.5x</t>
  </si>
  <si>
    <t>17.3x</t>
  </si>
  <si>
    <t>19.3x</t>
  </si>
  <si>
    <t>17.8x</t>
  </si>
  <si>
    <t>EV / FCF</t>
  </si>
  <si>
    <t>27.5x</t>
  </si>
  <si>
    <t>29.2x</t>
  </si>
  <si>
    <t>26.3x</t>
  </si>
  <si>
    <t>38.8x</t>
  </si>
  <si>
    <t>32.4x</t>
  </si>
  <si>
    <t>25.2x</t>
  </si>
  <si>
    <t>20.6x</t>
  </si>
  <si>
    <t>FCF Yield</t>
  </si>
  <si>
    <t>5.61%</t>
  </si>
  <si>
    <t>3.64%</t>
  </si>
  <si>
    <t>3.42%</t>
  </si>
  <si>
    <t>3.8%</t>
  </si>
  <si>
    <t>2.58%</t>
  </si>
  <si>
    <t>3.09%</t>
  </si>
  <si>
    <t>3.97%</t>
  </si>
  <si>
    <t>4.85%</t>
  </si>
  <si>
    <t>Dividend per Share
                                    2</t>
  </si>
  <si>
    <t>1.555</t>
  </si>
  <si>
    <t>1.667</t>
  </si>
  <si>
    <t>1.753</t>
  </si>
  <si>
    <t>Rate of return</t>
  </si>
  <si>
    <t>2.55%</t>
  </si>
  <si>
    <t>1.57%</t>
  </si>
  <si>
    <t>2.82%</t>
  </si>
  <si>
    <t>2.73%</t>
  </si>
  <si>
    <t>1.91%</t>
  </si>
  <si>
    <t>1.98%</t>
  </si>
  <si>
    <t>2.12%</t>
  </si>
  <si>
    <t>2.23%</t>
  </si>
  <si>
    <t>EPS
                                    2</t>
  </si>
  <si>
    <t>3.546</t>
  </si>
  <si>
    <t>4.022</t>
  </si>
  <si>
    <t>4.679</t>
  </si>
  <si>
    <t>Distribution rate</t>
  </si>
  <si>
    <t>124%</t>
  </si>
  <si>
    <t>47.1%</t>
  </si>
  <si>
    <t>63.5%</t>
  </si>
  <si>
    <t>53.9%</t>
  </si>
  <si>
    <t>58.7%</t>
  </si>
  <si>
    <t>43.9%</t>
  </si>
  <si>
    <t>41.4%</t>
  </si>
  <si>
    <t>37.5%</t>
  </si>
  <si>
    <t>Net sales
                                    1</t>
  </si>
  <si>
    <t>22,317</t>
  </si>
  <si>
    <t>23,674</t>
  </si>
  <si>
    <t>25,299</t>
  </si>
  <si>
    <t>26,793</t>
  </si>
  <si>
    <t>27,418</t>
  </si>
  <si>
    <t>23,528</t>
  </si>
  <si>
    <t>24,659</t>
  </si>
  <si>
    <t>26,117</t>
  </si>
  <si>
    <t>EBITDA
                                    1</t>
  </si>
  <si>
    <t>3,187</t>
  </si>
  <si>
    <t>3,528</t>
  </si>
  <si>
    <t>3,693</t>
  </si>
  <si>
    <t>4,127</t>
  </si>
  <si>
    <t>4,382</t>
  </si>
  <si>
    <t>3,762</t>
  </si>
  <si>
    <t>4,178</t>
  </si>
  <si>
    <t>4,600</t>
  </si>
  <si>
    <t>EBIT
                                    1</t>
  </si>
  <si>
    <t>2,365</t>
  </si>
  <si>
    <t>2,683</t>
  </si>
  <si>
    <t>2,876</t>
  </si>
  <si>
    <t>3,279</t>
  </si>
  <si>
    <t>3,503</t>
  </si>
  <si>
    <t>2,967</t>
  </si>
  <si>
    <t>3,371</t>
  </si>
  <si>
    <t>3,789</t>
  </si>
  <si>
    <t>Net income
                                    1</t>
  </si>
  <si>
    <t>631</t>
  </si>
  <si>
    <t>1,637</t>
  </si>
  <si>
    <t>1,532</t>
  </si>
  <si>
    <t>1,849</t>
  </si>
  <si>
    <t>1,705</t>
  </si>
  <si>
    <t>2,271</t>
  </si>
  <si>
    <t>2,426</t>
  </si>
  <si>
    <t>2,857</t>
  </si>
  <si>
    <t>Net Debt
                                    1</t>
  </si>
  <si>
    <t>5,868</t>
  </si>
  <si>
    <t>6,404</t>
  </si>
  <si>
    <t>6,929</t>
  </si>
  <si>
    <t>8,013</t>
  </si>
  <si>
    <t>8,882</t>
  </si>
  <si>
    <t>5,260</t>
  </si>
  <si>
    <t>7,752</t>
  </si>
  <si>
    <t>5,917</t>
  </si>
  <si>
    <t>Reference price
                                    2</t>
  </si>
  <si>
    <t>40.85</t>
  </si>
  <si>
    <t>68.08</t>
  </si>
  <si>
    <t>49.22</t>
  </si>
  <si>
    <t>53.21</t>
  </si>
  <si>
    <t>77.61</t>
  </si>
  <si>
    <t>78.66</t>
  </si>
  <si>
    <t>Nbr of stocks (in thousands)</t>
  </si>
  <si>
    <t>744,048</t>
  </si>
  <si>
    <t>712,224</t>
  </si>
  <si>
    <t>688,810</t>
  </si>
  <si>
    <t>680,320</t>
  </si>
  <si>
    <t>668,014</t>
  </si>
  <si>
    <t>662,185</t>
  </si>
  <si>
    <t>Announcement Date</t>
  </si>
  <si>
    <t>11/3/20</t>
  </si>
  <si>
    <t>11/5/21</t>
  </si>
  <si>
    <t>11/3/22</t>
  </si>
  <si>
    <t>12/12/23</t>
  </si>
  <si>
    <t>11/6/24</t>
  </si>
  <si>
    <t>address1</t>
  </si>
  <si>
    <t>One Albert Quay</t>
  </si>
  <si>
    <t>city</t>
  </si>
  <si>
    <t>Cork</t>
  </si>
  <si>
    <t>zip</t>
  </si>
  <si>
    <t>T12 X8N6</t>
  </si>
  <si>
    <t>country</t>
  </si>
  <si>
    <t>phone</t>
  </si>
  <si>
    <t>353 21 423 5000</t>
  </si>
  <si>
    <t>website</t>
  </si>
  <si>
    <t>https://www.johnsoncontrols.com</t>
  </si>
  <si>
    <t>industry</t>
  </si>
  <si>
    <t>Building Products &amp; Equipment</t>
  </si>
  <si>
    <t>industryKey</t>
  </si>
  <si>
    <t>building-products-equipment</t>
  </si>
  <si>
    <t>industryDisp</t>
  </si>
  <si>
    <t>sector</t>
  </si>
  <si>
    <t>Industrials</t>
  </si>
  <si>
    <t>sectorKey</t>
  </si>
  <si>
    <t>industrials</t>
  </si>
  <si>
    <t>sectorDisp</t>
  </si>
  <si>
    <t>longBusinessSummary</t>
  </si>
  <si>
    <t>Johnson Controls International plc, together with its subsidiaries, engages in engineering, manufacturing, commissioning, and retrofitting building products and systems in the United States, Europe, the Asia Pacific, and internationally. It operates through four segments: Building Solutions North America, Building Solutions EMEA/LA, Building Solutions Asia Pacific, and Global Products. The company designs, sells, installs, and services heating, ventilating, air conditioning, controls, building management, refrigeration, integrated electronic security, integrated fire detection and suppression systems, and fire protection and security products. It also provides energy efficiency solutions and technical services, including inspection, scheduled maintenance, and repair and replacement of mechanical and control systems, as well as data-driven smart building solutions. In addition, the company offers control software and software services. It sells its products and services to commercial, institutional, industrial, data center, and governmental customers. Johnson Controls International plc was incorporated in 1885 and is headquartered in Cork, Ireland.</t>
  </si>
  <si>
    <t>fullTimeEmployees</t>
  </si>
  <si>
    <t>companyOfficers</t>
  </si>
  <si>
    <t>[{'maxAge': 1, 'name': 'Mr. George R. Oliver', 'age': 64, 'title': 'Chairman &amp; CEO', 'yearBorn': 1960, 'fiscalYear': 2023, 'totalPay': 3831080, 'exercisedValue': 2415034, 'unexercisedValue': 37425700}, {'maxAge': 1, 'name': 'Dr. Lei Zhang Schlitz', 'age': 57, 'title': 'VP &amp; President of Global Products', 'yearBorn': 1967, 'fiscalYear': 2023, 'totalPay': 2077906, 'exercisedValue': 0, 'unexercisedValue': 0}, {'maxAge': 1, 'name': 'Ms. Julie M. Heuer Brandt', 'title': 'VP &amp; President of Building Solutions North America', 'fiscalYear': 2023, 'totalPay': 1315693, 'exercisedValue': 0, 'unexercisedValue': 0}, {'maxAge': 1, 'name': 'Mr. Marc  Vandiepenbeeck', 'title': 'Executive VP &amp; CFO', 'fiscalYear': 2023, 'exercisedValue': 0, 'unexercisedValue': 0}, {'maxAge': 1, 'name': 'Mr. Nathan D. Manning', 'age': 47, 'title': 'VP &amp; Chief Operations Officer of Global Field Operations', 'yearBorn': 1977, 'fiscalYear': 2023, 'exercisedValue': 0, 'unexercisedValue': 0}, {'maxAge': 1, 'name': 'Mr. Daniel C. McConeghy', 'age': 57, 'title': 'VP and Chief Accounting &amp; Tax Officer', 'yearBorn': 1967, 'fiscalYear': 2023, 'exercisedValue': 0, 'unexercisedValue': 0}, {'maxAge': 1, 'name': 'Mr. Vijay P. Sankaran', 'age': 50, 'title': 'VP &amp; Chief Technology Officer', 'yearBorn': 1974, 'fiscalYear': 2023, 'exercisedValue': 0, 'unexercisedValue': 0}, {'maxAge': 1, 'name': 'Ms. Diane K. Schwarz', 'title': 'VP &amp; Chief Information Officer', 'fiscalYear': 2023, 'exercisedValue': 0, 'unexercisedValue': 0}, {'maxAge': 1, 'name': 'Mr. James C. Lucas', 'title': 'Vice President of Investor Relations', 'fiscalYear': 2023, 'exercisedValue': 0, 'unexercisedValue': 0}, {'maxAge': 1, 'name': 'Mr. John  Donofrio J.D.', 'age': 62, 'title': 'Executive VP &amp; General Counsel', 'yearBorn': 1962, 'fiscalYear': 2023, 'totalPay': 1346282, 'exercisedValue': 0, 'unexercisedValue': 2546467}]</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</si>
  <si>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</si>
  <si>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</si>
  <si>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</si>
  <si>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</si>
  <si>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</si>
  <si>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</si>
  <si>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</si>
  <si>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</si>
  <si>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</si>
  <si>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</si>
  <si>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</si>
  <si>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</si>
  <si>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</si>
  <si>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</si>
  <si>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</si>
  <si>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</si>
  <si>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</si>
  <si>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</si>
  <si>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</si>
  <si>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</si>
  <si>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</si>
  <si>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</si>
  <si>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</si>
  <si>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</si>
  <si>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</si>
  <si>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</si>
  <si>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</si>
  <si>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</si>
  <si>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</si>
  <si>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</si>
  <si>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</si>
  <si>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</si>
  <si>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</si>
  <si>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</si>
  <si>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</si>
  <si>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</si>
  <si>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</si>
  <si>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</si>
  <si>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</si>
  <si>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</si>
  <si>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</si>
  <si>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</si>
  <si>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</si>
  <si>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</si>
  <si>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</si>
  <si>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</si>
  <si>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</si>
  <si>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</si>
  <si>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</si>
  <si>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</si>
  <si>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</si>
  <si>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</si>
  <si>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</si>
  <si>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</si>
  <si>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</si>
  <si>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</si>
  <si>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</si>
  <si>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</si>
  <si>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</si>
  <si>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</si>
  <si>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</si>
  <si>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</si>
  <si>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</si>
  <si>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</si>
  <si>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</si>
  <si>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</si>
  <si>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</si>
  <si>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</si>
  <si>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955:1000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</si>
  <si>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</si>
  <si>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</si>
  <si>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</si>
  <si>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</si>
  <si>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</si>
  <si>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</si>
  <si>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</si>
  <si>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</si>
  <si>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</si>
  <si>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</si>
  <si>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</si>
  <si>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</si>
  <si>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</si>
  <si>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</si>
  <si>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Johnson Controls International </t>
  </si>
  <si>
    <t>longName</t>
  </si>
  <si>
    <t>Johnson Controls International plc</t>
  </si>
  <si>
    <t>firstTradeDateEpochUtc</t>
  </si>
  <si>
    <t>timeZoneFullName</t>
  </si>
  <si>
    <t>America/New_York</t>
  </si>
  <si>
    <t>timeZoneShortName</t>
  </si>
  <si>
    <t>EST</t>
  </si>
  <si>
    <t>uuid</t>
  </si>
  <si>
    <t>2fdf4383-c8a2-3c13-bcc8-cc7493c92ecd</t>
  </si>
  <si>
    <t>messageBoardId</t>
  </si>
  <si>
    <t>finmb_282590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</si>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</sst>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ohnsoncontro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79.23</v>
      </c>
      <c r="C4" s="2"/>
      <c r="D4" s="2"/>
      <c r="E4" s="2"/>
      <c r="F4" s="2"/>
      <c r="G4" s="2"/>
      <c r="H4" s="2"/>
      <c r="I4" s="2"/>
      <c r="J4" s="2"/>
      <c r="K4" s="2"/>
      <c r="L4" s="2"/>
      <c r="M4" s="2"/>
      <c r="N4" s="2"/>
      <c r="O4" s="2"/>
      <c r="P4" s="2"/>
      <c r="Q4" s="2"/>
      <c r="R4" s="2"/>
      <c r="S4" s="2"/>
      <c r="T4" s="2"/>
      <c r="U4" s="2"/>
      <c r="V4" s="2"/>
      <c r="W4" s="2"/>
      <c r="X4" s="2"/>
      <c r="Y4" s="2"/>
      <c r="Z4" s="2"/>
    </row>
    <row r="5">
      <c r="A5" s="1" t="s">
        <v>7</v>
      </c>
      <c r="B5" s="1">
        <v>82.14096103215313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5.2087476224E10</v>
      </c>
      <c r="C8" s="2"/>
      <c r="D8" s="2"/>
      <c r="E8" s="2"/>
      <c r="F8" s="2"/>
      <c r="G8" s="2"/>
      <c r="H8" s="2"/>
      <c r="I8" s="2"/>
      <c r="J8" s="2"/>
      <c r="K8" s="2"/>
      <c r="L8" s="2"/>
      <c r="M8" s="2"/>
      <c r="N8" s="2"/>
      <c r="O8" s="2"/>
      <c r="P8" s="2"/>
      <c r="Q8" s="2"/>
      <c r="R8" s="2"/>
      <c r="S8" s="2"/>
      <c r="T8" s="2"/>
      <c r="U8" s="2"/>
      <c r="V8" s="2"/>
      <c r="W8" s="2"/>
      <c r="X8" s="2"/>
      <c r="Y8" s="2"/>
      <c r="Z8" s="2"/>
    </row>
    <row r="9">
      <c r="A9" s="1" t="s">
        <v>13</v>
      </c>
      <c r="B9" s="1">
        <v>24.197</v>
      </c>
      <c r="C9" s="2"/>
      <c r="D9" s="2"/>
      <c r="E9" s="2"/>
      <c r="F9" s="2"/>
      <c r="G9" s="2"/>
      <c r="H9" s="2"/>
      <c r="I9" s="2"/>
      <c r="J9" s="2"/>
      <c r="K9" s="2"/>
      <c r="L9" s="2"/>
      <c r="M9" s="2"/>
      <c r="N9" s="2"/>
      <c r="O9" s="2"/>
      <c r="P9" s="2"/>
      <c r="Q9" s="2"/>
      <c r="R9" s="2"/>
      <c r="S9" s="2"/>
      <c r="T9" s="2"/>
      <c r="U9" s="2"/>
      <c r="V9" s="2"/>
      <c r="W9" s="2"/>
      <c r="X9" s="2"/>
      <c r="Y9" s="2"/>
      <c r="Z9" s="2"/>
    </row>
    <row r="10">
      <c r="A10" s="1" t="s">
        <v>14</v>
      </c>
      <c r="B10" s="1">
        <v>19.154718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1560.0</v>
      </c>
      <c r="C2" s="1">
        <v>-868.0</v>
      </c>
      <c r="D2" s="1">
        <v>1610.0</v>
      </c>
      <c r="E2" s="1">
        <v>2160.0</v>
      </c>
      <c r="F2" s="1">
        <v>5670.0</v>
      </c>
      <c r="G2" s="1">
        <v>631.0</v>
      </c>
      <c r="H2" s="1">
        <v>1640.0</v>
      </c>
      <c r="I2" s="1">
        <v>1530.0</v>
      </c>
      <c r="J2" s="1">
        <v>1850.0</v>
      </c>
      <c r="K2" s="1">
        <v>1700.0</v>
      </c>
      <c r="L2" s="2"/>
      <c r="M2" s="2"/>
      <c r="N2" s="2"/>
      <c r="O2" s="2"/>
      <c r="P2" s="2"/>
      <c r="Q2" s="2"/>
      <c r="R2" s="2"/>
      <c r="S2" s="2"/>
      <c r="T2" s="2"/>
      <c r="U2" s="2"/>
      <c r="V2" s="2"/>
      <c r="W2" s="2"/>
      <c r="X2" s="2"/>
      <c r="Y2" s="2"/>
      <c r="Z2" s="2"/>
    </row>
    <row r="3">
      <c r="A3" s="1" t="s">
        <v>26</v>
      </c>
      <c r="B3" s="1">
        <v>768.0</v>
      </c>
      <c r="C3" s="1">
        <v>820.0</v>
      </c>
      <c r="D3" s="1">
        <v>699.0</v>
      </c>
      <c r="E3" s="1">
        <v>701.0</v>
      </c>
      <c r="F3" s="1">
        <v>448.0</v>
      </c>
      <c r="G3" s="1">
        <v>436.0</v>
      </c>
      <c r="H3" s="1">
        <v>410.0</v>
      </c>
      <c r="I3" s="1">
        <v>403.0</v>
      </c>
      <c r="J3" s="1">
        <v>409.0</v>
      </c>
      <c r="K3" s="1">
        <v>340.0</v>
      </c>
      <c r="L3" s="2"/>
      <c r="M3" s="2"/>
      <c r="N3" s="2"/>
      <c r="O3" s="2"/>
      <c r="P3" s="2"/>
      <c r="Q3" s="2"/>
      <c r="R3" s="2"/>
      <c r="S3" s="2"/>
      <c r="T3" s="2"/>
      <c r="U3" s="2"/>
      <c r="V3" s="2"/>
      <c r="W3" s="2"/>
      <c r="X3" s="2"/>
      <c r="Y3" s="2"/>
      <c r="Z3" s="2"/>
    </row>
    <row r="4">
      <c r="A4" s="1" t="s">
        <v>27</v>
      </c>
      <c r="B4" s="1">
        <v>92.0</v>
      </c>
      <c r="C4" s="1">
        <v>133.0</v>
      </c>
      <c r="D4" s="1">
        <v>489.0</v>
      </c>
      <c r="E4" s="1">
        <v>384.0</v>
      </c>
      <c r="F4" s="1">
        <v>377.0</v>
      </c>
      <c r="G4" s="1">
        <v>386.0</v>
      </c>
      <c r="H4" s="1">
        <v>435.0</v>
      </c>
      <c r="I4" s="1">
        <v>427.0</v>
      </c>
      <c r="J4" s="1">
        <v>439.0</v>
      </c>
      <c r="K4" s="1">
        <v>476.0</v>
      </c>
      <c r="L4" s="2"/>
      <c r="M4" s="2"/>
      <c r="N4" s="2"/>
      <c r="O4" s="2"/>
      <c r="P4" s="2"/>
      <c r="Q4" s="2"/>
      <c r="R4" s="2"/>
      <c r="S4" s="2"/>
      <c r="T4" s="2"/>
      <c r="U4" s="2"/>
      <c r="V4" s="2"/>
      <c r="W4" s="2"/>
      <c r="X4" s="2"/>
      <c r="Y4" s="2"/>
      <c r="Z4" s="2"/>
    </row>
    <row r="5">
      <c r="A5" s="1" t="s">
        <v>28</v>
      </c>
      <c r="B5" s="1">
        <v>860.0</v>
      </c>
      <c r="C5" s="1">
        <v>953.0</v>
      </c>
      <c r="D5" s="1">
        <v>1190.0</v>
      </c>
      <c r="E5" s="1">
        <v>1080.0</v>
      </c>
      <c r="F5" s="1">
        <v>825.0</v>
      </c>
      <c r="G5" s="1">
        <v>822.0</v>
      </c>
      <c r="H5" s="1">
        <v>845.0</v>
      </c>
      <c r="I5" s="1">
        <v>830.0</v>
      </c>
      <c r="J5" s="1">
        <v>848.0</v>
      </c>
      <c r="K5" s="1">
        <v>816.0</v>
      </c>
      <c r="L5" s="2"/>
      <c r="M5" s="2"/>
      <c r="N5" s="2"/>
      <c r="O5" s="2"/>
      <c r="P5" s="2"/>
      <c r="Q5" s="2"/>
      <c r="R5" s="2"/>
      <c r="S5" s="2"/>
      <c r="T5" s="2"/>
      <c r="U5" s="2"/>
      <c r="V5" s="2"/>
      <c r="W5" s="2"/>
      <c r="X5" s="2"/>
      <c r="Y5" s="2"/>
      <c r="Z5" s="2"/>
    </row>
    <row r="6">
      <c r="A6" s="1" t="s">
        <v>29</v>
      </c>
      <c r="B6" s="1">
        <v>112.0</v>
      </c>
      <c r="C6" s="1">
        <v>216.0</v>
      </c>
      <c r="D6" s="1">
        <v>199.0</v>
      </c>
      <c r="E6" s="1">
        <v>221.0</v>
      </c>
      <c r="F6" s="1">
        <v>189.0</v>
      </c>
      <c r="G6" s="1">
        <v>164.0</v>
      </c>
      <c r="H6" s="1">
        <v>233.0</v>
      </c>
      <c r="I6" s="1">
        <v>191.0</v>
      </c>
      <c r="J6" s="1">
        <v>184.0</v>
      </c>
      <c r="K6" s="1">
        <v>4.0</v>
      </c>
      <c r="L6" s="2"/>
      <c r="M6" s="2"/>
      <c r="N6" s="2"/>
      <c r="O6" s="2"/>
      <c r="P6" s="2"/>
      <c r="Q6" s="2"/>
      <c r="R6" s="2"/>
      <c r="S6" s="2"/>
      <c r="T6" s="2"/>
      <c r="U6" s="2"/>
      <c r="V6" s="2"/>
      <c r="W6" s="2"/>
      <c r="X6" s="2"/>
      <c r="Y6" s="2"/>
      <c r="Z6" s="2"/>
    </row>
    <row r="7">
      <c r="A7" s="1" t="s">
        <v>30</v>
      </c>
      <c r="B7" s="1">
        <v>-1340.0</v>
      </c>
      <c r="C7" s="1">
        <v>-26.0</v>
      </c>
      <c r="D7" s="1">
        <v>-9.0</v>
      </c>
      <c r="E7" s="1">
        <v>-114.0</v>
      </c>
      <c r="F7" s="1">
        <v>235.0</v>
      </c>
      <c r="G7" s="1">
        <v>0.0</v>
      </c>
      <c r="H7" s="1">
        <v>0.0</v>
      </c>
      <c r="I7" s="1">
        <v>0.0</v>
      </c>
      <c r="J7" s="1">
        <v>498.0</v>
      </c>
      <c r="K7" s="1">
        <v>35.0</v>
      </c>
      <c r="L7" s="2"/>
      <c r="M7" s="2"/>
      <c r="N7" s="2"/>
      <c r="O7" s="2"/>
      <c r="P7" s="2"/>
      <c r="Q7" s="2"/>
      <c r="R7" s="2"/>
      <c r="S7" s="2"/>
      <c r="T7" s="2"/>
      <c r="U7" s="2"/>
      <c r="V7" s="2"/>
      <c r="W7" s="2"/>
      <c r="X7" s="2"/>
      <c r="Y7" s="2"/>
      <c r="Z7" s="2"/>
    </row>
    <row r="8">
      <c r="A8" s="1" t="s">
        <v>31</v>
      </c>
      <c r="B8" s="1">
        <v>0.0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183.0</v>
      </c>
      <c r="C9" s="1">
        <v>221.0</v>
      </c>
      <c r="D9" s="1">
        <v>78.0</v>
      </c>
      <c r="E9" s="1">
        <v>42.0</v>
      </c>
      <c r="F9" s="1">
        <v>0.0</v>
      </c>
      <c r="G9" s="1">
        <v>582.0</v>
      </c>
      <c r="H9" s="1">
        <v>98.0</v>
      </c>
      <c r="I9" s="1">
        <v>555.0</v>
      </c>
      <c r="J9" s="1">
        <v>329.0</v>
      </c>
      <c r="K9" s="1">
        <v>376.0</v>
      </c>
      <c r="L9" s="2"/>
      <c r="M9" s="2"/>
      <c r="N9" s="2"/>
      <c r="O9" s="2"/>
      <c r="P9" s="2"/>
      <c r="Q9" s="2"/>
      <c r="R9" s="2"/>
      <c r="S9" s="2"/>
      <c r="T9" s="2"/>
      <c r="U9" s="2"/>
      <c r="V9" s="2"/>
      <c r="W9" s="2"/>
      <c r="X9" s="2"/>
      <c r="Y9" s="2"/>
      <c r="Z9" s="2"/>
    </row>
    <row r="10">
      <c r="A10" s="1" t="s">
        <v>33</v>
      </c>
      <c r="B10" s="1">
        <v>-144.0</v>
      </c>
      <c r="C10" s="1">
        <v>-250.0</v>
      </c>
      <c r="D10" s="1">
        <v>-181.0</v>
      </c>
      <c r="E10" s="1">
        <v>-166.0</v>
      </c>
      <c r="F10" s="1">
        <v>-34.0</v>
      </c>
      <c r="G10" s="1">
        <v>-36.0</v>
      </c>
      <c r="H10" s="1">
        <v>-117.0</v>
      </c>
      <c r="I10" s="1">
        <v>30.0</v>
      </c>
      <c r="J10" s="1">
        <v>-98.0</v>
      </c>
      <c r="K10" s="1">
        <v>44.0</v>
      </c>
      <c r="L10" s="2"/>
      <c r="M10" s="2"/>
      <c r="N10" s="2"/>
      <c r="O10" s="2"/>
      <c r="P10" s="2"/>
      <c r="Q10" s="2"/>
      <c r="R10" s="2"/>
      <c r="S10" s="2"/>
      <c r="T10" s="2"/>
      <c r="U10" s="2"/>
      <c r="V10" s="2"/>
      <c r="W10" s="2"/>
      <c r="X10" s="2"/>
      <c r="Y10" s="2"/>
      <c r="Z10" s="2"/>
    </row>
    <row r="11">
      <c r="A11" s="1" t="s">
        <v>34</v>
      </c>
      <c r="B11" s="1">
        <v>90.0</v>
      </c>
      <c r="C11" s="1">
        <v>142.0</v>
      </c>
      <c r="D11" s="1">
        <v>147.0</v>
      </c>
      <c r="E11" s="1">
        <v>115.0</v>
      </c>
      <c r="F11" s="1">
        <v>95.0</v>
      </c>
      <c r="G11" s="1">
        <v>74.0</v>
      </c>
      <c r="H11" s="1">
        <v>76.0</v>
      </c>
      <c r="I11" s="1">
        <v>102.0</v>
      </c>
      <c r="J11" s="1">
        <v>111.0</v>
      </c>
      <c r="K11" s="1">
        <v>107.0</v>
      </c>
      <c r="L11" s="2"/>
      <c r="M11" s="2"/>
      <c r="N11" s="2"/>
      <c r="O11" s="2"/>
      <c r="P11" s="2"/>
      <c r="Q11" s="2"/>
      <c r="R11" s="2"/>
      <c r="S11" s="2"/>
      <c r="T11" s="2"/>
      <c r="U11" s="2"/>
      <c r="V11" s="2"/>
      <c r="W11" s="2"/>
      <c r="X11" s="2"/>
      <c r="Y11" s="2"/>
      <c r="Z11" s="2"/>
    </row>
    <row r="12">
      <c r="A12" s="1" t="s">
        <v>35</v>
      </c>
      <c r="B12" s="1">
        <v>4.0</v>
      </c>
      <c r="C12" s="1">
        <v>0.0</v>
      </c>
      <c r="D12" s="1">
        <v>9.0</v>
      </c>
      <c r="E12" s="1">
        <v>0.0</v>
      </c>
      <c r="F12" s="1">
        <v>-541.0</v>
      </c>
      <c r="G12" s="1">
        <v>-260.0</v>
      </c>
      <c r="H12" s="1">
        <v>-64.0</v>
      </c>
      <c r="I12" s="1">
        <v>-4.0</v>
      </c>
      <c r="J12" s="1">
        <v>0.0</v>
      </c>
      <c r="K12" s="1">
        <v>530.0</v>
      </c>
      <c r="L12" s="2"/>
      <c r="M12" s="2"/>
      <c r="N12" s="2"/>
      <c r="O12" s="2"/>
      <c r="P12" s="2"/>
      <c r="Q12" s="2"/>
      <c r="R12" s="2"/>
      <c r="S12" s="2"/>
      <c r="T12" s="2"/>
      <c r="U12" s="2"/>
      <c r="V12" s="2"/>
      <c r="W12" s="2"/>
      <c r="X12" s="2"/>
      <c r="Y12" s="2"/>
      <c r="Z12" s="2"/>
    </row>
    <row r="13">
      <c r="A13" s="1" t="s">
        <v>36</v>
      </c>
      <c r="B13" s="1">
        <v>313.0</v>
      </c>
      <c r="C13" s="1">
        <v>-913.0</v>
      </c>
      <c r="D13" s="1">
        <v>207.0</v>
      </c>
      <c r="E13" s="1">
        <v>-897.0</v>
      </c>
      <c r="F13" s="1">
        <v>-3470.0</v>
      </c>
      <c r="G13" s="1">
        <v>-570.0</v>
      </c>
      <c r="H13" s="1">
        <v>-792.0</v>
      </c>
      <c r="I13" s="1">
        <v>-511.0</v>
      </c>
      <c r="J13" s="1">
        <v>-795.0</v>
      </c>
      <c r="K13" s="1">
        <v>-862.0</v>
      </c>
      <c r="L13" s="2"/>
      <c r="M13" s="2"/>
      <c r="N13" s="2"/>
      <c r="O13" s="2"/>
      <c r="P13" s="2"/>
      <c r="Q13" s="2"/>
      <c r="R13" s="2"/>
      <c r="S13" s="2"/>
      <c r="T13" s="2"/>
      <c r="U13" s="2"/>
      <c r="V13" s="2"/>
      <c r="W13" s="2"/>
      <c r="X13" s="2"/>
      <c r="Y13" s="2"/>
      <c r="Z13" s="2"/>
    </row>
    <row r="14">
      <c r="A14" s="1" t="s">
        <v>37</v>
      </c>
      <c r="B14" s="1">
        <v>-297.0</v>
      </c>
      <c r="C14" s="1">
        <v>-344.0</v>
      </c>
      <c r="D14" s="1">
        <v>-520.0</v>
      </c>
      <c r="E14" s="1">
        <v>-513.0</v>
      </c>
      <c r="F14" s="1">
        <v>-312.0</v>
      </c>
      <c r="G14" s="1">
        <v>534.0</v>
      </c>
      <c r="H14" s="1">
        <v>-143.0</v>
      </c>
      <c r="I14" s="1">
        <v>-427.0</v>
      </c>
      <c r="J14" s="1">
        <v>-168.0</v>
      </c>
      <c r="K14" s="1">
        <v>-537.0</v>
      </c>
      <c r="L14" s="2"/>
      <c r="M14" s="2"/>
      <c r="N14" s="2"/>
      <c r="O14" s="2"/>
      <c r="P14" s="2"/>
      <c r="Q14" s="2"/>
      <c r="R14" s="2"/>
      <c r="S14" s="2"/>
      <c r="T14" s="2"/>
      <c r="U14" s="2"/>
      <c r="V14" s="2"/>
      <c r="W14" s="2"/>
      <c r="X14" s="2"/>
      <c r="Y14" s="2"/>
      <c r="Z14" s="2"/>
    </row>
    <row r="15">
      <c r="A15" s="1" t="s">
        <v>38</v>
      </c>
      <c r="B15" s="1">
        <v>-99.0</v>
      </c>
      <c r="C15" s="1">
        <v>1.0</v>
      </c>
      <c r="D15" s="1">
        <v>-398.0</v>
      </c>
      <c r="E15" s="1">
        <v>-92.0</v>
      </c>
      <c r="F15" s="1">
        <v>-72.0</v>
      </c>
      <c r="G15" s="1">
        <v>45.0</v>
      </c>
      <c r="H15" s="1">
        <v>-219.0</v>
      </c>
      <c r="I15" s="1">
        <v>-773.0</v>
      </c>
      <c r="J15" s="1">
        <v>-81.0</v>
      </c>
      <c r="K15" s="1">
        <v>-17.0</v>
      </c>
      <c r="L15" s="2"/>
      <c r="M15" s="2"/>
      <c r="N15" s="2"/>
      <c r="O15" s="2"/>
      <c r="P15" s="2"/>
      <c r="Q15" s="2"/>
      <c r="R15" s="2"/>
      <c r="S15" s="2"/>
      <c r="T15" s="2"/>
      <c r="U15" s="2"/>
      <c r="V15" s="2"/>
      <c r="W15" s="2"/>
      <c r="X15" s="2"/>
      <c r="Y15" s="2"/>
      <c r="Z15" s="2"/>
    </row>
    <row r="16">
      <c r="A16" s="1" t="s">
        <v>39</v>
      </c>
      <c r="B16" s="1">
        <v>348.0</v>
      </c>
      <c r="C16" s="1">
        <v>398.0</v>
      </c>
      <c r="D16" s="1">
        <v>217.0</v>
      </c>
      <c r="E16" s="1">
        <v>15.0</v>
      </c>
      <c r="F16" s="1">
        <v>56.0</v>
      </c>
      <c r="G16" s="1">
        <v>-717.0</v>
      </c>
      <c r="H16" s="1">
        <v>813.0</v>
      </c>
      <c r="I16" s="1">
        <v>1270.0</v>
      </c>
      <c r="J16" s="1">
        <v>-222.0</v>
      </c>
      <c r="K16" s="1">
        <v>645.0</v>
      </c>
      <c r="L16" s="2"/>
      <c r="M16" s="2"/>
      <c r="N16" s="2"/>
      <c r="O16" s="2"/>
      <c r="P16" s="2"/>
      <c r="Q16" s="2"/>
      <c r="R16" s="2"/>
      <c r="S16" s="2"/>
      <c r="T16" s="2"/>
      <c r="U16" s="2"/>
      <c r="V16" s="2"/>
      <c r="W16" s="2"/>
      <c r="X16" s="2"/>
      <c r="Y16" s="2"/>
      <c r="Z16" s="2"/>
    </row>
    <row r="17">
      <c r="A17" s="1" t="s">
        <v>40</v>
      </c>
      <c r="B17" s="1">
        <v>126.0</v>
      </c>
      <c r="C17" s="1">
        <v>2080.0</v>
      </c>
      <c r="D17" s="1">
        <v>-2140.0</v>
      </c>
      <c r="E17" s="1">
        <v>637.0</v>
      </c>
      <c r="F17" s="1">
        <v>-1220.0</v>
      </c>
      <c r="G17" s="1">
        <v>1030.0</v>
      </c>
      <c r="H17" s="1">
        <v>328.0</v>
      </c>
      <c r="I17" s="1">
        <v>-440.0</v>
      </c>
      <c r="J17" s="1">
        <v>-77.0</v>
      </c>
      <c r="K17" s="1">
        <v>-190.0</v>
      </c>
      <c r="L17" s="2"/>
      <c r="M17" s="2"/>
      <c r="N17" s="2"/>
      <c r="O17" s="2"/>
      <c r="P17" s="2"/>
      <c r="Q17" s="2"/>
      <c r="R17" s="2"/>
      <c r="S17" s="2"/>
      <c r="T17" s="2"/>
      <c r="U17" s="2"/>
      <c r="V17" s="2"/>
      <c r="W17" s="2"/>
      <c r="X17" s="2"/>
      <c r="Y17" s="2"/>
      <c r="Z17" s="2"/>
    </row>
    <row r="18">
      <c r="A18" s="1" t="s">
        <v>41</v>
      </c>
      <c r="B18" s="1">
        <v>-119.0</v>
      </c>
      <c r="C18" s="1">
        <v>289.0</v>
      </c>
      <c r="D18" s="1">
        <v>-391.0</v>
      </c>
      <c r="E18" s="1">
        <v>18.0</v>
      </c>
      <c r="F18" s="1">
        <v>-220.0</v>
      </c>
      <c r="G18" s="1">
        <v>-81.0</v>
      </c>
      <c r="H18" s="1">
        <v>-208.0</v>
      </c>
      <c r="I18" s="1">
        <v>-369.0</v>
      </c>
      <c r="J18" s="1">
        <v>-157.0</v>
      </c>
      <c r="K18" s="1">
        <v>-558.0</v>
      </c>
      <c r="L18" s="2"/>
      <c r="M18" s="2"/>
      <c r="N18" s="2"/>
      <c r="O18" s="2"/>
      <c r="P18" s="2"/>
      <c r="Q18" s="2"/>
      <c r="R18" s="2"/>
      <c r="S18" s="2"/>
      <c r="T18" s="2"/>
      <c r="U18" s="2"/>
      <c r="V18" s="2"/>
      <c r="W18" s="2"/>
      <c r="X18" s="2"/>
      <c r="Y18" s="2"/>
      <c r="Z18" s="2"/>
    </row>
    <row r="19">
      <c r="A19" s="1" t="s">
        <v>42</v>
      </c>
      <c r="B19" s="1">
        <v>1600.0</v>
      </c>
      <c r="C19" s="1">
        <v>1900.0</v>
      </c>
      <c r="D19" s="1">
        <v>12.0</v>
      </c>
      <c r="E19" s="1">
        <v>2510.0</v>
      </c>
      <c r="F19" s="1">
        <v>1200.0</v>
      </c>
      <c r="G19" s="1">
        <v>2220.0</v>
      </c>
      <c r="H19" s="1">
        <v>2490.0</v>
      </c>
      <c r="I19" s="1">
        <v>1990.0</v>
      </c>
      <c r="J19" s="1">
        <v>2220.0</v>
      </c>
      <c r="K19" s="1">
        <v>2100.0</v>
      </c>
      <c r="L19" s="2"/>
      <c r="M19" s="2"/>
      <c r="N19" s="2"/>
      <c r="O19" s="2"/>
      <c r="P19" s="2"/>
      <c r="Q19" s="2"/>
      <c r="R19" s="2"/>
      <c r="S19" s="2"/>
      <c r="T19" s="2"/>
      <c r="U19" s="2"/>
      <c r="V19" s="2"/>
      <c r="W19" s="2"/>
      <c r="X19" s="2"/>
      <c r="Y19" s="2"/>
      <c r="Z19" s="2"/>
    </row>
    <row r="20">
      <c r="A20" s="1" t="s">
        <v>43</v>
      </c>
      <c r="B20" s="1">
        <v>-1140.0</v>
      </c>
      <c r="C20" s="1">
        <v>-1250.0</v>
      </c>
      <c r="D20" s="1">
        <v>-1340.0</v>
      </c>
      <c r="E20" s="1">
        <v>-1030.0</v>
      </c>
      <c r="F20" s="1">
        <v>-586.0</v>
      </c>
      <c r="G20" s="1">
        <v>-443.0</v>
      </c>
      <c r="H20" s="1">
        <v>-552.0</v>
      </c>
      <c r="I20" s="1">
        <v>-592.0</v>
      </c>
      <c r="J20" s="1">
        <v>-539.0</v>
      </c>
      <c r="K20" s="1">
        <v>-494.0</v>
      </c>
      <c r="L20" s="2"/>
      <c r="M20" s="2"/>
      <c r="N20" s="2"/>
      <c r="O20" s="2"/>
      <c r="P20" s="2"/>
      <c r="Q20" s="2"/>
      <c r="R20" s="2"/>
      <c r="S20" s="2"/>
      <c r="T20" s="2"/>
      <c r="U20" s="2"/>
      <c r="V20" s="2"/>
      <c r="W20" s="2"/>
      <c r="X20" s="2"/>
      <c r="Y20" s="2"/>
      <c r="Z20" s="2"/>
    </row>
    <row r="21" ht="15.75" customHeight="1">
      <c r="A21" s="1" t="s">
        <v>44</v>
      </c>
      <c r="B21" s="1">
        <v>37.0</v>
      </c>
      <c r="C21" s="1">
        <v>32.0</v>
      </c>
      <c r="D21" s="1">
        <v>33.0</v>
      </c>
      <c r="E21" s="1">
        <v>48.0</v>
      </c>
      <c r="F21" s="1">
        <v>27.0</v>
      </c>
      <c r="G21" s="1">
        <v>127.0</v>
      </c>
      <c r="H21" s="1">
        <v>124.0</v>
      </c>
      <c r="I21" s="1">
        <v>127.0</v>
      </c>
      <c r="J21" s="1">
        <v>32.0</v>
      </c>
      <c r="K21" s="1">
        <v>1.0</v>
      </c>
      <c r="L21" s="2"/>
      <c r="M21" s="2"/>
      <c r="N21" s="2"/>
      <c r="O21" s="2"/>
      <c r="P21" s="2"/>
      <c r="Q21" s="2"/>
      <c r="R21" s="2"/>
      <c r="S21" s="2"/>
      <c r="T21" s="2"/>
      <c r="U21" s="2"/>
      <c r="V21" s="2"/>
      <c r="W21" s="2"/>
      <c r="X21" s="2"/>
      <c r="Y21" s="2"/>
      <c r="Z21" s="2"/>
    </row>
    <row r="22" ht="15.75" customHeight="1">
      <c r="A22" s="1" t="s">
        <v>45</v>
      </c>
      <c r="B22" s="1">
        <v>-22.0</v>
      </c>
      <c r="C22" s="1">
        <v>353.0</v>
      </c>
      <c r="D22" s="1">
        <v>-6.0</v>
      </c>
      <c r="E22" s="1">
        <v>-21.0</v>
      </c>
      <c r="F22" s="1">
        <v>-25.0</v>
      </c>
      <c r="G22" s="1">
        <v>-77.0</v>
      </c>
      <c r="H22" s="1">
        <v>-725.0</v>
      </c>
      <c r="I22" s="1">
        <v>-269.0</v>
      </c>
      <c r="J22" s="1">
        <v>-726.0</v>
      </c>
      <c r="K22" s="1">
        <v>-3.0</v>
      </c>
      <c r="L22" s="2"/>
      <c r="M22" s="2"/>
      <c r="N22" s="2"/>
      <c r="O22" s="2"/>
      <c r="P22" s="2"/>
      <c r="Q22" s="2"/>
      <c r="R22" s="2"/>
      <c r="S22" s="2"/>
      <c r="T22" s="2"/>
      <c r="U22" s="2"/>
      <c r="V22" s="2"/>
      <c r="W22" s="2"/>
      <c r="X22" s="2"/>
      <c r="Y22" s="2"/>
      <c r="Z22" s="2"/>
    </row>
    <row r="23" ht="15.75" customHeight="1">
      <c r="A23" s="1" t="s">
        <v>46</v>
      </c>
      <c r="B23" s="1">
        <v>1650.0</v>
      </c>
      <c r="C23" s="1">
        <v>32.0</v>
      </c>
      <c r="D23" s="1">
        <v>220.0</v>
      </c>
      <c r="E23" s="1">
        <v>2200.0</v>
      </c>
      <c r="F23" s="1">
        <v>12.0</v>
      </c>
      <c r="G23" s="1">
        <v>135.0</v>
      </c>
      <c r="H23" s="1">
        <v>19.0</v>
      </c>
      <c r="I23" s="1">
        <v>16.0</v>
      </c>
      <c r="J23" s="1">
        <v>0.0</v>
      </c>
      <c r="K23" s="1">
        <v>345.0</v>
      </c>
      <c r="L23" s="2"/>
      <c r="M23" s="2"/>
      <c r="N23" s="2"/>
      <c r="O23" s="2"/>
      <c r="P23" s="2"/>
      <c r="Q23" s="2"/>
      <c r="R23" s="2"/>
      <c r="S23" s="2"/>
      <c r="T23" s="2"/>
      <c r="U23" s="2"/>
      <c r="V23" s="2"/>
      <c r="W23" s="2"/>
      <c r="X23" s="2"/>
      <c r="Y23" s="2"/>
      <c r="Z23" s="2"/>
    </row>
    <row r="24" ht="15.75" customHeight="1">
      <c r="A24" s="1" t="s">
        <v>47</v>
      </c>
      <c r="B24" s="1">
        <v>-44.0</v>
      </c>
      <c r="C24" s="1">
        <v>-48.0</v>
      </c>
      <c r="D24" s="1">
        <v>-41.0</v>
      </c>
      <c r="E24" s="1">
        <v>11.0</v>
      </c>
      <c r="F24" s="1">
        <v>25.0</v>
      </c>
      <c r="G24" s="1">
        <v>0.0</v>
      </c>
      <c r="H24" s="1">
        <v>8.0</v>
      </c>
      <c r="I24" s="1">
        <v>0.0</v>
      </c>
      <c r="J24" s="1">
        <v>0.0</v>
      </c>
      <c r="K24" s="1">
        <v>0.0</v>
      </c>
      <c r="L24" s="2"/>
      <c r="M24" s="2"/>
      <c r="N24" s="2"/>
      <c r="O24" s="2"/>
      <c r="P24" s="2"/>
      <c r="Q24" s="2"/>
      <c r="R24" s="2"/>
      <c r="S24" s="2"/>
      <c r="T24" s="2"/>
      <c r="U24" s="2"/>
      <c r="V24" s="2"/>
      <c r="W24" s="2"/>
      <c r="X24" s="2"/>
      <c r="Y24" s="2"/>
      <c r="Z24" s="2"/>
    </row>
    <row r="25" ht="15.75" customHeight="1">
      <c r="A25" s="1" t="s">
        <v>48</v>
      </c>
      <c r="B25" s="1">
        <v>-12.0</v>
      </c>
      <c r="C25" s="1">
        <v>-7.0</v>
      </c>
      <c r="D25" s="1">
        <v>0.0</v>
      </c>
      <c r="E25" s="1">
        <v>5.0</v>
      </c>
      <c r="F25" s="1">
        <v>12620.0</v>
      </c>
      <c r="G25" s="1">
        <v>0.0</v>
      </c>
      <c r="H25" s="1">
        <v>36.0</v>
      </c>
      <c r="I25" s="1">
        <v>25.0</v>
      </c>
      <c r="J25" s="1">
        <v>49.0</v>
      </c>
      <c r="K25" s="1">
        <v>-70.0</v>
      </c>
      <c r="L25" s="2"/>
      <c r="M25" s="2"/>
      <c r="N25" s="2"/>
      <c r="O25" s="2"/>
      <c r="P25" s="2"/>
      <c r="Q25" s="2"/>
      <c r="R25" s="2"/>
      <c r="S25" s="2"/>
      <c r="T25" s="2"/>
      <c r="U25" s="2"/>
      <c r="V25" s="2"/>
      <c r="W25" s="2"/>
      <c r="X25" s="2"/>
      <c r="Y25" s="2"/>
      <c r="Z25" s="2"/>
    </row>
    <row r="26" ht="15.75" customHeight="1">
      <c r="A26" s="1" t="s">
        <v>49</v>
      </c>
      <c r="B26" s="1">
        <v>470.0</v>
      </c>
      <c r="C26" s="1">
        <v>-887.0</v>
      </c>
      <c r="D26" s="1">
        <v>-1140.0</v>
      </c>
      <c r="E26" s="1">
        <v>1220.0</v>
      </c>
      <c r="F26" s="1">
        <v>12080.0</v>
      </c>
      <c r="G26" s="1">
        <v>-258.0</v>
      </c>
      <c r="H26" s="1">
        <v>-1090.0</v>
      </c>
      <c r="I26" s="1">
        <v>-693.0</v>
      </c>
      <c r="J26" s="1">
        <v>-1180.0</v>
      </c>
      <c r="K26" s="1">
        <v>-221.0</v>
      </c>
      <c r="L26" s="2"/>
      <c r="M26" s="2"/>
      <c r="N26" s="2"/>
      <c r="O26" s="2"/>
      <c r="P26" s="2"/>
      <c r="Q26" s="2"/>
      <c r="R26" s="2"/>
      <c r="S26" s="2"/>
      <c r="T26" s="2"/>
      <c r="U26" s="2"/>
      <c r="V26" s="2"/>
      <c r="W26" s="2"/>
      <c r="X26" s="2"/>
      <c r="Y26" s="2"/>
      <c r="Z26" s="2"/>
    </row>
    <row r="27" ht="15.75" customHeight="1">
      <c r="A27" s="1" t="s">
        <v>50</v>
      </c>
      <c r="B27" s="1">
        <v>0.0</v>
      </c>
      <c r="C27" s="1">
        <v>556.0</v>
      </c>
      <c r="D27" s="1">
        <v>145.0</v>
      </c>
      <c r="E27" s="1">
        <v>107.0</v>
      </c>
      <c r="F27" s="1">
        <v>0.0</v>
      </c>
      <c r="G27" s="1">
        <v>0.0</v>
      </c>
      <c r="H27" s="1">
        <v>0.0</v>
      </c>
      <c r="I27" s="1">
        <v>923.0</v>
      </c>
      <c r="J27" s="1">
        <v>0.0</v>
      </c>
      <c r="K27" s="1">
        <v>48.0</v>
      </c>
      <c r="L27" s="2"/>
      <c r="M27" s="2"/>
      <c r="N27" s="2"/>
      <c r="O27" s="2"/>
      <c r="P27" s="2"/>
      <c r="Q27" s="2"/>
      <c r="R27" s="2"/>
      <c r="S27" s="2"/>
      <c r="T27" s="2"/>
      <c r="U27" s="2"/>
      <c r="V27" s="2"/>
      <c r="W27" s="2"/>
      <c r="X27" s="2"/>
      <c r="Y27" s="2"/>
      <c r="Z27" s="2"/>
    </row>
    <row r="28" ht="15.75" customHeight="1">
      <c r="A28" s="1" t="s">
        <v>51</v>
      </c>
      <c r="B28" s="1">
        <v>299.0</v>
      </c>
      <c r="C28" s="1">
        <v>1500.0</v>
      </c>
      <c r="D28" s="1">
        <v>1860.0</v>
      </c>
      <c r="E28" s="1">
        <v>1140.0</v>
      </c>
      <c r="F28" s="1">
        <v>0.0</v>
      </c>
      <c r="G28" s="1">
        <v>1800.0</v>
      </c>
      <c r="H28" s="1">
        <v>496.0</v>
      </c>
      <c r="I28" s="1">
        <v>1230.0</v>
      </c>
      <c r="J28" s="1">
        <v>1170.0</v>
      </c>
      <c r="K28" s="1">
        <v>1280.0</v>
      </c>
      <c r="L28" s="2"/>
      <c r="M28" s="2"/>
      <c r="N28" s="2"/>
      <c r="O28" s="2"/>
      <c r="P28" s="2"/>
      <c r="Q28" s="2"/>
      <c r="R28" s="2"/>
      <c r="S28" s="2"/>
      <c r="T28" s="2"/>
      <c r="U28" s="2"/>
      <c r="V28" s="2"/>
      <c r="W28" s="2"/>
      <c r="X28" s="2"/>
      <c r="Y28" s="2"/>
      <c r="Z28" s="2"/>
    </row>
    <row r="29" ht="15.75" customHeight="1">
      <c r="A29" s="1" t="s">
        <v>52</v>
      </c>
      <c r="B29" s="1">
        <v>299.0</v>
      </c>
      <c r="C29" s="1">
        <v>2060.0</v>
      </c>
      <c r="D29" s="1">
        <v>2009.0</v>
      </c>
      <c r="E29" s="1">
        <v>1240.0</v>
      </c>
      <c r="F29" s="1">
        <v>0.0</v>
      </c>
      <c r="G29" s="1">
        <v>1800.0</v>
      </c>
      <c r="H29" s="1">
        <v>496.0</v>
      </c>
      <c r="I29" s="1">
        <v>2150.0</v>
      </c>
      <c r="J29" s="1">
        <v>1170.0</v>
      </c>
      <c r="K29" s="1">
        <v>1330.0</v>
      </c>
      <c r="L29" s="2"/>
      <c r="M29" s="2"/>
      <c r="N29" s="2"/>
      <c r="O29" s="2"/>
      <c r="P29" s="2"/>
      <c r="Q29" s="2"/>
      <c r="R29" s="2"/>
      <c r="S29" s="2"/>
      <c r="T29" s="2"/>
      <c r="U29" s="2"/>
      <c r="V29" s="2"/>
      <c r="W29" s="2"/>
      <c r="X29" s="2"/>
      <c r="Y29" s="2"/>
      <c r="Z29" s="2"/>
    </row>
    <row r="30" ht="15.75" customHeight="1">
      <c r="A30" s="1" t="s">
        <v>53</v>
      </c>
      <c r="B30" s="1">
        <v>-68.0</v>
      </c>
      <c r="C30" s="1">
        <v>0.0</v>
      </c>
      <c r="D30" s="1">
        <v>0.0</v>
      </c>
      <c r="E30" s="1">
        <v>0.0</v>
      </c>
      <c r="F30" s="1">
        <v>-1300.0</v>
      </c>
      <c r="G30" s="1">
        <v>-33.0</v>
      </c>
      <c r="H30" s="1">
        <v>-17.0</v>
      </c>
      <c r="I30" s="1">
        <v>0.0</v>
      </c>
      <c r="J30" s="1">
        <v>-51.0</v>
      </c>
      <c r="K30" s="1">
        <v>0.0</v>
      </c>
      <c r="L30" s="2"/>
      <c r="M30" s="2"/>
      <c r="N30" s="2"/>
      <c r="O30" s="2"/>
      <c r="P30" s="2"/>
      <c r="Q30" s="2"/>
      <c r="R30" s="2"/>
      <c r="S30" s="2"/>
      <c r="T30" s="2"/>
      <c r="U30" s="2"/>
      <c r="V30" s="2"/>
      <c r="W30" s="2"/>
      <c r="X30" s="2"/>
      <c r="Y30" s="2"/>
      <c r="Z30" s="2"/>
    </row>
    <row r="31" ht="15.75" customHeight="1">
      <c r="A31" s="1" t="s">
        <v>54</v>
      </c>
      <c r="B31" s="1">
        <v>-191.0</v>
      </c>
      <c r="C31" s="1">
        <v>-1300.0</v>
      </c>
      <c r="D31" s="1">
        <v>-1300.0</v>
      </c>
      <c r="E31" s="1">
        <v>-3730.0</v>
      </c>
      <c r="F31" s="1">
        <v>-2330.0</v>
      </c>
      <c r="G31" s="1">
        <v>-1390.0</v>
      </c>
      <c r="H31" s="1">
        <v>-507.0</v>
      </c>
      <c r="I31" s="1">
        <v>-184.0</v>
      </c>
      <c r="J31" s="1">
        <v>-1560.0</v>
      </c>
      <c r="K31" s="1">
        <v>-924.0</v>
      </c>
      <c r="L31" s="2"/>
      <c r="M31" s="2"/>
      <c r="N31" s="2"/>
      <c r="O31" s="2"/>
      <c r="P31" s="2"/>
      <c r="Q31" s="2"/>
      <c r="R31" s="2"/>
      <c r="S31" s="2"/>
      <c r="T31" s="2"/>
      <c r="U31" s="2"/>
      <c r="V31" s="2"/>
      <c r="W31" s="2"/>
      <c r="X31" s="2"/>
      <c r="Y31" s="2"/>
      <c r="Z31" s="2"/>
    </row>
    <row r="32" ht="15.75" customHeight="1">
      <c r="A32" s="1" t="s">
        <v>55</v>
      </c>
      <c r="B32" s="1">
        <v>-259.0</v>
      </c>
      <c r="C32" s="1">
        <v>-1300.0</v>
      </c>
      <c r="D32" s="1">
        <v>-1300.0</v>
      </c>
      <c r="E32" s="1">
        <v>-3730.0</v>
      </c>
      <c r="F32" s="1">
        <v>-3630.0</v>
      </c>
      <c r="G32" s="1">
        <v>-1420.0</v>
      </c>
      <c r="H32" s="1">
        <v>-524.0</v>
      </c>
      <c r="I32" s="1">
        <v>-184.0</v>
      </c>
      <c r="J32" s="1">
        <v>-1610.0</v>
      </c>
      <c r="K32" s="1">
        <v>-924.0</v>
      </c>
      <c r="L32" s="2"/>
      <c r="M32" s="2"/>
      <c r="N32" s="2"/>
      <c r="O32" s="2"/>
      <c r="P32" s="2"/>
      <c r="Q32" s="2"/>
      <c r="R32" s="2"/>
      <c r="S32" s="2"/>
      <c r="T32" s="2"/>
      <c r="U32" s="2"/>
      <c r="V32" s="2"/>
      <c r="W32" s="2"/>
      <c r="X32" s="2"/>
      <c r="Y32" s="2"/>
      <c r="Z32" s="2"/>
    </row>
    <row r="33" ht="15.75" customHeight="1">
      <c r="A33" s="1" t="s">
        <v>56</v>
      </c>
      <c r="B33" s="1">
        <v>275.0</v>
      </c>
      <c r="C33" s="1">
        <v>70.0</v>
      </c>
      <c r="D33" s="1">
        <v>157.0</v>
      </c>
      <c r="E33" s="1">
        <v>66.0</v>
      </c>
      <c r="F33" s="1">
        <v>171.0</v>
      </c>
      <c r="G33" s="1">
        <v>75.0</v>
      </c>
      <c r="H33" s="1">
        <v>178.0</v>
      </c>
      <c r="I33" s="1">
        <v>17.0</v>
      </c>
      <c r="J33" s="1">
        <v>42.0</v>
      </c>
      <c r="K33" s="1">
        <v>0.0</v>
      </c>
      <c r="L33" s="2"/>
      <c r="M33" s="2"/>
      <c r="N33" s="2"/>
      <c r="O33" s="2"/>
      <c r="P33" s="2"/>
      <c r="Q33" s="2"/>
      <c r="R33" s="2"/>
      <c r="S33" s="2"/>
      <c r="T33" s="2"/>
      <c r="U33" s="2"/>
      <c r="V33" s="2"/>
      <c r="W33" s="2"/>
      <c r="X33" s="2"/>
      <c r="Y33" s="2"/>
      <c r="Z33" s="2"/>
    </row>
    <row r="34" ht="15.75" customHeight="1">
      <c r="A34" s="1" t="s">
        <v>57</v>
      </c>
      <c r="B34" s="1">
        <v>-1360.0</v>
      </c>
      <c r="C34" s="1">
        <v>-501.0</v>
      </c>
      <c r="D34" s="1">
        <v>-651.0</v>
      </c>
      <c r="E34" s="1">
        <v>-300.0</v>
      </c>
      <c r="F34" s="1">
        <v>-5980.0</v>
      </c>
      <c r="G34" s="1">
        <v>-2200.0</v>
      </c>
      <c r="H34" s="1">
        <v>-1340.0</v>
      </c>
      <c r="I34" s="1">
        <v>-1490.0</v>
      </c>
      <c r="J34" s="1">
        <v>-662.0</v>
      </c>
      <c r="K34" s="1">
        <v>-1250.0</v>
      </c>
      <c r="L34" s="2"/>
      <c r="M34" s="2"/>
      <c r="N34" s="2"/>
      <c r="O34" s="2"/>
      <c r="P34" s="2"/>
      <c r="Q34" s="2"/>
      <c r="R34" s="2"/>
      <c r="S34" s="2"/>
      <c r="T34" s="2"/>
      <c r="U34" s="2"/>
      <c r="V34" s="2"/>
      <c r="W34" s="2"/>
      <c r="X34" s="2"/>
      <c r="Y34" s="2"/>
      <c r="Z34" s="2"/>
    </row>
    <row r="35" ht="15.75" customHeight="1">
      <c r="A35" s="1" t="s">
        <v>58</v>
      </c>
      <c r="B35" s="1">
        <v>-657.0</v>
      </c>
      <c r="C35" s="1">
        <v>-915.0</v>
      </c>
      <c r="D35" s="1">
        <v>-702.0</v>
      </c>
      <c r="E35" s="1">
        <v>-954.0</v>
      </c>
      <c r="F35" s="1">
        <v>-920.0</v>
      </c>
      <c r="G35" s="1">
        <v>-790.0</v>
      </c>
      <c r="H35" s="1">
        <v>-762.0</v>
      </c>
      <c r="I35" s="1">
        <v>-916.0</v>
      </c>
      <c r="J35" s="1">
        <v>-980.0</v>
      </c>
      <c r="K35" s="1">
        <v>-1000.0</v>
      </c>
      <c r="L35" s="2"/>
      <c r="M35" s="2"/>
      <c r="N35" s="2"/>
      <c r="O35" s="2"/>
      <c r="P35" s="2"/>
      <c r="Q35" s="2"/>
      <c r="R35" s="2"/>
      <c r="S35" s="2"/>
      <c r="T35" s="2"/>
      <c r="U35" s="2"/>
      <c r="V35" s="2"/>
      <c r="W35" s="2"/>
      <c r="X35" s="2"/>
      <c r="Y35" s="2"/>
      <c r="Z35" s="2"/>
    </row>
    <row r="36" ht="15.75" customHeight="1">
      <c r="A36" s="1" t="s">
        <v>59</v>
      </c>
      <c r="B36" s="1">
        <v>-657.0</v>
      </c>
      <c r="C36" s="1">
        <v>-915.0</v>
      </c>
      <c r="D36" s="1">
        <v>-702.0</v>
      </c>
      <c r="E36" s="1">
        <v>-954.0</v>
      </c>
      <c r="F36" s="1">
        <v>-920.0</v>
      </c>
      <c r="G36" s="1">
        <v>-790.0</v>
      </c>
      <c r="H36" s="1">
        <v>-762.0</v>
      </c>
      <c r="I36" s="1">
        <v>-916.0</v>
      </c>
      <c r="J36" s="1">
        <v>-980.0</v>
      </c>
      <c r="K36" s="1">
        <v>-1000.0</v>
      </c>
      <c r="L36" s="2"/>
      <c r="M36" s="2"/>
      <c r="N36" s="2"/>
      <c r="O36" s="2"/>
      <c r="P36" s="2"/>
      <c r="Q36" s="2"/>
      <c r="R36" s="2"/>
      <c r="S36" s="2"/>
      <c r="T36" s="2"/>
      <c r="U36" s="2"/>
      <c r="V36" s="2"/>
      <c r="W36" s="2"/>
      <c r="X36" s="2"/>
      <c r="Y36" s="2"/>
      <c r="Z36" s="2"/>
    </row>
    <row r="37" ht="15.75" customHeight="1">
      <c r="A37" s="1" t="s">
        <v>60</v>
      </c>
      <c r="B37" s="1">
        <v>-117.0</v>
      </c>
      <c r="C37" s="1">
        <v>-345.0</v>
      </c>
      <c r="D37" s="1">
        <v>1200.0</v>
      </c>
      <c r="E37" s="1">
        <v>-78.0</v>
      </c>
      <c r="F37" s="1">
        <v>-193.0</v>
      </c>
      <c r="G37" s="1">
        <v>-403.0</v>
      </c>
      <c r="H37" s="1">
        <v>-179.0</v>
      </c>
      <c r="I37" s="1">
        <v>-91.0</v>
      </c>
      <c r="J37" s="1">
        <v>-141.0</v>
      </c>
      <c r="K37" s="1">
        <v>-239.0</v>
      </c>
      <c r="L37" s="2"/>
      <c r="M37" s="2"/>
      <c r="N37" s="2"/>
      <c r="O37" s="2"/>
      <c r="P37" s="2"/>
      <c r="Q37" s="2"/>
      <c r="R37" s="2"/>
      <c r="S37" s="2"/>
      <c r="T37" s="2"/>
      <c r="U37" s="2"/>
      <c r="V37" s="2"/>
      <c r="W37" s="2"/>
      <c r="X37" s="2"/>
      <c r="Y37" s="2"/>
      <c r="Z37" s="2"/>
    </row>
    <row r="38" ht="15.75" customHeight="1">
      <c r="A38" s="1" t="s">
        <v>61</v>
      </c>
      <c r="B38" s="1">
        <v>-1820.0</v>
      </c>
      <c r="C38" s="1">
        <v>-933.0</v>
      </c>
      <c r="D38" s="1">
        <v>717.0</v>
      </c>
      <c r="E38" s="1">
        <v>-3750.0</v>
      </c>
      <c r="F38" s="1">
        <v>-10550.0</v>
      </c>
      <c r="G38" s="1">
        <v>-2940.0</v>
      </c>
      <c r="H38" s="1">
        <v>-2130.0</v>
      </c>
      <c r="I38" s="1">
        <v>-516.0</v>
      </c>
      <c r="J38" s="1">
        <v>-2170.0</v>
      </c>
      <c r="K38" s="1">
        <v>-2080.0</v>
      </c>
      <c r="L38" s="2"/>
      <c r="M38" s="2"/>
      <c r="N38" s="2"/>
      <c r="O38" s="2"/>
      <c r="P38" s="2"/>
      <c r="Q38" s="2"/>
      <c r="R38" s="2"/>
      <c r="S38" s="2"/>
      <c r="T38" s="2"/>
      <c r="U38" s="2"/>
      <c r="V38" s="2"/>
      <c r="W38" s="2"/>
      <c r="X38" s="2"/>
      <c r="Y38" s="2"/>
      <c r="Z38" s="2"/>
    </row>
    <row r="39" ht="15.75" customHeight="1">
      <c r="A39" s="1" t="s">
        <v>62</v>
      </c>
      <c r="B39" s="1">
        <v>-81.0</v>
      </c>
      <c r="C39" s="1">
        <v>12.0</v>
      </c>
      <c r="D39" s="1">
        <v>54.0</v>
      </c>
      <c r="E39" s="1">
        <v>-106.0</v>
      </c>
      <c r="F39" s="1">
        <v>-120.0</v>
      </c>
      <c r="G39" s="1">
        <v>115.0</v>
      </c>
      <c r="H39" s="1">
        <v>116.0</v>
      </c>
      <c r="I39" s="1">
        <v>-53.0</v>
      </c>
      <c r="J39" s="1">
        <v>-5.0</v>
      </c>
      <c r="K39" s="1">
        <v>59.0</v>
      </c>
      <c r="L39" s="2"/>
      <c r="M39" s="2"/>
      <c r="N39" s="2"/>
      <c r="O39" s="2"/>
      <c r="P39" s="2"/>
      <c r="Q39" s="2"/>
      <c r="R39" s="2"/>
      <c r="S39" s="2"/>
      <c r="T39" s="2"/>
      <c r="U39" s="2"/>
      <c r="V39" s="2"/>
      <c r="W39" s="2"/>
      <c r="X39" s="2"/>
      <c r="Y39" s="2"/>
      <c r="Z39" s="2"/>
    </row>
    <row r="40" ht="15.75" customHeight="1">
      <c r="A40" s="1" t="s">
        <v>63</v>
      </c>
      <c r="B40" s="1">
        <v>20.0</v>
      </c>
      <c r="C40" s="1">
        <v>0.0</v>
      </c>
      <c r="D40" s="1">
        <v>96.0</v>
      </c>
      <c r="E40" s="1">
        <v>9.0</v>
      </c>
      <c r="F40" s="1">
        <v>15.0</v>
      </c>
      <c r="G40" s="1">
        <v>0.0</v>
      </c>
      <c r="H40" s="1">
        <v>0.0</v>
      </c>
      <c r="I40" s="1">
        <v>0.0</v>
      </c>
      <c r="J40" s="1">
        <v>0.0</v>
      </c>
      <c r="K40" s="1">
        <v>-6.0</v>
      </c>
      <c r="L40" s="2"/>
      <c r="M40" s="2"/>
      <c r="N40" s="2"/>
      <c r="O40" s="2"/>
      <c r="P40" s="2"/>
      <c r="Q40" s="2"/>
      <c r="R40" s="2"/>
      <c r="S40" s="2"/>
      <c r="T40" s="2"/>
      <c r="U40" s="2"/>
      <c r="V40" s="2"/>
      <c r="W40" s="2"/>
      <c r="X40" s="2"/>
      <c r="Y40" s="2"/>
      <c r="Z40" s="2"/>
    </row>
    <row r="41" ht="15.75" customHeight="1">
      <c r="A41" s="1" t="s">
        <v>64</v>
      </c>
      <c r="B41" s="1">
        <v>188.0</v>
      </c>
      <c r="C41" s="1">
        <v>87.0</v>
      </c>
      <c r="D41" s="1">
        <v>-258.0</v>
      </c>
      <c r="E41" s="1">
        <v>-121.0</v>
      </c>
      <c r="F41" s="1">
        <v>2620.0</v>
      </c>
      <c r="G41" s="1">
        <v>-861.0</v>
      </c>
      <c r="H41" s="1">
        <v>-618.0</v>
      </c>
      <c r="I41" s="1">
        <v>724.0</v>
      </c>
      <c r="J41" s="1">
        <v>-1140.0</v>
      </c>
      <c r="K41" s="1">
        <v>-150.0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373.0</v>
      </c>
      <c r="C43" s="1">
        <v>319.0</v>
      </c>
      <c r="D43" s="1">
        <v>448.0</v>
      </c>
      <c r="E43" s="1">
        <v>415.0</v>
      </c>
      <c r="F43" s="1">
        <v>369.0</v>
      </c>
      <c r="G43" s="1">
        <v>247.0</v>
      </c>
      <c r="H43" s="1">
        <v>242.0</v>
      </c>
      <c r="I43" s="1">
        <v>226.0</v>
      </c>
      <c r="J43" s="1">
        <v>298.0</v>
      </c>
      <c r="K43" s="1">
        <v>361.0</v>
      </c>
      <c r="L43" s="2"/>
      <c r="M43" s="2"/>
      <c r="N43" s="2"/>
      <c r="O43" s="2"/>
      <c r="P43" s="2"/>
      <c r="Q43" s="2"/>
      <c r="R43" s="2"/>
      <c r="S43" s="2"/>
      <c r="T43" s="2"/>
      <c r="U43" s="2"/>
      <c r="V43" s="2"/>
      <c r="W43" s="2"/>
      <c r="X43" s="2"/>
      <c r="Y43" s="2"/>
      <c r="Z43" s="2"/>
    </row>
    <row r="44" ht="15.75" customHeight="1">
      <c r="A44" s="1" t="s">
        <v>67</v>
      </c>
      <c r="B44" s="1">
        <v>1160.0</v>
      </c>
      <c r="C44" s="1">
        <v>1390.0</v>
      </c>
      <c r="D44" s="1">
        <v>1760.0</v>
      </c>
      <c r="E44" s="1">
        <v>517.0</v>
      </c>
      <c r="F44" s="1">
        <v>377.0</v>
      </c>
      <c r="G44" s="1">
        <v>-386.0</v>
      </c>
      <c r="H44" s="1">
        <v>504.0</v>
      </c>
      <c r="I44" s="1">
        <v>568.0</v>
      </c>
      <c r="J44" s="1">
        <v>430.0</v>
      </c>
      <c r="K44" s="1">
        <v>704.0</v>
      </c>
      <c r="L44" s="2"/>
      <c r="M44" s="2"/>
      <c r="N44" s="2"/>
      <c r="O44" s="2"/>
      <c r="P44" s="2"/>
      <c r="Q44" s="2"/>
      <c r="R44" s="2"/>
      <c r="S44" s="2"/>
      <c r="T44" s="2"/>
      <c r="U44" s="2"/>
      <c r="V44" s="2"/>
      <c r="W44" s="2"/>
      <c r="X44" s="2"/>
      <c r="Y44" s="2"/>
      <c r="Z44" s="2"/>
    </row>
    <row r="45" ht="15.75" customHeight="1">
      <c r="A45" s="1" t="s">
        <v>68</v>
      </c>
      <c r="B45" s="1">
        <v>1480.0</v>
      </c>
      <c r="C45" s="1">
        <v>-308.0</v>
      </c>
      <c r="D45" s="1">
        <v>2000.0</v>
      </c>
      <c r="E45" s="1">
        <v>2180.0</v>
      </c>
      <c r="F45" s="1">
        <v>1940.0</v>
      </c>
      <c r="G45" s="1">
        <v>2170.0</v>
      </c>
      <c r="H45" s="1">
        <v>2690.0</v>
      </c>
      <c r="I45" s="1">
        <v>1560.0</v>
      </c>
      <c r="J45" s="1">
        <v>2080.0</v>
      </c>
      <c r="K45" s="1">
        <v>1440.0</v>
      </c>
      <c r="L45" s="2"/>
      <c r="M45" s="2"/>
      <c r="N45" s="2"/>
      <c r="O45" s="2"/>
      <c r="P45" s="2"/>
      <c r="Q45" s="2"/>
      <c r="R45" s="2"/>
      <c r="S45" s="2"/>
      <c r="T45" s="2"/>
      <c r="U45" s="2"/>
      <c r="V45" s="2"/>
      <c r="W45" s="2"/>
      <c r="X45" s="2"/>
      <c r="Y45" s="2"/>
      <c r="Z45" s="2"/>
    </row>
    <row r="46" ht="15.75" customHeight="1">
      <c r="A46" s="1" t="s">
        <v>69</v>
      </c>
      <c r="B46" s="1">
        <v>1660.0</v>
      </c>
      <c r="C46" s="1">
        <v>-115.0</v>
      </c>
      <c r="D46" s="1">
        <v>2290.0</v>
      </c>
      <c r="E46" s="1">
        <v>2450.0</v>
      </c>
      <c r="F46" s="1">
        <v>2150.0</v>
      </c>
      <c r="G46" s="1">
        <v>2320.0</v>
      </c>
      <c r="H46" s="1">
        <v>2830.0</v>
      </c>
      <c r="I46" s="1">
        <v>1700.0</v>
      </c>
      <c r="J46" s="1">
        <v>2270.0</v>
      </c>
      <c r="K46" s="1">
        <v>1680.0</v>
      </c>
      <c r="L46" s="2"/>
      <c r="M46" s="2"/>
      <c r="N46" s="2"/>
      <c r="O46" s="2"/>
      <c r="P46" s="2"/>
      <c r="Q46" s="2"/>
      <c r="R46" s="2"/>
      <c r="S46" s="2"/>
      <c r="T46" s="2"/>
      <c r="U46" s="2"/>
      <c r="V46" s="2"/>
      <c r="W46" s="2"/>
      <c r="X46" s="2"/>
      <c r="Y46" s="2"/>
      <c r="Z46" s="2"/>
    </row>
    <row r="47" ht="15.75" customHeight="1">
      <c r="A47" s="1" t="s">
        <v>70</v>
      </c>
      <c r="B47" s="1">
        <v>-451.0</v>
      </c>
      <c r="C47" s="1">
        <v>1590.0</v>
      </c>
      <c r="D47" s="1">
        <v>-180.0</v>
      </c>
      <c r="E47" s="1">
        <v>-11.0</v>
      </c>
      <c r="F47" s="1">
        <v>-666.0</v>
      </c>
      <c r="G47" s="1">
        <v>-550.0</v>
      </c>
      <c r="H47" s="1">
        <v>-362.0</v>
      </c>
      <c r="I47" s="1">
        <v>112.0</v>
      </c>
      <c r="J47" s="1">
        <v>-85.0</v>
      </c>
      <c r="K47" s="1">
        <v>289.0</v>
      </c>
      <c r="L47" s="2"/>
      <c r="M47" s="2"/>
      <c r="N47" s="2"/>
      <c r="O47" s="2"/>
      <c r="P47" s="2"/>
      <c r="Q47" s="2"/>
      <c r="R47" s="2"/>
      <c r="S47" s="2"/>
      <c r="T47" s="2"/>
      <c r="U47" s="2"/>
      <c r="V47" s="2"/>
      <c r="W47" s="2"/>
      <c r="X47" s="2"/>
      <c r="Y47" s="2"/>
      <c r="Z47" s="2"/>
    </row>
    <row r="48" ht="15.75" customHeight="1">
      <c r="A48" s="1" t="s">
        <v>71</v>
      </c>
      <c r="B48" s="1">
        <v>40.0</v>
      </c>
      <c r="C48" s="1">
        <v>758.0</v>
      </c>
      <c r="D48" s="1">
        <v>713.0</v>
      </c>
      <c r="E48" s="1">
        <v>-2490.0</v>
      </c>
      <c r="F48" s="1">
        <v>-3630.0</v>
      </c>
      <c r="G48" s="1">
        <v>385.0</v>
      </c>
      <c r="H48" s="1">
        <v>-28.0</v>
      </c>
      <c r="I48" s="1">
        <v>1970.0</v>
      </c>
      <c r="J48" s="1">
        <v>-433.0</v>
      </c>
      <c r="K48" s="1">
        <v>405.0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597.0</v>
      </c>
      <c r="C3" s="1">
        <v>684.0</v>
      </c>
      <c r="D3" s="1">
        <v>321.0</v>
      </c>
      <c r="E3" s="1">
        <v>200.0</v>
      </c>
      <c r="F3" s="1">
        <v>2800.0</v>
      </c>
      <c r="G3" s="1">
        <v>1950.0</v>
      </c>
      <c r="H3" s="1">
        <v>1340.0</v>
      </c>
      <c r="I3" s="1">
        <v>2029.0</v>
      </c>
      <c r="J3" s="1">
        <v>835.0</v>
      </c>
      <c r="K3" s="1">
        <v>606.0</v>
      </c>
      <c r="L3" s="2"/>
      <c r="M3" s="2"/>
      <c r="N3" s="2"/>
      <c r="O3" s="2"/>
      <c r="P3" s="2"/>
      <c r="Q3" s="2"/>
      <c r="R3" s="2"/>
      <c r="S3" s="2"/>
      <c r="T3" s="2"/>
      <c r="U3" s="2"/>
      <c r="V3" s="2"/>
      <c r="W3" s="2"/>
      <c r="X3" s="2"/>
      <c r="Y3" s="2"/>
      <c r="Z3" s="2"/>
    </row>
    <row r="4">
      <c r="A4" s="1" t="s">
        <v>74</v>
      </c>
      <c r="B4" s="1">
        <v>6.0</v>
      </c>
      <c r="C4" s="1">
        <v>0.0</v>
      </c>
      <c r="D4" s="1">
        <v>0.0</v>
      </c>
      <c r="E4" s="1">
        <v>0.0</v>
      </c>
      <c r="F4" s="1">
        <v>0.0</v>
      </c>
      <c r="G4" s="1">
        <v>0.0</v>
      </c>
      <c r="H4" s="1">
        <v>0.0</v>
      </c>
      <c r="I4" s="1">
        <v>0.0</v>
      </c>
      <c r="J4" s="1">
        <v>22.0</v>
      </c>
      <c r="K4" s="1">
        <v>0.0</v>
      </c>
      <c r="L4" s="2"/>
      <c r="M4" s="2"/>
      <c r="N4" s="2"/>
      <c r="O4" s="2"/>
      <c r="P4" s="2"/>
      <c r="Q4" s="2"/>
      <c r="R4" s="2"/>
      <c r="S4" s="2"/>
      <c r="T4" s="2"/>
      <c r="U4" s="2"/>
      <c r="V4" s="2"/>
      <c r="W4" s="2"/>
      <c r="X4" s="2"/>
      <c r="Y4" s="2"/>
      <c r="Z4" s="2"/>
    </row>
    <row r="5">
      <c r="A5" s="1" t="s">
        <v>75</v>
      </c>
      <c r="B5" s="1">
        <v>603.0</v>
      </c>
      <c r="C5" s="1">
        <v>684.0</v>
      </c>
      <c r="D5" s="1">
        <v>321.0</v>
      </c>
      <c r="E5" s="1">
        <v>200.0</v>
      </c>
      <c r="F5" s="1">
        <v>2800.0</v>
      </c>
      <c r="G5" s="1">
        <v>1950.0</v>
      </c>
      <c r="H5" s="1">
        <v>1340.0</v>
      </c>
      <c r="I5" s="1">
        <v>2029.0</v>
      </c>
      <c r="J5" s="1">
        <v>857.0</v>
      </c>
      <c r="K5" s="1">
        <v>606.0</v>
      </c>
      <c r="L5" s="2"/>
      <c r="M5" s="2"/>
      <c r="N5" s="2"/>
      <c r="O5" s="2"/>
      <c r="P5" s="2"/>
      <c r="Q5" s="2"/>
      <c r="R5" s="2"/>
      <c r="S5" s="2"/>
      <c r="T5" s="2"/>
      <c r="U5" s="2"/>
      <c r="V5" s="2"/>
      <c r="W5" s="2"/>
      <c r="X5" s="2"/>
      <c r="Y5" s="2"/>
      <c r="Z5" s="2"/>
    </row>
    <row r="6">
      <c r="A6" s="1" t="s">
        <v>76</v>
      </c>
      <c r="B6" s="1">
        <v>5750.0</v>
      </c>
      <c r="C6" s="1">
        <v>8020.0</v>
      </c>
      <c r="D6" s="1">
        <v>6670.0</v>
      </c>
      <c r="E6" s="1">
        <v>7060.0</v>
      </c>
      <c r="F6" s="1">
        <v>5770.0</v>
      </c>
      <c r="G6" s="1">
        <v>5290.0</v>
      </c>
      <c r="H6" s="1">
        <v>5610.0</v>
      </c>
      <c r="I6" s="1">
        <v>5530.0</v>
      </c>
      <c r="J6" s="1">
        <v>6010.0</v>
      </c>
      <c r="K6" s="1">
        <v>6050.0</v>
      </c>
      <c r="L6" s="2"/>
      <c r="M6" s="2"/>
      <c r="N6" s="2"/>
      <c r="O6" s="2"/>
      <c r="P6" s="2"/>
      <c r="Q6" s="2"/>
      <c r="R6" s="2"/>
      <c r="S6" s="2"/>
      <c r="T6" s="2"/>
      <c r="U6" s="2"/>
      <c r="V6" s="2"/>
      <c r="W6" s="2"/>
      <c r="X6" s="2"/>
      <c r="Y6" s="2"/>
      <c r="Z6" s="2"/>
    </row>
    <row r="7">
      <c r="A7" s="1" t="s">
        <v>77</v>
      </c>
      <c r="B7" s="1">
        <v>134.0</v>
      </c>
      <c r="C7" s="1">
        <v>316.0</v>
      </c>
      <c r="D7" s="1">
        <v>31.0</v>
      </c>
      <c r="E7" s="1">
        <v>6.0</v>
      </c>
      <c r="F7" s="1">
        <v>5.0</v>
      </c>
      <c r="G7" s="1">
        <v>257.0</v>
      </c>
      <c r="H7" s="1">
        <v>125.0</v>
      </c>
      <c r="I7" s="1">
        <v>263.0</v>
      </c>
      <c r="J7" s="1">
        <v>6.0</v>
      </c>
      <c r="K7" s="1">
        <v>105.0</v>
      </c>
      <c r="L7" s="2"/>
      <c r="M7" s="2"/>
      <c r="N7" s="2"/>
      <c r="O7" s="2"/>
      <c r="P7" s="2"/>
      <c r="Q7" s="2"/>
      <c r="R7" s="2"/>
      <c r="S7" s="2"/>
      <c r="T7" s="2"/>
      <c r="U7" s="2"/>
      <c r="V7" s="2"/>
      <c r="W7" s="2"/>
      <c r="X7" s="2"/>
      <c r="Y7" s="2"/>
      <c r="Z7" s="2"/>
    </row>
    <row r="8">
      <c r="A8" s="1" t="s">
        <v>78</v>
      </c>
      <c r="B8" s="1">
        <v>5880.0</v>
      </c>
      <c r="C8" s="1">
        <v>8330.0</v>
      </c>
      <c r="D8" s="1">
        <v>6700.0</v>
      </c>
      <c r="E8" s="1">
        <v>7070.0</v>
      </c>
      <c r="F8" s="1">
        <v>5780.0</v>
      </c>
      <c r="G8" s="1">
        <v>5550.0</v>
      </c>
      <c r="H8" s="1">
        <v>5740.0</v>
      </c>
      <c r="I8" s="1">
        <v>5790.0</v>
      </c>
      <c r="J8" s="1">
        <v>6010.0</v>
      </c>
      <c r="K8" s="1">
        <v>6160.0</v>
      </c>
      <c r="L8" s="2"/>
      <c r="M8" s="2"/>
      <c r="N8" s="2"/>
      <c r="O8" s="2"/>
      <c r="P8" s="2"/>
      <c r="Q8" s="2"/>
      <c r="R8" s="2"/>
      <c r="S8" s="2"/>
      <c r="T8" s="2"/>
      <c r="U8" s="2"/>
      <c r="V8" s="2"/>
      <c r="W8" s="2"/>
      <c r="X8" s="2"/>
      <c r="Y8" s="2"/>
      <c r="Z8" s="2"/>
    </row>
    <row r="9">
      <c r="A9" s="1" t="s">
        <v>79</v>
      </c>
      <c r="B9" s="1">
        <v>2380.0</v>
      </c>
      <c r="C9" s="1">
        <v>3560.0</v>
      </c>
      <c r="D9" s="1">
        <v>3210.0</v>
      </c>
      <c r="E9" s="1">
        <v>3220.0</v>
      </c>
      <c r="F9" s="1">
        <v>1810.0</v>
      </c>
      <c r="G9" s="1">
        <v>1770.0</v>
      </c>
      <c r="H9" s="1">
        <v>2060.0</v>
      </c>
      <c r="I9" s="1">
        <v>2510.0</v>
      </c>
      <c r="J9" s="1">
        <v>2780.0</v>
      </c>
      <c r="K9" s="1">
        <v>1770.0</v>
      </c>
      <c r="L9" s="2"/>
      <c r="M9" s="2"/>
      <c r="N9" s="2"/>
      <c r="O9" s="2"/>
      <c r="P9" s="2"/>
      <c r="Q9" s="2"/>
      <c r="R9" s="2"/>
      <c r="S9" s="2"/>
      <c r="T9" s="2"/>
      <c r="U9" s="2"/>
      <c r="V9" s="2"/>
      <c r="W9" s="2"/>
      <c r="X9" s="2"/>
      <c r="Y9" s="2"/>
      <c r="Z9" s="2"/>
    </row>
    <row r="10">
      <c r="A10" s="1" t="s">
        <v>80</v>
      </c>
      <c r="B10" s="1">
        <v>624.0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0.0</v>
      </c>
      <c r="C11" s="1">
        <v>2110.0</v>
      </c>
      <c r="D11" s="1">
        <v>22.0</v>
      </c>
      <c r="E11" s="1">
        <v>6.0</v>
      </c>
      <c r="F11" s="1">
        <v>16.0</v>
      </c>
      <c r="G11" s="1">
        <v>9.0</v>
      </c>
      <c r="H11" s="1">
        <v>6.0</v>
      </c>
      <c r="I11" s="1">
        <v>35.0</v>
      </c>
      <c r="J11" s="1">
        <v>89.0</v>
      </c>
      <c r="K11" s="1">
        <v>0.0</v>
      </c>
      <c r="L11" s="2"/>
      <c r="M11" s="2"/>
      <c r="N11" s="2"/>
      <c r="O11" s="2"/>
      <c r="P11" s="2"/>
      <c r="Q11" s="2"/>
      <c r="R11" s="2"/>
      <c r="S11" s="2"/>
      <c r="T11" s="2"/>
      <c r="U11" s="2"/>
      <c r="V11" s="2"/>
      <c r="W11" s="2"/>
      <c r="X11" s="2"/>
      <c r="Y11" s="2"/>
      <c r="Z11" s="2"/>
    </row>
    <row r="12">
      <c r="A12" s="1" t="s">
        <v>82</v>
      </c>
      <c r="B12" s="1">
        <v>1600.0</v>
      </c>
      <c r="C12" s="1">
        <v>2420.0</v>
      </c>
      <c r="D12" s="1">
        <v>2040.0</v>
      </c>
      <c r="E12" s="1">
        <v>1320.0</v>
      </c>
      <c r="F12" s="1">
        <v>1980.0</v>
      </c>
      <c r="G12" s="1">
        <v>769.0</v>
      </c>
      <c r="H12" s="1">
        <v>861.0</v>
      </c>
      <c r="I12" s="1">
        <v>1320.0</v>
      </c>
      <c r="J12" s="1">
        <v>1000.0</v>
      </c>
      <c r="K12" s="1">
        <v>2640.0</v>
      </c>
      <c r="L12" s="2"/>
      <c r="M12" s="2"/>
      <c r="N12" s="2"/>
      <c r="O12" s="2"/>
      <c r="P12" s="2"/>
      <c r="Q12" s="2"/>
      <c r="R12" s="2"/>
      <c r="S12" s="2"/>
      <c r="T12" s="2"/>
      <c r="U12" s="2"/>
      <c r="V12" s="2"/>
      <c r="W12" s="2"/>
      <c r="X12" s="2"/>
      <c r="Y12" s="2"/>
      <c r="Z12" s="2"/>
    </row>
    <row r="13">
      <c r="A13" s="1" t="s">
        <v>83</v>
      </c>
      <c r="B13" s="1">
        <v>11090.0</v>
      </c>
      <c r="C13" s="1">
        <v>17110.0</v>
      </c>
      <c r="D13" s="1">
        <v>12290.0</v>
      </c>
      <c r="E13" s="1">
        <v>11820.0</v>
      </c>
      <c r="F13" s="1">
        <v>12390.0</v>
      </c>
      <c r="G13" s="1">
        <v>10050.0</v>
      </c>
      <c r="H13" s="1">
        <v>10000.0</v>
      </c>
      <c r="I13" s="1">
        <v>11680.0</v>
      </c>
      <c r="J13" s="1">
        <v>10740.0</v>
      </c>
      <c r="K13" s="1">
        <v>11180.0</v>
      </c>
      <c r="L13" s="2"/>
      <c r="M13" s="2"/>
      <c r="N13" s="2"/>
      <c r="O13" s="2"/>
      <c r="P13" s="2"/>
      <c r="Q13" s="2"/>
      <c r="R13" s="2"/>
      <c r="S13" s="2"/>
      <c r="T13" s="2"/>
      <c r="U13" s="2"/>
      <c r="V13" s="2"/>
      <c r="W13" s="2"/>
      <c r="X13" s="2"/>
      <c r="Y13" s="2"/>
      <c r="Z13" s="2"/>
    </row>
    <row r="14">
      <c r="A14" s="1" t="s">
        <v>84</v>
      </c>
      <c r="B14" s="1">
        <v>12600.0</v>
      </c>
      <c r="C14" s="1">
        <v>15480.0</v>
      </c>
      <c r="D14" s="1">
        <v>10210.0</v>
      </c>
      <c r="E14" s="1">
        <v>10850.0</v>
      </c>
      <c r="F14" s="1">
        <v>5840.0</v>
      </c>
      <c r="G14" s="1">
        <v>7120.0</v>
      </c>
      <c r="H14" s="1">
        <v>7890.0</v>
      </c>
      <c r="I14" s="1">
        <v>7560.0</v>
      </c>
      <c r="J14" s="1">
        <v>8510.0</v>
      </c>
      <c r="K14" s="1">
        <v>7020.0</v>
      </c>
      <c r="L14" s="2"/>
      <c r="M14" s="2"/>
      <c r="N14" s="2"/>
      <c r="O14" s="2"/>
      <c r="P14" s="2"/>
      <c r="Q14" s="2"/>
      <c r="R14" s="2"/>
      <c r="S14" s="2"/>
      <c r="T14" s="2"/>
      <c r="U14" s="2"/>
      <c r="V14" s="2"/>
      <c r="W14" s="2"/>
      <c r="X14" s="2"/>
      <c r="Y14" s="2"/>
      <c r="Z14" s="2"/>
    </row>
    <row r="15">
      <c r="A15" s="1" t="s">
        <v>85</v>
      </c>
      <c r="B15" s="1">
        <v>-6730.0</v>
      </c>
      <c r="C15" s="1">
        <v>-7600.0</v>
      </c>
      <c r="D15" s="1">
        <v>-4090.0</v>
      </c>
      <c r="E15" s="1">
        <v>-4680.0</v>
      </c>
      <c r="F15" s="1">
        <v>-2500.0</v>
      </c>
      <c r="G15" s="1">
        <v>-2870.0</v>
      </c>
      <c r="H15" s="1">
        <v>-3290.0</v>
      </c>
      <c r="I15" s="1">
        <v>-3250.0</v>
      </c>
      <c r="J15" s="1">
        <v>-3980.0</v>
      </c>
      <c r="K15" s="1">
        <v>-3440.0</v>
      </c>
      <c r="L15" s="2"/>
      <c r="M15" s="2"/>
      <c r="N15" s="2"/>
      <c r="O15" s="2"/>
      <c r="P15" s="2"/>
      <c r="Q15" s="2"/>
      <c r="R15" s="2"/>
      <c r="S15" s="2"/>
      <c r="T15" s="2"/>
      <c r="U15" s="2"/>
      <c r="V15" s="2"/>
      <c r="W15" s="2"/>
      <c r="X15" s="2"/>
      <c r="Y15" s="2"/>
      <c r="Z15" s="2"/>
    </row>
    <row r="16">
      <c r="A16" s="1" t="s">
        <v>86</v>
      </c>
      <c r="B16" s="1">
        <v>5870.0</v>
      </c>
      <c r="C16" s="1">
        <v>7870.0</v>
      </c>
      <c r="D16" s="1">
        <v>6120.0</v>
      </c>
      <c r="E16" s="1">
        <v>6170.0</v>
      </c>
      <c r="F16" s="1">
        <v>3350.0</v>
      </c>
      <c r="G16" s="1">
        <v>4250.0</v>
      </c>
      <c r="H16" s="1">
        <v>4600.0</v>
      </c>
      <c r="I16" s="1">
        <v>4310.0</v>
      </c>
      <c r="J16" s="1">
        <v>4520.0</v>
      </c>
      <c r="K16" s="1">
        <v>3570.0</v>
      </c>
      <c r="L16" s="2"/>
      <c r="M16" s="2"/>
      <c r="N16" s="2"/>
      <c r="O16" s="2"/>
      <c r="P16" s="2"/>
      <c r="Q16" s="2"/>
      <c r="R16" s="2"/>
      <c r="S16" s="2"/>
      <c r="T16" s="2"/>
      <c r="U16" s="2"/>
      <c r="V16" s="2"/>
      <c r="W16" s="2"/>
      <c r="X16" s="2"/>
      <c r="Y16" s="2"/>
      <c r="Z16" s="2"/>
    </row>
    <row r="17">
      <c r="A17" s="1" t="s">
        <v>87</v>
      </c>
      <c r="B17" s="1">
        <v>2150.0</v>
      </c>
      <c r="C17" s="1">
        <v>2740.0</v>
      </c>
      <c r="D17" s="1">
        <v>1200.0</v>
      </c>
      <c r="E17" s="1">
        <v>1300.0</v>
      </c>
      <c r="F17" s="1">
        <v>853.0</v>
      </c>
      <c r="G17" s="1">
        <v>914.0</v>
      </c>
      <c r="H17" s="1">
        <v>1070.0</v>
      </c>
      <c r="I17" s="1">
        <v>963.0</v>
      </c>
      <c r="J17" s="1">
        <v>1060.0</v>
      </c>
      <c r="K17" s="1">
        <v>0.0</v>
      </c>
      <c r="L17" s="2"/>
      <c r="M17" s="2"/>
      <c r="N17" s="2"/>
      <c r="O17" s="2"/>
      <c r="P17" s="2"/>
      <c r="Q17" s="2"/>
      <c r="R17" s="2"/>
      <c r="S17" s="2"/>
      <c r="T17" s="2"/>
      <c r="U17" s="2"/>
      <c r="V17" s="2"/>
      <c r="W17" s="2"/>
      <c r="X17" s="2"/>
      <c r="Y17" s="2"/>
      <c r="Z17" s="2"/>
    </row>
    <row r="18">
      <c r="A18" s="1" t="s">
        <v>88</v>
      </c>
      <c r="B18" s="1">
        <v>6820.0</v>
      </c>
      <c r="C18" s="1">
        <v>23410.0</v>
      </c>
      <c r="D18" s="1">
        <v>19690.0</v>
      </c>
      <c r="E18" s="1">
        <v>19470.0</v>
      </c>
      <c r="F18" s="1">
        <v>18180.0</v>
      </c>
      <c r="G18" s="1">
        <v>17930.0</v>
      </c>
      <c r="H18" s="1">
        <v>18340.0</v>
      </c>
      <c r="I18" s="1">
        <v>17330.0</v>
      </c>
      <c r="J18" s="1">
        <v>17940.0</v>
      </c>
      <c r="K18" s="1">
        <v>16720.0</v>
      </c>
      <c r="L18" s="2"/>
      <c r="M18" s="2"/>
      <c r="N18" s="2"/>
      <c r="O18" s="2"/>
      <c r="P18" s="2"/>
      <c r="Q18" s="2"/>
      <c r="R18" s="2"/>
      <c r="S18" s="2"/>
      <c r="T18" s="2"/>
      <c r="U18" s="2"/>
      <c r="V18" s="2"/>
      <c r="W18" s="2"/>
      <c r="X18" s="2"/>
      <c r="Y18" s="2"/>
      <c r="Z18" s="2"/>
    </row>
    <row r="19">
      <c r="A19" s="1" t="s">
        <v>89</v>
      </c>
      <c r="B19" s="1">
        <v>1520.0</v>
      </c>
      <c r="C19" s="1">
        <v>7650.0</v>
      </c>
      <c r="D19" s="1">
        <v>6740.0</v>
      </c>
      <c r="E19" s="1">
        <v>6350.0</v>
      </c>
      <c r="F19" s="1">
        <v>5630.0</v>
      </c>
      <c r="G19" s="1">
        <v>5360.0</v>
      </c>
      <c r="H19" s="1">
        <v>5550.0</v>
      </c>
      <c r="I19" s="1">
        <v>4640.0</v>
      </c>
      <c r="J19" s="1">
        <v>4890.0</v>
      </c>
      <c r="K19" s="1">
        <v>4130.0</v>
      </c>
      <c r="L19" s="2"/>
      <c r="M19" s="2"/>
      <c r="N19" s="2"/>
      <c r="O19" s="2"/>
      <c r="P19" s="2"/>
      <c r="Q19" s="2"/>
      <c r="R19" s="2"/>
      <c r="S19" s="2"/>
      <c r="T19" s="2"/>
      <c r="U19" s="2"/>
      <c r="V19" s="2"/>
      <c r="W19" s="2"/>
      <c r="X19" s="2"/>
      <c r="Y19" s="2"/>
      <c r="Z19" s="2"/>
    </row>
    <row r="20">
      <c r="A20" s="1" t="s">
        <v>90</v>
      </c>
      <c r="B20" s="1">
        <v>0.0</v>
      </c>
      <c r="C20" s="1">
        <v>0.0</v>
      </c>
      <c r="D20" s="1">
        <v>0.0</v>
      </c>
      <c r="E20" s="1">
        <v>0.0</v>
      </c>
      <c r="F20" s="1">
        <v>90.0</v>
      </c>
      <c r="G20" s="1">
        <v>104.0</v>
      </c>
      <c r="H20" s="1">
        <v>99.0</v>
      </c>
      <c r="I20" s="1">
        <v>79.0</v>
      </c>
      <c r="J20" s="1">
        <v>12.0</v>
      </c>
      <c r="K20" s="1">
        <v>11.0</v>
      </c>
      <c r="L20" s="2"/>
      <c r="M20" s="2"/>
      <c r="N20" s="2"/>
      <c r="O20" s="2"/>
      <c r="P20" s="2"/>
      <c r="Q20" s="2"/>
      <c r="R20" s="2"/>
      <c r="S20" s="2"/>
      <c r="T20" s="2"/>
      <c r="U20" s="2"/>
      <c r="V20" s="2"/>
      <c r="W20" s="2"/>
      <c r="X20" s="2"/>
      <c r="Y20" s="2"/>
      <c r="Z20" s="2"/>
    </row>
    <row r="21" ht="15.75" customHeight="1">
      <c r="A21" s="1" t="s">
        <v>91</v>
      </c>
      <c r="B21" s="1">
        <v>1330.0</v>
      </c>
      <c r="C21" s="1">
        <v>2900.0</v>
      </c>
      <c r="D21" s="1">
        <v>2360.0</v>
      </c>
      <c r="E21" s="1">
        <v>1590.0</v>
      </c>
      <c r="F21" s="1">
        <v>552.0</v>
      </c>
      <c r="G21" s="1">
        <v>862.0</v>
      </c>
      <c r="H21" s="1">
        <v>755.0</v>
      </c>
      <c r="I21" s="1">
        <v>944.0</v>
      </c>
      <c r="J21" s="1">
        <v>1500.0</v>
      </c>
      <c r="K21" s="1">
        <v>1970.0</v>
      </c>
      <c r="L21" s="2"/>
      <c r="M21" s="2"/>
      <c r="N21" s="2"/>
      <c r="O21" s="2"/>
      <c r="P21" s="2"/>
      <c r="Q21" s="2"/>
      <c r="R21" s="2"/>
      <c r="S21" s="2"/>
      <c r="T21" s="2"/>
      <c r="U21" s="2"/>
      <c r="V21" s="2"/>
      <c r="W21" s="2"/>
      <c r="X21" s="2"/>
      <c r="Y21" s="2"/>
      <c r="Z21" s="2"/>
    </row>
    <row r="22" ht="15.75" customHeight="1">
      <c r="A22" s="1" t="s">
        <v>92</v>
      </c>
      <c r="B22" s="1">
        <v>0.0</v>
      </c>
      <c r="C22" s="1">
        <v>0.0</v>
      </c>
      <c r="D22" s="1">
        <v>0.0</v>
      </c>
      <c r="E22" s="1">
        <v>0.0</v>
      </c>
      <c r="F22" s="1">
        <v>102.0</v>
      </c>
      <c r="G22" s="1">
        <v>104.0</v>
      </c>
      <c r="H22" s="1">
        <v>117.0</v>
      </c>
      <c r="I22" s="1">
        <v>174.0</v>
      </c>
      <c r="J22" s="1">
        <v>224.0</v>
      </c>
      <c r="K22" s="1">
        <v>291.0</v>
      </c>
      <c r="L22" s="2"/>
      <c r="M22" s="2"/>
      <c r="N22" s="2"/>
      <c r="O22" s="2"/>
      <c r="P22" s="2"/>
      <c r="Q22" s="2"/>
      <c r="R22" s="2"/>
      <c r="S22" s="2"/>
      <c r="T22" s="2"/>
      <c r="U22" s="2"/>
      <c r="V22" s="2"/>
      <c r="W22" s="2"/>
      <c r="X22" s="2"/>
      <c r="Y22" s="2"/>
      <c r="Z22" s="2"/>
    </row>
    <row r="23" ht="15.75" customHeight="1">
      <c r="A23" s="1" t="s">
        <v>93</v>
      </c>
      <c r="B23" s="1">
        <v>891.0</v>
      </c>
      <c r="C23" s="1">
        <v>1570.0</v>
      </c>
      <c r="D23" s="1">
        <v>3480.0</v>
      </c>
      <c r="E23" s="1">
        <v>2090.0</v>
      </c>
      <c r="F23" s="1">
        <v>1140.0</v>
      </c>
      <c r="G23" s="1">
        <v>1240.0</v>
      </c>
      <c r="H23" s="1">
        <v>1370.0</v>
      </c>
      <c r="I23" s="1">
        <v>2029.0</v>
      </c>
      <c r="J23" s="1">
        <v>1360.0</v>
      </c>
      <c r="K23" s="1">
        <v>4820.0</v>
      </c>
      <c r="L23" s="2"/>
      <c r="M23" s="2"/>
      <c r="N23" s="2"/>
      <c r="O23" s="2"/>
      <c r="P23" s="2"/>
      <c r="Q23" s="2"/>
      <c r="R23" s="2"/>
      <c r="S23" s="2"/>
      <c r="T23" s="2"/>
      <c r="U23" s="2"/>
      <c r="V23" s="2"/>
      <c r="W23" s="2"/>
      <c r="X23" s="2"/>
      <c r="Y23" s="2"/>
      <c r="Z23" s="2"/>
    </row>
    <row r="24" ht="15.75" customHeight="1">
      <c r="A24" s="1" t="s">
        <v>94</v>
      </c>
      <c r="B24" s="1">
        <v>29670.0</v>
      </c>
      <c r="C24" s="1">
        <v>63250.0</v>
      </c>
      <c r="D24" s="1">
        <v>51880.0</v>
      </c>
      <c r="E24" s="1">
        <v>48800.0</v>
      </c>
      <c r="F24" s="1">
        <v>42290.0</v>
      </c>
      <c r="G24" s="1">
        <v>40820.0</v>
      </c>
      <c r="H24" s="1">
        <v>41890.0</v>
      </c>
      <c r="I24" s="1">
        <v>42160.0</v>
      </c>
      <c r="J24" s="1">
        <v>42240.0</v>
      </c>
      <c r="K24" s="1">
        <v>42700.0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5170.0</v>
      </c>
      <c r="C26" s="1">
        <v>6760.0</v>
      </c>
      <c r="D26" s="1">
        <v>4270.0</v>
      </c>
      <c r="E26" s="1">
        <v>4640.0</v>
      </c>
      <c r="F26" s="1">
        <v>3580.0</v>
      </c>
      <c r="G26" s="1">
        <v>3120.0</v>
      </c>
      <c r="H26" s="1">
        <v>3750.0</v>
      </c>
      <c r="I26" s="1">
        <v>4240.0</v>
      </c>
      <c r="J26" s="1">
        <v>4270.0</v>
      </c>
      <c r="K26" s="1">
        <v>3390.0</v>
      </c>
      <c r="L26" s="2"/>
      <c r="M26" s="2"/>
      <c r="N26" s="2"/>
      <c r="O26" s="2"/>
      <c r="P26" s="2"/>
      <c r="Q26" s="2"/>
      <c r="R26" s="2"/>
      <c r="S26" s="2"/>
      <c r="T26" s="2"/>
      <c r="U26" s="2"/>
      <c r="V26" s="2"/>
      <c r="W26" s="2"/>
      <c r="X26" s="2"/>
      <c r="Y26" s="2"/>
      <c r="Z26" s="2"/>
    </row>
    <row r="27" ht="15.75" customHeight="1">
      <c r="A27" s="1" t="s">
        <v>97</v>
      </c>
      <c r="B27" s="1">
        <v>1090.0</v>
      </c>
      <c r="C27" s="1">
        <v>1850.0</v>
      </c>
      <c r="D27" s="1">
        <v>1070.0</v>
      </c>
      <c r="E27" s="1">
        <v>1250.0</v>
      </c>
      <c r="F27" s="1">
        <v>1100.0</v>
      </c>
      <c r="G27" s="1">
        <v>982.0</v>
      </c>
      <c r="H27" s="1">
        <v>1130.0</v>
      </c>
      <c r="I27" s="1">
        <v>1130.0</v>
      </c>
      <c r="J27" s="1">
        <v>1080.0</v>
      </c>
      <c r="K27" s="1">
        <v>1170.0</v>
      </c>
      <c r="L27" s="2"/>
      <c r="M27" s="2"/>
      <c r="N27" s="2"/>
      <c r="O27" s="2"/>
      <c r="P27" s="2"/>
      <c r="Q27" s="2"/>
      <c r="R27" s="2"/>
      <c r="S27" s="2"/>
      <c r="T27" s="2"/>
      <c r="U27" s="2"/>
      <c r="V27" s="2"/>
      <c r="W27" s="2"/>
      <c r="X27" s="2"/>
      <c r="Y27" s="2"/>
      <c r="Z27" s="2"/>
    </row>
    <row r="28" ht="15.75" customHeight="1">
      <c r="A28" s="1" t="s">
        <v>98</v>
      </c>
      <c r="B28" s="1">
        <v>52.0</v>
      </c>
      <c r="C28" s="1">
        <v>1120.0</v>
      </c>
      <c r="D28" s="1">
        <v>1210.0</v>
      </c>
      <c r="E28" s="1">
        <v>1320.0</v>
      </c>
      <c r="F28" s="1">
        <v>10.0</v>
      </c>
      <c r="G28" s="1">
        <v>31.0</v>
      </c>
      <c r="H28" s="1">
        <v>8.0</v>
      </c>
      <c r="I28" s="1">
        <v>669.0</v>
      </c>
      <c r="J28" s="1">
        <v>385.0</v>
      </c>
      <c r="K28" s="1">
        <v>953.0</v>
      </c>
      <c r="L28" s="2"/>
      <c r="M28" s="2"/>
      <c r="N28" s="2"/>
      <c r="O28" s="2"/>
      <c r="P28" s="2"/>
      <c r="Q28" s="2"/>
      <c r="R28" s="2"/>
      <c r="S28" s="2"/>
      <c r="T28" s="2"/>
      <c r="U28" s="2"/>
      <c r="V28" s="2"/>
      <c r="W28" s="2"/>
      <c r="X28" s="2"/>
      <c r="Y28" s="2"/>
      <c r="Z28" s="2"/>
    </row>
    <row r="29" ht="15.75" customHeight="1">
      <c r="A29" s="1" t="s">
        <v>99</v>
      </c>
      <c r="B29" s="1">
        <v>814.0</v>
      </c>
      <c r="C29" s="1">
        <v>628.0</v>
      </c>
      <c r="D29" s="1">
        <v>394.0</v>
      </c>
      <c r="E29" s="1">
        <v>26.0</v>
      </c>
      <c r="F29" s="1">
        <v>501.0</v>
      </c>
      <c r="G29" s="1">
        <v>262.0</v>
      </c>
      <c r="H29" s="1">
        <v>226.0</v>
      </c>
      <c r="I29" s="1">
        <v>865.0</v>
      </c>
      <c r="J29" s="1">
        <v>645.0</v>
      </c>
      <c r="K29" s="1">
        <v>536.0</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332.0</v>
      </c>
      <c r="H30" s="1">
        <v>319.0</v>
      </c>
      <c r="I30" s="1">
        <v>280.0</v>
      </c>
      <c r="J30" s="1">
        <v>318.0</v>
      </c>
      <c r="K30" s="1">
        <v>289.0</v>
      </c>
      <c r="L30" s="2"/>
      <c r="M30" s="2"/>
      <c r="N30" s="2"/>
      <c r="O30" s="2"/>
      <c r="P30" s="2"/>
      <c r="Q30" s="2"/>
      <c r="R30" s="2"/>
      <c r="S30" s="2"/>
      <c r="T30" s="2"/>
      <c r="U30" s="2"/>
      <c r="V30" s="2"/>
      <c r="W30" s="2"/>
      <c r="X30" s="2"/>
      <c r="Y30" s="2"/>
      <c r="Z30" s="2"/>
    </row>
    <row r="31" ht="15.75" customHeight="1">
      <c r="A31" s="1" t="s">
        <v>101</v>
      </c>
      <c r="B31" s="1">
        <v>0.0</v>
      </c>
      <c r="C31" s="1">
        <v>1540.0</v>
      </c>
      <c r="D31" s="1">
        <v>625.0</v>
      </c>
      <c r="E31" s="1">
        <v>336.0</v>
      </c>
      <c r="F31" s="1">
        <v>159.0</v>
      </c>
      <c r="G31" s="1">
        <v>243.0</v>
      </c>
      <c r="H31" s="1">
        <v>201.0</v>
      </c>
      <c r="I31" s="1">
        <v>143.0</v>
      </c>
      <c r="J31" s="1">
        <v>249.0</v>
      </c>
      <c r="K31" s="1">
        <v>211.0</v>
      </c>
      <c r="L31" s="2"/>
      <c r="M31" s="2"/>
      <c r="N31" s="2"/>
      <c r="O31" s="2"/>
      <c r="P31" s="2"/>
      <c r="Q31" s="2"/>
      <c r="R31" s="2"/>
      <c r="S31" s="2"/>
      <c r="T31" s="2"/>
      <c r="U31" s="2"/>
      <c r="V31" s="2"/>
      <c r="W31" s="2"/>
      <c r="X31" s="2"/>
      <c r="Y31" s="2"/>
      <c r="Z31" s="2"/>
    </row>
    <row r="32" ht="15.75" customHeight="1">
      <c r="A32" s="1" t="s">
        <v>102</v>
      </c>
      <c r="B32" s="1">
        <v>340.0</v>
      </c>
      <c r="C32" s="1">
        <v>431.0</v>
      </c>
      <c r="D32" s="1">
        <v>1280.0</v>
      </c>
      <c r="E32" s="1">
        <v>1330.0</v>
      </c>
      <c r="F32" s="1">
        <v>1410.0</v>
      </c>
      <c r="G32" s="1">
        <v>1440.0</v>
      </c>
      <c r="H32" s="1">
        <v>1640.0</v>
      </c>
      <c r="I32" s="1">
        <v>1770.0</v>
      </c>
      <c r="J32" s="1">
        <v>2000.0</v>
      </c>
      <c r="K32" s="1">
        <v>2160.0</v>
      </c>
      <c r="L32" s="2"/>
      <c r="M32" s="2"/>
      <c r="N32" s="2"/>
      <c r="O32" s="2"/>
      <c r="P32" s="2"/>
      <c r="Q32" s="2"/>
      <c r="R32" s="2"/>
      <c r="S32" s="2"/>
      <c r="T32" s="2"/>
      <c r="U32" s="2"/>
      <c r="V32" s="2"/>
      <c r="W32" s="2"/>
      <c r="X32" s="2"/>
      <c r="Y32" s="2"/>
      <c r="Z32" s="2"/>
    </row>
    <row r="33" ht="15.75" customHeight="1">
      <c r="A33" s="1" t="s">
        <v>103</v>
      </c>
      <c r="B33" s="1">
        <v>49.0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104</v>
      </c>
      <c r="B34" s="1">
        <v>2980.0</v>
      </c>
      <c r="C34" s="1">
        <v>3960.0</v>
      </c>
      <c r="D34" s="1">
        <v>3000.0</v>
      </c>
      <c r="E34" s="1">
        <v>2350.0</v>
      </c>
      <c r="F34" s="1">
        <v>2310.0</v>
      </c>
      <c r="G34" s="1">
        <v>1840.0</v>
      </c>
      <c r="H34" s="1">
        <v>1830.0</v>
      </c>
      <c r="I34" s="1">
        <v>2140.0</v>
      </c>
      <c r="J34" s="1">
        <v>2150.0</v>
      </c>
      <c r="K34" s="1">
        <v>3240.0</v>
      </c>
      <c r="L34" s="2"/>
      <c r="M34" s="2"/>
      <c r="N34" s="2"/>
      <c r="O34" s="2"/>
      <c r="P34" s="2"/>
      <c r="Q34" s="2"/>
      <c r="R34" s="2"/>
      <c r="S34" s="2"/>
      <c r="T34" s="2"/>
      <c r="U34" s="2"/>
      <c r="V34" s="2"/>
      <c r="W34" s="2"/>
      <c r="X34" s="2"/>
      <c r="Y34" s="2"/>
      <c r="Z34" s="2"/>
    </row>
    <row r="35" ht="15.75" customHeight="1">
      <c r="A35" s="1" t="s">
        <v>105</v>
      </c>
      <c r="B35" s="1">
        <v>10500.0</v>
      </c>
      <c r="C35" s="1">
        <v>16290.0</v>
      </c>
      <c r="D35" s="1">
        <v>11850.0</v>
      </c>
      <c r="E35" s="1">
        <v>11250.0</v>
      </c>
      <c r="F35" s="1">
        <v>9070.0</v>
      </c>
      <c r="G35" s="1">
        <v>8250.0</v>
      </c>
      <c r="H35" s="1">
        <v>9100.0</v>
      </c>
      <c r="I35" s="1">
        <v>11240.0</v>
      </c>
      <c r="J35" s="1">
        <v>11080.0</v>
      </c>
      <c r="K35" s="1">
        <v>11960.0</v>
      </c>
      <c r="L35" s="2"/>
      <c r="M35" s="2"/>
      <c r="N35" s="2"/>
      <c r="O35" s="2"/>
      <c r="P35" s="2"/>
      <c r="Q35" s="2"/>
      <c r="R35" s="2"/>
      <c r="S35" s="2"/>
      <c r="T35" s="2"/>
      <c r="U35" s="2"/>
      <c r="V35" s="2"/>
      <c r="W35" s="2"/>
      <c r="X35" s="2"/>
      <c r="Y35" s="2"/>
      <c r="Z35" s="2"/>
    </row>
    <row r="36" ht="15.75" customHeight="1">
      <c r="A36" s="1" t="s">
        <v>106</v>
      </c>
      <c r="B36" s="1">
        <v>5740.0</v>
      </c>
      <c r="C36" s="1">
        <v>14610.0</v>
      </c>
      <c r="D36" s="1">
        <v>11960.0</v>
      </c>
      <c r="E36" s="1">
        <v>9650.0</v>
      </c>
      <c r="F36" s="1">
        <v>6710.0</v>
      </c>
      <c r="G36" s="1">
        <v>7530.0</v>
      </c>
      <c r="H36" s="1">
        <v>7510.0</v>
      </c>
      <c r="I36" s="1">
        <v>7430.0</v>
      </c>
      <c r="J36" s="1">
        <v>7820.0</v>
      </c>
      <c r="K36" s="1">
        <v>8000.0</v>
      </c>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875.0</v>
      </c>
      <c r="H37" s="1">
        <v>1060.0</v>
      </c>
      <c r="I37" s="1">
        <v>987.0</v>
      </c>
      <c r="J37" s="1">
        <v>1090.0</v>
      </c>
      <c r="K37" s="1">
        <v>921.0</v>
      </c>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117.0</v>
      </c>
      <c r="G38" s="1">
        <v>245.0</v>
      </c>
      <c r="H38" s="1">
        <v>269.0</v>
      </c>
      <c r="I38" s="1">
        <v>282.0</v>
      </c>
      <c r="J38" s="1">
        <v>297.0</v>
      </c>
      <c r="K38" s="1">
        <v>252.0</v>
      </c>
      <c r="L38" s="2"/>
      <c r="M38" s="2"/>
      <c r="N38" s="2"/>
      <c r="O38" s="2"/>
      <c r="P38" s="2"/>
      <c r="Q38" s="2"/>
      <c r="R38" s="2"/>
      <c r="S38" s="2"/>
      <c r="T38" s="2"/>
      <c r="U38" s="2"/>
      <c r="V38" s="2"/>
      <c r="W38" s="2"/>
      <c r="X38" s="2"/>
      <c r="Y38" s="2"/>
      <c r="Z38" s="2"/>
    </row>
    <row r="39" ht="15.75" customHeight="1">
      <c r="A39" s="1" t="s">
        <v>109</v>
      </c>
      <c r="B39" s="1">
        <v>767.0</v>
      </c>
      <c r="C39" s="1">
        <v>1740.0</v>
      </c>
      <c r="D39" s="1">
        <v>947.0</v>
      </c>
      <c r="E39" s="1">
        <v>717.0</v>
      </c>
      <c r="F39" s="1">
        <v>1040.0</v>
      </c>
      <c r="G39" s="1">
        <v>1140.0</v>
      </c>
      <c r="H39" s="1">
        <v>628.0</v>
      </c>
      <c r="I39" s="1">
        <v>358.0</v>
      </c>
      <c r="J39" s="1">
        <v>278.0</v>
      </c>
      <c r="K39" s="1">
        <v>217.0</v>
      </c>
      <c r="L39" s="2"/>
      <c r="M39" s="2"/>
      <c r="N39" s="2"/>
      <c r="O39" s="2"/>
      <c r="P39" s="2"/>
      <c r="Q39" s="2"/>
      <c r="R39" s="2"/>
      <c r="S39" s="2"/>
      <c r="T39" s="2"/>
      <c r="U39" s="2"/>
      <c r="V39" s="2"/>
      <c r="W39" s="2"/>
      <c r="X39" s="2"/>
      <c r="Y39" s="2"/>
      <c r="Z39" s="2"/>
    </row>
    <row r="40" ht="15.75" customHeight="1">
      <c r="A40" s="1" t="s">
        <v>110</v>
      </c>
      <c r="B40" s="1">
        <v>420.0</v>
      </c>
      <c r="C40" s="1">
        <v>1600.0</v>
      </c>
      <c r="D40" s="1">
        <v>1730.0</v>
      </c>
      <c r="E40" s="1">
        <v>763.0</v>
      </c>
      <c r="F40" s="1">
        <v>588.0</v>
      </c>
      <c r="G40" s="1">
        <v>385.0</v>
      </c>
      <c r="H40" s="1">
        <v>443.0</v>
      </c>
      <c r="I40" s="1">
        <v>500.0</v>
      </c>
      <c r="J40" s="1">
        <v>411.0</v>
      </c>
      <c r="K40" s="1">
        <v>301.0</v>
      </c>
      <c r="L40" s="2"/>
      <c r="M40" s="2"/>
      <c r="N40" s="2"/>
      <c r="O40" s="2"/>
      <c r="P40" s="2"/>
      <c r="Q40" s="2"/>
      <c r="R40" s="2"/>
      <c r="S40" s="2"/>
      <c r="T40" s="2"/>
      <c r="U40" s="2"/>
      <c r="V40" s="2"/>
      <c r="W40" s="2"/>
      <c r="X40" s="2"/>
      <c r="Y40" s="2"/>
      <c r="Z40" s="2"/>
    </row>
    <row r="41" ht="15.75" customHeight="1">
      <c r="A41" s="1" t="s">
        <v>111</v>
      </c>
      <c r="B41" s="1">
        <v>1500.0</v>
      </c>
      <c r="C41" s="1">
        <v>3700.0</v>
      </c>
      <c r="D41" s="1">
        <v>3810.0</v>
      </c>
      <c r="E41" s="1">
        <v>3960.0</v>
      </c>
      <c r="F41" s="1">
        <v>3930.0</v>
      </c>
      <c r="G41" s="1">
        <v>3860.0</v>
      </c>
      <c r="H41" s="1">
        <v>4140.0</v>
      </c>
      <c r="I41" s="1">
        <v>3960.0</v>
      </c>
      <c r="J41" s="1">
        <v>3570.0</v>
      </c>
      <c r="K41" s="1">
        <v>3680.0</v>
      </c>
      <c r="L41" s="2"/>
      <c r="M41" s="2"/>
      <c r="N41" s="2"/>
      <c r="O41" s="2"/>
      <c r="P41" s="2"/>
      <c r="Q41" s="2"/>
      <c r="R41" s="2"/>
      <c r="S41" s="2"/>
      <c r="T41" s="2"/>
      <c r="U41" s="2"/>
      <c r="V41" s="2"/>
      <c r="W41" s="2"/>
      <c r="X41" s="2"/>
      <c r="Y41" s="2"/>
      <c r="Z41" s="2"/>
    </row>
    <row r="42" ht="15.75" customHeight="1">
      <c r="A42" s="1" t="s">
        <v>112</v>
      </c>
      <c r="B42" s="1">
        <v>18920.0</v>
      </c>
      <c r="C42" s="1">
        <v>37930.0</v>
      </c>
      <c r="D42" s="1">
        <v>30310.0</v>
      </c>
      <c r="E42" s="1">
        <v>26340.0</v>
      </c>
      <c r="F42" s="1">
        <v>21460.0</v>
      </c>
      <c r="G42" s="1">
        <v>22280.0</v>
      </c>
      <c r="H42" s="1">
        <v>23140.0</v>
      </c>
      <c r="I42" s="1">
        <v>24760.0</v>
      </c>
      <c r="J42" s="1">
        <v>24550.0</v>
      </c>
      <c r="K42" s="1">
        <v>25330.0</v>
      </c>
      <c r="L42" s="2"/>
      <c r="M42" s="2"/>
      <c r="N42" s="2"/>
      <c r="O42" s="2"/>
      <c r="P42" s="2"/>
      <c r="Q42" s="2"/>
      <c r="R42" s="2"/>
      <c r="S42" s="2"/>
      <c r="T42" s="2"/>
      <c r="U42" s="2"/>
      <c r="V42" s="2"/>
      <c r="W42" s="2"/>
      <c r="X42" s="2"/>
      <c r="Y42" s="2"/>
      <c r="Z42" s="2"/>
    </row>
    <row r="43" ht="15.75" customHeight="1">
      <c r="A43" s="1" t="s">
        <v>113</v>
      </c>
      <c r="B43" s="1">
        <v>717.0</v>
      </c>
      <c r="C43" s="1">
        <v>9.0</v>
      </c>
      <c r="D43" s="1">
        <v>9.0</v>
      </c>
      <c r="E43" s="1">
        <v>10.0</v>
      </c>
      <c r="F43" s="1">
        <v>8.0</v>
      </c>
      <c r="G43" s="1">
        <v>8.0</v>
      </c>
      <c r="H43" s="1">
        <v>7.0</v>
      </c>
      <c r="I43" s="1">
        <v>7.0</v>
      </c>
      <c r="J43" s="1">
        <v>7.0</v>
      </c>
      <c r="K43" s="1">
        <v>7.0</v>
      </c>
      <c r="L43" s="2"/>
      <c r="M43" s="2"/>
      <c r="N43" s="2"/>
      <c r="O43" s="2"/>
      <c r="P43" s="2"/>
      <c r="Q43" s="2"/>
      <c r="R43" s="2"/>
      <c r="S43" s="2"/>
      <c r="T43" s="2"/>
      <c r="U43" s="2"/>
      <c r="V43" s="2"/>
      <c r="W43" s="2"/>
      <c r="X43" s="2"/>
      <c r="Y43" s="2"/>
      <c r="Z43" s="2"/>
    </row>
    <row r="44" ht="15.75" customHeight="1">
      <c r="A44" s="1" t="s">
        <v>114</v>
      </c>
      <c r="B44" s="1">
        <v>3030.0</v>
      </c>
      <c r="C44" s="1">
        <v>16100.0</v>
      </c>
      <c r="D44" s="1">
        <v>16390.0</v>
      </c>
      <c r="E44" s="1">
        <v>16550.0</v>
      </c>
      <c r="F44" s="1">
        <v>16810.0</v>
      </c>
      <c r="G44" s="1">
        <v>16860.0</v>
      </c>
      <c r="H44" s="1">
        <v>17120.0</v>
      </c>
      <c r="I44" s="1">
        <v>17220.0</v>
      </c>
      <c r="J44" s="1">
        <v>17350.0</v>
      </c>
      <c r="K44" s="1">
        <v>17480.0</v>
      </c>
      <c r="L44" s="2"/>
      <c r="M44" s="2"/>
      <c r="N44" s="2"/>
      <c r="O44" s="2"/>
      <c r="P44" s="2"/>
      <c r="Q44" s="2"/>
      <c r="R44" s="2"/>
      <c r="S44" s="2"/>
      <c r="T44" s="2"/>
      <c r="U44" s="2"/>
      <c r="V44" s="2"/>
      <c r="W44" s="2"/>
      <c r="X44" s="2"/>
      <c r="Y44" s="2"/>
      <c r="Z44" s="2"/>
    </row>
    <row r="45" ht="15.75" customHeight="1">
      <c r="A45" s="1" t="s">
        <v>115</v>
      </c>
      <c r="B45" s="1">
        <v>10840.0</v>
      </c>
      <c r="C45" s="1">
        <v>9180.0</v>
      </c>
      <c r="D45" s="1">
        <v>5230.0</v>
      </c>
      <c r="E45" s="1">
        <v>6600.0</v>
      </c>
      <c r="F45" s="1">
        <v>4830.0</v>
      </c>
      <c r="G45" s="1">
        <v>2470.0</v>
      </c>
      <c r="H45" s="1">
        <v>2020.0</v>
      </c>
      <c r="I45" s="1">
        <v>1150.0</v>
      </c>
      <c r="J45" s="1">
        <v>1380.0</v>
      </c>
      <c r="K45" s="1">
        <v>848.0</v>
      </c>
      <c r="L45" s="2"/>
      <c r="M45" s="2"/>
      <c r="N45" s="2"/>
      <c r="O45" s="2"/>
      <c r="P45" s="2"/>
      <c r="Q45" s="2"/>
      <c r="R45" s="2"/>
      <c r="S45" s="2"/>
      <c r="T45" s="2"/>
      <c r="U45" s="2"/>
      <c r="V45" s="2"/>
      <c r="W45" s="2"/>
      <c r="X45" s="2"/>
      <c r="Y45" s="2"/>
      <c r="Z45" s="2"/>
    </row>
    <row r="46" ht="15.75" customHeight="1">
      <c r="A46" s="1" t="s">
        <v>116</v>
      </c>
      <c r="B46" s="1">
        <v>-3150.0</v>
      </c>
      <c r="C46" s="1">
        <v>-20.0</v>
      </c>
      <c r="D46" s="1">
        <v>-710.0</v>
      </c>
      <c r="E46" s="1">
        <v>-1050.0</v>
      </c>
      <c r="F46" s="1">
        <v>-1090.0</v>
      </c>
      <c r="G46" s="1">
        <v>-1120.0</v>
      </c>
      <c r="H46" s="1">
        <v>-1150.0</v>
      </c>
      <c r="I46" s="1">
        <v>-1200.0</v>
      </c>
      <c r="J46" s="1">
        <v>-1240.0</v>
      </c>
      <c r="K46" s="1">
        <v>-1270.0</v>
      </c>
      <c r="L46" s="2"/>
      <c r="M46" s="2"/>
      <c r="N46" s="2"/>
      <c r="O46" s="2"/>
      <c r="P46" s="2"/>
      <c r="Q46" s="2"/>
      <c r="R46" s="2"/>
      <c r="S46" s="2"/>
      <c r="T46" s="2"/>
      <c r="U46" s="2"/>
      <c r="V46" s="2"/>
      <c r="W46" s="2"/>
      <c r="X46" s="2"/>
      <c r="Y46" s="2"/>
      <c r="Z46" s="2"/>
    </row>
    <row r="47" ht="15.75" customHeight="1">
      <c r="A47" s="1" t="s">
        <v>117</v>
      </c>
      <c r="B47" s="1">
        <v>-1060.0</v>
      </c>
      <c r="C47" s="1">
        <v>-1150.0</v>
      </c>
      <c r="D47" s="1">
        <v>-473.0</v>
      </c>
      <c r="E47" s="1">
        <v>-946.0</v>
      </c>
      <c r="F47" s="1">
        <v>-795.0</v>
      </c>
      <c r="G47" s="1">
        <v>-776.0</v>
      </c>
      <c r="H47" s="1">
        <v>-434.0</v>
      </c>
      <c r="I47" s="1">
        <v>-911.0</v>
      </c>
      <c r="J47" s="1">
        <v>-955.0</v>
      </c>
      <c r="K47" s="1">
        <v>-964.0</v>
      </c>
      <c r="L47" s="2"/>
      <c r="M47" s="2"/>
      <c r="N47" s="2"/>
      <c r="O47" s="2"/>
      <c r="P47" s="2"/>
      <c r="Q47" s="2"/>
      <c r="R47" s="2"/>
      <c r="S47" s="2"/>
      <c r="T47" s="2"/>
      <c r="U47" s="2"/>
      <c r="V47" s="2"/>
      <c r="W47" s="2"/>
      <c r="X47" s="2"/>
      <c r="Y47" s="2"/>
      <c r="Z47" s="2"/>
    </row>
    <row r="48" ht="15.75" customHeight="1">
      <c r="A48" s="1" t="s">
        <v>118</v>
      </c>
      <c r="B48" s="1">
        <v>10380.0</v>
      </c>
      <c r="C48" s="1">
        <v>24120.0</v>
      </c>
      <c r="D48" s="1">
        <v>20450.0</v>
      </c>
      <c r="E48" s="1">
        <v>21160.0</v>
      </c>
      <c r="F48" s="1">
        <v>19770.0</v>
      </c>
      <c r="G48" s="1">
        <v>17450.0</v>
      </c>
      <c r="H48" s="1">
        <v>17560.0</v>
      </c>
      <c r="I48" s="1">
        <v>16270.0</v>
      </c>
      <c r="J48" s="1">
        <v>16540.0</v>
      </c>
      <c r="K48" s="1">
        <v>16100.0</v>
      </c>
      <c r="L48" s="2"/>
      <c r="M48" s="2"/>
      <c r="N48" s="2"/>
      <c r="O48" s="2"/>
      <c r="P48" s="2"/>
      <c r="Q48" s="2"/>
      <c r="R48" s="2"/>
      <c r="S48" s="2"/>
      <c r="T48" s="2"/>
      <c r="U48" s="2"/>
      <c r="V48" s="2"/>
      <c r="W48" s="2"/>
      <c r="X48" s="2"/>
      <c r="Y48" s="2"/>
      <c r="Z48" s="2"/>
    </row>
    <row r="49" ht="15.75" customHeight="1">
      <c r="A49" s="1" t="s">
        <v>119</v>
      </c>
      <c r="B49" s="1">
        <v>375.0</v>
      </c>
      <c r="C49" s="1">
        <v>1210.0</v>
      </c>
      <c r="D49" s="1">
        <v>1130.0</v>
      </c>
      <c r="E49" s="1">
        <v>1290.0</v>
      </c>
      <c r="F49" s="1">
        <v>1060.0</v>
      </c>
      <c r="G49" s="1">
        <v>1090.0</v>
      </c>
      <c r="H49" s="1">
        <v>1190.0</v>
      </c>
      <c r="I49" s="1">
        <v>1130.0</v>
      </c>
      <c r="J49" s="1">
        <v>1150.0</v>
      </c>
      <c r="K49" s="1">
        <v>1260.0</v>
      </c>
      <c r="L49" s="2"/>
      <c r="M49" s="2"/>
      <c r="N49" s="2"/>
      <c r="O49" s="2"/>
      <c r="P49" s="2"/>
      <c r="Q49" s="2"/>
      <c r="R49" s="2"/>
      <c r="S49" s="2"/>
      <c r="T49" s="2"/>
      <c r="U49" s="2"/>
      <c r="V49" s="2"/>
      <c r="W49" s="2"/>
      <c r="X49" s="2"/>
      <c r="Y49" s="2"/>
      <c r="Z49" s="2"/>
    </row>
    <row r="50" ht="15.75" customHeight="1">
      <c r="A50" s="1" t="s">
        <v>120</v>
      </c>
      <c r="B50" s="1">
        <v>10750.0</v>
      </c>
      <c r="C50" s="1">
        <v>25320.0</v>
      </c>
      <c r="D50" s="1">
        <v>21580.0</v>
      </c>
      <c r="E50" s="1">
        <v>22460.0</v>
      </c>
      <c r="F50" s="1">
        <v>20830.0</v>
      </c>
      <c r="G50" s="1">
        <v>18530.0</v>
      </c>
      <c r="H50" s="1">
        <v>18750.0</v>
      </c>
      <c r="I50" s="1">
        <v>17400.0</v>
      </c>
      <c r="J50" s="1">
        <v>17690.0</v>
      </c>
      <c r="K50" s="1">
        <v>17360.0</v>
      </c>
      <c r="L50" s="2"/>
      <c r="M50" s="2"/>
      <c r="N50" s="2"/>
      <c r="O50" s="2"/>
      <c r="P50" s="2"/>
      <c r="Q50" s="2"/>
      <c r="R50" s="2"/>
      <c r="S50" s="2"/>
      <c r="T50" s="2"/>
      <c r="U50" s="2"/>
      <c r="V50" s="2"/>
      <c r="W50" s="2"/>
      <c r="X50" s="2"/>
      <c r="Y50" s="2"/>
      <c r="Z50" s="2"/>
    </row>
    <row r="51" ht="15.75" customHeight="1">
      <c r="A51" s="1" t="s">
        <v>121</v>
      </c>
      <c r="B51" s="1">
        <v>29670.0</v>
      </c>
      <c r="C51" s="1">
        <v>63250.0</v>
      </c>
      <c r="D51" s="1">
        <v>51880.0</v>
      </c>
      <c r="E51" s="1">
        <v>48800.0</v>
      </c>
      <c r="F51" s="1">
        <v>42290.0</v>
      </c>
      <c r="G51" s="1">
        <v>40820.0</v>
      </c>
      <c r="H51" s="1">
        <v>41890.0</v>
      </c>
      <c r="I51" s="1">
        <v>42160.0</v>
      </c>
      <c r="J51" s="1">
        <v>42240.0</v>
      </c>
      <c r="K51" s="1">
        <v>42700.0</v>
      </c>
      <c r="L51" s="2"/>
      <c r="M51" s="2"/>
      <c r="N51" s="2"/>
      <c r="O51" s="2"/>
      <c r="P51" s="2"/>
      <c r="Q51" s="2"/>
      <c r="R51" s="2"/>
      <c r="S51" s="2"/>
      <c r="T51" s="2"/>
      <c r="U51" s="2"/>
      <c r="V51" s="2"/>
      <c r="W51" s="2"/>
      <c r="X51" s="2"/>
      <c r="Y51" s="2"/>
      <c r="Z51" s="2"/>
    </row>
    <row r="52" ht="15.75" customHeight="1">
      <c r="A52" s="1" t="s">
        <v>65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122</v>
      </c>
      <c r="B53" s="1">
        <v>648.0</v>
      </c>
      <c r="C53" s="1">
        <v>936.0</v>
      </c>
      <c r="D53" s="1">
        <v>925.0</v>
      </c>
      <c r="E53" s="1">
        <v>924.0</v>
      </c>
      <c r="F53" s="1">
        <v>771.0</v>
      </c>
      <c r="G53" s="1">
        <v>724.0</v>
      </c>
      <c r="H53" s="1">
        <v>704.0</v>
      </c>
      <c r="I53" s="1">
        <v>687.0</v>
      </c>
      <c r="J53" s="1">
        <v>681.0</v>
      </c>
      <c r="K53" s="1">
        <v>662.0</v>
      </c>
      <c r="L53" s="2"/>
      <c r="M53" s="2"/>
      <c r="N53" s="2"/>
      <c r="O53" s="2"/>
      <c r="P53" s="2"/>
      <c r="Q53" s="2"/>
      <c r="R53" s="2"/>
      <c r="S53" s="2"/>
      <c r="T53" s="2"/>
      <c r="U53" s="2"/>
      <c r="V53" s="2"/>
      <c r="W53" s="2"/>
      <c r="X53" s="2"/>
      <c r="Y53" s="2"/>
      <c r="Z53" s="2"/>
    </row>
    <row r="54" ht="15.75" customHeight="1">
      <c r="A54" s="1" t="s">
        <v>123</v>
      </c>
      <c r="B54" s="1">
        <v>647.0</v>
      </c>
      <c r="C54" s="1">
        <v>936.0</v>
      </c>
      <c r="D54" s="1">
        <v>928.0</v>
      </c>
      <c r="E54" s="1">
        <v>925.0</v>
      </c>
      <c r="F54" s="1">
        <v>778.0</v>
      </c>
      <c r="G54" s="1">
        <v>726.0</v>
      </c>
      <c r="H54" s="1">
        <v>709.0</v>
      </c>
      <c r="I54" s="1">
        <v>689.0</v>
      </c>
      <c r="J54" s="1">
        <v>680.0</v>
      </c>
      <c r="K54" s="1">
        <v>663.0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2040.0</v>
      </c>
      <c r="C56" s="1">
        <v>-6940.0</v>
      </c>
      <c r="D56" s="1">
        <v>-5980.0</v>
      </c>
      <c r="E56" s="1">
        <v>-4660.0</v>
      </c>
      <c r="F56" s="1">
        <v>-4040.0</v>
      </c>
      <c r="G56" s="1">
        <v>-5840.0</v>
      </c>
      <c r="H56" s="1">
        <v>-6320.0</v>
      </c>
      <c r="I56" s="1">
        <v>-5700.0</v>
      </c>
      <c r="J56" s="1">
        <v>-6280.0</v>
      </c>
      <c r="K56" s="1">
        <v>-4760.0</v>
      </c>
      <c r="L56" s="2"/>
      <c r="M56" s="2"/>
      <c r="N56" s="2"/>
      <c r="O56" s="2"/>
      <c r="P56" s="2"/>
      <c r="Q56" s="2"/>
      <c r="R56" s="2"/>
      <c r="S56" s="2"/>
      <c r="T56" s="2"/>
      <c r="U56" s="2"/>
      <c r="V56" s="2"/>
      <c r="W56" s="2"/>
      <c r="X56" s="2"/>
      <c r="Y56" s="2"/>
      <c r="Z56" s="2"/>
    </row>
    <row r="57" ht="15.75" customHeight="1">
      <c r="A57" s="1" t="s">
        <v>136</v>
      </c>
      <c r="B57" s="1" t="s">
        <v>137</v>
      </c>
      <c r="C57" s="1" t="s">
        <v>138</v>
      </c>
      <c r="D57" s="1" t="s">
        <v>139</v>
      </c>
      <c r="E57" s="1" t="s">
        <v>140</v>
      </c>
      <c r="F57" s="1" t="s">
        <v>141</v>
      </c>
      <c r="G57" s="1" t="s">
        <v>142</v>
      </c>
      <c r="H57" s="1" t="s">
        <v>143</v>
      </c>
      <c r="I57" s="1" t="s">
        <v>144</v>
      </c>
      <c r="J57" s="1" t="s">
        <v>145</v>
      </c>
      <c r="K57" s="1" t="s">
        <v>146</v>
      </c>
      <c r="L57" s="2"/>
      <c r="M57" s="2"/>
      <c r="N57" s="2"/>
      <c r="O57" s="2"/>
      <c r="P57" s="2"/>
      <c r="Q57" s="2"/>
      <c r="R57" s="2"/>
      <c r="S57" s="2"/>
      <c r="T57" s="2"/>
      <c r="U57" s="2"/>
      <c r="V57" s="2"/>
      <c r="W57" s="2"/>
      <c r="X57" s="2"/>
      <c r="Y57" s="2"/>
      <c r="Z57" s="2"/>
    </row>
    <row r="58" ht="15.75" customHeight="1">
      <c r="A58" s="1" t="s">
        <v>147</v>
      </c>
      <c r="B58" s="1">
        <v>6610.0</v>
      </c>
      <c r="C58" s="1">
        <v>16350.0</v>
      </c>
      <c r="D58" s="1">
        <v>13570.0</v>
      </c>
      <c r="E58" s="1">
        <v>11000.0</v>
      </c>
      <c r="F58" s="1">
        <v>7220.0</v>
      </c>
      <c r="G58" s="1">
        <v>9030.0</v>
      </c>
      <c r="H58" s="1">
        <v>9110.0</v>
      </c>
      <c r="I58" s="1">
        <v>10230.0</v>
      </c>
      <c r="J58" s="1">
        <v>10250.0</v>
      </c>
      <c r="K58" s="1">
        <v>10700.0</v>
      </c>
      <c r="L58" s="2"/>
      <c r="M58" s="2"/>
      <c r="N58" s="2"/>
      <c r="O58" s="2"/>
      <c r="P58" s="2"/>
      <c r="Q58" s="2"/>
      <c r="R58" s="2"/>
      <c r="S58" s="2"/>
      <c r="T58" s="2"/>
      <c r="U58" s="2"/>
      <c r="V58" s="2"/>
      <c r="W58" s="2"/>
      <c r="X58" s="2"/>
      <c r="Y58" s="2"/>
      <c r="Z58" s="2"/>
    </row>
    <row r="59" ht="15.75" customHeight="1">
      <c r="A59" s="1" t="s">
        <v>148</v>
      </c>
      <c r="B59" s="1">
        <v>6000.0</v>
      </c>
      <c r="C59" s="1">
        <v>15670.0</v>
      </c>
      <c r="D59" s="1">
        <v>13240.0</v>
      </c>
      <c r="E59" s="1">
        <v>10790.0</v>
      </c>
      <c r="F59" s="1">
        <v>4410.0</v>
      </c>
      <c r="G59" s="1">
        <v>7080.0</v>
      </c>
      <c r="H59" s="1">
        <v>7780.0</v>
      </c>
      <c r="I59" s="1">
        <v>8200.0</v>
      </c>
      <c r="J59" s="1">
        <v>9400.0</v>
      </c>
      <c r="K59" s="1">
        <v>10100.0</v>
      </c>
      <c r="L59" s="2"/>
      <c r="M59" s="2"/>
      <c r="N59" s="2"/>
      <c r="O59" s="2"/>
      <c r="P59" s="2"/>
      <c r="Q59" s="2"/>
      <c r="R59" s="2"/>
      <c r="S59" s="2"/>
      <c r="T59" s="2"/>
      <c r="U59" s="2"/>
      <c r="V59" s="2"/>
      <c r="W59" s="2"/>
      <c r="X59" s="2"/>
      <c r="Y59" s="2"/>
      <c r="Z59" s="2"/>
    </row>
    <row r="60" ht="15.75" customHeight="1">
      <c r="A60" s="1" t="s">
        <v>149</v>
      </c>
      <c r="B60" s="1">
        <v>686.0</v>
      </c>
      <c r="C60" s="1">
        <v>1860.0</v>
      </c>
      <c r="D60" s="1">
        <v>794.0</v>
      </c>
      <c r="E60" s="1">
        <v>570.0</v>
      </c>
      <c r="F60" s="1">
        <v>933.0</v>
      </c>
      <c r="G60" s="1">
        <v>1020.0</v>
      </c>
      <c r="H60" s="1">
        <v>451.0</v>
      </c>
      <c r="I60" s="1">
        <v>130.0</v>
      </c>
      <c r="J60" s="1">
        <v>150.0</v>
      </c>
      <c r="K60" s="1">
        <v>104.0</v>
      </c>
      <c r="L60" s="2"/>
      <c r="M60" s="2"/>
      <c r="N60" s="2"/>
      <c r="O60" s="2"/>
      <c r="P60" s="2"/>
      <c r="Q60" s="2"/>
      <c r="R60" s="2"/>
      <c r="S60" s="2"/>
      <c r="T60" s="2"/>
      <c r="U60" s="2"/>
      <c r="V60" s="2"/>
      <c r="W60" s="2"/>
      <c r="X60" s="2"/>
      <c r="Y60" s="2"/>
      <c r="Z60" s="2"/>
    </row>
    <row r="61" ht="15.75" customHeight="1">
      <c r="A61" s="1" t="s">
        <v>150</v>
      </c>
      <c r="B61" s="1">
        <v>3300.0</v>
      </c>
      <c r="C61" s="1">
        <v>3220.0</v>
      </c>
      <c r="D61" s="1">
        <v>0.0</v>
      </c>
      <c r="E61" s="1">
        <v>0.0</v>
      </c>
      <c r="F61" s="1">
        <v>3620.0</v>
      </c>
      <c r="G61" s="1">
        <v>4350.0</v>
      </c>
      <c r="H61" s="1">
        <v>4110.0</v>
      </c>
      <c r="I61" s="1">
        <v>4140.0</v>
      </c>
      <c r="J61" s="1">
        <v>4390.0</v>
      </c>
      <c r="K61" s="1">
        <v>4350.0</v>
      </c>
      <c r="L61" s="2"/>
      <c r="M61" s="2"/>
      <c r="N61" s="2"/>
      <c r="O61" s="2"/>
      <c r="P61" s="2"/>
      <c r="Q61" s="2"/>
      <c r="R61" s="2"/>
      <c r="S61" s="2"/>
      <c r="T61" s="2"/>
      <c r="U61" s="2"/>
      <c r="V61" s="2"/>
      <c r="W61" s="2"/>
      <c r="X61" s="2"/>
      <c r="Y61" s="2"/>
      <c r="Z61" s="2"/>
    </row>
    <row r="62" ht="15.75" customHeight="1">
      <c r="A62" s="1" t="s">
        <v>151</v>
      </c>
      <c r="B62" s="1">
        <v>375.0</v>
      </c>
      <c r="C62" s="1">
        <v>1210.0</v>
      </c>
      <c r="D62" s="1">
        <v>1130.0</v>
      </c>
      <c r="E62" s="1">
        <v>1290.0</v>
      </c>
      <c r="F62" s="1">
        <v>1060.0</v>
      </c>
      <c r="G62" s="1">
        <v>1090.0</v>
      </c>
      <c r="H62" s="1">
        <v>1190.0</v>
      </c>
      <c r="I62" s="1">
        <v>1130.0</v>
      </c>
      <c r="J62" s="1">
        <v>1150.0</v>
      </c>
      <c r="K62" s="1">
        <v>1260.0</v>
      </c>
      <c r="L62" s="2"/>
      <c r="M62" s="2"/>
      <c r="N62" s="2"/>
      <c r="O62" s="2"/>
      <c r="P62" s="2"/>
      <c r="Q62" s="2"/>
      <c r="R62" s="2"/>
      <c r="S62" s="2"/>
      <c r="T62" s="2"/>
      <c r="U62" s="2"/>
      <c r="V62" s="2"/>
      <c r="W62" s="2"/>
      <c r="X62" s="2"/>
      <c r="Y62" s="2"/>
      <c r="Z62" s="2"/>
    </row>
    <row r="63" ht="15.75" customHeight="1">
      <c r="A63" s="1" t="s">
        <v>152</v>
      </c>
      <c r="B63" s="1">
        <v>2140.0</v>
      </c>
      <c r="C63" s="1">
        <v>2740.0</v>
      </c>
      <c r="D63" s="1">
        <v>1190.0</v>
      </c>
      <c r="E63" s="1">
        <v>1300.0</v>
      </c>
      <c r="F63" s="1">
        <v>853.0</v>
      </c>
      <c r="G63" s="1">
        <v>914.0</v>
      </c>
      <c r="H63" s="1">
        <v>1070.0</v>
      </c>
      <c r="I63" s="1">
        <v>963.0</v>
      </c>
      <c r="J63" s="1">
        <v>1060.0</v>
      </c>
      <c r="K63" s="1">
        <v>0.0</v>
      </c>
      <c r="L63" s="2"/>
      <c r="M63" s="2"/>
      <c r="N63" s="2"/>
      <c r="O63" s="2"/>
      <c r="P63" s="2"/>
      <c r="Q63" s="2"/>
      <c r="R63" s="2"/>
      <c r="S63" s="2"/>
      <c r="T63" s="2"/>
      <c r="U63" s="2"/>
      <c r="V63" s="2"/>
      <c r="W63" s="2"/>
      <c r="X63" s="2"/>
      <c r="Y63" s="2"/>
      <c r="Z63" s="2"/>
    </row>
    <row r="64" ht="15.75" customHeight="1">
      <c r="A64" s="1" t="s">
        <v>153</v>
      </c>
      <c r="B64" s="1">
        <v>5.0</v>
      </c>
      <c r="C64" s="1">
        <v>5.0</v>
      </c>
      <c r="D64" s="1">
        <v>5.0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154</v>
      </c>
      <c r="B65" s="1">
        <v>1080.0</v>
      </c>
      <c r="C65" s="1">
        <v>1360.0</v>
      </c>
      <c r="D65" s="1">
        <v>919.0</v>
      </c>
      <c r="E65" s="1">
        <v>990.0</v>
      </c>
      <c r="F65" s="1">
        <v>588.0</v>
      </c>
      <c r="G65" s="1">
        <v>629.0</v>
      </c>
      <c r="H65" s="1">
        <v>769.0</v>
      </c>
      <c r="I65" s="1">
        <v>1010.0</v>
      </c>
      <c r="J65" s="1">
        <v>1200.0</v>
      </c>
      <c r="K65" s="1">
        <v>765.0</v>
      </c>
      <c r="L65" s="2"/>
      <c r="M65" s="2"/>
      <c r="N65" s="2"/>
      <c r="O65" s="2"/>
      <c r="P65" s="2"/>
      <c r="Q65" s="2"/>
      <c r="R65" s="2"/>
      <c r="S65" s="2"/>
      <c r="T65" s="2"/>
      <c r="U65" s="2"/>
      <c r="V65" s="2"/>
      <c r="W65" s="2"/>
      <c r="X65" s="2"/>
      <c r="Y65" s="2"/>
      <c r="Z65" s="2"/>
    </row>
    <row r="66" ht="15.75" customHeight="1">
      <c r="A66" s="1" t="s">
        <v>155</v>
      </c>
      <c r="B66" s="1">
        <v>369.0</v>
      </c>
      <c r="C66" s="1">
        <v>538.0</v>
      </c>
      <c r="D66" s="1">
        <v>567.0</v>
      </c>
      <c r="E66" s="1">
        <v>545.0</v>
      </c>
      <c r="F66" s="1">
        <v>176.0</v>
      </c>
      <c r="G66" s="1">
        <v>142.0</v>
      </c>
      <c r="H66" s="1">
        <v>166.0</v>
      </c>
      <c r="I66" s="1">
        <v>196.0</v>
      </c>
      <c r="J66" s="1">
        <v>226.0</v>
      </c>
      <c r="K66" s="1">
        <v>130.0</v>
      </c>
      <c r="L66" s="2"/>
      <c r="M66" s="2"/>
      <c r="N66" s="2"/>
      <c r="O66" s="2"/>
      <c r="P66" s="2"/>
      <c r="Q66" s="2"/>
      <c r="R66" s="2"/>
      <c r="S66" s="2"/>
      <c r="T66" s="2"/>
      <c r="U66" s="2"/>
      <c r="V66" s="2"/>
      <c r="W66" s="2"/>
      <c r="X66" s="2"/>
      <c r="Y66" s="2"/>
      <c r="Z66" s="2"/>
    </row>
    <row r="67" ht="15.75" customHeight="1">
      <c r="A67" s="1" t="s">
        <v>156</v>
      </c>
      <c r="B67" s="1">
        <v>924.0</v>
      </c>
      <c r="C67" s="1">
        <v>1660.0</v>
      </c>
      <c r="D67" s="1">
        <v>1720.0</v>
      </c>
      <c r="E67" s="1">
        <v>1690.0</v>
      </c>
      <c r="F67" s="1">
        <v>1050.0</v>
      </c>
      <c r="G67" s="1">
        <v>1000.0</v>
      </c>
      <c r="H67" s="1">
        <v>1120.0</v>
      </c>
      <c r="I67" s="1">
        <v>1300.0</v>
      </c>
      <c r="J67" s="1">
        <v>1350.0</v>
      </c>
      <c r="K67" s="1">
        <v>879.0</v>
      </c>
      <c r="L67" s="2"/>
      <c r="M67" s="2"/>
      <c r="N67" s="2"/>
      <c r="O67" s="2"/>
      <c r="P67" s="2"/>
      <c r="Q67" s="2"/>
      <c r="R67" s="2"/>
      <c r="S67" s="2"/>
      <c r="T67" s="2"/>
      <c r="U67" s="2"/>
      <c r="V67" s="2"/>
      <c r="W67" s="2"/>
      <c r="X67" s="2"/>
      <c r="Y67" s="2"/>
      <c r="Z67" s="2"/>
    </row>
    <row r="68" ht="15.75" customHeight="1">
      <c r="A68" s="1" t="s">
        <v>157</v>
      </c>
      <c r="B68" s="1">
        <v>338.0</v>
      </c>
      <c r="C68" s="1">
        <v>526.0</v>
      </c>
      <c r="D68" s="1">
        <v>373.0</v>
      </c>
      <c r="E68" s="1">
        <v>363.0</v>
      </c>
      <c r="F68" s="1">
        <v>250.0</v>
      </c>
      <c r="G68" s="1">
        <v>241.0</v>
      </c>
      <c r="H68" s="1">
        <v>231.0</v>
      </c>
      <c r="I68" s="1">
        <v>196.0</v>
      </c>
      <c r="J68" s="1">
        <v>194.0</v>
      </c>
      <c r="K68" s="1">
        <v>48.0</v>
      </c>
      <c r="L68" s="2"/>
      <c r="M68" s="2"/>
      <c r="N68" s="2"/>
      <c r="O68" s="2"/>
      <c r="P68" s="2"/>
      <c r="Q68" s="2"/>
      <c r="R68" s="2"/>
      <c r="S68" s="2"/>
      <c r="T68" s="2"/>
      <c r="U68" s="2"/>
      <c r="V68" s="2"/>
      <c r="W68" s="2"/>
      <c r="X68" s="2"/>
      <c r="Y68" s="2"/>
      <c r="Z68" s="2"/>
    </row>
    <row r="69" ht="15.75" customHeight="1">
      <c r="A69" s="1" t="s">
        <v>158</v>
      </c>
      <c r="B69" s="1">
        <v>3070.0</v>
      </c>
      <c r="C69" s="1">
        <v>3440.0</v>
      </c>
      <c r="D69" s="1">
        <v>2440.0</v>
      </c>
      <c r="E69" s="1">
        <v>2540.0</v>
      </c>
      <c r="F69" s="1">
        <v>1500.0</v>
      </c>
      <c r="G69" s="1">
        <v>1350.0</v>
      </c>
      <c r="H69" s="1">
        <v>1310.0</v>
      </c>
      <c r="I69" s="1">
        <v>1300.0</v>
      </c>
      <c r="J69" s="1">
        <v>1340.0</v>
      </c>
      <c r="K69" s="1">
        <v>1030.0</v>
      </c>
      <c r="L69" s="2"/>
      <c r="M69" s="2"/>
      <c r="N69" s="2"/>
      <c r="O69" s="2"/>
      <c r="P69" s="2"/>
      <c r="Q69" s="2"/>
      <c r="R69" s="2"/>
      <c r="S69" s="2"/>
      <c r="T69" s="2"/>
      <c r="U69" s="2"/>
      <c r="V69" s="2"/>
      <c r="W69" s="2"/>
      <c r="X69" s="2"/>
      <c r="Y69" s="2"/>
      <c r="Z69" s="2"/>
    </row>
    <row r="70" ht="15.75" customHeight="1">
      <c r="A70" s="1" t="s">
        <v>159</v>
      </c>
      <c r="B70" s="1">
        <v>8189.0</v>
      </c>
      <c r="C70" s="1">
        <v>10070.0</v>
      </c>
      <c r="D70" s="1">
        <v>6140.0</v>
      </c>
      <c r="E70" s="1">
        <v>6620.0</v>
      </c>
      <c r="F70" s="1">
        <v>3630.0</v>
      </c>
      <c r="G70" s="1">
        <v>4010.0</v>
      </c>
      <c r="H70" s="1">
        <v>4470.0</v>
      </c>
      <c r="I70" s="1">
        <v>4280.0</v>
      </c>
      <c r="J70" s="1">
        <v>5050.0</v>
      </c>
      <c r="K70" s="1">
        <v>4350.0</v>
      </c>
      <c r="L70" s="2"/>
      <c r="M70" s="2"/>
      <c r="N70" s="2"/>
      <c r="O70" s="2"/>
      <c r="P70" s="2"/>
      <c r="Q70" s="2"/>
      <c r="R70" s="2"/>
      <c r="S70" s="2"/>
      <c r="T70" s="2"/>
      <c r="U70" s="2"/>
      <c r="V70" s="2"/>
      <c r="W70" s="2"/>
      <c r="X70" s="2"/>
      <c r="Y70" s="2"/>
      <c r="Z70" s="2"/>
    </row>
    <row r="71" ht="15.75" customHeight="1">
      <c r="A71" s="1" t="s">
        <v>160</v>
      </c>
      <c r="B71" s="1">
        <v>13.0</v>
      </c>
      <c r="C71" s="1">
        <v>20.0</v>
      </c>
      <c r="D71" s="1">
        <v>12.0</v>
      </c>
      <c r="E71" s="1">
        <v>12.0</v>
      </c>
      <c r="F71" s="1">
        <v>10.0</v>
      </c>
      <c r="G71" s="1">
        <v>9.0</v>
      </c>
      <c r="H71" s="1">
        <v>10.0</v>
      </c>
      <c r="I71" s="1">
        <v>10.0</v>
      </c>
      <c r="J71" s="1">
        <v>10.0</v>
      </c>
      <c r="K71" s="1">
        <v>9.0</v>
      </c>
      <c r="L71" s="2"/>
      <c r="M71" s="2"/>
      <c r="N71" s="2"/>
      <c r="O71" s="2"/>
      <c r="P71" s="2"/>
      <c r="Q71" s="2"/>
      <c r="R71" s="2"/>
      <c r="S71" s="2"/>
      <c r="T71" s="2"/>
      <c r="U71" s="2"/>
      <c r="V71" s="2"/>
      <c r="W71" s="2"/>
      <c r="X71" s="2"/>
      <c r="Y71" s="2"/>
      <c r="Z71" s="2"/>
    </row>
    <row r="72" ht="15.75" customHeight="1">
      <c r="A72" s="1" t="s">
        <v>161</v>
      </c>
      <c r="B72" s="1">
        <v>82.0</v>
      </c>
      <c r="C72" s="1">
        <v>194.0</v>
      </c>
      <c r="D72" s="1">
        <v>182.0</v>
      </c>
      <c r="E72" s="1">
        <v>177.0</v>
      </c>
      <c r="F72" s="1">
        <v>173.0</v>
      </c>
      <c r="G72" s="1">
        <v>173.0</v>
      </c>
      <c r="H72" s="1">
        <v>110.0</v>
      </c>
      <c r="I72" s="1">
        <v>62.0</v>
      </c>
      <c r="J72" s="1">
        <v>90.0</v>
      </c>
      <c r="K72" s="1">
        <v>210.0</v>
      </c>
      <c r="L72" s="2"/>
      <c r="M72" s="2"/>
      <c r="N72" s="2"/>
      <c r="O72" s="2"/>
      <c r="P72" s="2"/>
      <c r="Q72" s="2"/>
      <c r="R72" s="2"/>
      <c r="S72" s="2"/>
      <c r="T72" s="2"/>
      <c r="U72" s="2"/>
      <c r="V72" s="2"/>
      <c r="W72" s="2"/>
      <c r="X72" s="2"/>
      <c r="Y72" s="2"/>
      <c r="Z72" s="2"/>
    </row>
    <row r="73" ht="15.75" customHeight="1">
      <c r="A73" s="1" t="s">
        <v>162</v>
      </c>
      <c r="B73" s="1">
        <v>4500.0</v>
      </c>
      <c r="C73" s="1">
        <v>9500.0</v>
      </c>
      <c r="D73" s="1">
        <v>8500.0</v>
      </c>
      <c r="E73" s="1">
        <v>8700.0</v>
      </c>
      <c r="F73" s="1">
        <v>9200.0</v>
      </c>
      <c r="G73" s="1">
        <v>9400.0</v>
      </c>
      <c r="H73" s="1">
        <v>10500.0</v>
      </c>
      <c r="I73" s="1">
        <v>11700.0</v>
      </c>
      <c r="J73" s="1">
        <v>13600.0</v>
      </c>
      <c r="K73" s="1">
        <v>13100.0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163</v>
      </c>
      <c r="B2" s="1">
        <v>37180.0</v>
      </c>
      <c r="C2" s="1">
        <v>37670.0</v>
      </c>
      <c r="D2" s="1">
        <v>30170.0</v>
      </c>
      <c r="E2" s="1">
        <v>31400.0</v>
      </c>
      <c r="F2" s="1">
        <v>23970.0</v>
      </c>
      <c r="G2" s="1">
        <v>22320.0</v>
      </c>
      <c r="H2" s="1">
        <v>23670.0</v>
      </c>
      <c r="I2" s="1">
        <v>25300.0</v>
      </c>
      <c r="J2" s="1">
        <v>26790.0</v>
      </c>
      <c r="K2" s="1">
        <v>22950.0</v>
      </c>
      <c r="L2" s="2"/>
      <c r="M2" s="2"/>
      <c r="N2" s="2"/>
      <c r="O2" s="2"/>
      <c r="P2" s="2"/>
      <c r="Q2" s="2"/>
      <c r="R2" s="2"/>
      <c r="S2" s="2"/>
      <c r="T2" s="2"/>
      <c r="U2" s="2"/>
      <c r="V2" s="2"/>
      <c r="W2" s="2"/>
      <c r="X2" s="2"/>
      <c r="Y2" s="2"/>
      <c r="Z2" s="2"/>
    </row>
    <row r="3">
      <c r="A3" s="1" t="s">
        <v>164</v>
      </c>
      <c r="B3" s="1">
        <v>37180.0</v>
      </c>
      <c r="C3" s="1">
        <v>37670.0</v>
      </c>
      <c r="D3" s="1">
        <v>30170.0</v>
      </c>
      <c r="E3" s="1">
        <v>31400.0</v>
      </c>
      <c r="F3" s="1">
        <v>23970.0</v>
      </c>
      <c r="G3" s="1">
        <v>22320.0</v>
      </c>
      <c r="H3" s="1">
        <v>23670.0</v>
      </c>
      <c r="I3" s="1">
        <v>25300.0</v>
      </c>
      <c r="J3" s="1">
        <v>26790.0</v>
      </c>
      <c r="K3" s="1">
        <v>22950.0</v>
      </c>
      <c r="L3" s="2"/>
      <c r="M3" s="2"/>
      <c r="N3" s="2"/>
      <c r="O3" s="2"/>
      <c r="P3" s="2"/>
      <c r="Q3" s="2"/>
      <c r="R3" s="2"/>
      <c r="S3" s="2"/>
      <c r="T3" s="2"/>
      <c r="U3" s="2"/>
      <c r="V3" s="2"/>
      <c r="W3" s="2"/>
      <c r="X3" s="2"/>
      <c r="Y3" s="2"/>
      <c r="Z3" s="2"/>
    </row>
    <row r="4">
      <c r="A4" s="1" t="s">
        <v>165</v>
      </c>
      <c r="B4" s="1">
        <v>30730.0</v>
      </c>
      <c r="C4" s="1">
        <v>30360.0</v>
      </c>
      <c r="D4" s="1">
        <v>20830.0</v>
      </c>
      <c r="E4" s="1">
        <v>22020.0</v>
      </c>
      <c r="F4" s="1">
        <v>16280.0</v>
      </c>
      <c r="G4" s="1">
        <v>14910.0</v>
      </c>
      <c r="H4" s="1">
        <v>15610.0</v>
      </c>
      <c r="I4" s="1">
        <v>16960.0</v>
      </c>
      <c r="J4" s="1">
        <v>17820.0</v>
      </c>
      <c r="K4" s="1">
        <v>14880.0</v>
      </c>
      <c r="L4" s="2"/>
      <c r="M4" s="2"/>
      <c r="N4" s="2"/>
      <c r="O4" s="2"/>
      <c r="P4" s="2"/>
      <c r="Q4" s="2"/>
      <c r="R4" s="2"/>
      <c r="S4" s="2"/>
      <c r="T4" s="2"/>
      <c r="U4" s="2"/>
      <c r="V4" s="2"/>
      <c r="W4" s="2"/>
      <c r="X4" s="2"/>
      <c r="Y4" s="2"/>
      <c r="Z4" s="2"/>
    </row>
    <row r="5">
      <c r="A5" s="1" t="s">
        <v>166</v>
      </c>
      <c r="B5" s="1">
        <v>6450.0</v>
      </c>
      <c r="C5" s="1">
        <v>7310.0</v>
      </c>
      <c r="D5" s="1">
        <v>9340.0</v>
      </c>
      <c r="E5" s="1">
        <v>9380.0</v>
      </c>
      <c r="F5" s="1">
        <v>7690.0</v>
      </c>
      <c r="G5" s="1">
        <v>7410.0</v>
      </c>
      <c r="H5" s="1">
        <v>8060.0</v>
      </c>
      <c r="I5" s="1">
        <v>8340.0</v>
      </c>
      <c r="J5" s="1">
        <v>8970.0</v>
      </c>
      <c r="K5" s="1">
        <v>8080.0</v>
      </c>
      <c r="L5" s="2"/>
      <c r="M5" s="2"/>
      <c r="N5" s="2"/>
      <c r="O5" s="2"/>
      <c r="P5" s="2"/>
      <c r="Q5" s="2"/>
      <c r="R5" s="2"/>
      <c r="S5" s="2"/>
      <c r="T5" s="2"/>
      <c r="U5" s="2"/>
      <c r="V5" s="2"/>
      <c r="W5" s="2"/>
      <c r="X5" s="2"/>
      <c r="Y5" s="2"/>
      <c r="Z5" s="2"/>
    </row>
    <row r="6">
      <c r="A6" s="1" t="s">
        <v>167</v>
      </c>
      <c r="B6" s="1">
        <v>3490.0</v>
      </c>
      <c r="C6" s="1">
        <v>4140.0</v>
      </c>
      <c r="D6" s="1">
        <v>5600.0</v>
      </c>
      <c r="E6" s="1">
        <v>5370.0</v>
      </c>
      <c r="F6" s="1">
        <v>5540.0</v>
      </c>
      <c r="G6" s="1">
        <v>5030.0</v>
      </c>
      <c r="H6" s="1">
        <v>4460.0</v>
      </c>
      <c r="I6" s="1">
        <v>5690.0</v>
      </c>
      <c r="J6" s="1">
        <v>5820.0</v>
      </c>
      <c r="K6" s="1">
        <v>5350.0</v>
      </c>
      <c r="L6" s="2"/>
      <c r="M6" s="2"/>
      <c r="N6" s="2"/>
      <c r="O6" s="2"/>
      <c r="P6" s="2"/>
      <c r="Q6" s="2"/>
      <c r="R6" s="2"/>
      <c r="S6" s="2"/>
      <c r="T6" s="2"/>
      <c r="U6" s="2"/>
      <c r="V6" s="2"/>
      <c r="W6" s="2"/>
      <c r="X6" s="2"/>
      <c r="Y6" s="2"/>
      <c r="Z6" s="2"/>
    </row>
    <row r="7">
      <c r="A7" s="1" t="s">
        <v>168</v>
      </c>
      <c r="B7" s="1">
        <v>733.0</v>
      </c>
      <c r="C7" s="1">
        <v>618.0</v>
      </c>
      <c r="D7" s="1">
        <v>360.0</v>
      </c>
      <c r="E7" s="1">
        <v>380.0</v>
      </c>
      <c r="F7" s="1">
        <v>319.0</v>
      </c>
      <c r="G7" s="1">
        <v>274.0</v>
      </c>
      <c r="H7" s="1">
        <v>275.0</v>
      </c>
      <c r="I7" s="1">
        <v>295.0</v>
      </c>
      <c r="J7" s="1">
        <v>320.0</v>
      </c>
      <c r="K7" s="1">
        <v>267.0</v>
      </c>
      <c r="L7" s="2"/>
      <c r="M7" s="2"/>
      <c r="N7" s="2"/>
      <c r="O7" s="2"/>
      <c r="P7" s="2"/>
      <c r="Q7" s="2"/>
      <c r="R7" s="2"/>
      <c r="S7" s="2"/>
      <c r="T7" s="2"/>
      <c r="U7" s="2"/>
      <c r="V7" s="2"/>
      <c r="W7" s="2"/>
      <c r="X7" s="2"/>
      <c r="Y7" s="2"/>
      <c r="Z7" s="2"/>
    </row>
    <row r="8">
      <c r="A8" s="1" t="s">
        <v>169</v>
      </c>
      <c r="B8" s="1">
        <v>4220.0</v>
      </c>
      <c r="C8" s="1">
        <v>4760.0</v>
      </c>
      <c r="D8" s="1">
        <v>5960.0</v>
      </c>
      <c r="E8" s="1">
        <v>5750.0</v>
      </c>
      <c r="F8" s="1">
        <v>5860.0</v>
      </c>
      <c r="G8" s="1">
        <v>5300.0</v>
      </c>
      <c r="H8" s="1">
        <v>4730.0</v>
      </c>
      <c r="I8" s="1">
        <v>5980.0</v>
      </c>
      <c r="J8" s="1">
        <v>6140.0</v>
      </c>
      <c r="K8" s="1">
        <v>5620.0</v>
      </c>
      <c r="L8" s="2"/>
      <c r="M8" s="2"/>
      <c r="N8" s="2"/>
      <c r="O8" s="2"/>
      <c r="P8" s="2"/>
      <c r="Q8" s="2"/>
      <c r="R8" s="2"/>
      <c r="S8" s="2"/>
      <c r="T8" s="2"/>
      <c r="U8" s="2"/>
      <c r="V8" s="2"/>
      <c r="W8" s="2"/>
      <c r="X8" s="2"/>
      <c r="Y8" s="2"/>
      <c r="Z8" s="2"/>
    </row>
    <row r="9">
      <c r="A9" s="1" t="s">
        <v>170</v>
      </c>
      <c r="B9" s="1">
        <v>2230.0</v>
      </c>
      <c r="C9" s="1">
        <v>2560.0</v>
      </c>
      <c r="D9" s="1">
        <v>3380.0</v>
      </c>
      <c r="E9" s="1">
        <v>3630.0</v>
      </c>
      <c r="F9" s="1">
        <v>1830.0</v>
      </c>
      <c r="G9" s="1">
        <v>2110.0</v>
      </c>
      <c r="H9" s="1">
        <v>3320.0</v>
      </c>
      <c r="I9" s="1">
        <v>2360.0</v>
      </c>
      <c r="J9" s="1">
        <v>2830.0</v>
      </c>
      <c r="K9" s="1">
        <v>2460.0</v>
      </c>
      <c r="L9" s="2"/>
      <c r="M9" s="2"/>
      <c r="N9" s="2"/>
      <c r="O9" s="2"/>
      <c r="P9" s="2"/>
      <c r="Q9" s="2"/>
      <c r="R9" s="2"/>
      <c r="S9" s="2"/>
      <c r="T9" s="2"/>
      <c r="U9" s="2"/>
      <c r="V9" s="2"/>
      <c r="W9" s="2"/>
      <c r="X9" s="2"/>
      <c r="Y9" s="2"/>
      <c r="Z9" s="2"/>
    </row>
    <row r="10">
      <c r="A10" s="1" t="s">
        <v>171</v>
      </c>
      <c r="B10" s="1">
        <v>-288.0</v>
      </c>
      <c r="C10" s="1">
        <v>-309.0</v>
      </c>
      <c r="D10" s="1">
        <v>-466.0</v>
      </c>
      <c r="E10" s="1">
        <v>-437.0</v>
      </c>
      <c r="F10" s="1">
        <v>-335.0</v>
      </c>
      <c r="G10" s="1">
        <v>-240.0</v>
      </c>
      <c r="H10" s="1">
        <v>-219.0</v>
      </c>
      <c r="I10" s="1">
        <v>-227.0</v>
      </c>
      <c r="J10" s="1">
        <v>-306.0</v>
      </c>
      <c r="K10" s="1">
        <v>-381.0</v>
      </c>
      <c r="L10" s="2"/>
      <c r="M10" s="2"/>
      <c r="N10" s="2"/>
      <c r="O10" s="2"/>
      <c r="P10" s="2"/>
      <c r="Q10" s="2"/>
      <c r="R10" s="2"/>
      <c r="S10" s="2"/>
      <c r="T10" s="2"/>
      <c r="U10" s="2"/>
      <c r="V10" s="2"/>
      <c r="W10" s="2"/>
      <c r="X10" s="2"/>
      <c r="Y10" s="2"/>
      <c r="Z10" s="2"/>
    </row>
    <row r="11">
      <c r="A11" s="1" t="s">
        <v>172</v>
      </c>
      <c r="B11" s="1">
        <v>9.0</v>
      </c>
      <c r="C11" s="1">
        <v>14.0</v>
      </c>
      <c r="D11" s="1">
        <v>19.0</v>
      </c>
      <c r="E11" s="1">
        <v>29.0</v>
      </c>
      <c r="F11" s="1">
        <v>61.0</v>
      </c>
      <c r="G11" s="1">
        <v>23.0</v>
      </c>
      <c r="H11" s="1">
        <v>9.0</v>
      </c>
      <c r="I11" s="1">
        <v>6.0</v>
      </c>
      <c r="J11" s="1">
        <v>18.0</v>
      </c>
      <c r="K11" s="1">
        <v>17.0</v>
      </c>
      <c r="L11" s="2"/>
      <c r="M11" s="2"/>
      <c r="N11" s="2"/>
      <c r="O11" s="2"/>
      <c r="P11" s="2"/>
      <c r="Q11" s="2"/>
      <c r="R11" s="2"/>
      <c r="S11" s="2"/>
      <c r="T11" s="2"/>
      <c r="U11" s="2"/>
      <c r="V11" s="2"/>
      <c r="W11" s="2"/>
      <c r="X11" s="2"/>
      <c r="Y11" s="2"/>
      <c r="Z11" s="2"/>
    </row>
    <row r="12">
      <c r="A12" s="1" t="s">
        <v>173</v>
      </c>
      <c r="B12" s="1">
        <v>-279.0</v>
      </c>
      <c r="C12" s="1">
        <v>-295.0</v>
      </c>
      <c r="D12" s="1">
        <v>-447.0</v>
      </c>
      <c r="E12" s="1">
        <v>-408.0</v>
      </c>
      <c r="F12" s="1">
        <v>-274.0</v>
      </c>
      <c r="G12" s="1">
        <v>-217.0</v>
      </c>
      <c r="H12" s="1">
        <v>-210.0</v>
      </c>
      <c r="I12" s="1">
        <v>-221.0</v>
      </c>
      <c r="J12" s="1">
        <v>-288.0</v>
      </c>
      <c r="K12" s="1">
        <v>-364.0</v>
      </c>
      <c r="L12" s="2"/>
      <c r="M12" s="2"/>
      <c r="N12" s="2"/>
      <c r="O12" s="2"/>
      <c r="P12" s="2"/>
      <c r="Q12" s="2"/>
      <c r="R12" s="2"/>
      <c r="S12" s="2"/>
      <c r="T12" s="2"/>
      <c r="U12" s="2"/>
      <c r="V12" s="2"/>
      <c r="W12" s="2"/>
      <c r="X12" s="2"/>
      <c r="Y12" s="2"/>
      <c r="Z12" s="2"/>
    </row>
    <row r="13">
      <c r="A13" s="1" t="s">
        <v>174</v>
      </c>
      <c r="B13" s="1">
        <v>375.0</v>
      </c>
      <c r="C13" s="1">
        <v>531.0</v>
      </c>
      <c r="D13" s="1">
        <v>240.0</v>
      </c>
      <c r="E13" s="1">
        <v>235.0</v>
      </c>
      <c r="F13" s="1">
        <v>192.0</v>
      </c>
      <c r="G13" s="1">
        <v>171.0</v>
      </c>
      <c r="H13" s="1">
        <v>261.0</v>
      </c>
      <c r="I13" s="1">
        <v>246.0</v>
      </c>
      <c r="J13" s="1">
        <v>265.0</v>
      </c>
      <c r="K13" s="1">
        <v>-42.0</v>
      </c>
      <c r="L13" s="2"/>
      <c r="M13" s="2"/>
      <c r="N13" s="2"/>
      <c r="O13" s="2"/>
      <c r="P13" s="2"/>
      <c r="Q13" s="2"/>
      <c r="R13" s="2"/>
      <c r="S13" s="2"/>
      <c r="T13" s="2"/>
      <c r="U13" s="2"/>
      <c r="V13" s="2"/>
      <c r="W13" s="2"/>
      <c r="X13" s="2"/>
      <c r="Y13" s="2"/>
      <c r="Z13" s="2"/>
    </row>
    <row r="14">
      <c r="A14" s="1" t="s">
        <v>175</v>
      </c>
      <c r="B14" s="1">
        <v>203.0</v>
      </c>
      <c r="C14" s="1">
        <v>15.0</v>
      </c>
      <c r="D14" s="1">
        <v>18.0</v>
      </c>
      <c r="E14" s="1">
        <v>-53.0</v>
      </c>
      <c r="F14" s="1">
        <v>106.0</v>
      </c>
      <c r="G14" s="1">
        <v>-18.0</v>
      </c>
      <c r="H14" s="1">
        <v>-70.0</v>
      </c>
      <c r="I14" s="1">
        <v>33.0</v>
      </c>
      <c r="J14" s="1">
        <v>35.0</v>
      </c>
      <c r="K14" s="1">
        <v>34.0</v>
      </c>
      <c r="L14" s="2"/>
      <c r="M14" s="2"/>
      <c r="N14" s="2"/>
      <c r="O14" s="2"/>
      <c r="P14" s="2"/>
      <c r="Q14" s="2"/>
      <c r="R14" s="2"/>
      <c r="S14" s="2"/>
      <c r="T14" s="2"/>
      <c r="U14" s="2"/>
      <c r="V14" s="2"/>
      <c r="W14" s="2"/>
      <c r="X14" s="2"/>
      <c r="Y14" s="2"/>
      <c r="Z14" s="2"/>
    </row>
    <row r="15">
      <c r="A15" s="1" t="s">
        <v>176</v>
      </c>
      <c r="B15" s="1">
        <v>-32.0</v>
      </c>
      <c r="C15" s="1">
        <v>-30.0</v>
      </c>
      <c r="D15" s="1">
        <v>-70.0</v>
      </c>
      <c r="E15" s="1">
        <v>-66.0</v>
      </c>
      <c r="F15" s="1">
        <v>-504.0</v>
      </c>
      <c r="G15" s="1">
        <v>-356.0</v>
      </c>
      <c r="H15" s="1">
        <v>-450.0</v>
      </c>
      <c r="I15" s="1">
        <v>-30.0</v>
      </c>
      <c r="J15" s="1">
        <v>-53.0</v>
      </c>
      <c r="K15" s="1">
        <v>-38.0</v>
      </c>
      <c r="L15" s="2"/>
      <c r="M15" s="2"/>
      <c r="N15" s="2"/>
      <c r="O15" s="2"/>
      <c r="P15" s="2"/>
      <c r="Q15" s="2"/>
      <c r="R15" s="2"/>
      <c r="S15" s="2"/>
      <c r="T15" s="2"/>
      <c r="U15" s="2"/>
      <c r="V15" s="2"/>
      <c r="W15" s="2"/>
      <c r="X15" s="2"/>
      <c r="Y15" s="2"/>
      <c r="Z15" s="2"/>
    </row>
    <row r="16">
      <c r="A16" s="1" t="s">
        <v>177</v>
      </c>
      <c r="B16" s="1">
        <v>2490.0</v>
      </c>
      <c r="C16" s="1">
        <v>2780.0</v>
      </c>
      <c r="D16" s="1">
        <v>3120.0</v>
      </c>
      <c r="E16" s="1">
        <v>3340.0</v>
      </c>
      <c r="F16" s="1">
        <v>1350.0</v>
      </c>
      <c r="G16" s="1">
        <v>1690.0</v>
      </c>
      <c r="H16" s="1">
        <v>2860.0</v>
      </c>
      <c r="I16" s="1">
        <v>2390.0</v>
      </c>
      <c r="J16" s="1">
        <v>2790.0</v>
      </c>
      <c r="K16" s="1">
        <v>2050.0</v>
      </c>
      <c r="L16" s="2"/>
      <c r="M16" s="2"/>
      <c r="N16" s="2"/>
      <c r="O16" s="2"/>
      <c r="P16" s="2"/>
      <c r="Q16" s="2"/>
      <c r="R16" s="2"/>
      <c r="S16" s="2"/>
      <c r="T16" s="2"/>
      <c r="U16" s="2"/>
      <c r="V16" s="2"/>
      <c r="W16" s="2"/>
      <c r="X16" s="2"/>
      <c r="Y16" s="2"/>
      <c r="Z16" s="2"/>
    </row>
    <row r="17">
      <c r="A17" s="1" t="s">
        <v>178</v>
      </c>
      <c r="B17" s="1">
        <v>-397.0</v>
      </c>
      <c r="C17" s="1">
        <v>-620.0</v>
      </c>
      <c r="D17" s="1">
        <v>-367.0</v>
      </c>
      <c r="E17" s="1">
        <v>-263.0</v>
      </c>
      <c r="F17" s="1">
        <v>0.0</v>
      </c>
      <c r="G17" s="1">
        <v>-297.0</v>
      </c>
      <c r="H17" s="1">
        <v>-242.0</v>
      </c>
      <c r="I17" s="1">
        <v>-227.0</v>
      </c>
      <c r="J17" s="1">
        <v>-276.0</v>
      </c>
      <c r="K17" s="1">
        <v>-143.0</v>
      </c>
      <c r="L17" s="2"/>
      <c r="M17" s="2"/>
      <c r="N17" s="2"/>
      <c r="O17" s="2"/>
      <c r="P17" s="2"/>
      <c r="Q17" s="2"/>
      <c r="R17" s="2"/>
      <c r="S17" s="2"/>
      <c r="T17" s="2"/>
      <c r="U17" s="2"/>
      <c r="V17" s="2"/>
      <c r="W17" s="2"/>
      <c r="X17" s="2"/>
      <c r="Y17" s="2"/>
      <c r="Z17" s="2"/>
    </row>
    <row r="18">
      <c r="A18" s="1" t="s">
        <v>179</v>
      </c>
      <c r="B18" s="1">
        <v>10.0</v>
      </c>
      <c r="C18" s="1">
        <v>0.0</v>
      </c>
      <c r="D18" s="1">
        <v>0.0</v>
      </c>
      <c r="E18" s="1">
        <v>0.0</v>
      </c>
      <c r="F18" s="1">
        <v>0.0</v>
      </c>
      <c r="G18" s="1">
        <v>-424.0</v>
      </c>
      <c r="H18" s="1">
        <v>0.0</v>
      </c>
      <c r="I18" s="1">
        <v>-310.0</v>
      </c>
      <c r="J18" s="1">
        <v>-184.0</v>
      </c>
      <c r="K18" s="1">
        <v>-230.0</v>
      </c>
      <c r="L18" s="2"/>
      <c r="M18" s="2"/>
      <c r="N18" s="2"/>
      <c r="O18" s="2"/>
      <c r="P18" s="2"/>
      <c r="Q18" s="2"/>
      <c r="R18" s="2"/>
      <c r="S18" s="2"/>
      <c r="T18" s="2"/>
      <c r="U18" s="2"/>
      <c r="V18" s="2"/>
      <c r="W18" s="2"/>
      <c r="X18" s="2"/>
      <c r="Y18" s="2"/>
      <c r="Z18" s="2"/>
    </row>
    <row r="19">
      <c r="A19" s="1" t="s">
        <v>180</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181</v>
      </c>
      <c r="B20" s="1">
        <v>45.0</v>
      </c>
      <c r="C20" s="1">
        <v>0.0</v>
      </c>
      <c r="D20" s="1">
        <v>0.0</v>
      </c>
      <c r="E20" s="1">
        <v>0.0</v>
      </c>
      <c r="F20" s="1">
        <v>0.0</v>
      </c>
      <c r="G20" s="1">
        <v>0.0</v>
      </c>
      <c r="H20" s="1">
        <v>0.0</v>
      </c>
      <c r="I20" s="1">
        <v>0.0</v>
      </c>
      <c r="J20" s="1">
        <v>0.0</v>
      </c>
      <c r="K20" s="1">
        <v>-42.0</v>
      </c>
      <c r="L20" s="2"/>
      <c r="M20" s="2"/>
      <c r="N20" s="2"/>
      <c r="O20" s="2"/>
      <c r="P20" s="2"/>
      <c r="Q20" s="2"/>
      <c r="R20" s="2"/>
      <c r="S20" s="2"/>
      <c r="T20" s="2"/>
      <c r="U20" s="2"/>
      <c r="V20" s="2"/>
      <c r="W20" s="2"/>
      <c r="X20" s="2"/>
      <c r="Y20" s="2"/>
      <c r="Z20" s="2"/>
    </row>
    <row r="21" ht="15.75" customHeight="1">
      <c r="A21" s="1" t="s">
        <v>182</v>
      </c>
      <c r="B21" s="1">
        <v>0.0</v>
      </c>
      <c r="C21" s="1">
        <v>0.0</v>
      </c>
      <c r="D21" s="1">
        <v>0.0</v>
      </c>
      <c r="E21" s="1">
        <v>0.0</v>
      </c>
      <c r="F21" s="1">
        <v>-235.0</v>
      </c>
      <c r="G21" s="1">
        <v>-62.0</v>
      </c>
      <c r="H21" s="1">
        <v>0.0</v>
      </c>
      <c r="I21" s="1">
        <v>-184.0</v>
      </c>
      <c r="J21" s="1">
        <v>-604.0</v>
      </c>
      <c r="K21" s="1">
        <v>-137.0</v>
      </c>
      <c r="L21" s="2"/>
      <c r="M21" s="2"/>
      <c r="N21" s="2"/>
      <c r="O21" s="2"/>
      <c r="P21" s="2"/>
      <c r="Q21" s="2"/>
      <c r="R21" s="2"/>
      <c r="S21" s="2"/>
      <c r="T21" s="2"/>
      <c r="U21" s="2"/>
      <c r="V21" s="2"/>
      <c r="W21" s="2"/>
      <c r="X21" s="2"/>
      <c r="Y21" s="2"/>
      <c r="Z21" s="2"/>
    </row>
    <row r="22" ht="15.75" customHeight="1">
      <c r="A22" s="1" t="s">
        <v>183</v>
      </c>
      <c r="B22" s="1">
        <v>0.0</v>
      </c>
      <c r="C22" s="1">
        <v>-572.0</v>
      </c>
      <c r="D22" s="1">
        <v>-199.0</v>
      </c>
      <c r="E22" s="1">
        <v>-177.0</v>
      </c>
      <c r="F22" s="1">
        <v>-60.0</v>
      </c>
      <c r="G22" s="1">
        <v>0.0</v>
      </c>
      <c r="H22" s="1">
        <v>0.0</v>
      </c>
      <c r="I22" s="1">
        <v>43.0</v>
      </c>
      <c r="J22" s="1">
        <v>-15.0</v>
      </c>
      <c r="K22" s="1">
        <v>25.0</v>
      </c>
      <c r="L22" s="2"/>
      <c r="M22" s="2"/>
      <c r="N22" s="2"/>
      <c r="O22" s="2"/>
      <c r="P22" s="2"/>
      <c r="Q22" s="2"/>
      <c r="R22" s="2"/>
      <c r="S22" s="2"/>
      <c r="T22" s="2"/>
      <c r="U22" s="2"/>
      <c r="V22" s="2"/>
      <c r="W22" s="2"/>
      <c r="X22" s="2"/>
      <c r="Y22" s="2"/>
      <c r="Z22" s="2"/>
    </row>
    <row r="23" ht="15.75" customHeight="1">
      <c r="A23" s="1" t="s">
        <v>184</v>
      </c>
      <c r="B23" s="1">
        <v>2150.0</v>
      </c>
      <c r="C23" s="1">
        <v>1590.0</v>
      </c>
      <c r="D23" s="1">
        <v>2560.0</v>
      </c>
      <c r="E23" s="1">
        <v>2900.0</v>
      </c>
      <c r="F23" s="1">
        <v>1060.0</v>
      </c>
      <c r="G23" s="1">
        <v>903.0</v>
      </c>
      <c r="H23" s="1">
        <v>2610.0</v>
      </c>
      <c r="I23" s="1">
        <v>1710.0</v>
      </c>
      <c r="J23" s="1">
        <v>1710.0</v>
      </c>
      <c r="K23" s="1">
        <v>1520.0</v>
      </c>
      <c r="L23" s="2"/>
      <c r="M23" s="2"/>
      <c r="N23" s="2"/>
      <c r="O23" s="2"/>
      <c r="P23" s="2"/>
      <c r="Q23" s="2"/>
      <c r="R23" s="2"/>
      <c r="S23" s="2"/>
      <c r="T23" s="2"/>
      <c r="U23" s="2"/>
      <c r="V23" s="2"/>
      <c r="W23" s="2"/>
      <c r="X23" s="2"/>
      <c r="Y23" s="2"/>
      <c r="Z23" s="2"/>
    </row>
    <row r="24" ht="15.75" customHeight="1">
      <c r="A24" s="1" t="s">
        <v>185</v>
      </c>
      <c r="B24" s="1">
        <v>600.0</v>
      </c>
      <c r="C24" s="1">
        <v>2240.0</v>
      </c>
      <c r="D24" s="1">
        <v>705.0</v>
      </c>
      <c r="E24" s="1">
        <v>518.0</v>
      </c>
      <c r="F24" s="1">
        <v>-233.0</v>
      </c>
      <c r="G24" s="1">
        <v>108.0</v>
      </c>
      <c r="H24" s="1">
        <v>868.0</v>
      </c>
      <c r="I24" s="1">
        <v>-13.0</v>
      </c>
      <c r="J24" s="1">
        <v>-323.0</v>
      </c>
      <c r="K24" s="1">
        <v>111.0</v>
      </c>
      <c r="L24" s="2"/>
      <c r="M24" s="2"/>
      <c r="N24" s="2"/>
      <c r="O24" s="2"/>
      <c r="P24" s="2"/>
      <c r="Q24" s="2"/>
      <c r="R24" s="2"/>
      <c r="S24" s="2"/>
      <c r="T24" s="2"/>
      <c r="U24" s="2"/>
      <c r="V24" s="2"/>
      <c r="W24" s="2"/>
      <c r="X24" s="2"/>
      <c r="Y24" s="2"/>
      <c r="Z24" s="2"/>
    </row>
    <row r="25" ht="15.75" customHeight="1">
      <c r="A25" s="1" t="s">
        <v>186</v>
      </c>
      <c r="B25" s="1">
        <v>1550.0</v>
      </c>
      <c r="C25" s="1">
        <v>-652.0</v>
      </c>
      <c r="D25" s="1">
        <v>1850.0</v>
      </c>
      <c r="E25" s="1">
        <v>2380.0</v>
      </c>
      <c r="F25" s="1">
        <v>1290.0</v>
      </c>
      <c r="G25" s="1">
        <v>795.0</v>
      </c>
      <c r="H25" s="1">
        <v>1750.0</v>
      </c>
      <c r="I25" s="1">
        <v>1720.0</v>
      </c>
      <c r="J25" s="1">
        <v>2029.0</v>
      </c>
      <c r="K25" s="1">
        <v>1410.0</v>
      </c>
      <c r="L25" s="2"/>
      <c r="M25" s="2"/>
      <c r="N25" s="2"/>
      <c r="O25" s="2"/>
      <c r="P25" s="2"/>
      <c r="Q25" s="2"/>
      <c r="R25" s="2"/>
      <c r="S25" s="2"/>
      <c r="T25" s="2"/>
      <c r="U25" s="2"/>
      <c r="V25" s="2"/>
      <c r="W25" s="2"/>
      <c r="X25" s="2"/>
      <c r="Y25" s="2"/>
      <c r="Z25" s="2"/>
    </row>
    <row r="26" ht="15.75" customHeight="1">
      <c r="A26" s="1" t="s">
        <v>187</v>
      </c>
      <c r="B26" s="1">
        <v>124.0</v>
      </c>
      <c r="C26" s="1">
        <v>0.0</v>
      </c>
      <c r="D26" s="1">
        <v>-43.0</v>
      </c>
      <c r="E26" s="1">
        <v>0.0</v>
      </c>
      <c r="F26" s="1">
        <v>4570.0</v>
      </c>
      <c r="G26" s="1">
        <v>0.0</v>
      </c>
      <c r="H26" s="1">
        <v>124.0</v>
      </c>
      <c r="I26" s="1">
        <v>0.0</v>
      </c>
      <c r="J26" s="1">
        <v>0.0</v>
      </c>
      <c r="K26" s="1">
        <v>298.0</v>
      </c>
      <c r="L26" s="2"/>
      <c r="M26" s="2"/>
      <c r="N26" s="2"/>
      <c r="O26" s="2"/>
      <c r="P26" s="2"/>
      <c r="Q26" s="2"/>
      <c r="R26" s="2"/>
      <c r="S26" s="2"/>
      <c r="T26" s="2"/>
      <c r="U26" s="2"/>
      <c r="V26" s="2"/>
      <c r="W26" s="2"/>
      <c r="X26" s="2"/>
      <c r="Y26" s="2"/>
      <c r="Z26" s="2"/>
    </row>
    <row r="27" ht="15.75" customHeight="1">
      <c r="A27" s="1" t="s">
        <v>188</v>
      </c>
      <c r="B27" s="1">
        <v>1680.0</v>
      </c>
      <c r="C27" s="1">
        <v>-652.0</v>
      </c>
      <c r="D27" s="1">
        <v>1810.0</v>
      </c>
      <c r="E27" s="1">
        <v>2380.0</v>
      </c>
      <c r="F27" s="1">
        <v>5860.0</v>
      </c>
      <c r="G27" s="1">
        <v>795.0</v>
      </c>
      <c r="H27" s="1">
        <v>1870.0</v>
      </c>
      <c r="I27" s="1">
        <v>1720.0</v>
      </c>
      <c r="J27" s="1">
        <v>2029.0</v>
      </c>
      <c r="K27" s="1">
        <v>1710.0</v>
      </c>
      <c r="L27" s="2"/>
      <c r="M27" s="2"/>
      <c r="N27" s="2"/>
      <c r="O27" s="2"/>
      <c r="P27" s="2"/>
      <c r="Q27" s="2"/>
      <c r="R27" s="2"/>
      <c r="S27" s="2"/>
      <c r="T27" s="2"/>
      <c r="U27" s="2"/>
      <c r="V27" s="2"/>
      <c r="W27" s="2"/>
      <c r="X27" s="2"/>
      <c r="Y27" s="2"/>
      <c r="Z27" s="2"/>
    </row>
    <row r="28" ht="15.75" customHeight="1">
      <c r="A28" s="1" t="s">
        <v>119</v>
      </c>
      <c r="B28" s="1">
        <v>-112.0</v>
      </c>
      <c r="C28" s="1">
        <v>-216.0</v>
      </c>
      <c r="D28" s="1">
        <v>-199.0</v>
      </c>
      <c r="E28" s="1">
        <v>-221.0</v>
      </c>
      <c r="F28" s="1">
        <v>-189.0</v>
      </c>
      <c r="G28" s="1">
        <v>-164.0</v>
      </c>
      <c r="H28" s="1">
        <v>-233.0</v>
      </c>
      <c r="I28" s="1">
        <v>-191.0</v>
      </c>
      <c r="J28" s="1">
        <v>-184.0</v>
      </c>
      <c r="K28" s="1">
        <v>-4.0</v>
      </c>
      <c r="L28" s="2"/>
      <c r="M28" s="2"/>
      <c r="N28" s="2"/>
      <c r="O28" s="2"/>
      <c r="P28" s="2"/>
      <c r="Q28" s="2"/>
      <c r="R28" s="2"/>
      <c r="S28" s="2"/>
      <c r="T28" s="2"/>
      <c r="U28" s="2"/>
      <c r="V28" s="2"/>
      <c r="W28" s="2"/>
      <c r="X28" s="2"/>
      <c r="Y28" s="2"/>
      <c r="Z28" s="2"/>
    </row>
    <row r="29" ht="15.75" customHeight="1">
      <c r="A29" s="1" t="s">
        <v>189</v>
      </c>
      <c r="B29" s="1">
        <v>1560.0</v>
      </c>
      <c r="C29" s="1">
        <v>-868.0</v>
      </c>
      <c r="D29" s="1">
        <v>1610.0</v>
      </c>
      <c r="E29" s="1">
        <v>2160.0</v>
      </c>
      <c r="F29" s="1">
        <v>5670.0</v>
      </c>
      <c r="G29" s="1">
        <v>631.0</v>
      </c>
      <c r="H29" s="1">
        <v>1640.0</v>
      </c>
      <c r="I29" s="1">
        <v>1530.0</v>
      </c>
      <c r="J29" s="1">
        <v>1850.0</v>
      </c>
      <c r="K29" s="1">
        <v>1700.0</v>
      </c>
      <c r="L29" s="2"/>
      <c r="M29" s="2"/>
      <c r="N29" s="2"/>
      <c r="O29" s="2"/>
      <c r="P29" s="2"/>
      <c r="Q29" s="2"/>
      <c r="R29" s="2"/>
      <c r="S29" s="2"/>
      <c r="T29" s="2"/>
      <c r="U29" s="2"/>
      <c r="V29" s="2"/>
      <c r="W29" s="2"/>
      <c r="X29" s="2"/>
      <c r="Y29" s="2"/>
      <c r="Z29" s="2"/>
    </row>
    <row r="30" ht="15.75" customHeight="1">
      <c r="A30" s="1" t="s">
        <v>190</v>
      </c>
      <c r="B30" s="1">
        <v>1560.0</v>
      </c>
      <c r="C30" s="1">
        <v>-868.0</v>
      </c>
      <c r="D30" s="1">
        <v>1610.0</v>
      </c>
      <c r="E30" s="1">
        <v>2160.0</v>
      </c>
      <c r="F30" s="1">
        <v>5670.0</v>
      </c>
      <c r="G30" s="1">
        <v>631.0</v>
      </c>
      <c r="H30" s="1">
        <v>1640.0</v>
      </c>
      <c r="I30" s="1">
        <v>1530.0</v>
      </c>
      <c r="J30" s="1">
        <v>1850.0</v>
      </c>
      <c r="K30" s="1">
        <v>1700.0</v>
      </c>
      <c r="L30" s="2"/>
      <c r="M30" s="2"/>
      <c r="N30" s="2"/>
      <c r="O30" s="2"/>
      <c r="P30" s="2"/>
      <c r="Q30" s="2"/>
      <c r="R30" s="2"/>
      <c r="S30" s="2"/>
      <c r="T30" s="2"/>
      <c r="U30" s="2"/>
      <c r="V30" s="2"/>
      <c r="W30" s="2"/>
      <c r="X30" s="2"/>
      <c r="Y30" s="2"/>
      <c r="Z30" s="2"/>
    </row>
    <row r="31" ht="15.75" customHeight="1">
      <c r="A31" s="1" t="s">
        <v>191</v>
      </c>
      <c r="B31" s="1">
        <v>1440.0</v>
      </c>
      <c r="C31" s="1">
        <v>-868.0</v>
      </c>
      <c r="D31" s="1">
        <v>1650.0</v>
      </c>
      <c r="E31" s="1">
        <v>2160.0</v>
      </c>
      <c r="F31" s="1">
        <v>1100.0</v>
      </c>
      <c r="G31" s="1">
        <v>631.0</v>
      </c>
      <c r="H31" s="1">
        <v>1510.0</v>
      </c>
      <c r="I31" s="1">
        <v>1530.0</v>
      </c>
      <c r="J31" s="1">
        <v>1850.0</v>
      </c>
      <c r="K31" s="1">
        <v>1410.0</v>
      </c>
      <c r="L31" s="2"/>
      <c r="M31" s="2"/>
      <c r="N31" s="2"/>
      <c r="O31" s="2"/>
      <c r="P31" s="2"/>
      <c r="Q31" s="2"/>
      <c r="R31" s="2"/>
      <c r="S31" s="2"/>
      <c r="T31" s="2"/>
      <c r="U31" s="2"/>
      <c r="V31" s="2"/>
      <c r="W31" s="2"/>
      <c r="X31" s="2"/>
      <c r="Y31" s="2"/>
      <c r="Z31" s="2"/>
    </row>
    <row r="32" ht="15.75" customHeight="1">
      <c r="A32" s="1" t="s">
        <v>192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201</v>
      </c>
      <c r="C34" s="1" t="s">
        <v>195</v>
      </c>
      <c r="D34" s="1" t="s">
        <v>205</v>
      </c>
      <c r="E34" s="1" t="s">
        <v>197</v>
      </c>
      <c r="F34" s="1" t="s">
        <v>206</v>
      </c>
      <c r="G34" s="1" t="s">
        <v>199</v>
      </c>
      <c r="H34" s="1" t="s">
        <v>207</v>
      </c>
      <c r="I34" s="1" t="s">
        <v>201</v>
      </c>
      <c r="J34" s="1" t="s">
        <v>202</v>
      </c>
      <c r="K34" s="1" t="s">
        <v>208</v>
      </c>
      <c r="L34" s="2"/>
      <c r="M34" s="2"/>
      <c r="N34" s="2"/>
      <c r="O34" s="2"/>
      <c r="P34" s="2"/>
      <c r="Q34" s="2"/>
      <c r="R34" s="2"/>
      <c r="S34" s="2"/>
      <c r="T34" s="2"/>
      <c r="U34" s="2"/>
      <c r="V34" s="2"/>
      <c r="W34" s="2"/>
      <c r="X34" s="2"/>
      <c r="Y34" s="2"/>
      <c r="Z34" s="2"/>
    </row>
    <row r="35" ht="15.75" customHeight="1">
      <c r="A35" s="1" t="s">
        <v>209</v>
      </c>
      <c r="B35" s="1">
        <v>655.0</v>
      </c>
      <c r="C35" s="1">
        <v>667.0</v>
      </c>
      <c r="D35" s="1">
        <v>935.0</v>
      </c>
      <c r="E35" s="1">
        <v>926.0</v>
      </c>
      <c r="F35" s="1">
        <v>870.0</v>
      </c>
      <c r="G35" s="1">
        <v>751.0</v>
      </c>
      <c r="H35" s="1">
        <v>717.0</v>
      </c>
      <c r="I35" s="1">
        <v>696.0</v>
      </c>
      <c r="J35" s="1">
        <v>684.0</v>
      </c>
      <c r="K35" s="1">
        <v>674.0</v>
      </c>
      <c r="L35" s="2"/>
      <c r="M35" s="2"/>
      <c r="N35" s="2"/>
      <c r="O35" s="2"/>
      <c r="P35" s="2"/>
      <c r="Q35" s="2"/>
      <c r="R35" s="2"/>
      <c r="S35" s="2"/>
      <c r="T35" s="2"/>
      <c r="U35" s="2"/>
      <c r="V35" s="2"/>
      <c r="W35" s="2"/>
      <c r="X35" s="2"/>
      <c r="Y35" s="2"/>
      <c r="Z35" s="2"/>
    </row>
    <row r="36" ht="15.75" customHeight="1">
      <c r="A36" s="1" t="s">
        <v>210</v>
      </c>
      <c r="B36" s="1" t="s">
        <v>211</v>
      </c>
      <c r="C36" s="1" t="s">
        <v>195</v>
      </c>
      <c r="D36" s="1" t="s">
        <v>212</v>
      </c>
      <c r="E36" s="1" t="s">
        <v>213</v>
      </c>
      <c r="F36" s="1" t="s">
        <v>214</v>
      </c>
      <c r="G36" s="1" t="s">
        <v>199</v>
      </c>
      <c r="H36" s="1" t="s">
        <v>215</v>
      </c>
      <c r="I36" s="1" t="s">
        <v>216</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195</v>
      </c>
      <c r="D37" s="1" t="s">
        <v>221</v>
      </c>
      <c r="E37" s="1" t="s">
        <v>213</v>
      </c>
      <c r="F37" s="1" t="s">
        <v>206</v>
      </c>
      <c r="G37" s="1" t="s">
        <v>199</v>
      </c>
      <c r="H37" s="1" t="s">
        <v>222</v>
      </c>
      <c r="I37" s="1" t="s">
        <v>216</v>
      </c>
      <c r="J37" s="1" t="s">
        <v>217</v>
      </c>
      <c r="K37" s="1" t="s">
        <v>223</v>
      </c>
      <c r="L37" s="2"/>
      <c r="M37" s="2"/>
      <c r="N37" s="2"/>
      <c r="O37" s="2"/>
      <c r="P37" s="2"/>
      <c r="Q37" s="2"/>
      <c r="R37" s="2"/>
      <c r="S37" s="2"/>
      <c r="T37" s="2"/>
      <c r="U37" s="2"/>
      <c r="V37" s="2"/>
      <c r="W37" s="2"/>
      <c r="X37" s="2"/>
      <c r="Y37" s="2"/>
      <c r="Z37" s="2"/>
    </row>
    <row r="38" ht="15.75" customHeight="1">
      <c r="A38" s="1" t="s">
        <v>224</v>
      </c>
      <c r="B38" s="1">
        <v>662.0</v>
      </c>
      <c r="C38" s="1">
        <v>667.0</v>
      </c>
      <c r="D38" s="1">
        <v>945.0</v>
      </c>
      <c r="E38" s="1">
        <v>932.0</v>
      </c>
      <c r="F38" s="1">
        <v>874.0</v>
      </c>
      <c r="G38" s="1">
        <v>754.0</v>
      </c>
      <c r="H38" s="1">
        <v>721.0</v>
      </c>
      <c r="I38" s="1">
        <v>700.0</v>
      </c>
      <c r="J38" s="1">
        <v>687.0</v>
      </c>
      <c r="K38" s="1">
        <v>676.0</v>
      </c>
      <c r="L38" s="2"/>
      <c r="M38" s="2"/>
      <c r="N38" s="2"/>
      <c r="O38" s="2"/>
      <c r="P38" s="2"/>
      <c r="Q38" s="2"/>
      <c r="R38" s="2"/>
      <c r="S38" s="2"/>
      <c r="T38" s="2"/>
      <c r="U38" s="2"/>
      <c r="V38" s="2"/>
      <c r="W38" s="2"/>
      <c r="X38" s="2"/>
      <c r="Y38" s="2"/>
      <c r="Z38" s="2"/>
    </row>
    <row r="39" ht="15.75" customHeight="1">
      <c r="A39" s="1" t="s">
        <v>225</v>
      </c>
      <c r="B39" s="1" t="s">
        <v>226</v>
      </c>
      <c r="C39" s="1" t="s">
        <v>200</v>
      </c>
      <c r="D39" s="1" t="s">
        <v>227</v>
      </c>
      <c r="E39" s="1" t="s">
        <v>228</v>
      </c>
      <c r="F39" s="1" t="s">
        <v>229</v>
      </c>
      <c r="G39" s="1" t="s">
        <v>230</v>
      </c>
      <c r="H39" s="1" t="s">
        <v>231</v>
      </c>
      <c r="I39" s="1" t="s">
        <v>227</v>
      </c>
      <c r="J39" s="1" t="s">
        <v>200</v>
      </c>
      <c r="K39" s="1" t="s">
        <v>232</v>
      </c>
      <c r="L39" s="2"/>
      <c r="M39" s="2"/>
      <c r="N39" s="2"/>
      <c r="O39" s="2"/>
      <c r="P39" s="2"/>
      <c r="Q39" s="2"/>
      <c r="R39" s="2"/>
      <c r="S39" s="2"/>
      <c r="T39" s="2"/>
      <c r="U39" s="2"/>
      <c r="V39" s="2"/>
      <c r="W39" s="2"/>
      <c r="X39" s="2"/>
      <c r="Y39" s="2"/>
      <c r="Z39" s="2"/>
    </row>
    <row r="40" ht="15.75" customHeight="1">
      <c r="A40" s="1" t="s">
        <v>233</v>
      </c>
      <c r="B40" s="1" t="s">
        <v>216</v>
      </c>
      <c r="C40" s="1" t="s">
        <v>200</v>
      </c>
      <c r="D40" s="1" t="s">
        <v>234</v>
      </c>
      <c r="E40" s="1">
        <v>2.0</v>
      </c>
      <c r="F40" s="1" t="s">
        <v>229</v>
      </c>
      <c r="G40" s="1" t="s">
        <v>230</v>
      </c>
      <c r="H40" s="1" t="s">
        <v>235</v>
      </c>
      <c r="I40" s="1" t="s">
        <v>234</v>
      </c>
      <c r="J40" s="1" t="s">
        <v>215</v>
      </c>
      <c r="K40" s="1" t="s">
        <v>232</v>
      </c>
      <c r="L40" s="2"/>
      <c r="M40" s="2"/>
      <c r="N40" s="2"/>
      <c r="O40" s="2"/>
      <c r="P40" s="2"/>
      <c r="Q40" s="2"/>
      <c r="R40" s="2"/>
      <c r="S40" s="2"/>
      <c r="T40" s="2"/>
      <c r="U40" s="2"/>
      <c r="V40" s="2"/>
      <c r="W40" s="2"/>
      <c r="X40" s="2"/>
      <c r="Y40" s="2"/>
      <c r="Z40" s="2"/>
    </row>
    <row r="41" ht="15.75" customHeight="1">
      <c r="A41" s="1" t="s">
        <v>236</v>
      </c>
      <c r="B41" s="1" t="s">
        <v>237</v>
      </c>
      <c r="C41" s="1">
        <v>0.0</v>
      </c>
      <c r="D41" s="1">
        <v>1.0</v>
      </c>
      <c r="E41" s="1" t="s">
        <v>237</v>
      </c>
      <c r="F41" s="1" t="s">
        <v>237</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t="s">
        <v>243</v>
      </c>
      <c r="C42" s="1" t="s">
        <v>244</v>
      </c>
      <c r="D42" s="1" t="s">
        <v>245</v>
      </c>
      <c r="E42" s="1" t="s">
        <v>246</v>
      </c>
      <c r="F42" s="1" t="s">
        <v>247</v>
      </c>
      <c r="G42" s="1" t="s">
        <v>248</v>
      </c>
      <c r="H42" s="1" t="s">
        <v>249</v>
      </c>
      <c r="I42" s="1" t="s">
        <v>250</v>
      </c>
      <c r="J42" s="1">
        <v>53.0</v>
      </c>
      <c r="K42" s="1" t="s">
        <v>251</v>
      </c>
      <c r="L42" s="2"/>
      <c r="M42" s="2"/>
      <c r="N42" s="2"/>
      <c r="O42" s="2"/>
      <c r="P42" s="2"/>
      <c r="Q42" s="2"/>
      <c r="R42" s="2"/>
      <c r="S42" s="2"/>
      <c r="T42" s="2"/>
      <c r="U42" s="2"/>
      <c r="V42" s="2"/>
      <c r="W42" s="2"/>
      <c r="X42" s="2"/>
      <c r="Y42" s="2"/>
      <c r="Z42" s="2"/>
    </row>
    <row r="43" ht="15.75" customHeight="1">
      <c r="A43" s="1" t="s">
        <v>252</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253</v>
      </c>
      <c r="B45" s="1">
        <v>3090.0</v>
      </c>
      <c r="C45" s="1">
        <v>3510.0</v>
      </c>
      <c r="D45" s="1">
        <v>4570.0</v>
      </c>
      <c r="E45" s="1">
        <v>4720.0</v>
      </c>
      <c r="F45" s="1">
        <v>2660.0</v>
      </c>
      <c r="G45" s="1">
        <v>2930.0</v>
      </c>
      <c r="H45" s="1">
        <v>4170.0</v>
      </c>
      <c r="I45" s="1">
        <v>3190.0</v>
      </c>
      <c r="J45" s="1">
        <v>3680.0</v>
      </c>
      <c r="K45" s="1">
        <v>3280.0</v>
      </c>
      <c r="L45" s="2"/>
      <c r="M45" s="2"/>
      <c r="N45" s="2"/>
      <c r="O45" s="2"/>
      <c r="P45" s="2"/>
      <c r="Q45" s="2"/>
      <c r="R45" s="2"/>
      <c r="S45" s="2"/>
      <c r="T45" s="2"/>
      <c r="U45" s="2"/>
      <c r="V45" s="2"/>
      <c r="W45" s="2"/>
      <c r="X45" s="2"/>
      <c r="Y45" s="2"/>
      <c r="Z45" s="2"/>
    </row>
    <row r="46" ht="15.75" customHeight="1">
      <c r="A46" s="1" t="s">
        <v>254</v>
      </c>
      <c r="B46" s="1">
        <v>2320.0</v>
      </c>
      <c r="C46" s="1">
        <v>2690.0</v>
      </c>
      <c r="D46" s="1">
        <v>3870.0</v>
      </c>
      <c r="E46" s="1">
        <v>4019.0</v>
      </c>
      <c r="F46" s="1">
        <v>2210.0</v>
      </c>
      <c r="G46" s="1">
        <v>2490.0</v>
      </c>
      <c r="H46" s="1">
        <v>3760.0</v>
      </c>
      <c r="I46" s="1">
        <v>2790.0</v>
      </c>
      <c r="J46" s="1">
        <v>3270.0</v>
      </c>
      <c r="K46" s="1">
        <v>2940.0</v>
      </c>
      <c r="L46" s="2"/>
      <c r="M46" s="2"/>
      <c r="N46" s="2"/>
      <c r="O46" s="2"/>
      <c r="P46" s="2"/>
      <c r="Q46" s="2"/>
      <c r="R46" s="2"/>
      <c r="S46" s="2"/>
      <c r="T46" s="2"/>
      <c r="U46" s="2"/>
      <c r="V46" s="2"/>
      <c r="W46" s="2"/>
      <c r="X46" s="2"/>
      <c r="Y46" s="2"/>
      <c r="Z46" s="2"/>
    </row>
    <row r="47" ht="15.75" customHeight="1">
      <c r="A47" s="1" t="s">
        <v>255</v>
      </c>
      <c r="B47" s="1">
        <v>2230.0</v>
      </c>
      <c r="C47" s="1">
        <v>2560.0</v>
      </c>
      <c r="D47" s="1">
        <v>3380.0</v>
      </c>
      <c r="E47" s="1">
        <v>3630.0</v>
      </c>
      <c r="F47" s="1">
        <v>1830.0</v>
      </c>
      <c r="G47" s="1">
        <v>2110.0</v>
      </c>
      <c r="H47" s="1">
        <v>3320.0</v>
      </c>
      <c r="I47" s="1">
        <v>2360.0</v>
      </c>
      <c r="J47" s="1">
        <v>2830.0</v>
      </c>
      <c r="K47" s="1">
        <v>2460.0</v>
      </c>
      <c r="L47" s="2"/>
      <c r="M47" s="2"/>
      <c r="N47" s="2"/>
      <c r="O47" s="2"/>
      <c r="P47" s="2"/>
      <c r="Q47" s="2"/>
      <c r="R47" s="2"/>
      <c r="S47" s="2"/>
      <c r="T47" s="2"/>
      <c r="U47" s="2"/>
      <c r="V47" s="2"/>
      <c r="W47" s="2"/>
      <c r="X47" s="2"/>
      <c r="Y47" s="2"/>
      <c r="Z47" s="2"/>
    </row>
    <row r="48" ht="15.75" customHeight="1">
      <c r="A48" s="1" t="s">
        <v>256</v>
      </c>
      <c r="B48" s="1">
        <v>3500.0</v>
      </c>
      <c r="C48" s="1">
        <v>3910.0</v>
      </c>
      <c r="D48" s="1">
        <v>0.0</v>
      </c>
      <c r="E48" s="1">
        <v>0.0</v>
      </c>
      <c r="F48" s="1">
        <v>3110.0</v>
      </c>
      <c r="G48" s="1">
        <v>3470.0</v>
      </c>
      <c r="H48" s="1">
        <v>4680.0</v>
      </c>
      <c r="I48" s="1">
        <v>3710.0</v>
      </c>
      <c r="J48" s="1">
        <v>4230.0</v>
      </c>
      <c r="K48" s="1">
        <v>3820.0</v>
      </c>
      <c r="L48" s="2"/>
      <c r="M48" s="2"/>
      <c r="N48" s="2"/>
      <c r="O48" s="2"/>
      <c r="P48" s="2"/>
      <c r="Q48" s="2"/>
      <c r="R48" s="2"/>
      <c r="S48" s="2"/>
      <c r="T48" s="2"/>
      <c r="U48" s="2"/>
      <c r="V48" s="2"/>
      <c r="W48" s="2"/>
      <c r="X48" s="2"/>
      <c r="Y48" s="2"/>
      <c r="Z48" s="2"/>
    </row>
    <row r="49" ht="15.75" customHeight="1">
      <c r="A49" s="1" t="s">
        <v>257</v>
      </c>
      <c r="B49" s="1">
        <v>37180.0</v>
      </c>
      <c r="C49" s="1">
        <v>37670.0</v>
      </c>
      <c r="D49" s="1">
        <v>30170.0</v>
      </c>
      <c r="E49" s="1">
        <v>31400.0</v>
      </c>
      <c r="F49" s="1">
        <v>23970.0</v>
      </c>
      <c r="G49" s="1">
        <v>22320.0</v>
      </c>
      <c r="H49" s="1">
        <v>23670.0</v>
      </c>
      <c r="I49" s="1">
        <v>25300.0</v>
      </c>
      <c r="J49" s="1">
        <v>26790.0</v>
      </c>
      <c r="K49" s="1">
        <v>22950.0</v>
      </c>
      <c r="L49" s="2"/>
      <c r="M49" s="2"/>
      <c r="N49" s="2"/>
      <c r="O49" s="2"/>
      <c r="P49" s="2"/>
      <c r="Q49" s="2"/>
      <c r="R49" s="2"/>
      <c r="S49" s="2"/>
      <c r="T49" s="2"/>
      <c r="U49" s="2"/>
      <c r="V49" s="2"/>
      <c r="W49" s="2"/>
      <c r="X49" s="2"/>
      <c r="Y49" s="2"/>
      <c r="Z49" s="2"/>
    </row>
    <row r="50" ht="15.75" customHeight="1">
      <c r="A50" s="1" t="s">
        <v>258</v>
      </c>
      <c r="B50" s="1" t="s">
        <v>259</v>
      </c>
      <c r="C50" s="1" t="s">
        <v>260</v>
      </c>
      <c r="D50" s="1" t="s">
        <v>261</v>
      </c>
      <c r="E50" s="1" t="s">
        <v>262</v>
      </c>
      <c r="F50" s="1" t="s">
        <v>263</v>
      </c>
      <c r="G50" s="1" t="s">
        <v>264</v>
      </c>
      <c r="H50" s="1" t="s">
        <v>265</v>
      </c>
      <c r="I50" s="1" t="s">
        <v>266</v>
      </c>
      <c r="J50" s="1" t="s">
        <v>267</v>
      </c>
      <c r="K50" s="1" t="s">
        <v>268</v>
      </c>
      <c r="L50" s="2"/>
      <c r="M50" s="2"/>
      <c r="N50" s="2"/>
      <c r="O50" s="2"/>
      <c r="P50" s="2"/>
      <c r="Q50" s="2"/>
      <c r="R50" s="2"/>
      <c r="S50" s="2"/>
      <c r="T50" s="2"/>
      <c r="U50" s="2"/>
      <c r="V50" s="2"/>
      <c r="W50" s="2"/>
      <c r="X50" s="2"/>
      <c r="Y50" s="2"/>
      <c r="Z50" s="2"/>
    </row>
    <row r="51" ht="15.75" customHeight="1">
      <c r="A51" s="1" t="s">
        <v>269</v>
      </c>
      <c r="B51" s="1">
        <v>408.0</v>
      </c>
      <c r="C51" s="1">
        <v>3480.0</v>
      </c>
      <c r="D51" s="1">
        <v>142.0</v>
      </c>
      <c r="E51" s="1">
        <v>1150.0</v>
      </c>
      <c r="F51" s="1">
        <v>-845.0</v>
      </c>
      <c r="G51" s="1">
        <v>645.0</v>
      </c>
      <c r="H51" s="1">
        <v>832.0</v>
      </c>
      <c r="I51" s="1">
        <v>128.0</v>
      </c>
      <c r="J51" s="1">
        <v>353.0</v>
      </c>
      <c r="K51" s="1">
        <v>518.0</v>
      </c>
      <c r="L51" s="2"/>
      <c r="M51" s="2"/>
      <c r="N51" s="2"/>
      <c r="O51" s="2"/>
      <c r="P51" s="2"/>
      <c r="Q51" s="2"/>
      <c r="R51" s="2"/>
      <c r="S51" s="2"/>
      <c r="T51" s="2"/>
      <c r="U51" s="2"/>
      <c r="V51" s="2"/>
      <c r="W51" s="2"/>
      <c r="X51" s="2"/>
      <c r="Y51" s="2"/>
      <c r="Z51" s="2"/>
    </row>
    <row r="52" ht="15.75" customHeight="1">
      <c r="A52" s="1" t="s">
        <v>270</v>
      </c>
      <c r="B52" s="1">
        <v>192.0</v>
      </c>
      <c r="C52" s="1">
        <v>-1240.0</v>
      </c>
      <c r="D52" s="1">
        <v>563.0</v>
      </c>
      <c r="E52" s="1">
        <v>-636.0</v>
      </c>
      <c r="F52" s="1">
        <v>612.0</v>
      </c>
      <c r="G52" s="1">
        <v>-537.0</v>
      </c>
      <c r="H52" s="1">
        <v>36.0</v>
      </c>
      <c r="I52" s="1">
        <v>-141.0</v>
      </c>
      <c r="J52" s="1">
        <v>-676.0</v>
      </c>
      <c r="K52" s="1">
        <v>-407.0</v>
      </c>
      <c r="L52" s="2"/>
      <c r="M52" s="2"/>
      <c r="N52" s="2"/>
      <c r="O52" s="2"/>
      <c r="P52" s="2"/>
      <c r="Q52" s="2"/>
      <c r="R52" s="2"/>
      <c r="S52" s="2"/>
      <c r="T52" s="2"/>
      <c r="U52" s="2"/>
      <c r="V52" s="2"/>
      <c r="W52" s="2"/>
      <c r="X52" s="2"/>
      <c r="Y52" s="2"/>
      <c r="Z52" s="2"/>
    </row>
    <row r="53" ht="15.75" customHeight="1">
      <c r="A53" s="1" t="s">
        <v>271</v>
      </c>
      <c r="B53" s="1">
        <v>1450.0</v>
      </c>
      <c r="C53" s="1">
        <v>1520.0</v>
      </c>
      <c r="D53" s="1">
        <v>1750.0</v>
      </c>
      <c r="E53" s="1">
        <v>1870.0</v>
      </c>
      <c r="F53" s="1">
        <v>655.0</v>
      </c>
      <c r="G53" s="1">
        <v>890.0</v>
      </c>
      <c r="H53" s="1">
        <v>1550.0</v>
      </c>
      <c r="I53" s="1">
        <v>1300.0</v>
      </c>
      <c r="J53" s="1">
        <v>1560.0</v>
      </c>
      <c r="K53" s="1">
        <v>1280.0</v>
      </c>
      <c r="L53" s="2"/>
      <c r="M53" s="2"/>
      <c r="N53" s="2"/>
      <c r="O53" s="2"/>
      <c r="P53" s="2"/>
      <c r="Q53" s="2"/>
      <c r="R53" s="2"/>
      <c r="S53" s="2"/>
      <c r="T53" s="2"/>
      <c r="U53" s="2"/>
      <c r="V53" s="2"/>
      <c r="W53" s="2"/>
      <c r="X53" s="2"/>
      <c r="Y53" s="2"/>
      <c r="Z53" s="2"/>
    </row>
    <row r="54" ht="15.75" customHeight="1">
      <c r="A54" s="1" t="s">
        <v>272</v>
      </c>
      <c r="B54" s="1">
        <v>25.0</v>
      </c>
      <c r="C54" s="1">
        <v>19.0</v>
      </c>
      <c r="D54" s="1">
        <v>27.0</v>
      </c>
      <c r="E54" s="1">
        <v>29.0</v>
      </c>
      <c r="F54" s="1">
        <v>6.0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273</v>
      </c>
      <c r="B55" s="1">
        <v>327.0</v>
      </c>
      <c r="C55" s="1">
        <v>419.0</v>
      </c>
      <c r="D55" s="1">
        <v>-611.0</v>
      </c>
      <c r="E55" s="1">
        <v>-198.0</v>
      </c>
      <c r="F55" s="1">
        <v>470.0</v>
      </c>
      <c r="G55" s="1">
        <v>98.0</v>
      </c>
      <c r="H55" s="1">
        <v>-534.0</v>
      </c>
      <c r="I55" s="1">
        <v>-230.0</v>
      </c>
      <c r="J55" s="1">
        <v>59.0</v>
      </c>
      <c r="K55" s="1">
        <v>-30.0</v>
      </c>
      <c r="L55" s="2"/>
      <c r="M55" s="2"/>
      <c r="N55" s="2"/>
      <c r="O55" s="2"/>
      <c r="P55" s="2"/>
      <c r="Q55" s="2"/>
      <c r="R55" s="2"/>
      <c r="S55" s="2"/>
      <c r="T55" s="2"/>
      <c r="U55" s="2"/>
      <c r="V55" s="2"/>
      <c r="W55" s="2"/>
      <c r="X55" s="2"/>
      <c r="Y55" s="2"/>
      <c r="Z55" s="2"/>
    </row>
    <row r="56" ht="15.75" customHeight="1">
      <c r="A56" s="1" t="s">
        <v>274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275</v>
      </c>
      <c r="B57" s="1">
        <v>1100.0</v>
      </c>
      <c r="C57" s="1">
        <v>618.0</v>
      </c>
      <c r="D57" s="1">
        <v>360.0</v>
      </c>
      <c r="E57" s="1">
        <v>380.0</v>
      </c>
      <c r="F57" s="1">
        <v>319.0</v>
      </c>
      <c r="G57" s="1">
        <v>274.0</v>
      </c>
      <c r="H57" s="1">
        <v>275.0</v>
      </c>
      <c r="I57" s="1">
        <v>295.0</v>
      </c>
      <c r="J57" s="1">
        <v>320.0</v>
      </c>
      <c r="K57" s="1">
        <v>267.0</v>
      </c>
      <c r="L57" s="2"/>
      <c r="M57" s="2"/>
      <c r="N57" s="2"/>
      <c r="O57" s="2"/>
      <c r="P57" s="2"/>
      <c r="Q57" s="2"/>
      <c r="R57" s="2"/>
      <c r="S57" s="2"/>
      <c r="T57" s="2"/>
      <c r="U57" s="2"/>
      <c r="V57" s="2"/>
      <c r="W57" s="2"/>
      <c r="X57" s="2"/>
      <c r="Y57" s="2"/>
      <c r="Z57" s="2"/>
    </row>
    <row r="58" ht="15.75" customHeight="1">
      <c r="A58" s="1" t="s">
        <v>276</v>
      </c>
      <c r="B58" s="1">
        <v>413.0</v>
      </c>
      <c r="C58" s="1">
        <v>402.0</v>
      </c>
      <c r="D58" s="1">
        <v>0.0</v>
      </c>
      <c r="E58" s="1">
        <v>0.0</v>
      </c>
      <c r="F58" s="1">
        <v>452.0</v>
      </c>
      <c r="G58" s="1">
        <v>544.0</v>
      </c>
      <c r="H58" s="1">
        <v>514.0</v>
      </c>
      <c r="I58" s="1">
        <v>517.0</v>
      </c>
      <c r="J58" s="1">
        <v>549.0</v>
      </c>
      <c r="K58" s="1">
        <v>544.0</v>
      </c>
      <c r="L58" s="2"/>
      <c r="M58" s="2"/>
      <c r="N58" s="2"/>
      <c r="O58" s="2"/>
      <c r="P58" s="2"/>
      <c r="Q58" s="2"/>
      <c r="R58" s="2"/>
      <c r="S58" s="2"/>
      <c r="T58" s="2"/>
      <c r="U58" s="2"/>
      <c r="V58" s="2"/>
      <c r="W58" s="2"/>
      <c r="X58" s="2"/>
      <c r="Y58" s="2"/>
      <c r="Z58" s="2"/>
    </row>
    <row r="59" ht="15.75" customHeight="1">
      <c r="A59" s="1" t="s">
        <v>277</v>
      </c>
      <c r="B59" s="1">
        <v>156.0</v>
      </c>
      <c r="C59" s="1">
        <v>91.0</v>
      </c>
      <c r="D59" s="1">
        <v>0.0</v>
      </c>
      <c r="E59" s="1">
        <v>0.0</v>
      </c>
      <c r="F59" s="1">
        <v>136.0</v>
      </c>
      <c r="G59" s="1">
        <v>129.0</v>
      </c>
      <c r="H59" s="1">
        <v>99.0</v>
      </c>
      <c r="I59" s="1">
        <v>97.0</v>
      </c>
      <c r="J59" s="1">
        <v>131.0</v>
      </c>
      <c r="K59" s="1">
        <v>159.0</v>
      </c>
      <c r="L59" s="2"/>
      <c r="M59" s="2"/>
      <c r="N59" s="2"/>
      <c r="O59" s="2"/>
      <c r="P59" s="2"/>
      <c r="Q59" s="2"/>
      <c r="R59" s="2"/>
      <c r="S59" s="2"/>
      <c r="T59" s="2"/>
      <c r="U59" s="2"/>
      <c r="V59" s="2"/>
      <c r="W59" s="2"/>
      <c r="X59" s="2"/>
      <c r="Y59" s="2"/>
      <c r="Z59" s="2"/>
    </row>
    <row r="60" ht="15.75" customHeight="1">
      <c r="A60" s="1" t="s">
        <v>278</v>
      </c>
      <c r="B60" s="1">
        <v>257.0</v>
      </c>
      <c r="C60" s="1">
        <v>310.0</v>
      </c>
      <c r="D60" s="1">
        <v>0.0</v>
      </c>
      <c r="E60" s="1">
        <v>0.0</v>
      </c>
      <c r="F60" s="1">
        <v>316.0</v>
      </c>
      <c r="G60" s="1">
        <v>415.0</v>
      </c>
      <c r="H60" s="1">
        <v>415.0</v>
      </c>
      <c r="I60" s="1">
        <v>420.0</v>
      </c>
      <c r="J60" s="1">
        <v>418.0</v>
      </c>
      <c r="K60" s="1">
        <v>385.0</v>
      </c>
      <c r="L60" s="2"/>
      <c r="M60" s="2"/>
      <c r="N60" s="2"/>
      <c r="O60" s="2"/>
      <c r="P60" s="2"/>
      <c r="Q60" s="2"/>
      <c r="R60" s="2"/>
      <c r="S60" s="2"/>
      <c r="T60" s="2"/>
      <c r="U60" s="2"/>
      <c r="V60" s="2"/>
      <c r="W60" s="2"/>
      <c r="X60" s="2"/>
      <c r="Y60" s="2"/>
      <c r="Z60" s="2"/>
    </row>
    <row r="61" ht="15.75" customHeight="1">
      <c r="A61" s="1" t="s">
        <v>279</v>
      </c>
      <c r="B61" s="1">
        <v>0.0</v>
      </c>
      <c r="C61" s="1">
        <v>137.0</v>
      </c>
      <c r="D61" s="1">
        <v>134.0</v>
      </c>
      <c r="E61" s="1">
        <v>98.0</v>
      </c>
      <c r="F61" s="1">
        <v>103.0</v>
      </c>
      <c r="G61" s="1">
        <v>66.0</v>
      </c>
      <c r="H61" s="1">
        <v>97.0</v>
      </c>
      <c r="I61" s="1">
        <v>104.0</v>
      </c>
      <c r="J61" s="1">
        <v>101.0</v>
      </c>
      <c r="K61" s="1">
        <v>100.0</v>
      </c>
      <c r="L61" s="2"/>
      <c r="M61" s="2"/>
      <c r="N61" s="2"/>
      <c r="O61" s="2"/>
      <c r="P61" s="2"/>
      <c r="Q61" s="2"/>
      <c r="R61" s="2"/>
      <c r="S61" s="2"/>
      <c r="T61" s="2"/>
      <c r="U61" s="2"/>
      <c r="V61" s="2"/>
      <c r="W61" s="2"/>
      <c r="X61" s="2"/>
      <c r="Y61" s="2"/>
      <c r="Z61" s="2"/>
    </row>
    <row r="62" ht="15.75" customHeight="1">
      <c r="A62" s="1" t="s">
        <v>280</v>
      </c>
      <c r="B62" s="1">
        <v>90.0</v>
      </c>
      <c r="C62" s="1">
        <v>39.0</v>
      </c>
      <c r="D62" s="1">
        <v>13.0</v>
      </c>
      <c r="E62" s="1">
        <v>17.0</v>
      </c>
      <c r="F62" s="1">
        <v>0.0</v>
      </c>
      <c r="G62" s="1">
        <v>8.0</v>
      </c>
      <c r="H62" s="1">
        <v>0.0</v>
      </c>
      <c r="I62" s="1">
        <v>0.0</v>
      </c>
      <c r="J62" s="1">
        <v>10.0</v>
      </c>
      <c r="K62" s="1">
        <v>7.0</v>
      </c>
      <c r="L62" s="2"/>
      <c r="M62" s="2"/>
      <c r="N62" s="2"/>
      <c r="O62" s="2"/>
      <c r="P62" s="2"/>
      <c r="Q62" s="2"/>
      <c r="R62" s="2"/>
      <c r="S62" s="2"/>
      <c r="T62" s="2"/>
      <c r="U62" s="2"/>
      <c r="V62" s="2"/>
      <c r="W62" s="2"/>
      <c r="X62" s="2"/>
      <c r="Y62" s="2"/>
      <c r="Z62" s="2"/>
    </row>
    <row r="63" ht="15.75" customHeight="1">
      <c r="A63" s="1" t="s">
        <v>281</v>
      </c>
      <c r="B63" s="1">
        <v>90.0</v>
      </c>
      <c r="C63" s="1">
        <v>176.0</v>
      </c>
      <c r="D63" s="1">
        <v>147.0</v>
      </c>
      <c r="E63" s="1">
        <v>115.0</v>
      </c>
      <c r="F63" s="1">
        <v>103.0</v>
      </c>
      <c r="G63" s="1">
        <v>74.0</v>
      </c>
      <c r="H63" s="1">
        <v>97.0</v>
      </c>
      <c r="I63" s="1">
        <v>104.0</v>
      </c>
      <c r="J63" s="1">
        <v>111.0</v>
      </c>
      <c r="K63" s="1">
        <v>107.0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265</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364</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321</v>
      </c>
      <c r="G13" s="1" t="s">
        <v>386</v>
      </c>
      <c r="H13" s="1" t="s">
        <v>387</v>
      </c>
      <c r="I13" s="1" t="s">
        <v>388</v>
      </c>
      <c r="J13" s="1" t="s">
        <v>385</v>
      </c>
      <c r="K13" s="1" t="s">
        <v>389</v>
      </c>
      <c r="L13" s="2"/>
      <c r="M13" s="2"/>
      <c r="N13" s="2"/>
      <c r="O13" s="2"/>
      <c r="P13" s="2"/>
      <c r="Q13" s="2"/>
      <c r="R13" s="2"/>
      <c r="S13" s="2"/>
      <c r="T13" s="2"/>
      <c r="U13" s="2"/>
      <c r="V13" s="2"/>
      <c r="W13" s="2"/>
      <c r="X13" s="2"/>
      <c r="Y13" s="2"/>
      <c r="Z13" s="2"/>
    </row>
    <row r="14">
      <c r="A14" s="1" t="s">
        <v>390</v>
      </c>
      <c r="B14" s="1" t="s">
        <v>391</v>
      </c>
      <c r="C14" s="1" t="s">
        <v>392</v>
      </c>
      <c r="D14" s="1" t="s">
        <v>393</v>
      </c>
      <c r="E14" s="1" t="s">
        <v>394</v>
      </c>
      <c r="F14" s="1" t="s">
        <v>395</v>
      </c>
      <c r="G14" s="1" t="s">
        <v>396</v>
      </c>
      <c r="H14" s="1" t="s">
        <v>397</v>
      </c>
      <c r="I14" s="1" t="s">
        <v>398</v>
      </c>
      <c r="J14" s="1" t="s">
        <v>399</v>
      </c>
      <c r="K14" s="1" t="s">
        <v>400</v>
      </c>
      <c r="L14" s="2"/>
      <c r="M14" s="2"/>
      <c r="N14" s="2"/>
      <c r="O14" s="2"/>
      <c r="P14" s="2"/>
      <c r="Q14" s="2"/>
      <c r="R14" s="2"/>
      <c r="S14" s="2"/>
      <c r="T14" s="2"/>
      <c r="U14" s="2"/>
      <c r="V14" s="2"/>
      <c r="W14" s="2"/>
      <c r="X14" s="2"/>
      <c r="Y14" s="2"/>
      <c r="Z14" s="2"/>
    </row>
    <row r="15">
      <c r="A15" s="1" t="s">
        <v>401</v>
      </c>
      <c r="B15" s="1" t="s">
        <v>402</v>
      </c>
      <c r="C15" s="1" t="s">
        <v>392</v>
      </c>
      <c r="D15" s="1" t="s">
        <v>403</v>
      </c>
      <c r="E15" s="1" t="s">
        <v>394</v>
      </c>
      <c r="F15" s="1" t="s">
        <v>404</v>
      </c>
      <c r="G15" s="1" t="s">
        <v>396</v>
      </c>
      <c r="H15" s="1" t="s">
        <v>405</v>
      </c>
      <c r="I15" s="1" t="s">
        <v>398</v>
      </c>
      <c r="J15" s="1" t="s">
        <v>399</v>
      </c>
      <c r="K15" s="1" t="s">
        <v>406</v>
      </c>
      <c r="L15" s="2"/>
      <c r="M15" s="2"/>
      <c r="N15" s="2"/>
      <c r="O15" s="2"/>
      <c r="P15" s="2"/>
      <c r="Q15" s="2"/>
      <c r="R15" s="2"/>
      <c r="S15" s="2"/>
      <c r="T15" s="2"/>
      <c r="U15" s="2"/>
      <c r="V15" s="2"/>
      <c r="W15" s="2"/>
      <c r="X15" s="2"/>
      <c r="Y15" s="2"/>
      <c r="Z15" s="2"/>
    </row>
    <row r="16">
      <c r="A16" s="1" t="s">
        <v>407</v>
      </c>
      <c r="B16" s="1" t="s">
        <v>408</v>
      </c>
      <c r="C16" s="1" t="s">
        <v>311</v>
      </c>
      <c r="D16" s="1" t="s">
        <v>409</v>
      </c>
      <c r="E16" s="1" t="s">
        <v>410</v>
      </c>
      <c r="F16" s="1" t="s">
        <v>411</v>
      </c>
      <c r="G16" s="1" t="s">
        <v>412</v>
      </c>
      <c r="H16" s="1" t="s">
        <v>413</v>
      </c>
      <c r="I16" s="1" t="s">
        <v>414</v>
      </c>
      <c r="J16" s="1" t="s">
        <v>415</v>
      </c>
      <c r="K16" s="1" t="s">
        <v>416</v>
      </c>
      <c r="L16" s="2"/>
      <c r="M16" s="2"/>
      <c r="N16" s="2"/>
      <c r="O16" s="2"/>
      <c r="P16" s="2"/>
      <c r="Q16" s="2"/>
      <c r="R16" s="2"/>
      <c r="S16" s="2"/>
      <c r="T16" s="2"/>
      <c r="U16" s="2"/>
      <c r="V16" s="2"/>
      <c r="W16" s="2"/>
      <c r="X16" s="2"/>
      <c r="Y16" s="2"/>
      <c r="Z16" s="2"/>
    </row>
    <row r="17">
      <c r="A17" s="1" t="s">
        <v>417</v>
      </c>
      <c r="B17" s="1" t="s">
        <v>418</v>
      </c>
      <c r="C17" s="1" t="s">
        <v>419</v>
      </c>
      <c r="D17" s="1" t="s">
        <v>420</v>
      </c>
      <c r="E17" s="1" t="s">
        <v>421</v>
      </c>
      <c r="F17" s="1" t="s">
        <v>422</v>
      </c>
      <c r="G17" s="1" t="s">
        <v>423</v>
      </c>
      <c r="H17" s="1" t="s">
        <v>424</v>
      </c>
      <c r="I17" s="1" t="s">
        <v>425</v>
      </c>
      <c r="J17" s="1" t="s">
        <v>295</v>
      </c>
      <c r="K17" s="1" t="s">
        <v>426</v>
      </c>
      <c r="L17" s="2"/>
      <c r="M17" s="2"/>
      <c r="N17" s="2"/>
      <c r="O17" s="2"/>
      <c r="P17" s="2"/>
      <c r="Q17" s="2"/>
      <c r="R17" s="2"/>
      <c r="S17" s="2"/>
      <c r="T17" s="2"/>
      <c r="U17" s="2"/>
      <c r="V17" s="2"/>
      <c r="W17" s="2"/>
      <c r="X17" s="2"/>
      <c r="Y17" s="2"/>
      <c r="Z17" s="2"/>
    </row>
    <row r="18">
      <c r="A18" s="1" t="s">
        <v>427</v>
      </c>
      <c r="B18" s="1" t="s">
        <v>428</v>
      </c>
      <c r="C18" s="1" t="s">
        <v>429</v>
      </c>
      <c r="D18" s="1" t="s">
        <v>430</v>
      </c>
      <c r="E18" s="1" t="s">
        <v>431</v>
      </c>
      <c r="F18" s="1" t="s">
        <v>432</v>
      </c>
      <c r="G18" s="1" t="s">
        <v>320</v>
      </c>
      <c r="H18" s="1" t="s">
        <v>264</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442</v>
      </c>
      <c r="H20" s="1" t="s">
        <v>443</v>
      </c>
      <c r="I20" s="1" t="s">
        <v>444</v>
      </c>
      <c r="J20" s="1" t="s">
        <v>445</v>
      </c>
      <c r="K20" s="1" t="s">
        <v>442</v>
      </c>
      <c r="L20" s="2"/>
      <c r="M20" s="2"/>
      <c r="N20" s="2"/>
      <c r="O20" s="2"/>
      <c r="P20" s="2"/>
      <c r="Q20" s="2"/>
      <c r="R20" s="2"/>
      <c r="S20" s="2"/>
      <c r="T20" s="2"/>
      <c r="U20" s="2"/>
      <c r="V20" s="2"/>
      <c r="W20" s="2"/>
      <c r="X20" s="2"/>
      <c r="Y20" s="2"/>
      <c r="Z20" s="2"/>
    </row>
    <row r="21" ht="15.75" customHeight="1">
      <c r="A21" s="1" t="s">
        <v>446</v>
      </c>
      <c r="B21" s="1" t="s">
        <v>447</v>
      </c>
      <c r="C21" s="1" t="s">
        <v>403</v>
      </c>
      <c r="D21" s="1" t="s">
        <v>448</v>
      </c>
      <c r="E21" s="1" t="s">
        <v>449</v>
      </c>
      <c r="F21" s="1" t="s">
        <v>450</v>
      </c>
      <c r="G21" s="1" t="s">
        <v>451</v>
      </c>
      <c r="H21" s="1" t="s">
        <v>452</v>
      </c>
      <c r="I21" s="1" t="s">
        <v>453</v>
      </c>
      <c r="J21" s="1">
        <v>6.0</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461</v>
      </c>
      <c r="H22" s="1" t="s">
        <v>462</v>
      </c>
      <c r="I22" s="1" t="s">
        <v>463</v>
      </c>
      <c r="J22" s="1" t="s">
        <v>459</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470</v>
      </c>
      <c r="G23" s="1" t="s">
        <v>471</v>
      </c>
      <c r="H23" s="1" t="s">
        <v>472</v>
      </c>
      <c r="I23" s="1" t="s">
        <v>400</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237</v>
      </c>
      <c r="E25" s="1" t="s">
        <v>478</v>
      </c>
      <c r="F25" s="1" t="s">
        <v>479</v>
      </c>
      <c r="G25" s="1" t="s">
        <v>480</v>
      </c>
      <c r="H25" s="1" t="s">
        <v>481</v>
      </c>
      <c r="I25" s="1" t="s">
        <v>237</v>
      </c>
      <c r="J25" s="1" t="s">
        <v>482</v>
      </c>
      <c r="K25" s="1" t="s">
        <v>483</v>
      </c>
      <c r="L25" s="2"/>
      <c r="M25" s="2"/>
      <c r="N25" s="2"/>
      <c r="O25" s="2"/>
      <c r="P25" s="2"/>
      <c r="Q25" s="2"/>
      <c r="R25" s="2"/>
      <c r="S25" s="2"/>
      <c r="T25" s="2"/>
      <c r="U25" s="2"/>
      <c r="V25" s="2"/>
      <c r="W25" s="2"/>
      <c r="X25" s="2"/>
      <c r="Y25" s="2"/>
      <c r="Z25" s="2"/>
    </row>
    <row r="26" ht="15.75" customHeight="1">
      <c r="A26" s="1" t="s">
        <v>484</v>
      </c>
      <c r="B26" s="1" t="s">
        <v>440</v>
      </c>
      <c r="C26" s="1" t="s">
        <v>485</v>
      </c>
      <c r="D26" s="1" t="s">
        <v>486</v>
      </c>
      <c r="E26" s="1" t="s">
        <v>487</v>
      </c>
      <c r="F26" s="1" t="s">
        <v>488</v>
      </c>
      <c r="G26" s="1" t="s">
        <v>489</v>
      </c>
      <c r="H26" s="1" t="s">
        <v>490</v>
      </c>
      <c r="I26" s="1" t="s">
        <v>491</v>
      </c>
      <c r="J26" s="1" t="s">
        <v>440</v>
      </c>
      <c r="K26" s="1" t="s">
        <v>443</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496</v>
      </c>
      <c r="F27" s="1" t="s">
        <v>497</v>
      </c>
      <c r="G27" s="1" t="s">
        <v>498</v>
      </c>
      <c r="H27" s="1" t="s">
        <v>498</v>
      </c>
      <c r="I27" s="1" t="s">
        <v>499</v>
      </c>
      <c r="J27" s="1" t="s">
        <v>500</v>
      </c>
      <c r="K27" s="1" t="s">
        <v>499</v>
      </c>
      <c r="L27" s="2"/>
      <c r="M27" s="2"/>
      <c r="N27" s="2"/>
      <c r="O27" s="2"/>
      <c r="P27" s="2"/>
      <c r="Q27" s="2"/>
      <c r="R27" s="2"/>
      <c r="S27" s="2"/>
      <c r="T27" s="2"/>
      <c r="U27" s="2"/>
      <c r="V27" s="2"/>
      <c r="W27" s="2"/>
      <c r="X27" s="2"/>
      <c r="Y27" s="2"/>
      <c r="Z27" s="2"/>
    </row>
    <row r="28" ht="15.75" customHeight="1">
      <c r="A28" s="1" t="s">
        <v>501</v>
      </c>
      <c r="B28" s="1" t="s">
        <v>502</v>
      </c>
      <c r="C28" s="1" t="s">
        <v>503</v>
      </c>
      <c r="D28" s="1">
        <v>79.0</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568</v>
      </c>
      <c r="C35" s="1" t="s">
        <v>569</v>
      </c>
      <c r="D35" s="1" t="s">
        <v>570</v>
      </c>
      <c r="E35" s="1" t="s">
        <v>571</v>
      </c>
      <c r="F35" s="1" t="s">
        <v>572</v>
      </c>
      <c r="G35" s="1" t="s">
        <v>573</v>
      </c>
      <c r="H35" s="1" t="s">
        <v>574</v>
      </c>
      <c r="I35" s="1" t="s">
        <v>575</v>
      </c>
      <c r="J35" s="1" t="s">
        <v>576</v>
      </c>
      <c r="K35" s="1" t="s">
        <v>577</v>
      </c>
      <c r="L35" s="2"/>
      <c r="M35" s="2"/>
      <c r="N35" s="2"/>
      <c r="O35" s="2"/>
      <c r="P35" s="2"/>
      <c r="Q35" s="2"/>
      <c r="R35" s="2"/>
      <c r="S35" s="2"/>
      <c r="T35" s="2"/>
      <c r="U35" s="2"/>
      <c r="V35" s="2"/>
      <c r="W35" s="2"/>
      <c r="X35" s="2"/>
      <c r="Y35" s="2"/>
      <c r="Z35" s="2"/>
    </row>
    <row r="36" ht="15.75" customHeight="1">
      <c r="A36" s="1" t="s">
        <v>578</v>
      </c>
      <c r="B36" s="1" t="s">
        <v>579</v>
      </c>
      <c r="C36" s="1" t="s">
        <v>580</v>
      </c>
      <c r="D36" s="1" t="s">
        <v>581</v>
      </c>
      <c r="E36" s="1" t="s">
        <v>582</v>
      </c>
      <c r="F36" s="1" t="s">
        <v>583</v>
      </c>
      <c r="G36" s="1" t="s">
        <v>584</v>
      </c>
      <c r="H36" s="1" t="s">
        <v>585</v>
      </c>
      <c r="I36" s="1" t="s">
        <v>586</v>
      </c>
      <c r="J36" s="1" t="s">
        <v>587</v>
      </c>
      <c r="K36" s="1" t="s">
        <v>588</v>
      </c>
      <c r="L36" s="2"/>
      <c r="M36" s="2"/>
      <c r="N36" s="2"/>
      <c r="O36" s="2"/>
      <c r="P36" s="2"/>
      <c r="Q36" s="2"/>
      <c r="R36" s="2"/>
      <c r="S36" s="2"/>
      <c r="T36" s="2"/>
      <c r="U36" s="2"/>
      <c r="V36" s="2"/>
      <c r="W36" s="2"/>
      <c r="X36" s="2"/>
      <c r="Y36" s="2"/>
      <c r="Z36" s="2"/>
    </row>
    <row r="37" ht="15.75" customHeight="1">
      <c r="A37" s="1" t="s">
        <v>589</v>
      </c>
      <c r="B37" s="1" t="s">
        <v>590</v>
      </c>
      <c r="C37" s="1" t="s">
        <v>591</v>
      </c>
      <c r="D37" s="1" t="s">
        <v>592</v>
      </c>
      <c r="E37" s="1" t="s">
        <v>593</v>
      </c>
      <c r="F37" s="1" t="s">
        <v>594</v>
      </c>
      <c r="G37" s="1" t="s">
        <v>595</v>
      </c>
      <c r="H37" s="1" t="s">
        <v>596</v>
      </c>
      <c r="I37" s="1" t="s">
        <v>597</v>
      </c>
      <c r="J37" s="1" t="s">
        <v>598</v>
      </c>
      <c r="K37" s="1" t="s">
        <v>599</v>
      </c>
      <c r="L37" s="2"/>
      <c r="M37" s="2"/>
      <c r="N37" s="2"/>
      <c r="O37" s="2"/>
      <c r="P37" s="2"/>
      <c r="Q37" s="2"/>
      <c r="R37" s="2"/>
      <c r="S37" s="2"/>
      <c r="T37" s="2"/>
      <c r="U37" s="2"/>
      <c r="V37" s="2"/>
      <c r="W37" s="2"/>
      <c r="X37" s="2"/>
      <c r="Y37" s="2"/>
      <c r="Z37" s="2"/>
    </row>
    <row r="38" ht="15.75" customHeight="1">
      <c r="A38" s="1" t="s">
        <v>600</v>
      </c>
      <c r="B38" s="1" t="s">
        <v>601</v>
      </c>
      <c r="C38" s="1" t="s">
        <v>602</v>
      </c>
      <c r="D38" s="1" t="s">
        <v>603</v>
      </c>
      <c r="E38" s="1" t="s">
        <v>471</v>
      </c>
      <c r="F38" s="1" t="s">
        <v>457</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t="s">
        <v>615</v>
      </c>
      <c r="H39" s="1" t="s">
        <v>616</v>
      </c>
      <c r="I39" s="1" t="s">
        <v>617</v>
      </c>
      <c r="J39" s="1" t="s">
        <v>618</v>
      </c>
      <c r="K39" s="1" t="s">
        <v>619</v>
      </c>
      <c r="L39" s="2"/>
      <c r="M39" s="2"/>
      <c r="N39" s="2"/>
      <c r="O39" s="2"/>
      <c r="P39" s="2"/>
      <c r="Q39" s="2"/>
      <c r="R39" s="2"/>
      <c r="S39" s="2"/>
      <c r="T39" s="2"/>
      <c r="U39" s="2"/>
      <c r="V39" s="2"/>
      <c r="W39" s="2"/>
      <c r="X39" s="2"/>
      <c r="Y39" s="2"/>
      <c r="Z39" s="2"/>
    </row>
    <row r="40" ht="15.75" customHeight="1">
      <c r="A40" s="1" t="s">
        <v>620</v>
      </c>
      <c r="B40" s="1" t="s">
        <v>621</v>
      </c>
      <c r="C40" s="1" t="s">
        <v>622</v>
      </c>
      <c r="D40" s="1" t="s">
        <v>421</v>
      </c>
      <c r="E40" s="1" t="s">
        <v>623</v>
      </c>
      <c r="F40" s="1" t="s">
        <v>425</v>
      </c>
      <c r="G40" s="1" t="s">
        <v>624</v>
      </c>
      <c r="H40" s="1" t="s">
        <v>625</v>
      </c>
      <c r="I40" s="1" t="s">
        <v>626</v>
      </c>
      <c r="J40" s="1" t="s">
        <v>627</v>
      </c>
      <c r="K40" s="1" t="s">
        <v>628</v>
      </c>
      <c r="L40" s="2"/>
      <c r="M40" s="2"/>
      <c r="N40" s="2"/>
      <c r="O40" s="2"/>
      <c r="P40" s="2"/>
      <c r="Q40" s="2"/>
      <c r="R40" s="2"/>
      <c r="S40" s="2"/>
      <c r="T40" s="2"/>
      <c r="U40" s="2"/>
      <c r="V40" s="2"/>
      <c r="W40" s="2"/>
      <c r="X40" s="2"/>
      <c r="Y40" s="2"/>
      <c r="Z40" s="2"/>
    </row>
    <row r="41" ht="15.75" customHeight="1">
      <c r="A41" s="1" t="s">
        <v>629</v>
      </c>
      <c r="B41" s="1" t="s">
        <v>630</v>
      </c>
      <c r="C41" s="1" t="s">
        <v>631</v>
      </c>
      <c r="D41" s="1" t="s">
        <v>632</v>
      </c>
      <c r="E41" s="1" t="s">
        <v>633</v>
      </c>
      <c r="F41" s="1" t="s">
        <v>634</v>
      </c>
      <c r="G41" s="1" t="s">
        <v>635</v>
      </c>
      <c r="H41" s="1" t="s">
        <v>636</v>
      </c>
      <c r="I41" s="1" t="s">
        <v>637</v>
      </c>
      <c r="J41" s="1" t="s">
        <v>638</v>
      </c>
      <c r="K41" s="1" t="s">
        <v>639</v>
      </c>
      <c r="L41" s="2"/>
      <c r="M41" s="2"/>
      <c r="N41" s="2"/>
      <c r="O41" s="2"/>
      <c r="P41" s="2"/>
      <c r="Q41" s="2"/>
      <c r="R41" s="2"/>
      <c r="S41" s="2"/>
      <c r="T41" s="2"/>
      <c r="U41" s="2"/>
      <c r="V41" s="2"/>
      <c r="W41" s="2"/>
      <c r="X41" s="2"/>
      <c r="Y41" s="2"/>
      <c r="Z41" s="2"/>
    </row>
    <row r="42" ht="15.75" customHeight="1">
      <c r="A42" s="1" t="s">
        <v>640</v>
      </c>
      <c r="B42" s="1" t="s">
        <v>636</v>
      </c>
      <c r="C42" s="1" t="s">
        <v>428</v>
      </c>
      <c r="D42" s="1" t="s">
        <v>641</v>
      </c>
      <c r="E42" s="1" t="s">
        <v>642</v>
      </c>
      <c r="F42" s="1" t="s">
        <v>643</v>
      </c>
      <c r="G42" s="1" t="s">
        <v>644</v>
      </c>
      <c r="H42" s="1" t="s">
        <v>643</v>
      </c>
      <c r="I42" s="1" t="s">
        <v>226</v>
      </c>
      <c r="J42" s="1" t="s">
        <v>645</v>
      </c>
      <c r="K42" s="1" t="s">
        <v>646</v>
      </c>
      <c r="L42" s="2"/>
      <c r="M42" s="2"/>
      <c r="N42" s="2"/>
      <c r="O42" s="2"/>
      <c r="P42" s="2"/>
      <c r="Q42" s="2"/>
      <c r="R42" s="2"/>
      <c r="S42" s="2"/>
      <c r="T42" s="2"/>
      <c r="U42" s="2"/>
      <c r="V42" s="2"/>
      <c r="W42" s="2"/>
      <c r="X42" s="2"/>
      <c r="Y42" s="2"/>
      <c r="Z42" s="2"/>
    </row>
    <row r="43" ht="15.75" customHeight="1">
      <c r="A43" s="1" t="s">
        <v>647</v>
      </c>
      <c r="B43" s="1" t="s">
        <v>322</v>
      </c>
      <c r="C43" s="1" t="s">
        <v>648</v>
      </c>
      <c r="D43" s="1" t="s">
        <v>391</v>
      </c>
      <c r="E43" s="1" t="s">
        <v>649</v>
      </c>
      <c r="F43" s="1" t="s">
        <v>650</v>
      </c>
      <c r="G43" s="1" t="s">
        <v>649</v>
      </c>
      <c r="H43" s="1" t="s">
        <v>226</v>
      </c>
      <c r="I43" s="1" t="s">
        <v>651</v>
      </c>
      <c r="J43" s="1" t="s">
        <v>652</v>
      </c>
      <c r="K43" s="1" t="s">
        <v>653</v>
      </c>
      <c r="L43" s="2"/>
      <c r="M43" s="2"/>
      <c r="N43" s="2"/>
      <c r="O43" s="2"/>
      <c r="P43" s="2"/>
      <c r="Q43" s="2"/>
      <c r="R43" s="2"/>
      <c r="S43" s="2"/>
      <c r="T43" s="2"/>
      <c r="U43" s="2"/>
      <c r="V43" s="2"/>
      <c r="W43" s="2"/>
      <c r="X43" s="2"/>
      <c r="Y43" s="2"/>
      <c r="Z43" s="2"/>
    </row>
    <row r="44" ht="15.75" customHeight="1">
      <c r="A44" s="1" t="s">
        <v>654</v>
      </c>
      <c r="B44" s="1" t="s">
        <v>655</v>
      </c>
      <c r="C44" s="1" t="s">
        <v>421</v>
      </c>
      <c r="D44" s="1" t="s">
        <v>656</v>
      </c>
      <c r="E44" s="1" t="s">
        <v>657</v>
      </c>
      <c r="F44" s="1" t="s">
        <v>658</v>
      </c>
      <c r="G44" s="1" t="s">
        <v>197</v>
      </c>
      <c r="H44" s="1" t="s">
        <v>659</v>
      </c>
      <c r="I44" s="1" t="s">
        <v>660</v>
      </c>
      <c r="J44" s="1" t="s">
        <v>661</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668</v>
      </c>
      <c r="F46" s="1" t="s">
        <v>638</v>
      </c>
      <c r="G46" s="1" t="s">
        <v>669</v>
      </c>
      <c r="H46" s="1" t="s">
        <v>670</v>
      </c>
      <c r="I46" s="1" t="s">
        <v>394</v>
      </c>
      <c r="J46" s="1" t="s">
        <v>671</v>
      </c>
      <c r="K46" s="1" t="s">
        <v>652</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680</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t="s">
        <v>687</v>
      </c>
      <c r="F48" s="1" t="s">
        <v>688</v>
      </c>
      <c r="G48" s="1" t="s">
        <v>689</v>
      </c>
      <c r="H48" s="1" t="s">
        <v>690</v>
      </c>
      <c r="I48" s="1" t="s">
        <v>691</v>
      </c>
      <c r="J48" s="1" t="s">
        <v>692</v>
      </c>
      <c r="K48" s="1" t="s">
        <v>200</v>
      </c>
      <c r="L48" s="2"/>
      <c r="M48" s="2"/>
      <c r="N48" s="2"/>
      <c r="O48" s="2"/>
      <c r="P48" s="2"/>
      <c r="Q48" s="2"/>
      <c r="R48" s="2"/>
      <c r="S48" s="2"/>
      <c r="T48" s="2"/>
      <c r="U48" s="2"/>
      <c r="V48" s="2"/>
      <c r="W48" s="2"/>
      <c r="X48" s="2"/>
      <c r="Y48" s="2"/>
      <c r="Z48" s="2"/>
    </row>
    <row r="49" ht="15.75" customHeight="1">
      <c r="A49" s="1" t="s">
        <v>693</v>
      </c>
      <c r="B49" s="1" t="s">
        <v>694</v>
      </c>
      <c r="C49" s="1">
        <v>5.0</v>
      </c>
      <c r="D49" s="1" t="s">
        <v>695</v>
      </c>
      <c r="E49" s="1" t="s">
        <v>386</v>
      </c>
      <c r="F49" s="1" t="s">
        <v>696</v>
      </c>
      <c r="G49" s="1" t="s">
        <v>697</v>
      </c>
      <c r="H49" s="1" t="s">
        <v>698</v>
      </c>
      <c r="I49" s="1" t="s">
        <v>699</v>
      </c>
      <c r="J49" s="1" t="s">
        <v>310</v>
      </c>
      <c r="K49" s="1" t="s">
        <v>700</v>
      </c>
      <c r="L49" s="2"/>
      <c r="M49" s="2"/>
      <c r="N49" s="2"/>
      <c r="O49" s="2"/>
      <c r="P49" s="2"/>
      <c r="Q49" s="2"/>
      <c r="R49" s="2"/>
      <c r="S49" s="2"/>
      <c r="T49" s="2"/>
      <c r="U49" s="2"/>
      <c r="V49" s="2"/>
      <c r="W49" s="2"/>
      <c r="X49" s="2"/>
      <c r="Y49" s="2"/>
      <c r="Z49" s="2"/>
    </row>
    <row r="50" ht="15.75" customHeight="1">
      <c r="A50" s="1" t="s">
        <v>701</v>
      </c>
      <c r="B50" s="1" t="s">
        <v>389</v>
      </c>
      <c r="C50" s="1" t="s">
        <v>680</v>
      </c>
      <c r="D50" s="1" t="s">
        <v>702</v>
      </c>
      <c r="E50" s="1" t="s">
        <v>703</v>
      </c>
      <c r="F50" s="1" t="s">
        <v>704</v>
      </c>
      <c r="G50" s="1" t="s">
        <v>705</v>
      </c>
      <c r="H50" s="1">
        <v>90.0</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652</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t="s">
        <v>735</v>
      </c>
      <c r="G53" s="1" t="s">
        <v>736</v>
      </c>
      <c r="H53" s="1" t="s">
        <v>737</v>
      </c>
      <c r="I53" s="1" t="s">
        <v>738</v>
      </c>
      <c r="J53" s="1" t="s">
        <v>739</v>
      </c>
      <c r="K53" s="1" t="s">
        <v>740</v>
      </c>
      <c r="L53" s="2"/>
      <c r="M53" s="2"/>
      <c r="N53" s="2"/>
      <c r="O53" s="2"/>
      <c r="P53" s="2"/>
      <c r="Q53" s="2"/>
      <c r="R53" s="2"/>
      <c r="S53" s="2"/>
      <c r="T53" s="2"/>
      <c r="U53" s="2"/>
      <c r="V53" s="2"/>
      <c r="W53" s="2"/>
      <c r="X53" s="2"/>
      <c r="Y53" s="2"/>
      <c r="Z53" s="2"/>
    </row>
    <row r="54" ht="15.75" customHeight="1">
      <c r="A54" s="1" t="s">
        <v>741</v>
      </c>
      <c r="B54" s="1" t="s">
        <v>742</v>
      </c>
      <c r="C54" s="1" t="s">
        <v>743</v>
      </c>
      <c r="D54" s="1" t="s">
        <v>744</v>
      </c>
      <c r="E54" s="1" t="s">
        <v>745</v>
      </c>
      <c r="F54" s="1" t="s">
        <v>495</v>
      </c>
      <c r="G54" s="1" t="s">
        <v>746</v>
      </c>
      <c r="H54" s="1">
        <v>150.0</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753</v>
      </c>
      <c r="E55" s="1" t="s">
        <v>371</v>
      </c>
      <c r="F55" s="1" t="s">
        <v>660</v>
      </c>
      <c r="G55" s="1" t="s">
        <v>754</v>
      </c>
      <c r="H55" s="1" t="s">
        <v>755</v>
      </c>
      <c r="I55" s="1" t="s">
        <v>756</v>
      </c>
      <c r="J55" s="1" t="s">
        <v>757</v>
      </c>
      <c r="K55" s="1" t="s">
        <v>758</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763</v>
      </c>
      <c r="F56" s="1" t="s">
        <v>764</v>
      </c>
      <c r="G56" s="1" t="s">
        <v>765</v>
      </c>
      <c r="H56" s="1" t="s">
        <v>766</v>
      </c>
      <c r="I56" s="1" t="s">
        <v>767</v>
      </c>
      <c r="J56" s="1" t="s">
        <v>382</v>
      </c>
      <c r="K56" s="1" t="s">
        <v>768</v>
      </c>
      <c r="L56" s="2"/>
      <c r="M56" s="2"/>
      <c r="N56" s="2"/>
      <c r="O56" s="2"/>
      <c r="P56" s="2"/>
      <c r="Q56" s="2"/>
      <c r="R56" s="2"/>
      <c r="S56" s="2"/>
      <c r="T56" s="2"/>
      <c r="U56" s="2"/>
      <c r="V56" s="2"/>
      <c r="W56" s="2"/>
      <c r="X56" s="2"/>
      <c r="Y56" s="2"/>
      <c r="Z56" s="2"/>
    </row>
    <row r="57" ht="15.75" customHeight="1">
      <c r="A57" s="1" t="s">
        <v>769</v>
      </c>
      <c r="B57" s="1" t="s">
        <v>770</v>
      </c>
      <c r="C57" s="1" t="s">
        <v>771</v>
      </c>
      <c r="D57" s="1" t="s">
        <v>772</v>
      </c>
      <c r="E57" s="1" t="s">
        <v>773</v>
      </c>
      <c r="F57" s="1" t="s">
        <v>240</v>
      </c>
      <c r="G57" s="1" t="s">
        <v>774</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660</v>
      </c>
      <c r="I58" s="1" t="s">
        <v>786</v>
      </c>
      <c r="J58" s="1" t="s">
        <v>500</v>
      </c>
      <c r="K58" s="1" t="s">
        <v>238</v>
      </c>
      <c r="L58" s="2"/>
      <c r="M58" s="2"/>
      <c r="N58" s="2"/>
      <c r="O58" s="2"/>
      <c r="P58" s="2"/>
      <c r="Q58" s="2"/>
      <c r="R58" s="2"/>
      <c r="S58" s="2"/>
      <c r="T58" s="2"/>
      <c r="U58" s="2"/>
      <c r="V58" s="2"/>
      <c r="W58" s="2"/>
      <c r="X58" s="2"/>
      <c r="Y58" s="2"/>
      <c r="Z58" s="2"/>
    </row>
    <row r="59" ht="15.75" customHeight="1">
      <c r="A59" s="1" t="s">
        <v>787</v>
      </c>
      <c r="B59" s="1">
        <v>-20.0</v>
      </c>
      <c r="C59" s="1" t="s">
        <v>788</v>
      </c>
      <c r="D59" s="1" t="s">
        <v>789</v>
      </c>
      <c r="E59" s="1" t="s">
        <v>790</v>
      </c>
      <c r="F59" s="1" t="s">
        <v>791</v>
      </c>
      <c r="G59" s="1" t="s">
        <v>792</v>
      </c>
      <c r="H59" s="1" t="s">
        <v>793</v>
      </c>
      <c r="I59" s="1" t="s">
        <v>794</v>
      </c>
      <c r="J59" s="1" t="s">
        <v>795</v>
      </c>
      <c r="K59" s="1" t="s">
        <v>740</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291</v>
      </c>
      <c r="F60" s="1" t="s">
        <v>800</v>
      </c>
      <c r="G60" s="1" t="s">
        <v>801</v>
      </c>
      <c r="H60" s="1" t="s">
        <v>802</v>
      </c>
      <c r="I60" s="1" t="s">
        <v>803</v>
      </c>
      <c r="J60" s="1" t="s">
        <v>212</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v>0.0</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681</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480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839</v>
      </c>
      <c r="F64" s="1" t="s">
        <v>840</v>
      </c>
      <c r="G64" s="1" t="s">
        <v>841</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t="s">
        <v>847</v>
      </c>
      <c r="C65" s="1">
        <v>0.0</v>
      </c>
      <c r="D65" s="1">
        <v>0.0</v>
      </c>
      <c r="E65" s="1">
        <v>4.0</v>
      </c>
      <c r="F65" s="1" t="s">
        <v>495</v>
      </c>
      <c r="G65" s="1" t="s">
        <v>495</v>
      </c>
      <c r="H65" s="1" t="s">
        <v>848</v>
      </c>
      <c r="I65" s="1" t="s">
        <v>849</v>
      </c>
      <c r="J65" s="1" t="s">
        <v>850</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707</v>
      </c>
      <c r="J67" s="1" t="s">
        <v>456</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867</v>
      </c>
      <c r="G68" s="1" t="s">
        <v>868</v>
      </c>
      <c r="H68" s="1" t="s">
        <v>869</v>
      </c>
      <c r="I68" s="1" t="s">
        <v>447</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614</v>
      </c>
      <c r="D69" s="1" t="s">
        <v>874</v>
      </c>
      <c r="E69" s="1" t="s">
        <v>875</v>
      </c>
      <c r="F69" s="1" t="s">
        <v>876</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753</v>
      </c>
      <c r="H70" s="1" t="s">
        <v>888</v>
      </c>
      <c r="I70" s="1" t="s">
        <v>889</v>
      </c>
      <c r="J70" s="1" t="s">
        <v>489</v>
      </c>
      <c r="K70" s="1" t="s">
        <v>890</v>
      </c>
      <c r="L70" s="2"/>
      <c r="M70" s="2"/>
      <c r="N70" s="2"/>
      <c r="O70" s="2"/>
      <c r="P70" s="2"/>
      <c r="Q70" s="2"/>
      <c r="R70" s="2"/>
      <c r="S70" s="2"/>
      <c r="T70" s="2"/>
      <c r="U70" s="2"/>
      <c r="V70" s="2"/>
      <c r="W70" s="2"/>
      <c r="X70" s="2"/>
      <c r="Y70" s="2"/>
      <c r="Z70" s="2"/>
    </row>
    <row r="71" ht="15.75" customHeight="1">
      <c r="A71" s="1" t="s">
        <v>891</v>
      </c>
      <c r="B71" s="1" t="s">
        <v>892</v>
      </c>
      <c r="C71" s="1" t="s">
        <v>309</v>
      </c>
      <c r="D71" s="1" t="s">
        <v>893</v>
      </c>
      <c r="E71" s="1" t="s">
        <v>894</v>
      </c>
      <c r="F71" s="1" t="s">
        <v>895</v>
      </c>
      <c r="G71" s="1" t="s">
        <v>742</v>
      </c>
      <c r="H71" s="1" t="s">
        <v>896</v>
      </c>
      <c r="I71" s="1" t="s">
        <v>897</v>
      </c>
      <c r="J71" s="1" t="s">
        <v>898</v>
      </c>
      <c r="K71" s="1" t="s">
        <v>461</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304</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925</v>
      </c>
      <c r="G74" s="1" t="s">
        <v>444</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826</v>
      </c>
      <c r="G75" s="1" t="s">
        <v>935</v>
      </c>
      <c r="H75" s="1" t="s">
        <v>936</v>
      </c>
      <c r="I75" s="1" t="s">
        <v>937</v>
      </c>
      <c r="J75" s="1" t="s">
        <v>938</v>
      </c>
      <c r="K75" s="1" t="s">
        <v>420</v>
      </c>
      <c r="L75" s="2"/>
      <c r="M75" s="2"/>
      <c r="N75" s="2"/>
      <c r="O75" s="2"/>
      <c r="P75" s="2"/>
      <c r="Q75" s="2"/>
      <c r="R75" s="2"/>
      <c r="S75" s="2"/>
      <c r="T75" s="2"/>
      <c r="U75" s="2"/>
      <c r="V75" s="2"/>
      <c r="W75" s="2"/>
      <c r="X75" s="2"/>
      <c r="Y75" s="2"/>
      <c r="Z75" s="2"/>
    </row>
    <row r="76" ht="15.75" customHeight="1">
      <c r="A76" s="1" t="s">
        <v>939</v>
      </c>
      <c r="B76" s="1" t="s">
        <v>940</v>
      </c>
      <c r="C76" s="1" t="s">
        <v>941</v>
      </c>
      <c r="D76" s="1" t="s">
        <v>942</v>
      </c>
      <c r="E76" s="1" t="s">
        <v>943</v>
      </c>
      <c r="F76" s="1" t="s">
        <v>944</v>
      </c>
      <c r="G76" s="1" t="s">
        <v>945</v>
      </c>
      <c r="H76" s="1" t="s">
        <v>946</v>
      </c>
      <c r="I76" s="1" t="s">
        <v>216</v>
      </c>
      <c r="J76" s="1" t="s">
        <v>285</v>
      </c>
      <c r="K76" s="1" t="s">
        <v>777</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214</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962</v>
      </c>
      <c r="G78" s="1" t="s">
        <v>963</v>
      </c>
      <c r="H78" s="1" t="s">
        <v>964</v>
      </c>
      <c r="I78" s="1" t="s">
        <v>229</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445</v>
      </c>
      <c r="L79" s="2"/>
      <c r="M79" s="2"/>
      <c r="N79" s="2"/>
      <c r="O79" s="2"/>
      <c r="P79" s="2"/>
      <c r="Q79" s="2"/>
      <c r="R79" s="2"/>
      <c r="S79" s="2"/>
      <c r="T79" s="2"/>
      <c r="U79" s="2"/>
      <c r="V79" s="2"/>
      <c r="W79" s="2"/>
      <c r="X79" s="2"/>
      <c r="Y79" s="2"/>
      <c r="Z79" s="2"/>
    </row>
    <row r="80" ht="15.75" customHeight="1">
      <c r="A80" s="1" t="s">
        <v>977</v>
      </c>
      <c r="B80" s="1" t="s">
        <v>978</v>
      </c>
      <c r="C80" s="1" t="s">
        <v>675</v>
      </c>
      <c r="D80" s="1" t="s">
        <v>979</v>
      </c>
      <c r="E80" s="1" t="s">
        <v>869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776</v>
      </c>
      <c r="F81" s="1" t="s">
        <v>868</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732</v>
      </c>
      <c r="L82" s="2"/>
      <c r="M82" s="2"/>
      <c r="N82" s="2"/>
      <c r="O82" s="2"/>
      <c r="P82" s="2"/>
      <c r="Q82" s="2"/>
      <c r="R82" s="2"/>
      <c r="S82" s="2"/>
      <c r="T82" s="2"/>
      <c r="U82" s="2"/>
      <c r="V82" s="2"/>
      <c r="W82" s="2"/>
      <c r="X82" s="2"/>
      <c r="Y82" s="2"/>
      <c r="Z82" s="2"/>
    </row>
    <row r="83" ht="15.75" customHeight="1">
      <c r="A83" s="1" t="s">
        <v>1005</v>
      </c>
      <c r="B83" s="1" t="s">
        <v>990</v>
      </c>
      <c r="C83" s="1" t="s">
        <v>1006</v>
      </c>
      <c r="D83" s="1" t="s">
        <v>604</v>
      </c>
      <c r="E83" s="1" t="s">
        <v>1007</v>
      </c>
      <c r="F83" s="1" t="s">
        <v>1008</v>
      </c>
      <c r="G83" s="1" t="s">
        <v>1009</v>
      </c>
      <c r="H83" s="1" t="s">
        <v>993</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586</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794</v>
      </c>
      <c r="J85" s="1" t="s">
        <v>1031</v>
      </c>
      <c r="K85" s="1" t="s">
        <v>477</v>
      </c>
      <c r="L85" s="2"/>
      <c r="M85" s="2"/>
      <c r="N85" s="2"/>
      <c r="O85" s="2"/>
      <c r="P85" s="2"/>
      <c r="Q85" s="2"/>
      <c r="R85" s="2"/>
      <c r="S85" s="2"/>
      <c r="T85" s="2"/>
      <c r="U85" s="2"/>
      <c r="V85" s="2"/>
      <c r="W85" s="2"/>
      <c r="X85" s="2"/>
      <c r="Y85" s="2"/>
      <c r="Z85" s="2"/>
    </row>
    <row r="86" ht="15.75" customHeight="1">
      <c r="A86" s="1" t="s">
        <v>1032</v>
      </c>
      <c r="B86" s="1" t="s">
        <v>1033</v>
      </c>
      <c r="C86" s="1">
        <v>0.0</v>
      </c>
      <c r="D86" s="1" t="s">
        <v>1034</v>
      </c>
      <c r="E86" s="1">
        <v>0.0</v>
      </c>
      <c r="F86" s="1" t="s">
        <v>1035</v>
      </c>
      <c r="G86" s="1" t="s">
        <v>495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763</v>
      </c>
      <c r="D88" s="1">
        <v>-8.0</v>
      </c>
      <c r="E88" s="1" t="s">
        <v>1043</v>
      </c>
      <c r="F88" s="1" t="s">
        <v>1044</v>
      </c>
      <c r="G88" s="1" t="s">
        <v>266</v>
      </c>
      <c r="H88" s="1" t="s">
        <v>1045</v>
      </c>
      <c r="I88" s="1" t="s">
        <v>1046</v>
      </c>
      <c r="J88" s="1" t="s">
        <v>919</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t="s">
        <v>1062</v>
      </c>
      <c r="E90" s="1" t="s">
        <v>1063</v>
      </c>
      <c r="F90" s="1" t="s">
        <v>1064</v>
      </c>
      <c r="G90" s="1" t="s">
        <v>1065</v>
      </c>
      <c r="H90" s="1" t="s">
        <v>1066</v>
      </c>
      <c r="I90" s="1" t="s">
        <v>1067</v>
      </c>
      <c r="J90" s="1" t="s">
        <v>466</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942</v>
      </c>
      <c r="H91" s="1" t="s">
        <v>1075</v>
      </c>
      <c r="I91" s="1">
        <v>11.0</v>
      </c>
      <c r="J91" s="1" t="s">
        <v>1076</v>
      </c>
      <c r="K91" s="1" t="s">
        <v>993</v>
      </c>
      <c r="L91" s="2"/>
      <c r="M91" s="2"/>
      <c r="N91" s="2"/>
      <c r="O91" s="2"/>
      <c r="P91" s="2"/>
      <c r="Q91" s="2"/>
      <c r="R91" s="2"/>
      <c r="S91" s="2"/>
      <c r="T91" s="2"/>
      <c r="U91" s="2"/>
      <c r="V91" s="2"/>
      <c r="W91" s="2"/>
      <c r="X91" s="2"/>
      <c r="Y91" s="2"/>
      <c r="Z91" s="2"/>
    </row>
    <row r="92" ht="15.75" customHeight="1">
      <c r="A92" s="1" t="s">
        <v>1077</v>
      </c>
      <c r="B92" s="1" t="s">
        <v>1078</v>
      </c>
      <c r="C92" s="1" t="s">
        <v>1056</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432</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479</v>
      </c>
      <c r="L94" s="2"/>
      <c r="M94" s="2"/>
      <c r="N94" s="2"/>
      <c r="O94" s="2"/>
      <c r="P94" s="2"/>
      <c r="Q94" s="2"/>
      <c r="R94" s="2"/>
      <c r="S94" s="2"/>
      <c r="T94" s="2"/>
      <c r="U94" s="2"/>
      <c r="V94" s="2"/>
      <c r="W94" s="2"/>
      <c r="X94" s="2"/>
      <c r="Y94" s="2"/>
      <c r="Z94" s="2"/>
    </row>
    <row r="95" ht="15.75" customHeight="1">
      <c r="A95" s="1" t="s">
        <v>1107</v>
      </c>
      <c r="B95" s="1" t="s">
        <v>1108</v>
      </c>
      <c r="C95" s="1" t="s">
        <v>486</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293</v>
      </c>
      <c r="D97" s="1" t="s">
        <v>850</v>
      </c>
      <c r="E97" s="1" t="s">
        <v>1130</v>
      </c>
      <c r="F97" s="1" t="s">
        <v>1131</v>
      </c>
      <c r="G97" s="1" t="s">
        <v>1132</v>
      </c>
      <c r="H97" s="1" t="s">
        <v>1133</v>
      </c>
      <c r="I97" s="1" t="s">
        <v>697</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704</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406</v>
      </c>
      <c r="D99" s="1" t="s">
        <v>1148</v>
      </c>
      <c r="E99" s="1" t="s">
        <v>1055</v>
      </c>
      <c r="F99" s="1" t="s">
        <v>1149</v>
      </c>
      <c r="G99" s="1" t="s">
        <v>1150</v>
      </c>
      <c r="H99" s="1" t="s">
        <v>1151</v>
      </c>
      <c r="I99" s="1" t="s">
        <v>1152</v>
      </c>
      <c r="J99" s="1" t="s">
        <v>960</v>
      </c>
      <c r="K99" s="1" t="s">
        <v>1153</v>
      </c>
      <c r="L99" s="2"/>
      <c r="M99" s="2"/>
      <c r="N99" s="2"/>
      <c r="O99" s="2"/>
      <c r="P99" s="2"/>
      <c r="Q99" s="2"/>
      <c r="R99" s="2"/>
      <c r="S99" s="2"/>
      <c r="T99" s="2"/>
      <c r="U99" s="2"/>
      <c r="V99" s="2"/>
      <c r="W99" s="2"/>
      <c r="X99" s="2"/>
      <c r="Y99" s="2"/>
      <c r="Z99" s="2"/>
    </row>
    <row r="100" ht="15.75" customHeight="1">
      <c r="A100" s="1" t="s">
        <v>1154</v>
      </c>
      <c r="B100" s="1" t="s">
        <v>855</v>
      </c>
      <c r="C100" s="1" t="s">
        <v>1155</v>
      </c>
      <c r="D100" s="1" t="s">
        <v>1156</v>
      </c>
      <c r="E100" s="1" t="s">
        <v>1157</v>
      </c>
      <c r="F100" s="1" t="s">
        <v>1158</v>
      </c>
      <c r="G100" s="1" t="s">
        <v>1159</v>
      </c>
      <c r="H100" s="1" t="s">
        <v>1160</v>
      </c>
      <c r="I100" s="1" t="s">
        <v>1161</v>
      </c>
      <c r="J100" s="1" t="s">
        <v>1162</v>
      </c>
      <c r="K100" s="1" t="s">
        <v>786</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t="s">
        <v>1169</v>
      </c>
      <c r="H101" s="1" t="s">
        <v>1170</v>
      </c>
      <c r="I101" s="1" t="s">
        <v>1074</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1176</v>
      </c>
      <c r="E102" s="1" t="s">
        <v>1177</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1191</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1197</v>
      </c>
      <c r="D104" s="1" t="s">
        <v>1198</v>
      </c>
      <c r="E104" s="1" t="s">
        <v>1199</v>
      </c>
      <c r="F104" s="1" t="s">
        <v>1200</v>
      </c>
      <c r="G104" s="1" t="s">
        <v>1201</v>
      </c>
      <c r="H104" s="1" t="s">
        <v>1202</v>
      </c>
      <c r="I104" s="1" t="s">
        <v>677</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617</v>
      </c>
      <c r="C105" s="1" t="s">
        <v>1206</v>
      </c>
      <c r="D105" s="1" t="s">
        <v>1207</v>
      </c>
      <c r="E105" s="1" t="s">
        <v>1208</v>
      </c>
      <c r="F105" s="1" t="s">
        <v>1209</v>
      </c>
      <c r="G105" s="1" t="s">
        <v>1210</v>
      </c>
      <c r="H105" s="1" t="s">
        <v>1211</v>
      </c>
      <c r="I105" s="1" t="s">
        <v>768</v>
      </c>
      <c r="J105" s="1" t="s">
        <v>215</v>
      </c>
      <c r="K105" s="1" t="s">
        <v>1212</v>
      </c>
      <c r="L105" s="2"/>
      <c r="M105" s="2"/>
      <c r="N105" s="2"/>
      <c r="O105" s="2"/>
      <c r="P105" s="2"/>
      <c r="Q105" s="2"/>
      <c r="R105" s="2"/>
      <c r="S105" s="2"/>
      <c r="T105" s="2"/>
      <c r="U105" s="2"/>
      <c r="V105" s="2"/>
      <c r="W105" s="2"/>
      <c r="X105" s="2"/>
      <c r="Y105" s="2"/>
      <c r="Z105" s="2"/>
    </row>
    <row r="106" ht="15.75" customHeight="1">
      <c r="A106" s="1" t="s">
        <v>1213</v>
      </c>
      <c r="B106" s="1">
        <v>28.0</v>
      </c>
      <c r="C106" s="1" t="s">
        <v>1214</v>
      </c>
      <c r="D106" s="1" t="s">
        <v>1139</v>
      </c>
      <c r="E106" s="1" t="s">
        <v>1215</v>
      </c>
      <c r="F106" s="1" t="s">
        <v>1216</v>
      </c>
      <c r="G106" s="1" t="s">
        <v>1217</v>
      </c>
      <c r="H106" s="1" t="s">
        <v>1218</v>
      </c>
      <c r="I106" s="1" t="s">
        <v>1219</v>
      </c>
      <c r="J106" s="1" t="s">
        <v>1056</v>
      </c>
      <c r="K106" s="1" t="s">
        <v>1220</v>
      </c>
      <c r="L106" s="2"/>
      <c r="M106" s="2"/>
      <c r="N106" s="2"/>
      <c r="O106" s="2"/>
      <c r="P106" s="2"/>
      <c r="Q106" s="2"/>
      <c r="R106" s="2"/>
      <c r="S106" s="2"/>
      <c r="T106" s="2"/>
      <c r="U106" s="2"/>
      <c r="V106" s="2"/>
      <c r="W106" s="2"/>
      <c r="X106" s="2"/>
      <c r="Y106" s="2"/>
      <c r="Z106" s="2"/>
    </row>
    <row r="107" ht="15.75" customHeight="1">
      <c r="A107" s="1" t="s">
        <v>1221</v>
      </c>
      <c r="B107" s="1" t="s">
        <v>1222</v>
      </c>
      <c r="C107" s="1">
        <v>0.0</v>
      </c>
      <c r="D107" s="1" t="s">
        <v>1223</v>
      </c>
      <c r="E107" s="1" t="s">
        <v>495</v>
      </c>
      <c r="F107" s="1">
        <v>0.0</v>
      </c>
      <c r="G107" s="1" t="s">
        <v>1224</v>
      </c>
      <c r="H107" s="1" t="s">
        <v>488</v>
      </c>
      <c r="I107" s="1" t="s">
        <v>1225</v>
      </c>
      <c r="J107" s="1" t="s">
        <v>1226</v>
      </c>
      <c r="K107" s="1" t="s">
        <v>1101</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1229</v>
      </c>
      <c r="C109" s="1" t="s">
        <v>921</v>
      </c>
      <c r="D109" s="1" t="s">
        <v>1230</v>
      </c>
      <c r="E109" s="1" t="s">
        <v>1231</v>
      </c>
      <c r="F109" s="1" t="s">
        <v>1232</v>
      </c>
      <c r="G109" s="1" t="s">
        <v>457</v>
      </c>
      <c r="H109" s="1" t="s">
        <v>1233</v>
      </c>
      <c r="I109" s="1" t="s">
        <v>851</v>
      </c>
      <c r="J109" s="1" t="s">
        <v>1234</v>
      </c>
      <c r="K109" s="1" t="s">
        <v>965</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1100</v>
      </c>
      <c r="E110" s="1" t="s">
        <v>1238</v>
      </c>
      <c r="F110" s="1" t="s">
        <v>1239</v>
      </c>
      <c r="G110" s="1" t="s">
        <v>1240</v>
      </c>
      <c r="H110" s="1" t="s">
        <v>1241</v>
      </c>
      <c r="I110" s="1" t="s">
        <v>851</v>
      </c>
      <c r="J110" s="1" t="s">
        <v>1039</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295</v>
      </c>
      <c r="F111" s="1" t="s">
        <v>1247</v>
      </c>
      <c r="G111" s="1" t="s">
        <v>1248</v>
      </c>
      <c r="H111" s="1" t="s">
        <v>1066</v>
      </c>
      <c r="I111" s="1" t="s">
        <v>1249</v>
      </c>
      <c r="J111" s="1" t="s">
        <v>398</v>
      </c>
      <c r="K111" s="1" t="s">
        <v>453</v>
      </c>
      <c r="L111" s="2"/>
      <c r="M111" s="2"/>
      <c r="N111" s="2"/>
      <c r="O111" s="2"/>
      <c r="P111" s="2"/>
      <c r="Q111" s="2"/>
      <c r="R111" s="2"/>
      <c r="S111" s="2"/>
      <c r="T111" s="2"/>
      <c r="U111" s="2"/>
      <c r="V111" s="2"/>
      <c r="W111" s="2"/>
      <c r="X111" s="2"/>
      <c r="Y111" s="2"/>
      <c r="Z111" s="2"/>
    </row>
    <row r="112" ht="15.75" customHeight="1">
      <c r="A112" s="1" t="s">
        <v>1250</v>
      </c>
      <c r="B112" s="1" t="s">
        <v>1251</v>
      </c>
      <c r="C112" s="1" t="s">
        <v>472</v>
      </c>
      <c r="D112" s="1" t="s">
        <v>1252</v>
      </c>
      <c r="E112" s="1" t="s">
        <v>1253</v>
      </c>
      <c r="F112" s="1" t="s">
        <v>230</v>
      </c>
      <c r="G112" s="1" t="s">
        <v>1254</v>
      </c>
      <c r="H112" s="1" t="s">
        <v>1255</v>
      </c>
      <c r="I112" s="1" t="s">
        <v>394</v>
      </c>
      <c r="J112" s="1" t="s">
        <v>1241</v>
      </c>
      <c r="K112" s="1" t="s">
        <v>1256</v>
      </c>
      <c r="L112" s="2"/>
      <c r="M112" s="2"/>
      <c r="N112" s="2"/>
      <c r="O112" s="2"/>
      <c r="P112" s="2"/>
      <c r="Q112" s="2"/>
      <c r="R112" s="2"/>
      <c r="S112" s="2"/>
      <c r="T112" s="2"/>
      <c r="U112" s="2"/>
      <c r="V112" s="2"/>
      <c r="W112" s="2"/>
      <c r="X112" s="2"/>
      <c r="Y112" s="2"/>
      <c r="Z112" s="2"/>
    </row>
    <row r="113" ht="15.75" customHeight="1">
      <c r="A113" s="1" t="s">
        <v>1257</v>
      </c>
      <c r="B113" s="1">
        <v>9.0</v>
      </c>
      <c r="C113" s="1" t="s">
        <v>864</v>
      </c>
      <c r="D113" s="1" t="s">
        <v>1258</v>
      </c>
      <c r="E113" s="1" t="s">
        <v>1259</v>
      </c>
      <c r="F113" s="1" t="s">
        <v>1260</v>
      </c>
      <c r="G113" s="1" t="s">
        <v>351</v>
      </c>
      <c r="H113" s="1" t="s">
        <v>1261</v>
      </c>
      <c r="I113" s="1" t="s">
        <v>1262</v>
      </c>
      <c r="J113" s="1" t="s">
        <v>1263</v>
      </c>
      <c r="K113" s="1" t="s">
        <v>474</v>
      </c>
      <c r="L113" s="2"/>
      <c r="M113" s="2"/>
      <c r="N113" s="2"/>
      <c r="O113" s="2"/>
      <c r="P113" s="2"/>
      <c r="Q113" s="2"/>
      <c r="R113" s="2"/>
      <c r="S113" s="2"/>
      <c r="T113" s="2"/>
      <c r="U113" s="2"/>
      <c r="V113" s="2"/>
      <c r="W113" s="2"/>
      <c r="X113" s="2"/>
      <c r="Y113" s="2"/>
      <c r="Z113" s="2"/>
    </row>
    <row r="114" ht="15.75" customHeight="1">
      <c r="A114" s="1" t="s">
        <v>1264</v>
      </c>
      <c r="B114" s="1" t="s">
        <v>633</v>
      </c>
      <c r="C114" s="1" t="s">
        <v>1265</v>
      </c>
      <c r="D114" s="1" t="s">
        <v>1064</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t="s">
        <v>1280</v>
      </c>
      <c r="I115" s="1">
        <v>-1.0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606</v>
      </c>
      <c r="C116" s="1" t="s">
        <v>1284</v>
      </c>
      <c r="D116" s="1" t="s">
        <v>1285</v>
      </c>
      <c r="E116" s="1" t="s">
        <v>890</v>
      </c>
      <c r="F116" s="1" t="s">
        <v>985</v>
      </c>
      <c r="G116" s="1" t="s">
        <v>1286</v>
      </c>
      <c r="H116" s="1" t="s">
        <v>1287</v>
      </c>
      <c r="I116" s="1" t="s">
        <v>1288</v>
      </c>
      <c r="J116" s="1" t="s">
        <v>1289</v>
      </c>
      <c r="K116" s="1" t="s">
        <v>359</v>
      </c>
      <c r="L116" s="2"/>
      <c r="M116" s="2"/>
      <c r="N116" s="2"/>
      <c r="O116" s="2"/>
      <c r="P116" s="2"/>
      <c r="Q116" s="2"/>
      <c r="R116" s="2"/>
      <c r="S116" s="2"/>
      <c r="T116" s="2"/>
      <c r="U116" s="2"/>
      <c r="V116" s="2"/>
      <c r="W116" s="2"/>
      <c r="X116" s="2"/>
      <c r="Y116" s="2"/>
      <c r="Z116" s="2"/>
    </row>
    <row r="117" ht="15.75" customHeight="1">
      <c r="A117" s="1" t="s">
        <v>1290</v>
      </c>
      <c r="B117" s="1" t="s">
        <v>661</v>
      </c>
      <c r="C117" s="1" t="s">
        <v>1291</v>
      </c>
      <c r="D117" s="1" t="s">
        <v>1292</v>
      </c>
      <c r="E117" s="1" t="s">
        <v>1293</v>
      </c>
      <c r="F117" s="1" t="s">
        <v>780</v>
      </c>
      <c r="G117" s="1" t="s">
        <v>1294</v>
      </c>
      <c r="H117" s="1" t="s">
        <v>1295</v>
      </c>
      <c r="I117" s="1" t="s">
        <v>1296</v>
      </c>
      <c r="J117" s="1" t="s">
        <v>906</v>
      </c>
      <c r="K117" s="1" t="s">
        <v>694</v>
      </c>
      <c r="L117" s="2"/>
      <c r="M117" s="2"/>
      <c r="N117" s="2"/>
      <c r="O117" s="2"/>
      <c r="P117" s="2"/>
      <c r="Q117" s="2"/>
      <c r="R117" s="2"/>
      <c r="S117" s="2"/>
      <c r="T117" s="2"/>
      <c r="U117" s="2"/>
      <c r="V117" s="2"/>
      <c r="W117" s="2"/>
      <c r="X117" s="2"/>
      <c r="Y117" s="2"/>
      <c r="Z117" s="2"/>
    </row>
    <row r="118" ht="15.75" customHeight="1">
      <c r="A118" s="1" t="s">
        <v>1297</v>
      </c>
      <c r="B118" s="1" t="s">
        <v>1298</v>
      </c>
      <c r="C118" s="1" t="s">
        <v>213</v>
      </c>
      <c r="D118" s="1" t="s">
        <v>1299</v>
      </c>
      <c r="E118" s="1" t="s">
        <v>1191</v>
      </c>
      <c r="F118" s="1" t="s">
        <v>1300</v>
      </c>
      <c r="G118" s="1" t="s">
        <v>1301</v>
      </c>
      <c r="H118" s="1" t="s">
        <v>1302</v>
      </c>
      <c r="I118" s="1" t="s">
        <v>678</v>
      </c>
      <c r="J118" s="1" t="s">
        <v>666</v>
      </c>
      <c r="K118" s="1" t="s">
        <v>1303</v>
      </c>
      <c r="L118" s="2"/>
      <c r="M118" s="2"/>
      <c r="N118" s="2"/>
      <c r="O118" s="2"/>
      <c r="P118" s="2"/>
      <c r="Q118" s="2"/>
      <c r="R118" s="2"/>
      <c r="S118" s="2"/>
      <c r="T118" s="2"/>
      <c r="U118" s="2"/>
      <c r="V118" s="2"/>
      <c r="W118" s="2"/>
      <c r="X118" s="2"/>
      <c r="Y118" s="2"/>
      <c r="Z118" s="2"/>
    </row>
    <row r="119" ht="15.75" customHeight="1">
      <c r="A119" s="1" t="s">
        <v>1304</v>
      </c>
      <c r="B119" s="1" t="s">
        <v>451</v>
      </c>
      <c r="C119" s="1" t="s">
        <v>432</v>
      </c>
      <c r="D119" s="1" t="s">
        <v>214</v>
      </c>
      <c r="E119" s="1" t="s">
        <v>1203</v>
      </c>
      <c r="F119" s="1" t="s">
        <v>1305</v>
      </c>
      <c r="G119" s="1" t="s">
        <v>1306</v>
      </c>
      <c r="H119" s="1" t="s">
        <v>1307</v>
      </c>
      <c r="I119" s="1" t="s">
        <v>1308</v>
      </c>
      <c r="J119" s="1" t="s">
        <v>1238</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1314</v>
      </c>
      <c r="F120" s="1" t="s">
        <v>1315</v>
      </c>
      <c r="G120" s="1" t="s">
        <v>1316</v>
      </c>
      <c r="H120" s="1" t="s">
        <v>1086</v>
      </c>
      <c r="I120" s="1" t="s">
        <v>1317</v>
      </c>
      <c r="J120" s="1" t="s">
        <v>198</v>
      </c>
      <c r="K120" s="1" t="s">
        <v>1318</v>
      </c>
      <c r="L120" s="2"/>
      <c r="M120" s="2"/>
      <c r="N120" s="2"/>
      <c r="O120" s="2"/>
      <c r="P120" s="2"/>
      <c r="Q120" s="2"/>
      <c r="R120" s="2"/>
      <c r="S120" s="2"/>
      <c r="T120" s="2"/>
      <c r="U120" s="2"/>
      <c r="V120" s="2"/>
      <c r="W120" s="2"/>
      <c r="X120" s="2"/>
      <c r="Y120" s="2"/>
      <c r="Z120" s="2"/>
    </row>
    <row r="121" ht="15.75" customHeight="1">
      <c r="A121" s="1" t="s">
        <v>1319</v>
      </c>
      <c r="B121" s="1" t="s">
        <v>848</v>
      </c>
      <c r="C121" s="1" t="s">
        <v>1320</v>
      </c>
      <c r="D121" s="1" t="s">
        <v>1321</v>
      </c>
      <c r="E121" s="1" t="s">
        <v>1322</v>
      </c>
      <c r="F121" s="1" t="s">
        <v>1323</v>
      </c>
      <c r="G121" s="1" t="s">
        <v>298</v>
      </c>
      <c r="H121" s="1" t="s">
        <v>1324</v>
      </c>
      <c r="I121" s="1" t="s">
        <v>1325</v>
      </c>
      <c r="J121" s="1" t="s">
        <v>892</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1330</v>
      </c>
      <c r="E122" s="1" t="s">
        <v>1331</v>
      </c>
      <c r="F122" s="1" t="s">
        <v>1098</v>
      </c>
      <c r="G122" s="1" t="s">
        <v>1332</v>
      </c>
      <c r="H122" s="1" t="s">
        <v>268</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444</v>
      </c>
      <c r="C123" s="1" t="s">
        <v>1337</v>
      </c>
      <c r="D123" s="1" t="s">
        <v>264</v>
      </c>
      <c r="E123" s="1" t="s">
        <v>1338</v>
      </c>
      <c r="F123" s="1" t="s">
        <v>1339</v>
      </c>
      <c r="G123" s="1" t="s">
        <v>1340</v>
      </c>
      <c r="H123" s="1" t="s">
        <v>1341</v>
      </c>
      <c r="I123" s="1" t="s">
        <v>1342</v>
      </c>
      <c r="J123" s="1" t="s">
        <v>1145</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716</v>
      </c>
      <c r="F124" s="1" t="s">
        <v>1348</v>
      </c>
      <c r="G124" s="1" t="s">
        <v>1203</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1357</v>
      </c>
      <c r="F125" s="1" t="s">
        <v>784</v>
      </c>
      <c r="G125" s="1" t="s">
        <v>1358</v>
      </c>
      <c r="H125" s="1" t="s">
        <v>1359</v>
      </c>
      <c r="I125" s="1" t="s">
        <v>1360</v>
      </c>
      <c r="J125" s="1" t="s">
        <v>1361</v>
      </c>
      <c r="K125" s="1" t="s">
        <v>1131</v>
      </c>
      <c r="L125" s="2"/>
      <c r="M125" s="2"/>
      <c r="N125" s="2"/>
      <c r="O125" s="2"/>
      <c r="P125" s="2"/>
      <c r="Q125" s="2"/>
      <c r="R125" s="2"/>
      <c r="S125" s="2"/>
      <c r="T125" s="2"/>
      <c r="U125" s="2"/>
      <c r="V125" s="2"/>
      <c r="W125" s="2"/>
      <c r="X125" s="2"/>
      <c r="Y125" s="2"/>
      <c r="Z125" s="2"/>
    </row>
    <row r="126" ht="15.75" customHeight="1">
      <c r="A126" s="1" t="s">
        <v>1362</v>
      </c>
      <c r="B126" s="1" t="s">
        <v>1238</v>
      </c>
      <c r="C126" s="1" t="s">
        <v>469</v>
      </c>
      <c r="D126" s="1" t="s">
        <v>1363</v>
      </c>
      <c r="E126" s="1" t="s">
        <v>1364</v>
      </c>
      <c r="F126" s="1" t="s">
        <v>1365</v>
      </c>
      <c r="G126" s="1" t="s">
        <v>1366</v>
      </c>
      <c r="H126" s="1" t="s">
        <v>1367</v>
      </c>
      <c r="I126" s="1" t="s">
        <v>1368</v>
      </c>
      <c r="J126" s="1" t="s">
        <v>1369</v>
      </c>
      <c r="K126" s="1" t="s">
        <v>1370</v>
      </c>
      <c r="L126" s="2"/>
      <c r="M126" s="2"/>
      <c r="N126" s="2"/>
      <c r="O126" s="2"/>
      <c r="P126" s="2"/>
      <c r="Q126" s="2"/>
      <c r="R126" s="2"/>
      <c r="S126" s="2"/>
      <c r="T126" s="2"/>
      <c r="U126" s="2"/>
      <c r="V126" s="2"/>
      <c r="W126" s="2"/>
      <c r="X126" s="2"/>
      <c r="Y126" s="2"/>
      <c r="Z126" s="2"/>
    </row>
    <row r="127" ht="15.75" customHeight="1">
      <c r="A127" s="1" t="s">
        <v>1371</v>
      </c>
      <c r="B127" s="1" t="s">
        <v>1372</v>
      </c>
      <c r="C127" s="1" t="s">
        <v>1292</v>
      </c>
      <c r="D127" s="1" t="s">
        <v>395</v>
      </c>
      <c r="E127" s="1" t="s">
        <v>747</v>
      </c>
      <c r="F127" s="1" t="s">
        <v>1373</v>
      </c>
      <c r="G127" s="1" t="s">
        <v>1374</v>
      </c>
      <c r="H127" s="1" t="s">
        <v>1375</v>
      </c>
      <c r="I127" s="1" t="s">
        <v>687</v>
      </c>
      <c r="J127" s="1" t="s">
        <v>434</v>
      </c>
      <c r="K127" s="1" t="s">
        <v>1376</v>
      </c>
      <c r="L127" s="2"/>
      <c r="M127" s="2"/>
      <c r="N127" s="2"/>
      <c r="O127" s="2"/>
      <c r="P127" s="2"/>
      <c r="Q127" s="2"/>
      <c r="R127" s="2"/>
      <c r="S127" s="2"/>
      <c r="T127" s="2"/>
      <c r="U127" s="2"/>
      <c r="V127" s="2"/>
      <c r="W127" s="2"/>
      <c r="X127" s="2"/>
      <c r="Y127" s="2"/>
      <c r="Z127" s="2"/>
    </row>
    <row r="128" ht="15.75" customHeight="1">
      <c r="A128" s="1" t="s">
        <v>1377</v>
      </c>
      <c r="B128" s="1" t="s">
        <v>1378</v>
      </c>
      <c r="C128" s="1">
        <v>0.0</v>
      </c>
      <c r="D128" s="1" t="s">
        <v>372</v>
      </c>
      <c r="E128" s="1" t="s">
        <v>707</v>
      </c>
      <c r="F128" s="1" t="s">
        <v>1379</v>
      </c>
      <c r="G128" s="1" t="s">
        <v>495</v>
      </c>
      <c r="H128" s="1">
        <v>0.0</v>
      </c>
      <c r="I128" s="1" t="s">
        <v>388</v>
      </c>
      <c r="J128" s="1" t="s">
        <v>1380</v>
      </c>
      <c r="K128" s="1" t="s">
        <v>435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1396</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1396</v>
      </c>
      <c r="I3" s="1" t="s">
        <v>1396</v>
      </c>
      <c r="J3" s="2"/>
      <c r="K3" s="2"/>
      <c r="L3" s="2"/>
      <c r="M3" s="2"/>
      <c r="N3" s="2"/>
      <c r="O3" s="2"/>
      <c r="P3" s="2"/>
      <c r="Q3" s="2"/>
      <c r="R3" s="2"/>
      <c r="S3" s="2"/>
      <c r="T3" s="2"/>
      <c r="U3" s="2"/>
      <c r="V3" s="2"/>
      <c r="W3" s="2"/>
      <c r="X3" s="2"/>
      <c r="Y3" s="2"/>
      <c r="Z3" s="2"/>
    </row>
    <row r="4">
      <c r="A4" s="1" t="s">
        <v>1403</v>
      </c>
      <c r="B4" s="1" t="s">
        <v>1404</v>
      </c>
      <c r="C4" s="1" t="s">
        <v>1405</v>
      </c>
      <c r="D4" s="1" t="s">
        <v>1406</v>
      </c>
      <c r="E4" s="1" t="s">
        <v>1407</v>
      </c>
      <c r="F4" s="1" t="s">
        <v>1408</v>
      </c>
      <c r="G4" s="1" t="s">
        <v>1409</v>
      </c>
      <c r="H4" s="1" t="s">
        <v>1410</v>
      </c>
      <c r="I4" s="1" t="s">
        <v>1411</v>
      </c>
      <c r="J4" s="2"/>
      <c r="K4" s="2"/>
      <c r="L4" s="2"/>
      <c r="M4" s="2"/>
      <c r="N4" s="2"/>
      <c r="O4" s="2"/>
      <c r="P4" s="2"/>
      <c r="Q4" s="2"/>
      <c r="R4" s="2"/>
      <c r="S4" s="2"/>
      <c r="T4" s="2"/>
      <c r="U4" s="2"/>
      <c r="V4" s="2"/>
      <c r="W4" s="2"/>
      <c r="X4" s="2"/>
      <c r="Y4" s="2"/>
      <c r="Z4" s="2"/>
    </row>
    <row r="5">
      <c r="A5" s="1" t="s">
        <v>1397</v>
      </c>
      <c r="B5" s="1" t="s">
        <v>1396</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1" t="s">
        <v>1427</v>
      </c>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1433</v>
      </c>
      <c r="G7" s="1" t="s">
        <v>1434</v>
      </c>
      <c r="H7" s="1" t="s">
        <v>1435</v>
      </c>
      <c r="I7" s="1" t="s">
        <v>1436</v>
      </c>
      <c r="J7" s="2"/>
      <c r="K7" s="2"/>
      <c r="L7" s="2"/>
      <c r="M7" s="2"/>
      <c r="N7" s="2"/>
      <c r="O7" s="2"/>
      <c r="P7" s="2"/>
      <c r="Q7" s="2"/>
      <c r="R7" s="2"/>
      <c r="S7" s="2"/>
      <c r="T7" s="2"/>
      <c r="U7" s="2"/>
      <c r="V7" s="2"/>
      <c r="W7" s="2"/>
      <c r="X7" s="2"/>
      <c r="Y7" s="2"/>
      <c r="Z7" s="2"/>
    </row>
    <row r="8">
      <c r="A8" s="1" t="s">
        <v>1437</v>
      </c>
      <c r="B8" s="1" t="s">
        <v>1396</v>
      </c>
      <c r="C8" s="1" t="s">
        <v>1438</v>
      </c>
      <c r="D8" s="1" t="s">
        <v>1439</v>
      </c>
      <c r="E8" s="1" t="s">
        <v>1440</v>
      </c>
      <c r="F8" s="1" t="s">
        <v>1441</v>
      </c>
      <c r="G8" s="1" t="s">
        <v>1442</v>
      </c>
      <c r="H8" s="1" t="s">
        <v>1443</v>
      </c>
      <c r="I8" s="1" t="s">
        <v>1444</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1455</v>
      </c>
      <c r="C10" s="1" t="s">
        <v>1456</v>
      </c>
      <c r="D10" s="1" t="s">
        <v>1457</v>
      </c>
      <c r="E10" s="1" t="s">
        <v>1458</v>
      </c>
      <c r="F10" s="1" t="s">
        <v>1451</v>
      </c>
      <c r="G10" s="1" t="s">
        <v>1459</v>
      </c>
      <c r="H10" s="1" t="s">
        <v>1460</v>
      </c>
      <c r="I10" s="1" t="s">
        <v>1461</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1472</v>
      </c>
      <c r="C12" s="1" t="s">
        <v>1473</v>
      </c>
      <c r="D12" s="1" t="s">
        <v>1474</v>
      </c>
      <c r="E12" s="1" t="s">
        <v>1475</v>
      </c>
      <c r="F12" s="1" t="s">
        <v>1476</v>
      </c>
      <c r="G12" s="1" t="s">
        <v>1477</v>
      </c>
      <c r="H12" s="1" t="s">
        <v>1478</v>
      </c>
      <c r="I12" s="1" t="s">
        <v>1472</v>
      </c>
      <c r="J12" s="2"/>
      <c r="K12" s="2"/>
      <c r="L12" s="2"/>
      <c r="M12" s="2"/>
      <c r="N12" s="2"/>
      <c r="O12" s="2"/>
      <c r="P12" s="2"/>
      <c r="Q12" s="2"/>
      <c r="R12" s="2"/>
      <c r="S12" s="2"/>
      <c r="T12" s="2"/>
      <c r="U12" s="2"/>
      <c r="V12" s="2"/>
      <c r="W12" s="2"/>
      <c r="X12" s="2"/>
      <c r="Y12" s="2"/>
      <c r="Z12" s="2"/>
    </row>
    <row r="13">
      <c r="A13" s="1" t="s">
        <v>1479</v>
      </c>
      <c r="B13" s="1" t="s">
        <v>1478</v>
      </c>
      <c r="C13" s="1" t="s">
        <v>1480</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237</v>
      </c>
      <c r="C15" s="1" t="s">
        <v>238</v>
      </c>
      <c r="D15" s="1" t="s">
        <v>239</v>
      </c>
      <c r="E15" s="1" t="s">
        <v>240</v>
      </c>
      <c r="F15" s="1" t="s">
        <v>241</v>
      </c>
      <c r="G15" s="1" t="s">
        <v>1497</v>
      </c>
      <c r="H15" s="1" t="s">
        <v>1498</v>
      </c>
      <c r="I15" s="1" t="s">
        <v>1499</v>
      </c>
      <c r="J15" s="2"/>
      <c r="K15" s="2"/>
      <c r="L15" s="2"/>
      <c r="M15" s="2"/>
      <c r="N15" s="2"/>
      <c r="O15" s="2"/>
      <c r="P15" s="2"/>
      <c r="Q15" s="2"/>
      <c r="R15" s="2"/>
      <c r="S15" s="2"/>
      <c r="T15" s="2"/>
      <c r="U15" s="2"/>
      <c r="V15" s="2"/>
      <c r="W15" s="2"/>
      <c r="X15" s="2"/>
      <c r="Y15" s="2"/>
      <c r="Z15" s="2"/>
    </row>
    <row r="16">
      <c r="A16" s="1" t="s">
        <v>1500</v>
      </c>
      <c r="B16" s="1" t="s">
        <v>1501</v>
      </c>
      <c r="C16" s="1" t="s">
        <v>1502</v>
      </c>
      <c r="D16" s="1" t="s">
        <v>1503</v>
      </c>
      <c r="E16" s="1" t="s">
        <v>1504</v>
      </c>
      <c r="F16" s="1" t="s">
        <v>1505</v>
      </c>
      <c r="G16" s="1" t="s">
        <v>1506</v>
      </c>
      <c r="H16" s="1" t="s">
        <v>1507</v>
      </c>
      <c r="I16" s="1" t="s">
        <v>1508</v>
      </c>
      <c r="J16" s="2"/>
      <c r="K16" s="2"/>
      <c r="L16" s="2"/>
      <c r="M16" s="2"/>
      <c r="N16" s="2"/>
      <c r="O16" s="2"/>
      <c r="P16" s="2"/>
      <c r="Q16" s="2"/>
      <c r="R16" s="2"/>
      <c r="S16" s="2"/>
      <c r="T16" s="2"/>
      <c r="U16" s="2"/>
      <c r="V16" s="2"/>
      <c r="W16" s="2"/>
      <c r="X16" s="2"/>
      <c r="Y16" s="2"/>
      <c r="Z16" s="2"/>
    </row>
    <row r="17">
      <c r="A17" s="1" t="s">
        <v>1509</v>
      </c>
      <c r="B17" s="1" t="s">
        <v>199</v>
      </c>
      <c r="C17" s="1" t="s">
        <v>215</v>
      </c>
      <c r="D17" s="1" t="s">
        <v>216</v>
      </c>
      <c r="E17" s="1" t="s">
        <v>217</v>
      </c>
      <c r="F17" s="1" t="s">
        <v>218</v>
      </c>
      <c r="G17" s="1" t="s">
        <v>1510</v>
      </c>
      <c r="H17" s="1" t="s">
        <v>1511</v>
      </c>
      <c r="I17" s="1" t="s">
        <v>1512</v>
      </c>
      <c r="J17" s="2"/>
      <c r="K17" s="2"/>
      <c r="L17" s="2"/>
      <c r="M17" s="2"/>
      <c r="N17" s="2"/>
      <c r="O17" s="2"/>
      <c r="P17" s="2"/>
      <c r="Q17" s="2"/>
      <c r="R17" s="2"/>
      <c r="S17" s="2"/>
      <c r="T17" s="2"/>
      <c r="U17" s="2"/>
      <c r="V17" s="2"/>
      <c r="W17" s="2"/>
      <c r="X17" s="2"/>
      <c r="Y17" s="2"/>
      <c r="Z17" s="2"/>
    </row>
    <row r="18">
      <c r="A18" s="1" t="s">
        <v>1513</v>
      </c>
      <c r="B18" s="1" t="s">
        <v>1514</v>
      </c>
      <c r="C18" s="1" t="s">
        <v>1515</v>
      </c>
      <c r="D18" s="1" t="s">
        <v>1516</v>
      </c>
      <c r="E18" s="1" t="s">
        <v>1517</v>
      </c>
      <c r="F18" s="1" t="s">
        <v>1518</v>
      </c>
      <c r="G18" s="1" t="s">
        <v>1519</v>
      </c>
      <c r="H18" s="1" t="s">
        <v>1520</v>
      </c>
      <c r="I18" s="1" t="s">
        <v>1521</v>
      </c>
      <c r="J18" s="2"/>
      <c r="K18" s="2"/>
      <c r="L18" s="2"/>
      <c r="M18" s="2"/>
      <c r="N18" s="2"/>
      <c r="O18" s="2"/>
      <c r="P18" s="2"/>
      <c r="Q18" s="2"/>
      <c r="R18" s="2"/>
      <c r="S18" s="2"/>
      <c r="T18" s="2"/>
      <c r="U18" s="2"/>
      <c r="V18" s="2"/>
      <c r="W18" s="2"/>
      <c r="X18" s="2"/>
      <c r="Y18" s="2"/>
      <c r="Z18" s="2"/>
    </row>
    <row r="19">
      <c r="A19" s="1" t="s">
        <v>1522</v>
      </c>
      <c r="B19" s="1" t="s">
        <v>1523</v>
      </c>
      <c r="C19" s="1" t="s">
        <v>1524</v>
      </c>
      <c r="D19" s="1" t="s">
        <v>1525</v>
      </c>
      <c r="E19" s="1" t="s">
        <v>1526</v>
      </c>
      <c r="F19" s="1" t="s">
        <v>1527</v>
      </c>
      <c r="G19" s="1" t="s">
        <v>1528</v>
      </c>
      <c r="H19" s="1" t="s">
        <v>1529</v>
      </c>
      <c r="I19" s="1" t="s">
        <v>1530</v>
      </c>
      <c r="J19" s="2"/>
      <c r="K19" s="2"/>
      <c r="L19" s="2"/>
      <c r="M19" s="2"/>
      <c r="N19" s="2"/>
      <c r="O19" s="2"/>
      <c r="P19" s="2"/>
      <c r="Q19" s="2"/>
      <c r="R19" s="2"/>
      <c r="S19" s="2"/>
      <c r="T19" s="2"/>
      <c r="U19" s="2"/>
      <c r="V19" s="2"/>
      <c r="W19" s="2"/>
      <c r="X19" s="2"/>
      <c r="Y19" s="2"/>
      <c r="Z19" s="2"/>
    </row>
    <row r="20">
      <c r="A20" s="1" t="s">
        <v>1531</v>
      </c>
      <c r="B20" s="1" t="s">
        <v>1532</v>
      </c>
      <c r="C20" s="1" t="s">
        <v>1533</v>
      </c>
      <c r="D20" s="1" t="s">
        <v>1534</v>
      </c>
      <c r="E20" s="1" t="s">
        <v>1535</v>
      </c>
      <c r="F20" s="1" t="s">
        <v>1536</v>
      </c>
      <c r="G20" s="1" t="s">
        <v>1537</v>
      </c>
      <c r="H20" s="1" t="s">
        <v>1538</v>
      </c>
      <c r="I20" s="1" t="s">
        <v>1539</v>
      </c>
      <c r="J20" s="2"/>
      <c r="K20" s="2"/>
      <c r="L20" s="2"/>
      <c r="M20" s="2"/>
      <c r="N20" s="2"/>
      <c r="O20" s="2"/>
      <c r="P20" s="2"/>
      <c r="Q20" s="2"/>
      <c r="R20" s="2"/>
      <c r="S20" s="2"/>
      <c r="T20" s="2"/>
      <c r="U20" s="2"/>
      <c r="V20" s="2"/>
      <c r="W20" s="2"/>
      <c r="X20" s="2"/>
      <c r="Y20" s="2"/>
      <c r="Z20" s="2"/>
    </row>
    <row r="21" ht="15.75" customHeight="1">
      <c r="A21" s="1" t="s">
        <v>1540</v>
      </c>
      <c r="B21" s="1" t="s">
        <v>1541</v>
      </c>
      <c r="C21" s="1" t="s">
        <v>1542</v>
      </c>
      <c r="D21" s="1" t="s">
        <v>1543</v>
      </c>
      <c r="E21" s="1" t="s">
        <v>1544</v>
      </c>
      <c r="F21" s="1" t="s">
        <v>1545</v>
      </c>
      <c r="G21" s="1" t="s">
        <v>1546</v>
      </c>
      <c r="H21" s="1" t="s">
        <v>1547</v>
      </c>
      <c r="I21" s="1" t="s">
        <v>1548</v>
      </c>
      <c r="J21" s="2"/>
      <c r="K21" s="2"/>
      <c r="L21" s="2"/>
      <c r="M21" s="2"/>
      <c r="N21" s="2"/>
      <c r="O21" s="2"/>
      <c r="P21" s="2"/>
      <c r="Q21" s="2"/>
      <c r="R21" s="2"/>
      <c r="S21" s="2"/>
      <c r="T21" s="2"/>
      <c r="U21" s="2"/>
      <c r="V21" s="2"/>
      <c r="W21" s="2"/>
      <c r="X21" s="2"/>
      <c r="Y21" s="2"/>
      <c r="Z21" s="2"/>
    </row>
    <row r="22" ht="15.75" customHeight="1">
      <c r="A22" s="1" t="s">
        <v>1549</v>
      </c>
      <c r="B22" s="1" t="s">
        <v>1550</v>
      </c>
      <c r="C22" s="1" t="s">
        <v>1551</v>
      </c>
      <c r="D22" s="1" t="s">
        <v>1552</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1396</v>
      </c>
      <c r="I25" s="1" t="s">
        <v>1396</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11</v>
      </c>
      <c r="C5" s="2"/>
      <c r="D5" s="2"/>
      <c r="E5" s="2"/>
      <c r="F5" s="2"/>
      <c r="G5" s="2"/>
      <c r="H5" s="2"/>
      <c r="I5" s="2"/>
      <c r="J5" s="2"/>
      <c r="K5" s="2"/>
      <c r="L5" s="2"/>
      <c r="M5" s="2"/>
      <c r="N5" s="2"/>
      <c r="O5" s="2"/>
      <c r="P5" s="2"/>
      <c r="Q5" s="2"/>
      <c r="R5" s="2"/>
      <c r="S5" s="2"/>
      <c r="T5" s="2"/>
      <c r="U5" s="2"/>
      <c r="V5" s="2"/>
      <c r="W5" s="2"/>
      <c r="X5" s="2"/>
      <c r="Y5" s="2"/>
      <c r="Z5" s="2"/>
    </row>
    <row r="6">
      <c r="A6" s="3" t="s">
        <v>1594</v>
      </c>
      <c r="B6" s="1" t="s">
        <v>1595</v>
      </c>
      <c r="C6" s="2"/>
      <c r="D6" s="2"/>
      <c r="E6" s="2"/>
      <c r="F6" s="2"/>
      <c r="G6" s="2"/>
      <c r="H6" s="2"/>
      <c r="I6" s="2"/>
      <c r="J6" s="2"/>
      <c r="K6" s="2"/>
      <c r="L6" s="2"/>
      <c r="M6" s="2"/>
      <c r="N6" s="2"/>
      <c r="O6" s="2"/>
      <c r="P6" s="2"/>
      <c r="Q6" s="2"/>
      <c r="R6" s="2"/>
      <c r="S6" s="2"/>
      <c r="T6" s="2"/>
      <c r="U6" s="2"/>
      <c r="V6" s="2"/>
      <c r="W6" s="2"/>
      <c r="X6" s="2"/>
      <c r="Y6" s="2"/>
      <c r="Z6" s="2"/>
    </row>
    <row r="7">
      <c r="A7" s="3" t="s">
        <v>1596</v>
      </c>
      <c r="B7" s="4" t="s">
        <v>1597</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1" t="s">
        <v>1601</v>
      </c>
      <c r="C9" s="2"/>
      <c r="D9" s="2"/>
      <c r="E9" s="2"/>
      <c r="F9" s="2"/>
      <c r="G9" s="2"/>
      <c r="H9" s="2"/>
      <c r="I9" s="2"/>
      <c r="J9" s="2"/>
      <c r="K9" s="2"/>
      <c r="L9" s="2"/>
      <c r="M9" s="2"/>
      <c r="N9" s="2"/>
      <c r="O9" s="2"/>
      <c r="P9" s="2"/>
      <c r="Q9" s="2"/>
      <c r="R9" s="2"/>
      <c r="S9" s="2"/>
      <c r="T9" s="2"/>
      <c r="U9" s="2"/>
      <c r="V9" s="2"/>
      <c r="W9" s="2"/>
      <c r="X9" s="2"/>
      <c r="Y9" s="2"/>
      <c r="Z9" s="2"/>
    </row>
    <row r="10">
      <c r="A10" s="3" t="s">
        <v>1602</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1604</v>
      </c>
      <c r="C11" s="2"/>
      <c r="D11" s="2"/>
      <c r="E11" s="2"/>
      <c r="F11" s="2"/>
      <c r="G11" s="2"/>
      <c r="H11" s="2"/>
      <c r="I11" s="2"/>
      <c r="J11" s="2"/>
      <c r="K11" s="2"/>
      <c r="L11" s="2"/>
      <c r="M11" s="2"/>
      <c r="N11" s="2"/>
      <c r="O11" s="2"/>
      <c r="P11" s="2"/>
      <c r="Q11" s="2"/>
      <c r="R11" s="2"/>
      <c r="S11" s="2"/>
      <c r="T11" s="2"/>
      <c r="U11" s="2"/>
      <c r="V11" s="2"/>
      <c r="W11" s="2"/>
      <c r="X11" s="2"/>
      <c r="Y11" s="2"/>
      <c r="Z11" s="2"/>
    </row>
    <row r="12">
      <c r="A12" s="3" t="s">
        <v>1605</v>
      </c>
      <c r="B12" s="1" t="s">
        <v>1606</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1609</v>
      </c>
      <c r="C14" s="2"/>
      <c r="D14" s="2"/>
      <c r="E14" s="2"/>
      <c r="F14" s="2"/>
      <c r="G14" s="2"/>
      <c r="H14" s="2"/>
      <c r="I14" s="2"/>
      <c r="J14" s="2"/>
      <c r="K14" s="2"/>
      <c r="L14" s="2"/>
      <c r="M14" s="2"/>
      <c r="N14" s="2"/>
      <c r="O14" s="2"/>
      <c r="P14" s="2"/>
      <c r="Q14" s="2"/>
      <c r="R14" s="2"/>
      <c r="S14" s="2"/>
      <c r="T14" s="2"/>
      <c r="U14" s="2"/>
      <c r="V14" s="2"/>
      <c r="W14" s="2"/>
      <c r="X14" s="2"/>
      <c r="Y14" s="2"/>
      <c r="Z14" s="2"/>
    </row>
    <row r="15">
      <c r="A15" s="3" t="s">
        <v>1610</v>
      </c>
      <c r="B15" s="1">
        <v>100000.0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t="s">
        <v>1612</v>
      </c>
      <c r="C16" s="2"/>
      <c r="D16" s="2"/>
      <c r="E16" s="2"/>
      <c r="F16" s="2"/>
      <c r="G16" s="2"/>
      <c r="H16" s="2"/>
      <c r="I16" s="2"/>
      <c r="J16" s="2"/>
      <c r="K16" s="2"/>
      <c r="L16" s="2"/>
      <c r="M16" s="2"/>
      <c r="N16" s="2"/>
      <c r="O16" s="2"/>
      <c r="P16" s="2"/>
      <c r="Q16" s="2"/>
      <c r="R16" s="2"/>
      <c r="S16" s="2"/>
      <c r="T16" s="2"/>
      <c r="U16" s="2"/>
      <c r="V16" s="2"/>
      <c r="W16" s="2"/>
      <c r="X16" s="2"/>
      <c r="Y16" s="2"/>
      <c r="Z16" s="2"/>
    </row>
    <row r="17">
      <c r="A17" s="3" t="s">
        <v>1613</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80.04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79.23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78.38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79.67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80.04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79.23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78.38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79.67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0.0188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1.734912E9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0.7115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2.24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1.306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37.81731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19.154718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2364783.0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2364783.0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3361721.0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2043270.0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2043270.0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77.63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78.66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5.2087476224E10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51.71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87.16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2.2694092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81.4988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72.68075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1.48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0.018490754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t="s">
        <v>1656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6.2482497536E10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v>0.07429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6.6237268E8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6.62185024E8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9061032.0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9962682.0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0.0137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0.00317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0.91880995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0.0154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6.73803008E8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24.197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3.2508163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1.7591904E9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0.153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1.407000064E9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2.08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4.19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t="s">
        <v>1681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v>1.47312E9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2.722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19.332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0.501145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1.7272224E9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t="s">
        <v>1690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t="s">
        <v>1692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1696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t="s">
        <v>1698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v>5.598342E8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t="s">
        <v>1705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1706</v>
      </c>
      <c r="B101" s="1" t="s">
        <v>1707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1709</v>
      </c>
      <c r="B103" s="1">
        <v>78.66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v>96.0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79.0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88.37273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88.0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2.08333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t="s">
        <v>1716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1717</v>
      </c>
      <c r="B110" s="1">
        <v>22.0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1718</v>
      </c>
      <c r="B111" s="1">
        <v>6.06E8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1719</v>
      </c>
      <c r="B112" s="1">
        <v>0.911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1720</v>
      </c>
      <c r="B113" s="1">
        <v>3.232E9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1721</v>
      </c>
      <c r="B114" s="1">
        <v>9.493000192E9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1722</v>
      </c>
      <c r="B115" s="1">
        <v>0.557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1723</v>
      </c>
      <c r="B116" s="1">
        <v>0.935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1724</v>
      </c>
      <c r="B117" s="1">
        <v>2.2951999488E10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1725</v>
      </c>
      <c r="B118" s="1">
        <v>54.68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1726</v>
      </c>
      <c r="B119" s="1">
        <v>34.064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1727</v>
      </c>
      <c r="B120" s="1">
        <v>0.03556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1728</v>
      </c>
      <c r="B121" s="1">
        <v>0.0805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1729</v>
      </c>
      <c r="B122" s="1">
        <v>1.762249984E9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1730</v>
      </c>
      <c r="B123" s="1">
        <v>2.098E9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1731</v>
      </c>
      <c r="B124" s="1">
        <v>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1732</v>
      </c>
      <c r="B125" s="1">
        <v>-0.095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1733</v>
      </c>
      <c r="B126" s="1">
        <v>0.35191002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1734</v>
      </c>
      <c r="B127" s="1">
        <v>0.14082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1735</v>
      </c>
      <c r="B128" s="1">
        <v>0.14405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1736</v>
      </c>
      <c r="B129" s="1" t="s">
        <v>1656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1737</v>
      </c>
      <c r="B130" s="1">
        <v>1.3413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1660.0</v>
      </c>
      <c r="C3" s="1">
        <v>-115.0</v>
      </c>
      <c r="D3" s="1">
        <v>2290.0</v>
      </c>
      <c r="E3" s="1">
        <v>2450.0</v>
      </c>
      <c r="F3" s="1">
        <v>2150.0</v>
      </c>
      <c r="G3" s="1">
        <v>2320.0</v>
      </c>
      <c r="H3" s="1">
        <v>2830.0</v>
      </c>
      <c r="I3" s="1">
        <v>1700.0</v>
      </c>
      <c r="J3" s="1">
        <v>2270.0</v>
      </c>
      <c r="K3" s="1">
        <v>1680.0</v>
      </c>
      <c r="L3" s="1">
        <f>IF(K3*FORECAST(L2,B3:K3,B2:K2)&gt;0,FORECAST(L2,B3:K3,B2:K2),K3)*$X$1</f>
        <v>2431.333333</v>
      </c>
      <c r="M3" s="1">
        <f>IF(L3*FORECAST(M2,B3:L3,B2:L2)&gt;0,FORECAST(M2,B3:L3,B2:L2),L3)*$X$1</f>
        <v>2523.666667</v>
      </c>
      <c r="N3" s="1">
        <f>IF(M3*FORECAST(N2,B3:M3,B2:M2)&gt;0,FORECAST(N2,B3:M3,B2:M2),M3)*$X$1</f>
        <v>2616</v>
      </c>
      <c r="O3" s="1">
        <f>IF(N3*FORECAST(O2,B3:N3,B2:N2)&gt;0,FORECAST(O2,B3:N3,B2:N2),N3)*$X$1</f>
        <v>2708.333333</v>
      </c>
      <c r="P3" s="1">
        <f>IF(O3*FORECAST(P2,B3:O3,B2:O2)&gt;0,FORECAST(P2,B3:O3,B2:O2),O3)*$X$1</f>
        <v>2800.666667</v>
      </c>
      <c r="Q3" s="1">
        <f>IF(P3*FORECAST(Q2,B3:P3,B2:P2)&gt;0,FORECAST(Q2,B3:P3,B2:P2),P3)*$X$1</f>
        <v>2893</v>
      </c>
      <c r="R3" s="1">
        <f>IF(Q3*FORECAST(R2,B3:Q3,B2:Q2)&gt;0,FORECAST(R2,B3:Q3,B2:Q2),Q3)*$X$1</f>
        <v>2985.333333</v>
      </c>
      <c r="S3" s="5">
        <f>IF(R3*FORECAST(S2,B3:R3,B2:R2)&gt;0,FORECAST(S2,B3:R3,B2:R2),R3)*$X$1</f>
        <v>3077.666667</v>
      </c>
      <c r="T3" s="5">
        <f>IF(S3*FORECAST(T2,B3:S3,B2:S2)&gt;0,FORECAST(T2,B3:S3,B2:S2),S3)*$X$1</f>
        <v>3170</v>
      </c>
      <c r="U3" s="5">
        <f>IF(T3*FORECAST(U2,B3:T3,B2:T2)&gt;0,FORECAST(U2,B3:T3,B2:T2),T3)*$X$1</f>
        <v>3262.333333</v>
      </c>
      <c r="V3" s="5">
        <f>IF(U3*FORECAST(V2,B3:U3,B2:U2)&gt;0,FORECAST(V2,B3:U3,B2:U2),U3)*$X$1</f>
        <v>3354.666667</v>
      </c>
      <c r="W3" s="5">
        <f>IF(V3*FORECAST(W2,B3:V3,B2:V2)&gt;0,FORECAST(W2,B3:V3,B2:V2),V3)*$X$1</f>
        <v>3447</v>
      </c>
      <c r="X3" s="2"/>
      <c r="Y3" s="2"/>
      <c r="Z3" s="2"/>
    </row>
    <row r="4">
      <c r="A4" s="3" t="s">
        <v>147</v>
      </c>
      <c r="B4" s="1">
        <v>6000.0</v>
      </c>
      <c r="C4" s="1">
        <v>15670.0</v>
      </c>
      <c r="D4" s="1">
        <v>13240.0</v>
      </c>
      <c r="E4" s="1">
        <v>10790.0</v>
      </c>
      <c r="F4" s="1">
        <v>4410.0</v>
      </c>
      <c r="G4" s="1">
        <v>7080.0</v>
      </c>
      <c r="H4" s="1">
        <v>7780.0</v>
      </c>
      <c r="I4" s="1">
        <v>8200.0</v>
      </c>
      <c r="J4" s="1">
        <v>9400.0</v>
      </c>
      <c r="K4" s="1">
        <v>10100.0</v>
      </c>
      <c r="L4" s="2"/>
      <c r="M4" s="2"/>
      <c r="N4" s="2"/>
      <c r="O4" s="2"/>
      <c r="P4" s="2"/>
      <c r="Q4" s="2"/>
      <c r="R4" s="2"/>
      <c r="S4" s="2"/>
      <c r="T4" s="2"/>
      <c r="U4" s="2"/>
      <c r="V4" s="2"/>
      <c r="W4" s="2"/>
      <c r="X4" s="2"/>
      <c r="Y4" s="2"/>
      <c r="Z4" s="2"/>
    </row>
    <row r="5">
      <c r="A5" s="3" t="s">
        <v>1738</v>
      </c>
      <c r="B5" s="1">
        <v>662.0</v>
      </c>
      <c r="C5" s="1">
        <v>667.0</v>
      </c>
      <c r="D5" s="1">
        <v>945.0</v>
      </c>
      <c r="E5" s="1">
        <v>932.0</v>
      </c>
      <c r="F5" s="1">
        <v>874.0</v>
      </c>
      <c r="G5" s="1">
        <v>754.0</v>
      </c>
      <c r="H5" s="1">
        <v>721.0</v>
      </c>
      <c r="I5" s="1">
        <v>700.0</v>
      </c>
      <c r="J5" s="1">
        <v>687.0</v>
      </c>
      <c r="K5" s="1">
        <v>676.0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(1+0.02)/(0.0769-0.02)</f>
        <v>61791.56415</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NPV(0.0769,M3:W3)</f>
        <v>21146.12665</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NPV(0.0769,M16:W16)</f>
        <v>27352.68992</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48498.81658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10100.0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38398.81658</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676.0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56.8029831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61791.56415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1680.0</v>
      </c>
      <c r="C3" s="1">
        <v>-652.0</v>
      </c>
      <c r="D3" s="1">
        <v>1810.0</v>
      </c>
      <c r="E3" s="1">
        <v>2380.0</v>
      </c>
      <c r="F3" s="1">
        <v>5860.0</v>
      </c>
      <c r="G3" s="1">
        <v>795.0</v>
      </c>
      <c r="H3" s="1">
        <v>1870.0</v>
      </c>
      <c r="I3" s="1">
        <v>1720.0</v>
      </c>
      <c r="J3" s="1">
        <v>2029.0</v>
      </c>
      <c r="K3" s="1">
        <v>1710.0</v>
      </c>
      <c r="L3" s="1">
        <f>IF(K3*FORECAST(L2,B3:K3,B2:K2)&gt;0,FORECAST(L2,B3:K3,B2:K2),K3)*$X$1</f>
        <v>2319.933333</v>
      </c>
      <c r="M3" s="1">
        <f>IF(L3*FORECAST(M2,B3:L3,B2:L2)&gt;0,FORECAST(M2,B3:L3,B2:L2),L3)*$X$1</f>
        <v>2392.612121</v>
      </c>
      <c r="N3" s="1">
        <f>IF(M3*FORECAST(N2,B3:M3,B2:M2)&gt;0,FORECAST(N2,B3:M3,B2:M2),M3)*$X$1</f>
        <v>2465.290909</v>
      </c>
      <c r="O3" s="1">
        <f>IF(N3*FORECAST(O2,B3:N3,B2:N2)&gt;0,FORECAST(O2,B3:N3,B2:N2),N3)*$X$1</f>
        <v>2537.969697</v>
      </c>
      <c r="P3" s="1">
        <f>IF(O3*FORECAST(P2,B3:O3,B2:O2)&gt;0,FORECAST(P2,B3:O3,B2:O2),O3)*$X$1</f>
        <v>2610.648485</v>
      </c>
      <c r="Q3" s="1">
        <f>IF(P3*FORECAST(Q2,B3:P3,B2:P2)&gt;0,FORECAST(Q2,B3:P3,B2:P2),P3)*$X$1</f>
        <v>2683.327273</v>
      </c>
      <c r="R3" s="1">
        <f>IF(Q3*FORECAST(R2,B3:Q3,B2:Q2)&gt;0,FORECAST(R2,B3:Q3,B2:Q2),Q3)*$X$1</f>
        <v>2756.006061</v>
      </c>
      <c r="S3" s="5">
        <f>IF(R3*FORECAST(S2,B3:R3,B2:R2)&gt;0,FORECAST(S2,B3:R3,B2:R2),R3)*$X$1</f>
        <v>2828.684848</v>
      </c>
      <c r="T3" s="5">
        <f>IF(S3*FORECAST(T2,B3:S3,B2:S2)&gt;0,FORECAST(T2,B3:S3,B2:S2),S3)*$X$1</f>
        <v>2901.363636</v>
      </c>
      <c r="U3" s="5">
        <f>IF(T3*FORECAST(U2,B3:T3,B2:T2)&gt;0,FORECAST(U2,B3:T3,B2:T2),T3)*$X$1</f>
        <v>2974.042424</v>
      </c>
      <c r="V3" s="5">
        <f>IF(U3*FORECAST(V2,B3:U3,B2:U2)&gt;0,FORECAST(V2,B3:U3,B2:U2),U3)*$X$1</f>
        <v>3046.721212</v>
      </c>
      <c r="W3" s="5">
        <f>IF(V3*FORECAST(W2,B3:V3,B2:V2)&gt;0,FORECAST(W2,B3:V3,B2:V2),V3)*$X$1</f>
        <v>3119.4</v>
      </c>
      <c r="X3" s="2"/>
      <c r="Y3" s="2"/>
      <c r="Z3" s="2"/>
    </row>
    <row r="4">
      <c r="A4" s="3" t="s">
        <v>147</v>
      </c>
      <c r="B4" s="1">
        <v>6000.0</v>
      </c>
      <c r="C4" s="1">
        <v>15670.0</v>
      </c>
      <c r="D4" s="1">
        <v>13240.0</v>
      </c>
      <c r="E4" s="1">
        <v>10790.0</v>
      </c>
      <c r="F4" s="1">
        <v>4410.0</v>
      </c>
      <c r="G4" s="1">
        <v>7080.0</v>
      </c>
      <c r="H4" s="1">
        <v>7780.0</v>
      </c>
      <c r="I4" s="1">
        <v>8200.0</v>
      </c>
      <c r="J4" s="1">
        <v>9400.0</v>
      </c>
      <c r="K4" s="1">
        <v>10100.0</v>
      </c>
      <c r="L4" s="2"/>
      <c r="M4" s="2"/>
      <c r="N4" s="2"/>
      <c r="O4" s="2"/>
      <c r="P4" s="2"/>
      <c r="Q4" s="2"/>
      <c r="R4" s="2"/>
      <c r="S4" s="2"/>
      <c r="T4" s="2"/>
      <c r="U4" s="2"/>
      <c r="V4" s="2"/>
      <c r="W4" s="2"/>
      <c r="X4" s="2"/>
      <c r="Y4" s="2"/>
      <c r="Z4" s="2"/>
    </row>
    <row r="5">
      <c r="A5" s="3" t="s">
        <v>1738</v>
      </c>
      <c r="B5" s="1">
        <v>662.0</v>
      </c>
      <c r="C5" s="1">
        <v>667.0</v>
      </c>
      <c r="D5" s="1">
        <v>945.0</v>
      </c>
      <c r="E5" s="1">
        <v>932.0</v>
      </c>
      <c r="F5" s="1">
        <v>874.0</v>
      </c>
      <c r="G5" s="1">
        <v>754.0</v>
      </c>
      <c r="H5" s="1">
        <v>721.0</v>
      </c>
      <c r="I5" s="1">
        <v>700.0</v>
      </c>
      <c r="J5" s="1">
        <v>687.0</v>
      </c>
      <c r="K5" s="1">
        <v>676.0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1739</v>
      </c>
      <c r="L7" s="1">
        <f>IF(W3*FORECAST(W2,B3:W3,B2:W2)&gt;0,FORECAST(W2,B3:W3,B2:W2),V3)*$X$1 * (1+0.02)/(0.0769-0.02)</f>
        <v>55918.94552</v>
      </c>
      <c r="M7" s="2"/>
      <c r="N7" s="2"/>
      <c r="O7" s="2"/>
      <c r="P7" s="2"/>
      <c r="Q7" s="2"/>
      <c r="R7" s="2"/>
      <c r="S7" s="2"/>
      <c r="T7" s="2"/>
      <c r="U7" s="2"/>
      <c r="V7" s="2"/>
      <c r="W7" s="2"/>
      <c r="X7" s="2"/>
      <c r="Y7" s="2"/>
      <c r="Z7" s="2"/>
    </row>
    <row r="8">
      <c r="A8" s="2"/>
      <c r="B8" s="2"/>
      <c r="C8" s="2"/>
      <c r="D8" s="2"/>
      <c r="E8" s="2"/>
      <c r="F8" s="2"/>
      <c r="G8" s="2"/>
      <c r="H8" s="2"/>
      <c r="I8" s="2"/>
      <c r="J8" s="2"/>
      <c r="K8" s="1" t="s">
        <v>1740</v>
      </c>
      <c r="L8" s="6">
        <f t="array" ref="L8">NPV(0.0769,M3:W3)</f>
        <v>19588.43268</v>
      </c>
      <c r="M8" s="2"/>
      <c r="N8" s="2"/>
      <c r="O8" s="2"/>
      <c r="P8" s="2"/>
      <c r="Q8" s="2"/>
      <c r="R8" s="2"/>
      <c r="S8" s="2"/>
      <c r="T8" s="2"/>
      <c r="U8" s="2"/>
      <c r="V8" s="2"/>
      <c r="W8" s="2"/>
      <c r="X8" s="2"/>
      <c r="Y8" s="2"/>
      <c r="Z8" s="2"/>
    </row>
    <row r="9">
      <c r="A9" s="2"/>
      <c r="B9" s="2"/>
      <c r="C9" s="2"/>
      <c r="D9" s="2"/>
      <c r="E9" s="2"/>
      <c r="F9" s="2"/>
      <c r="G9" s="2"/>
      <c r="H9" s="2"/>
      <c r="I9" s="2"/>
      <c r="J9" s="2"/>
      <c r="K9" s="1" t="s">
        <v>1741</v>
      </c>
      <c r="L9" s="6">
        <f t="array" ref="L9">NPV(0.0769,M16:W16)</f>
        <v>24753.11312</v>
      </c>
      <c r="M9" s="2"/>
      <c r="N9" s="2"/>
      <c r="O9" s="2"/>
      <c r="P9" s="2"/>
      <c r="Q9" s="2"/>
      <c r="R9" s="2"/>
      <c r="S9" s="2"/>
      <c r="T9" s="2"/>
      <c r="U9" s="2"/>
      <c r="V9" s="2"/>
      <c r="W9" s="2"/>
      <c r="X9" s="2"/>
      <c r="Y9" s="2"/>
      <c r="Z9" s="2"/>
    </row>
    <row r="10">
      <c r="A10" s="2"/>
      <c r="B10" s="2"/>
      <c r="C10" s="2"/>
      <c r="D10" s="2"/>
      <c r="E10" s="2"/>
      <c r="F10" s="2"/>
      <c r="G10" s="2"/>
      <c r="H10" s="2"/>
      <c r="I10" s="2"/>
      <c r="J10" s="2"/>
      <c r="K10" s="1" t="s">
        <v>1742</v>
      </c>
      <c r="L10" s="6">
        <f>L8 + L9</f>
        <v>44341.5458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10100.0</v>
      </c>
      <c r="M11" s="2"/>
      <c r="N11" s="2"/>
      <c r="O11" s="2"/>
      <c r="P11" s="2"/>
      <c r="Q11" s="2"/>
      <c r="R11" s="2"/>
      <c r="S11" s="2"/>
      <c r="T11" s="2"/>
      <c r="U11" s="2"/>
      <c r="V11" s="2"/>
      <c r="W11" s="2"/>
      <c r="X11" s="2"/>
      <c r="Y11" s="2"/>
      <c r="Z11" s="2"/>
    </row>
    <row r="12">
      <c r="A12" s="2"/>
      <c r="B12" s="2"/>
      <c r="C12" s="2"/>
      <c r="D12" s="2"/>
      <c r="E12" s="2"/>
      <c r="F12" s="2"/>
      <c r="G12" s="2"/>
      <c r="H12" s="2"/>
      <c r="I12" s="2"/>
      <c r="J12" s="2"/>
      <c r="K12" s="1" t="s">
        <v>1743</v>
      </c>
      <c r="L12" s="6">
        <f>L10 - L11</f>
        <v>34241.5458</v>
      </c>
      <c r="M12" s="2"/>
      <c r="N12" s="2"/>
      <c r="O12" s="2"/>
      <c r="P12" s="2"/>
      <c r="Q12" s="2"/>
      <c r="R12" s="2"/>
      <c r="S12" s="2"/>
      <c r="T12" s="2"/>
      <c r="U12" s="2"/>
      <c r="V12" s="2"/>
      <c r="W12" s="2"/>
      <c r="X12" s="2"/>
      <c r="Y12" s="2"/>
      <c r="Z12" s="2"/>
    </row>
    <row r="13">
      <c r="A13" s="2"/>
      <c r="B13" s="2"/>
      <c r="C13" s="2"/>
      <c r="D13" s="2"/>
      <c r="E13" s="2"/>
      <c r="F13" s="2"/>
      <c r="G13" s="2"/>
      <c r="H13" s="2"/>
      <c r="I13" s="2"/>
      <c r="J13" s="2"/>
      <c r="K13" s="1" t="s">
        <v>1744</v>
      </c>
      <c r="L13" s="1">
        <v>676.0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50.65317426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55918.94552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