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<sst xmlns="http://schemas.openxmlformats.org/spreadsheetml/2006/main" count="1578" uniqueCount="1300">
  <si>
    <t>ticker</t>
  </si>
  <si>
    <t>JBGS</t>
  </si>
  <si>
    <t>nombre</t>
  </si>
  <si>
    <t>JBG SMITH PROPERTIES</t>
  </si>
  <si>
    <t>empresa</t>
  </si>
  <si>
    <t>Commercial REITs</t>
  </si>
  <si>
    <t>Open</t>
  </si>
  <si>
    <t>Target Price</t>
  </si>
  <si>
    <t>Upside</t>
  </si>
  <si>
    <t>504.91%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</si>
  <si>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</si>
  <si>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</si>
  <si>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</si>
  <si>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</si>
  <si>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</si>
  <si>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</si>
  <si>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</si>
  <si>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-100.00%</t>
  </si>
  <si>
    <t>Total Assets Growth</t>
  </si>
  <si>
    <t>Net Property, Plant and Equipment Growth</t>
  </si>
  <si>
    <t>EBITDA Growth</t>
  </si>
  <si>
    <t>-30.13%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</si>
  <si>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</si>
  <si>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</si>
  <si>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</si>
  <si>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</si>
  <si>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</si>
  <si>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</si>
  <si>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</si>
  <si>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</si>
  <si>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</si>
  <si>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</si>
  <si>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</si>
  <si>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Provision and Write-off of Bad Debts</t>
  </si>
  <si>
    <t>Change in Accounts Receivable</t>
  </si>
  <si>
    <t>Change in Accounts Payable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</si>
  <si>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</si>
  <si>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</si>
  <si>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</si>
  <si>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</si>
  <si>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</si>
  <si>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</si>
  <si>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</si>
  <si>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</si>
  <si>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</si>
  <si>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</si>
  <si>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</si>
  <si>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</si>
  <si>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</si>
  <si>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</si>
  <si>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</si>
  <si>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</si>
  <si>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</si>
  <si>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</si>
  <si>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</si>
  <si>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</si>
  <si>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</si>
  <si>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</si>
  <si>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</si>
  <si>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</si>
  <si>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</si>
  <si>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</si>
  <si>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</si>
  <si>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</si>
  <si>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</si>
  <si>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</si>
  <si>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</si>
  <si>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</si>
  <si>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</si>
  <si>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</si>
  <si>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</si>
  <si>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</si>
  <si>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</si>
  <si>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</si>
  <si>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</si>
  <si>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</si>
  <si>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Other Intangibles, Total</t>
  </si>
  <si>
    <t>Notes Receivable (Collected)</t>
  </si>
  <si>
    <t>Restricted Cash</t>
  </si>
  <si>
    <t>Other Current Assets,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</si>
  <si>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</si>
  <si>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</si>
  <si>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</si>
  <si>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</si>
  <si>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</si>
  <si>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</si>
  <si>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</si>
  <si>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</si>
  <si>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</si>
  <si>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Accounts Payable, Total</t>
  </si>
  <si>
    <t>Accrued Expenses, Total</t>
  </si>
  <si>
    <t>Other Current Liabilities - (Brok / FS / Ins. / REIT Template)</t>
  </si>
  <si>
    <t>Unearned Revenue Non Current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</si>
  <si>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</si>
  <si>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</si>
  <si>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</si>
  <si>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</si>
  <si>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</si>
  <si>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</si>
  <si>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</si>
  <si>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</si>
  <si>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</si>
  <si>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</si>
  <si>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</si>
  <si>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</si>
  <si>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</si>
  <si>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</si>
  <si>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25.18</t>
  </si>
  <si>
    <t>24.7</t>
  </si>
  <si>
    <t>25.24</t>
  </si>
  <si>
    <t>24.33</t>
  </si>
  <si>
    <t>22.89</t>
  </si>
  <si>
    <t>23.52</t>
  </si>
  <si>
    <t>23.57</t>
  </si>
  <si>
    <t>Tangible Book Value</t>
  </si>
  <si>
    <t>Tangible Book Value Per Share</t>
  </si>
  <si>
    <t>24.11</t>
  </si>
  <si>
    <t>23.96</t>
  </si>
  <si>
    <t>24.71</t>
  </si>
  <si>
    <t>23.88</t>
  </si>
  <si>
    <t>22.29</t>
  </si>
  <si>
    <t>22.92</t>
  </si>
  <si>
    <t>22.97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</si>
  <si>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</si>
  <si>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</si>
  <si>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</si>
  <si>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</si>
  <si>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</si>
  <si>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</si>
  <si>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</si>
  <si>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</si>
  <si>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</si>
  <si>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Accumulated Allowance for Doubtful Accounts (Supple)</t>
  </si>
  <si>
    <t>Rental Revenues</t>
  </si>
  <si>
    <t>Tenant Reimbursements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</si>
  <si>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</si>
  <si>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</si>
  <si>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</si>
  <si>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</si>
  <si>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</si>
  <si>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</si>
  <si>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</si>
  <si>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</si>
  <si>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</si>
  <si>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</si>
  <si>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</si>
  <si>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</si>
  <si>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</si>
  <si>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</si>
  <si>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</si>
  <si>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</si>
  <si>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</si>
  <si>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</si>
  <si>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</si>
  <si>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</si>
  <si>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</si>
  <si>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</si>
  <si>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</si>
  <si>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</si>
  <si>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</si>
  <si>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</si>
  <si>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</si>
  <si>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</si>
  <si>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</si>
  <si>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-0.7</t>
  </si>
  <si>
    <t>0.31</t>
  </si>
  <si>
    <t>0.48</t>
  </si>
  <si>
    <t>-0.49</t>
  </si>
  <si>
    <t>-0.63</t>
  </si>
  <si>
    <t>0.7</t>
  </si>
  <si>
    <t>-0.78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</si>
  <si>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</si>
  <si>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</si>
  <si>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</si>
  <si>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</si>
  <si>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</si>
  <si>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</si>
  <si>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0.16</t>
  </si>
  <si>
    <t>0.1</t>
  </si>
  <si>
    <t>-0.08</t>
  </si>
  <si>
    <t>-0.45</t>
  </si>
  <si>
    <t>-0.26</t>
  </si>
  <si>
    <t>-0.37</t>
  </si>
  <si>
    <t>-0.2</t>
  </si>
  <si>
    <t>Normalized Diluted EPS</t>
  </si>
  <si>
    <t>Dividend Per Share</t>
  </si>
  <si>
    <t>0.45</t>
  </si>
  <si>
    <t>0.9</t>
  </si>
  <si>
    <t>0.85</t>
  </si>
  <si>
    <t>Payout Ratio</t>
  </si>
  <si>
    <t>82.17</t>
  </si>
  <si>
    <t>7.58</t>
  </si>
  <si>
    <t>-36.99</t>
  </si>
  <si>
    <t>268.94</t>
  </si>
  <si>
    <t>198.01</t>
  </si>
  <si>
    <t>-192.62</t>
  </si>
  <si>
    <t>-149.03</t>
  </si>
  <si>
    <t>126.14</t>
  </si>
  <si>
    <t>-117.53</t>
  </si>
  <si>
    <t>EBITDA</t>
  </si>
  <si>
    <t>EBITA</t>
  </si>
  <si>
    <t>EBIT</t>
  </si>
  <si>
    <t>EBITDAR</t>
  </si>
  <si>
    <t>Total Revenues (As Reported)</t>
  </si>
  <si>
    <t>Effective Tax Rate - (Ratio)</t>
  </si>
  <si>
    <t>1.82</t>
  </si>
  <si>
    <t>11.14</t>
  </si>
  <si>
    <t>-1.61</t>
  </si>
  <si>
    <t>-1.79</t>
  </si>
  <si>
    <t>5.96</t>
  </si>
  <si>
    <t>-4.11</t>
  </si>
  <si>
    <t>1.26</t>
  </si>
  <si>
    <t>0.32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</si>
  <si>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</si>
  <si>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</si>
  <si>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</si>
  <si>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</si>
  <si>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</si>
  <si>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</si>
  <si>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</si>
  <si>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</si>
  <si>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</si>
  <si>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</si>
  <si>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</si>
  <si>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</si>
  <si>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</si>
  <si>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</si>
  <si>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</si>
  <si>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</si>
  <si>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</si>
  <si>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1.95</t>
  </si>
  <si>
    <t>0.92</t>
  </si>
  <si>
    <t>0.93</t>
  </si>
  <si>
    <t>0.46</t>
  </si>
  <si>
    <t>-0.42</t>
  </si>
  <si>
    <t>-0.07</t>
  </si>
  <si>
    <t>0.24</t>
  </si>
  <si>
    <t>0.54</t>
  </si>
  <si>
    <t>Return on Total Capital</t>
  </si>
  <si>
    <t>2.01</t>
  </si>
  <si>
    <t>0.95</t>
  </si>
  <si>
    <t>0.97</t>
  </si>
  <si>
    <t>0.49</t>
  </si>
  <si>
    <t>-0.44</t>
  </si>
  <si>
    <t>0.25</t>
  </si>
  <si>
    <t>0.56</t>
  </si>
  <si>
    <t>Return On Equity %</t>
  </si>
  <si>
    <t>2.73</t>
  </si>
  <si>
    <t>-2.77</t>
  </si>
  <si>
    <t>1.31</t>
  </si>
  <si>
    <t>1.97</t>
  </si>
  <si>
    <t>-1.74</t>
  </si>
  <si>
    <t>-2.49</t>
  </si>
  <si>
    <t>2.97</t>
  </si>
  <si>
    <t>-3.12</t>
  </si>
  <si>
    <t>Return on Common Equity</t>
  </si>
  <si>
    <t>-2.88</t>
  </si>
  <si>
    <t>1.25</t>
  </si>
  <si>
    <t>1.98</t>
  </si>
  <si>
    <t>-1.98</t>
  </si>
  <si>
    <t>-2.68</t>
  </si>
  <si>
    <t>2.98</t>
  </si>
  <si>
    <t>-3.34</t>
  </si>
  <si>
    <t>Margin Analysis</t>
  </si>
  <si>
    <t>Gross Profit Margin %</t>
  </si>
  <si>
    <t>62.72</t>
  </si>
  <si>
    <t>61.76</t>
  </si>
  <si>
    <t>62.95</t>
  </si>
  <si>
    <t>57.43</t>
  </si>
  <si>
    <t>53.75</t>
  </si>
  <si>
    <t>50.24</t>
  </si>
  <si>
    <t>43.93</t>
  </si>
  <si>
    <t>47.66</t>
  </si>
  <si>
    <t>49.53</t>
  </si>
  <si>
    <t>52.02</t>
  </si>
  <si>
    <t>SG&amp;A Margin</t>
  </si>
  <si>
    <t>10.18</t>
  </si>
  <si>
    <t>9.95</t>
  </si>
  <si>
    <t>10.64</t>
  </si>
  <si>
    <t>14.17</t>
  </si>
  <si>
    <t>10.44</t>
  </si>
  <si>
    <t>13.77</t>
  </si>
  <si>
    <t>13.25</t>
  </si>
  <si>
    <t>11.17</t>
  </si>
  <si>
    <t>10.48</t>
  </si>
  <si>
    <t>9.14</t>
  </si>
  <si>
    <t>EBITDA Margin %</t>
  </si>
  <si>
    <t>52.16</t>
  </si>
  <si>
    <t>51.23</t>
  </si>
  <si>
    <t>52.03</t>
  </si>
  <si>
    <t>43.11</t>
  </si>
  <si>
    <t>43.32</t>
  </si>
  <si>
    <t>36.36</t>
  </si>
  <si>
    <t>30.61</t>
  </si>
  <si>
    <t>36.3</t>
  </si>
  <si>
    <t>38.87</t>
  </si>
  <si>
    <t>42.72</t>
  </si>
  <si>
    <t>EBITA Margin %</t>
  </si>
  <si>
    <t>28.69</t>
  </si>
  <si>
    <t>20.25</t>
  </si>
  <si>
    <t>15.6</t>
  </si>
  <si>
    <t>16.24</t>
  </si>
  <si>
    <t>8.92</t>
  </si>
  <si>
    <t>-4.93</t>
  </si>
  <si>
    <t>0.27</t>
  </si>
  <si>
    <t>6.08</t>
  </si>
  <si>
    <t>9.76</t>
  </si>
  <si>
    <t>EBIT Margin %</t>
  </si>
  <si>
    <t>28.61</t>
  </si>
  <si>
    <t>20.49</t>
  </si>
  <si>
    <t>24.15</t>
  </si>
  <si>
    <t>13.4</t>
  </si>
  <si>
    <t>6.84</t>
  </si>
  <si>
    <t>-6.83</t>
  </si>
  <si>
    <t>-1.14</t>
  </si>
  <si>
    <t>3.88</t>
  </si>
  <si>
    <t>8.18</t>
  </si>
  <si>
    <t>Income From Continuing Operations Margin %</t>
  </si>
  <si>
    <t>16.64</t>
  </si>
  <si>
    <t>12.31</t>
  </si>
  <si>
    <t>-14.68</t>
  </si>
  <si>
    <t>6.98</t>
  </si>
  <si>
    <t>11.47</t>
  </si>
  <si>
    <t>-11.38</t>
  </si>
  <si>
    <t>-14.29</t>
  </si>
  <si>
    <t>16.29</t>
  </si>
  <si>
    <t>-15.14</t>
  </si>
  <si>
    <t>Net Income Margin %</t>
  </si>
  <si>
    <t>-13.32</t>
  </si>
  <si>
    <t>5.98</t>
  </si>
  <si>
    <t>10.14</t>
  </si>
  <si>
    <t>-10.54</t>
  </si>
  <si>
    <t>-12.62</t>
  </si>
  <si>
    <t>14.05</t>
  </si>
  <si>
    <t>-13.2</t>
  </si>
  <si>
    <t>Net Avail. For Common Margin %</t>
  </si>
  <si>
    <t>-13.62</t>
  </si>
  <si>
    <t>5.59</t>
  </si>
  <si>
    <t>-11.06</t>
  </si>
  <si>
    <t>-13.08</t>
  </si>
  <si>
    <t>13.74</t>
  </si>
  <si>
    <t>-13.54</t>
  </si>
  <si>
    <t>Normalized Net Income Margin</t>
  </si>
  <si>
    <t>10.43</t>
  </si>
  <si>
    <t>6.31</t>
  </si>
  <si>
    <t>8.69</t>
  </si>
  <si>
    <t>3.11</t>
  </si>
  <si>
    <t>1.83</t>
  </si>
  <si>
    <t>-1.63</t>
  </si>
  <si>
    <t>-10.09</t>
  </si>
  <si>
    <t>-5.38</t>
  </si>
  <si>
    <t>-7.32</t>
  </si>
  <si>
    <t>-3.41</t>
  </si>
  <si>
    <t>Levered Free Cash Flow Margin</t>
  </si>
  <si>
    <t>31.46</t>
  </si>
  <si>
    <t>66.6</t>
  </si>
  <si>
    <t>16.01</t>
  </si>
  <si>
    <t>45.55</t>
  </si>
  <si>
    <t>42.04</t>
  </si>
  <si>
    <t>38.33</t>
  </si>
  <si>
    <t>44.94</t>
  </si>
  <si>
    <t>29.82</t>
  </si>
  <si>
    <t>Unlevered Free Cash Flow Margin</t>
  </si>
  <si>
    <t>37.93</t>
  </si>
  <si>
    <t>72.8</t>
  </si>
  <si>
    <t>22.35</t>
  </si>
  <si>
    <t>49.99</t>
  </si>
  <si>
    <t>47.98</t>
  </si>
  <si>
    <t>44.43</t>
  </si>
  <si>
    <t>52.08</t>
  </si>
  <si>
    <t>40.13</t>
  </si>
  <si>
    <t>Asset Turnover</t>
  </si>
  <si>
    <t>0.13</t>
  </si>
  <si>
    <t>0.11</t>
  </si>
  <si>
    <t>Fixed Assets Turnover</t>
  </si>
  <si>
    <t>0.15</t>
  </si>
  <si>
    <t>0.14</t>
  </si>
  <si>
    <t>0.12</t>
  </si>
  <si>
    <t>Receivables Turnover (Average Receivables)</t>
  </si>
  <si>
    <t>2.78</t>
  </si>
  <si>
    <t>2.99</t>
  </si>
  <si>
    <t>2.45</t>
  </si>
  <si>
    <t>2.05</t>
  </si>
  <si>
    <t>2.16</t>
  </si>
  <si>
    <t>2.15</t>
  </si>
  <si>
    <t>2.24</t>
  </si>
  <si>
    <t>Short Term Liquidity</t>
  </si>
  <si>
    <t>Current Ratio</t>
  </si>
  <si>
    <t>5.75</t>
  </si>
  <si>
    <t>6.56</t>
  </si>
  <si>
    <t>3.22</t>
  </si>
  <si>
    <t>3.48</t>
  </si>
  <si>
    <t>2.36</t>
  </si>
  <si>
    <t>3.49</t>
  </si>
  <si>
    <t>3.1</t>
  </si>
  <si>
    <t>1.28</t>
  </si>
  <si>
    <t>Quick Ratio</t>
  </si>
  <si>
    <t>4.19</t>
  </si>
  <si>
    <t>4.7</t>
  </si>
  <si>
    <t>2.28</t>
  </si>
  <si>
    <t>1.5</t>
  </si>
  <si>
    <t>2.22</t>
  </si>
  <si>
    <t>2.77</t>
  </si>
  <si>
    <t>2.51</t>
  </si>
  <si>
    <t>1.14</t>
  </si>
  <si>
    <t>Operating Cash Flow to Current Liabilities</t>
  </si>
  <si>
    <t>3.31</t>
  </si>
  <si>
    <t>3.78</t>
  </si>
  <si>
    <t>0.44</t>
  </si>
  <si>
    <t>0.75</t>
  </si>
  <si>
    <t>0.83</t>
  </si>
  <si>
    <t>1.2</t>
  </si>
  <si>
    <t>0.55</t>
  </si>
  <si>
    <t>Days Sales Outstanding (Average Receivables)</t>
  </si>
  <si>
    <t>133.83</t>
  </si>
  <si>
    <t>131.2</t>
  </si>
  <si>
    <t>122.08</t>
  </si>
  <si>
    <t>148.98</t>
  </si>
  <si>
    <t>178.38</t>
  </si>
  <si>
    <t>168.63</t>
  </si>
  <si>
    <t>169.83</t>
  </si>
  <si>
    <t>163.31</t>
  </si>
  <si>
    <t>Average Days Payable Outstanding</t>
  </si>
  <si>
    <t>99.08</t>
  </si>
  <si>
    <t>142.82</t>
  </si>
  <si>
    <t>159.23</t>
  </si>
  <si>
    <t>163.8</t>
  </si>
  <si>
    <t>144.01</t>
  </si>
  <si>
    <t>116.2</t>
  </si>
  <si>
    <t>145.31</t>
  </si>
  <si>
    <t>165.09</t>
  </si>
  <si>
    <t>Long Term Solvency</t>
  </si>
  <si>
    <t>Total Debt/Equity</t>
  </si>
  <si>
    <t>65.71</t>
  </si>
  <si>
    <t>66.83</t>
  </si>
  <si>
    <t>61.49</t>
  </si>
  <si>
    <t>60.67</t>
  </si>
  <si>
    <t>41.29</t>
  </si>
  <si>
    <t>54.66</t>
  </si>
  <si>
    <t>76.44</t>
  </si>
  <si>
    <t>98.09</t>
  </si>
  <si>
    <t>Total Debt / Total Capital</t>
  </si>
  <si>
    <t>39.66</t>
  </si>
  <si>
    <t>40.06</t>
  </si>
  <si>
    <t>38.08</t>
  </si>
  <si>
    <t>37.76</t>
  </si>
  <si>
    <t>29.23</t>
  </si>
  <si>
    <t>35.34</t>
  </si>
  <si>
    <t>49.52</t>
  </si>
  <si>
    <t>LT Debt/Equity</t>
  </si>
  <si>
    <t>41.14</t>
  </si>
  <si>
    <t>54.57</t>
  </si>
  <si>
    <t>76.28</t>
  </si>
  <si>
    <t>76.4</t>
  </si>
  <si>
    <t>90.95</t>
  </si>
  <si>
    <t>Long-Term Debt / Total Capital</t>
  </si>
  <si>
    <t>29.12</t>
  </si>
  <si>
    <t>35.28</t>
  </si>
  <si>
    <t>43.23</t>
  </si>
  <si>
    <t>43.3</t>
  </si>
  <si>
    <t>45.92</t>
  </si>
  <si>
    <t>Total Liabilities / Total Assets</t>
  </si>
  <si>
    <t>41.83</t>
  </si>
  <si>
    <t>41.52</t>
  </si>
  <si>
    <t>40.97</t>
  </si>
  <si>
    <t>40.88</t>
  </si>
  <si>
    <t>33.19</t>
  </si>
  <si>
    <t>38.53</t>
  </si>
  <si>
    <t>45.8</t>
  </si>
  <si>
    <t>45.87</t>
  </si>
  <si>
    <t>51.21</t>
  </si>
  <si>
    <t>EBIT / Interest Expense</t>
  </si>
  <si>
    <t>2.34</t>
  </si>
  <si>
    <t>1.87</t>
  </si>
  <si>
    <t>2.21</t>
  </si>
  <si>
    <t>1.23</t>
  </si>
  <si>
    <t>0.84</t>
  </si>
  <si>
    <t>-0.65</t>
  </si>
  <si>
    <t>-0.11</t>
  </si>
  <si>
    <t>EBITDA / Interest Expense</t>
  </si>
  <si>
    <t>4.28</t>
  </si>
  <si>
    <t>4.67</t>
  </si>
  <si>
    <t>4.76</t>
  </si>
  <si>
    <t>3.89</t>
  </si>
  <si>
    <t>4.48</t>
  </si>
  <si>
    <t>2.93</t>
  </si>
  <si>
    <t>3.4</t>
  </si>
  <si>
    <t>3.12</t>
  </si>
  <si>
    <t>2.43</t>
  </si>
  <si>
    <t>(EBITDA - Capex) / Interest Expense</t>
  </si>
  <si>
    <t>Total Debt / EBITDA</t>
  </si>
  <si>
    <t>5.85</t>
  </si>
  <si>
    <t>5.88</t>
  </si>
  <si>
    <t>9.49</t>
  </si>
  <si>
    <t>7.43</t>
  </si>
  <si>
    <t>6.99</t>
  </si>
  <si>
    <t>11.19</t>
  </si>
  <si>
    <t>11.44</t>
  </si>
  <si>
    <t>10.31</t>
  </si>
  <si>
    <t>9.99</t>
  </si>
  <si>
    <t>Net Debt / EBITDA</t>
  </si>
  <si>
    <t>5.53</t>
  </si>
  <si>
    <t>5.76</t>
  </si>
  <si>
    <t>8.12</t>
  </si>
  <si>
    <t>6.53</t>
  </si>
  <si>
    <t>6.45</t>
  </si>
  <si>
    <t>9.96</t>
  </si>
  <si>
    <t>10.3</t>
  </si>
  <si>
    <t>9.29</t>
  </si>
  <si>
    <t>9.37</t>
  </si>
  <si>
    <t>Total Debt / (EBITDA - Capex)</t>
  </si>
  <si>
    <t>Net Debt / (EBITDA - Capex)</t>
  </si>
  <si>
    <t>Growth Over Prior Year</t>
  </si>
  <si>
    <t>Total Revenues, 1 Yr. Growth %</t>
  </si>
  <si>
    <t>-0.05</t>
  </si>
  <si>
    <t>-1.16</t>
  </si>
  <si>
    <t>2.33</t>
  </si>
  <si>
    <t>12.84</t>
  </si>
  <si>
    <t>23.98</t>
  </si>
  <si>
    <t>-0.17</t>
  </si>
  <si>
    <t>-8.55</t>
  </si>
  <si>
    <t>-7.39</t>
  </si>
  <si>
    <t>-0.31</t>
  </si>
  <si>
    <t>Gross Profit, 1 Yr. Growth %</t>
  </si>
  <si>
    <t>-1.68</t>
  </si>
  <si>
    <t>-2.66</t>
  </si>
  <si>
    <t>4.29</t>
  </si>
  <si>
    <t>3.01</t>
  </si>
  <si>
    <t>19.04</t>
  </si>
  <si>
    <t>-4.07</t>
  </si>
  <si>
    <t>-20.04</t>
  </si>
  <si>
    <t>-8.11</t>
  </si>
  <si>
    <t>EBITDA, 1 Yr. Growth %</t>
  </si>
  <si>
    <t>-1.69</t>
  </si>
  <si>
    <t>-2.94</t>
  </si>
  <si>
    <t>3.94</t>
  </si>
  <si>
    <t>-7.23</t>
  </si>
  <si>
    <t>24.58</t>
  </si>
  <si>
    <t>-12.53</t>
  </si>
  <si>
    <t>-23.01</t>
  </si>
  <si>
    <t>20.14</t>
  </si>
  <si>
    <t>-7.82</t>
  </si>
  <si>
    <t>9.56</t>
  </si>
  <si>
    <t>EBITA, 1 Yr. Growth %</t>
  </si>
  <si>
    <t>-6.08</t>
  </si>
  <si>
    <t>-30.25</t>
  </si>
  <si>
    <t>21.3</t>
  </si>
  <si>
    <t>-28.52</t>
  </si>
  <si>
    <t>29.02</t>
  </si>
  <si>
    <t>-24.45</t>
  </si>
  <si>
    <t>-150.53</t>
  </si>
  <si>
    <t>-108.42</t>
  </si>
  <si>
    <t>23.03</t>
  </si>
  <si>
    <t>60.2</t>
  </si>
  <si>
    <t>EBIT, 1 Yr. Growth %</t>
  </si>
  <si>
    <t>-5.58</t>
  </si>
  <si>
    <t>-29.21</t>
  </si>
  <si>
    <t>20.6</t>
  </si>
  <si>
    <t>-39.64</t>
  </si>
  <si>
    <t>25.36</t>
  </si>
  <si>
    <t>-22.91</t>
  </si>
  <si>
    <t>-191.38</t>
  </si>
  <si>
    <t>-77.29</t>
  </si>
  <si>
    <t>11.49</t>
  </si>
  <si>
    <t>110.38</t>
  </si>
  <si>
    <t>Earnings From Cont. Operations, 1 Yr. Growth %</t>
  </si>
  <si>
    <t>-12.12</t>
  </si>
  <si>
    <t>-40.59</t>
  </si>
  <si>
    <t>25.96</t>
  </si>
  <si>
    <t>-227.61</t>
  </si>
  <si>
    <t>-158.94</t>
  </si>
  <si>
    <t>59.06</t>
  </si>
  <si>
    <t>-190.72</t>
  </si>
  <si>
    <t>33.4</t>
  </si>
  <si>
    <t>-210.32</t>
  </si>
  <si>
    <t>-192.65</t>
  </si>
  <si>
    <t>Net Income, 1 Yr. Growth %</t>
  </si>
  <si>
    <t>-215.78</t>
  </si>
  <si>
    <t>-155.64</t>
  </si>
  <si>
    <t>64.24</t>
  </si>
  <si>
    <t>-195.02</t>
  </si>
  <si>
    <t>27.21</t>
  </si>
  <si>
    <t>-207.71</t>
  </si>
  <si>
    <t>-193.68</t>
  </si>
  <si>
    <t>Diluted EPS Before Extra, 1 Yr. Growth %</t>
  </si>
  <si>
    <t>-213.6</t>
  </si>
  <si>
    <t>-144.29</t>
  </si>
  <si>
    <t>54.84</t>
  </si>
  <si>
    <t>-202.1</t>
  </si>
  <si>
    <t>28.55</t>
  </si>
  <si>
    <t>-211.11</t>
  </si>
  <si>
    <t>-211.51</t>
  </si>
  <si>
    <t>Normalized Net Income, 1 Yr. Growth %</t>
  </si>
  <si>
    <t>2.59</t>
  </si>
  <si>
    <t>-40.23</t>
  </si>
  <si>
    <t>41.01</t>
  </si>
  <si>
    <t>-61.46</t>
  </si>
  <si>
    <t>-27.03</t>
  </si>
  <si>
    <t>33.06</t>
  </si>
  <si>
    <t>467.02</t>
  </si>
  <si>
    <t>-37.59</t>
  </si>
  <si>
    <t>142.38</t>
  </si>
  <si>
    <t>-52.75</t>
  </si>
  <si>
    <t>Net Property, Plant and Equip., 1 Yr. Growth %</t>
  </si>
  <si>
    <t>3.02</t>
  </si>
  <si>
    <t>55.25</t>
  </si>
  <si>
    <t>-5.3</t>
  </si>
  <si>
    <t>-1.37</t>
  </si>
  <si>
    <t>2.94</t>
  </si>
  <si>
    <t>4.94</t>
  </si>
  <si>
    <t>-4.49</t>
  </si>
  <si>
    <t>-4.71</t>
  </si>
  <si>
    <t>Accounts Receivable, 1 Yr. Growth %</t>
  </si>
  <si>
    <t>12.03</t>
  </si>
  <si>
    <t>11.74</t>
  </si>
  <si>
    <t>0.29</t>
  </si>
  <si>
    <t>22.99</t>
  </si>
  <si>
    <t>1.44</t>
  </si>
  <si>
    <t>4.9</t>
  </si>
  <si>
    <t>-6.37</t>
  </si>
  <si>
    <t>-4.6</t>
  </si>
  <si>
    <t>Total Assets, 1 Yr. Growth %</t>
  </si>
  <si>
    <t>65.87</t>
  </si>
  <si>
    <t>-1.23</t>
  </si>
  <si>
    <t>-0.18</t>
  </si>
  <si>
    <t>1.56</t>
  </si>
  <si>
    <t>5.04</t>
  </si>
  <si>
    <t>-7.56</t>
  </si>
  <si>
    <t>-6.52</t>
  </si>
  <si>
    <t>Common Equity, 1 Yr. Growth %</t>
  </si>
  <si>
    <t>40.01</t>
  </si>
  <si>
    <t>13.37</t>
  </si>
  <si>
    <t>-5.33</t>
  </si>
  <si>
    <t>-9.05</t>
  </si>
  <si>
    <t>-8.03</t>
  </si>
  <si>
    <t>-17.12</t>
  </si>
  <si>
    <t>Tangible Book Value, 1 Yr. Growth %</t>
  </si>
  <si>
    <t>2.81</t>
  </si>
  <si>
    <t>34.24</t>
  </si>
  <si>
    <t>14.39</t>
  </si>
  <si>
    <t>-5.03</t>
  </si>
  <si>
    <t>-9.81</t>
  </si>
  <si>
    <t>-7.93</t>
  </si>
  <si>
    <t>Cash From Operations, 1 Yr. Growth %</t>
  </si>
  <si>
    <t>5.69</t>
  </si>
  <si>
    <t>-4.88</t>
  </si>
  <si>
    <t>-10.63</t>
  </si>
  <si>
    <t>-53.5</t>
  </si>
  <si>
    <t>153.69</t>
  </si>
  <si>
    <t>-7.55</t>
  </si>
  <si>
    <t>-2.85</t>
  </si>
  <si>
    <t>28.75</t>
  </si>
  <si>
    <t>-18.19</t>
  </si>
  <si>
    <t>Levered Free Cash Flow, 1 Yr. Growth %</t>
  </si>
  <si>
    <t>130.19</t>
  </si>
  <si>
    <t>-69.55</t>
  </si>
  <si>
    <t>194.37</t>
  </si>
  <si>
    <t>-15.59</t>
  </si>
  <si>
    <t>-5.26</t>
  </si>
  <si>
    <t>6.1</t>
  </si>
  <si>
    <t>-46.04</t>
  </si>
  <si>
    <t>Unlevered Free Cash Flow, 1 Yr. Growth %</t>
  </si>
  <si>
    <t>110.3</t>
  </si>
  <si>
    <t>-61.2</t>
  </si>
  <si>
    <t>127.05</t>
  </si>
  <si>
    <t>-12.23</t>
  </si>
  <si>
    <t>-3.51</t>
  </si>
  <si>
    <t>7.02</t>
  </si>
  <si>
    <t>-35.71</t>
  </si>
  <si>
    <t>Dividend Per Share, 1 Yr. Growth %</t>
  </si>
  <si>
    <t>0</t>
  </si>
  <si>
    <t>-5.56</t>
  </si>
  <si>
    <t>Compound Annual Growth Rate Over Two Years</t>
  </si>
  <si>
    <t>Total Revenues, 2 Yr. CAGR %</t>
  </si>
  <si>
    <t>-0.61</t>
  </si>
  <si>
    <t>0.57</t>
  </si>
  <si>
    <t>7.5</t>
  </si>
  <si>
    <t>18.28</t>
  </si>
  <si>
    <t>9.52</t>
  </si>
  <si>
    <t>-4.45</t>
  </si>
  <si>
    <t>-1.44</t>
  </si>
  <si>
    <t>-3.92</t>
  </si>
  <si>
    <t>Gross Profit, 2 Yr. CAGR %</t>
  </si>
  <si>
    <t>-2.17</t>
  </si>
  <si>
    <t>3.71</t>
  </si>
  <si>
    <t>9.34</t>
  </si>
  <si>
    <t>3.76</t>
  </si>
  <si>
    <t>-12.42</t>
  </si>
  <si>
    <t>-4.01</t>
  </si>
  <si>
    <t>9.51</t>
  </si>
  <si>
    <t>-1.92</t>
  </si>
  <si>
    <t>EBITDA, 2 Yr. CAGR %</t>
  </si>
  <si>
    <t>-2.31</t>
  </si>
  <si>
    <t>7.51</t>
  </si>
  <si>
    <t>0.58</t>
  </si>
  <si>
    <t>-17.93</t>
  </si>
  <si>
    <t>-1.51</t>
  </si>
  <si>
    <t>17.11</t>
  </si>
  <si>
    <t>0.5</t>
  </si>
  <si>
    <t>EBITA, 2 Yr. CAGR %</t>
  </si>
  <si>
    <t>-19.06</t>
  </si>
  <si>
    <t>-8.02</t>
  </si>
  <si>
    <t>-6.99</t>
  </si>
  <si>
    <t>-3.97</t>
  </si>
  <si>
    <t>-17.21</t>
  </si>
  <si>
    <t>-38.21</t>
  </si>
  <si>
    <t>-82.76</t>
  </si>
  <si>
    <t>-1.19</t>
  </si>
  <si>
    <t>40.39</t>
  </si>
  <si>
    <t>EBIT, 2 Yr. CAGR %</t>
  </si>
  <si>
    <t>-18.24</t>
  </si>
  <si>
    <t>-7.6</t>
  </si>
  <si>
    <t>-14.77</t>
  </si>
  <si>
    <t>-13.01</t>
  </si>
  <si>
    <t>-21.33</t>
  </si>
  <si>
    <t>-16.07</t>
  </si>
  <si>
    <t>-59.71</t>
  </si>
  <si>
    <t>-30.74</t>
  </si>
  <si>
    <t>53.16</t>
  </si>
  <si>
    <t>Earnings From Cont. Operations, 2 Yr. CAGR %</t>
  </si>
  <si>
    <t>-27.74</t>
  </si>
  <si>
    <t>-13.49</t>
  </si>
  <si>
    <t>26.24</t>
  </si>
  <si>
    <t>-13.27</t>
  </si>
  <si>
    <t>-3.17</t>
  </si>
  <si>
    <t>20.12</t>
  </si>
  <si>
    <t>10.01</t>
  </si>
  <si>
    <t>21.31</t>
  </si>
  <si>
    <t>1.1</t>
  </si>
  <si>
    <t>Net Income, 2 Yr. CAGR %</t>
  </si>
  <si>
    <t>20.24</t>
  </si>
  <si>
    <t>-19.74</t>
  </si>
  <si>
    <t>-4.4</t>
  </si>
  <si>
    <t>24.92</t>
  </si>
  <si>
    <t>9.94</t>
  </si>
  <si>
    <t>17.06</t>
  </si>
  <si>
    <t>Diluted EPS Before Extra, 2 Yr. CAGR %</t>
  </si>
  <si>
    <t>19.52</t>
  </si>
  <si>
    <t>-29.07</t>
  </si>
  <si>
    <t>-17.19</t>
  </si>
  <si>
    <t>25.09</t>
  </si>
  <si>
    <t>14.56</t>
  </si>
  <si>
    <t>19.51</t>
  </si>
  <si>
    <t>11.31</t>
  </si>
  <si>
    <t>Normalized Net Income, 2 Yr. CAGR %</t>
  </si>
  <si>
    <t>-21.7</t>
  </si>
  <si>
    <t>-8.2</t>
  </si>
  <si>
    <t>-26.83</t>
  </si>
  <si>
    <t>-46.97</t>
  </si>
  <si>
    <t>-20.76</t>
  </si>
  <si>
    <t>174.68</t>
  </si>
  <si>
    <t>79.23</t>
  </si>
  <si>
    <t>-17.33</t>
  </si>
  <si>
    <t>15.32</t>
  </si>
  <si>
    <t>Net Property, Plant and Equip., 2 Yr. CAGR %</t>
  </si>
  <si>
    <t>26.47</t>
  </si>
  <si>
    <t>21.25</t>
  </si>
  <si>
    <t>-3.36</t>
  </si>
  <si>
    <t>0.76</t>
  </si>
  <si>
    <t>Accounts Receivable, 2 Yr. CAGR %</t>
  </si>
  <si>
    <t>8.94</t>
  </si>
  <si>
    <t>5.86</t>
  </si>
  <si>
    <t>11.06</t>
  </si>
  <si>
    <t>11.69</t>
  </si>
  <si>
    <t>3.16</t>
  </si>
  <si>
    <t>-0.89</t>
  </si>
  <si>
    <t>-5.49</t>
  </si>
  <si>
    <t>Total Assets, 2 Yr. CAGR %</t>
  </si>
  <si>
    <t>30.31</t>
  </si>
  <si>
    <t>-0.71</t>
  </si>
  <si>
    <t>0.68</t>
  </si>
  <si>
    <t>3.29</t>
  </si>
  <si>
    <t>-1.46</t>
  </si>
  <si>
    <t>-7.04</t>
  </si>
  <si>
    <t>Common Equity, 2 Yr. CAGR %</t>
  </si>
  <si>
    <t>20.11</t>
  </si>
  <si>
    <t>18.66</t>
  </si>
  <si>
    <t>6.77</t>
  </si>
  <si>
    <t>3.6</t>
  </si>
  <si>
    <t>-7.21</t>
  </si>
  <si>
    <t>-8.54</t>
  </si>
  <si>
    <t>-12.69</t>
  </si>
  <si>
    <t>Tangible Book Value, 2 Yr. CAGR %</t>
  </si>
  <si>
    <t>17.64</t>
  </si>
  <si>
    <t>16.94</t>
  </si>
  <si>
    <t>7.95</t>
  </si>
  <si>
    <t>4.23</t>
  </si>
  <si>
    <t>-7.45</t>
  </si>
  <si>
    <t>-8.87</t>
  </si>
  <si>
    <t>-12.64</t>
  </si>
  <si>
    <t>Cash From Operations, 2 Yr. CAGR %</t>
  </si>
  <si>
    <t>0.26</t>
  </si>
  <si>
    <t>-7.8</t>
  </si>
  <si>
    <t>-35.48</t>
  </si>
  <si>
    <t>8.61</t>
  </si>
  <si>
    <t>53.15</t>
  </si>
  <si>
    <t>-5.23</t>
  </si>
  <si>
    <t>11.84</t>
  </si>
  <si>
    <t>2.63</t>
  </si>
  <si>
    <t>-8.21</t>
  </si>
  <si>
    <t>Levered Free Cash Flow, 2 Yr. CAGR %</t>
  </si>
  <si>
    <t>-17.16</t>
  </si>
  <si>
    <t>-8.46</t>
  </si>
  <si>
    <t>57.63</t>
  </si>
  <si>
    <t>-9.59</t>
  </si>
  <si>
    <t>-16.23</t>
  </si>
  <si>
    <t>Unlevered Free Cash Flow, 2 Yr. CAGR %</t>
  </si>
  <si>
    <t>-8.36</t>
  </si>
  <si>
    <t>41.17</t>
  </si>
  <si>
    <t>-7.08</t>
  </si>
  <si>
    <t>6.66</t>
  </si>
  <si>
    <t>-9.33</t>
  </si>
  <si>
    <t>Dividend Per Share, 2 Yr. CAGR %</t>
  </si>
  <si>
    <t>41.42</t>
  </si>
  <si>
    <t>-2.82</t>
  </si>
  <si>
    <t>Compound Annual Growth Rate Over Three Years</t>
  </si>
  <si>
    <t>Total Revenues, 3 Yr. CAGR %</t>
  </si>
  <si>
    <t>0.36</t>
  </si>
  <si>
    <t>4.54</t>
  </si>
  <si>
    <t>12.73</t>
  </si>
  <si>
    <t>10.62</t>
  </si>
  <si>
    <t>3.13</t>
  </si>
  <si>
    <t>-1.02</t>
  </si>
  <si>
    <t>-2.04</t>
  </si>
  <si>
    <t>1.32</t>
  </si>
  <si>
    <t>Gross Profit, 3 Yr. CAGR %</t>
  </si>
  <si>
    <t>-0.06</t>
  </si>
  <si>
    <t>1.37</t>
  </si>
  <si>
    <t>7.67</t>
  </si>
  <si>
    <t>-4.03</t>
  </si>
  <si>
    <t>-2.5</t>
  </si>
  <si>
    <t>7.88</t>
  </si>
  <si>
    <t>EBITDA, 3 Yr. CAGR %</t>
  </si>
  <si>
    <t>-0.27</t>
  </si>
  <si>
    <t>-2.11</t>
  </si>
  <si>
    <t>6.35</t>
  </si>
  <si>
    <t>-2.09</t>
  </si>
  <si>
    <t>0.17</t>
  </si>
  <si>
    <t>14.54</t>
  </si>
  <si>
    <t>EBITA, 3 Yr. CAGR %</t>
  </si>
  <si>
    <t>-7.38</t>
  </si>
  <si>
    <t>-15.17</t>
  </si>
  <si>
    <t>3.73</t>
  </si>
  <si>
    <t>-21.17</t>
  </si>
  <si>
    <t>-29.77</t>
  </si>
  <si>
    <t>-71.79</t>
  </si>
  <si>
    <t>-13.79</t>
  </si>
  <si>
    <t>16.08</t>
  </si>
  <si>
    <t>EBIT, 3 Yr. CAGR %</t>
  </si>
  <si>
    <t>-6.93</t>
  </si>
  <si>
    <t>-19.58</t>
  </si>
  <si>
    <t>-3.07</t>
  </si>
  <si>
    <t>-27.98</t>
  </si>
  <si>
    <t>-17.3</t>
  </si>
  <si>
    <t>-49.98</t>
  </si>
  <si>
    <t>-18.93</t>
  </si>
  <si>
    <t>Earnings From Cont. Operations, 3 Yr. CAGR %</t>
  </si>
  <si>
    <t>-13.04</t>
  </si>
  <si>
    <t>-0.92</t>
  </si>
  <si>
    <t>-2.07</t>
  </si>
  <si>
    <t>6.16</t>
  </si>
  <si>
    <t>-5.25</t>
  </si>
  <si>
    <t>24.39</t>
  </si>
  <si>
    <t>10.11</t>
  </si>
  <si>
    <t>10.89</t>
  </si>
  <si>
    <t>Net Income, 3 Yr. CAGR %</t>
  </si>
  <si>
    <t>-4.08</t>
  </si>
  <si>
    <t>1.9</t>
  </si>
  <si>
    <t>25.68</t>
  </si>
  <si>
    <t>9.19</t>
  </si>
  <si>
    <t>8.68</t>
  </si>
  <si>
    <t>Diluted EPS Before Extra, 3 Yr. CAGR %</t>
  </si>
  <si>
    <t>-14.15</t>
  </si>
  <si>
    <t>-7.99</t>
  </si>
  <si>
    <t>-11.2</t>
  </si>
  <si>
    <t>26.23</t>
  </si>
  <si>
    <t>16.78</t>
  </si>
  <si>
    <t>Normalized Net Income, 3 Yr. CAGR %</t>
  </si>
  <si>
    <t>-4.73</t>
  </si>
  <si>
    <t>-30.99</t>
  </si>
  <si>
    <t>-26.89</t>
  </si>
  <si>
    <t>-37.68</t>
  </si>
  <si>
    <t>52.7</t>
  </si>
  <si>
    <t>62.29</t>
  </si>
  <si>
    <t>61.7</t>
  </si>
  <si>
    <t>-31.78</t>
  </si>
  <si>
    <t>Net Property, Plant and Equip., 3 Yr. CAGR %</t>
  </si>
  <si>
    <t>14.84</t>
  </si>
  <si>
    <t>13.19</t>
  </si>
  <si>
    <t>-1.3</t>
  </si>
  <si>
    <t>2.14</t>
  </si>
  <si>
    <t>1.05</t>
  </si>
  <si>
    <t>-1.52</t>
  </si>
  <si>
    <t>Accounts Receivable, 3 Yr. CAGR %</t>
  </si>
  <si>
    <t>11.29</t>
  </si>
  <si>
    <t>7.76</t>
  </si>
  <si>
    <t>9.38</t>
  </si>
  <si>
    <t>-0.12</t>
  </si>
  <si>
    <t>-2.15</t>
  </si>
  <si>
    <t>Total Assets, 3 Yr. CAGR %</t>
  </si>
  <si>
    <t>18.81</t>
  </si>
  <si>
    <t>17.81</t>
  </si>
  <si>
    <t>0.04</t>
  </si>
  <si>
    <t>2.12</t>
  </si>
  <si>
    <t>-0.46</t>
  </si>
  <si>
    <t>-3.18</t>
  </si>
  <si>
    <t>Common Equity, 3 Yr. CAGR %</t>
  </si>
  <si>
    <t>13.21</t>
  </si>
  <si>
    <t>16.87</t>
  </si>
  <si>
    <t>2.57</t>
  </si>
  <si>
    <t>-0.8</t>
  </si>
  <si>
    <t>-7.48</t>
  </si>
  <si>
    <t>-11.49</t>
  </si>
  <si>
    <t>Tangible Book Value, 3 Yr. CAGR %</t>
  </si>
  <si>
    <t>12.13</t>
  </si>
  <si>
    <t>3.44</t>
  </si>
  <si>
    <t>-0.68</t>
  </si>
  <si>
    <t>-7.61</t>
  </si>
  <si>
    <t>-11.71</t>
  </si>
  <si>
    <t>Cash From Operations, 3 Yr. CAGR %</t>
  </si>
  <si>
    <t>-26.57</t>
  </si>
  <si>
    <t>31.59</t>
  </si>
  <si>
    <t>4.96</t>
  </si>
  <si>
    <t>0.77</t>
  </si>
  <si>
    <t>2.75</t>
  </si>
  <si>
    <t>Levered Free Cash Flow, 3 Yr. CAGR %</t>
  </si>
  <si>
    <t>23.6</t>
  </si>
  <si>
    <t>-10.9</t>
  </si>
  <si>
    <t>-2.47</t>
  </si>
  <si>
    <t>-9.43</t>
  </si>
  <si>
    <t>Unlevered Free Cash Flow, 3 Yr. CAGR %</t>
  </si>
  <si>
    <t>20.1</t>
  </si>
  <si>
    <t>-9.67</t>
  </si>
  <si>
    <t>25.15</t>
  </si>
  <si>
    <t>-0.69</t>
  </si>
  <si>
    <t>Dividend Per Share, 3 Yr. CAGR %</t>
  </si>
  <si>
    <t>25.99</t>
  </si>
  <si>
    <t>-1.89</t>
  </si>
  <si>
    <t>Compound Annual Growth Rate Over Five Years</t>
  </si>
  <si>
    <t>Total Revenues, 5 Yr. CAGR %</t>
  </si>
  <si>
    <t>7.36</t>
  </si>
  <si>
    <t>6.51</t>
  </si>
  <si>
    <t>4.86</t>
  </si>
  <si>
    <t>5.63</t>
  </si>
  <si>
    <t>-1.32</t>
  </si>
  <si>
    <t>Gross Profit, 5 Yr. CAGR %</t>
  </si>
  <si>
    <t>1.8</t>
  </si>
  <si>
    <t>-2.03</t>
  </si>
  <si>
    <t>-1.42</t>
  </si>
  <si>
    <t>EBITDA, 5 Yr. CAGR %</t>
  </si>
  <si>
    <t>-1.04</t>
  </si>
  <si>
    <t>-5.54</t>
  </si>
  <si>
    <t>-1.86</t>
  </si>
  <si>
    <t>0.33</t>
  </si>
  <si>
    <t>-0.74</t>
  </si>
  <si>
    <t>EBITA, 5 Yr. CAGR %</t>
  </si>
  <si>
    <t>-15.99</t>
  </si>
  <si>
    <t>-21.42</t>
  </si>
  <si>
    <t>-57.09</t>
  </si>
  <si>
    <t>-15.18</t>
  </si>
  <si>
    <t>-4.96</t>
  </si>
  <si>
    <t>EBIT, 5 Yr. CAGR %</t>
  </si>
  <si>
    <t>-8.79</t>
  </si>
  <si>
    <t>-20.29</t>
  </si>
  <si>
    <t>-16.3</t>
  </si>
  <si>
    <t>-42.91</t>
  </si>
  <si>
    <t>-19.9</t>
  </si>
  <si>
    <t>Earnings From Cont. Operations, 5 Yr. CAGR %</t>
  </si>
  <si>
    <t>-12.07</t>
  </si>
  <si>
    <t>-1.83</t>
  </si>
  <si>
    <t>6.27</t>
  </si>
  <si>
    <t>7.68</t>
  </si>
  <si>
    <t>4.59</t>
  </si>
  <si>
    <t>14.49</t>
  </si>
  <si>
    <t>Net Income, 5 Yr. CAGR %</t>
  </si>
  <si>
    <t>-14.75</t>
  </si>
  <si>
    <t>-4.21</t>
  </si>
  <si>
    <t>4.65</t>
  </si>
  <si>
    <t>3.54</t>
  </si>
  <si>
    <t>14.91</t>
  </si>
  <si>
    <t>Diluted EPS Before Extra, 5 Yr. CAGR %</t>
  </si>
  <si>
    <t>20.04</t>
  </si>
  <si>
    <t>Normalized Net Income, 5 Yr. CAGR %</t>
  </si>
  <si>
    <t>-23.81</t>
  </si>
  <si>
    <t>-27.07</t>
  </si>
  <si>
    <t>-4.91</t>
  </si>
  <si>
    <t>21.56</t>
  </si>
  <si>
    <t>21.19</t>
  </si>
  <si>
    <t>Net Property, Plant and Equip., 5 Yr. CAGR %</t>
  </si>
  <si>
    <t>8.99</t>
  </si>
  <si>
    <t>9.39</t>
  </si>
  <si>
    <t>Accounts Receivable, 5 Yr. CAGR %</t>
  </si>
  <si>
    <t>8.23</t>
  </si>
  <si>
    <t>7.96</t>
  </si>
  <si>
    <t>4.21</t>
  </si>
  <si>
    <t>3.17</t>
  </si>
  <si>
    <t>Total Assets, 5 Yr. CAGR %</t>
  </si>
  <si>
    <t>11.2</t>
  </si>
  <si>
    <t>11.77</t>
  </si>
  <si>
    <t>-0.56</t>
  </si>
  <si>
    <t>-1.65</t>
  </si>
  <si>
    <t>Common Equity, 5 Yr. CAGR %</t>
  </si>
  <si>
    <t>9.26</t>
  </si>
  <si>
    <t>6.57</t>
  </si>
  <si>
    <t>-2.02</t>
  </si>
  <si>
    <t>-5.74</t>
  </si>
  <si>
    <t>Tangible Book Value, 5 Yr. CAGR %</t>
  </si>
  <si>
    <t>8.9</t>
  </si>
  <si>
    <t>6.03</t>
  </si>
  <si>
    <t>-5.65</t>
  </si>
  <si>
    <t>Cash From Operations, 5 Yr. CAGR %</t>
  </si>
  <si>
    <t>1.12</t>
  </si>
  <si>
    <t>-1.47</t>
  </si>
  <si>
    <t>-1.06</t>
  </si>
  <si>
    <t>6.41</t>
  </si>
  <si>
    <t>19.14</t>
  </si>
  <si>
    <t>-0.52</t>
  </si>
  <si>
    <t>Levered Free Cash Flow, 5 Yr. CAGR %</t>
  </si>
  <si>
    <t>9.07</t>
  </si>
  <si>
    <t>12.55</t>
  </si>
  <si>
    <t>Unlevered Free Cash Flow, 5 Yr. CAGR %</t>
  </si>
  <si>
    <t>8.38</t>
  </si>
  <si>
    <t>-3.83</t>
  </si>
  <si>
    <t>11.3</t>
  </si>
  <si>
    <t>Dividend Per Share, 5 Yr. CAGR %</t>
  </si>
  <si>
    <t>14.87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</si>
  <si>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</si>
  <si>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</si>
  <si>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</si>
  <si>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</si>
  <si>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</si>
  <si>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</si>
  <si>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</si>
  <si>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</si>
  <si>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5,350</t>
  </si>
  <si>
    <t>4,142</t>
  </si>
  <si>
    <t>3,724</t>
  </si>
  <si>
    <t>2,160</t>
  </si>
  <si>
    <t>1,628</t>
  </si>
  <si>
    <t>1,205</t>
  </si>
  <si>
    <t>Change</t>
  </si>
  <si>
    <t>-</t>
  </si>
  <si>
    <t>-22.58%</t>
  </si>
  <si>
    <t>-10.09%</t>
  </si>
  <si>
    <t>-42.01%</t>
  </si>
  <si>
    <t>-24.63%</t>
  </si>
  <si>
    <t>-26%</t>
  </si>
  <si>
    <t>0%</t>
  </si>
  <si>
    <t>Enterprise Value (EV)</t>
  </si>
  <si>
    <t>P/E ratio</t>
  </si>
  <si>
    <t>83.1x</t>
  </si>
  <si>
    <t>-63.8x</t>
  </si>
  <si>
    <t>-45.6x</t>
  </si>
  <si>
    <t>27.1x</t>
  </si>
  <si>
    <t>-21.8x</t>
  </si>
  <si>
    <t>-10.9x</t>
  </si>
  <si>
    <t>PBR</t>
  </si>
  <si>
    <t>PEG</t>
  </si>
  <si>
    <t>0x</t>
  </si>
  <si>
    <t>-1.6x</t>
  </si>
  <si>
    <t>-0x</t>
  </si>
  <si>
    <t>-0.2x</t>
  </si>
  <si>
    <t>Capitalization / Revenue</t>
  </si>
  <si>
    <t>10.8x</t>
  </si>
  <si>
    <t>9.03x</t>
  </si>
  <si>
    <t>7.45x</t>
  </si>
  <si>
    <t>4.39x</t>
  </si>
  <si>
    <t>3.37x</t>
  </si>
  <si>
    <t>2.56x</t>
  </si>
  <si>
    <t>2.59x</t>
  </si>
  <si>
    <t>EV / Revenue</t>
  </si>
  <si>
    <t>EV / EBITDA</t>
  </si>
  <si>
    <t>5.17x</t>
  </si>
  <si>
    <t>5.54x</t>
  </si>
  <si>
    <t>EV / EBIT</t>
  </si>
  <si>
    <t>149x</t>
  </si>
  <si>
    <t>EV / FCF</t>
  </si>
  <si>
    <t>FCF Yield</t>
  </si>
  <si>
    <t>Dividend per Share
                                    2</t>
  </si>
  <si>
    <t>0.71</t>
  </si>
  <si>
    <t>Rate of return</t>
  </si>
  <si>
    <t>2.26%</t>
  </si>
  <si>
    <t>2.88%</t>
  </si>
  <si>
    <t>3.13%</t>
  </si>
  <si>
    <t>5%</t>
  </si>
  <si>
    <t>4.91%</t>
  </si>
  <si>
    <t>4.98%</t>
  </si>
  <si>
    <t>EPS
                                    2</t>
  </si>
  <si>
    <t>-1.31</t>
  </si>
  <si>
    <t>Distribution rate</t>
  </si>
  <si>
    <t>188%</t>
  </si>
  <si>
    <t>-184%</t>
  </si>
  <si>
    <t>-143%</t>
  </si>
  <si>
    <t>-109%</t>
  </si>
  <si>
    <t>-53.4%</t>
  </si>
  <si>
    <t>Net sales
                                    1</t>
  </si>
  <si>
    <t>493.3</t>
  </si>
  <si>
    <t>459</t>
  </si>
  <si>
    <t>499.6</t>
  </si>
  <si>
    <t>491.7</t>
  </si>
  <si>
    <t>483.2</t>
  </si>
  <si>
    <t>471.3</t>
  </si>
  <si>
    <t>465.9</t>
  </si>
  <si>
    <t>EBITDA
                                    1</t>
  </si>
  <si>
    <t>311.3</t>
  </si>
  <si>
    <t>255</t>
  </si>
  <si>
    <t>286.5</t>
  </si>
  <si>
    <t>271.9</t>
  </si>
  <si>
    <t>287.2</t>
  </si>
  <si>
    <t>233.1</t>
  </si>
  <si>
    <t>217.5</t>
  </si>
  <si>
    <t>EBIT
                                    1</t>
  </si>
  <si>
    <t>119.7</t>
  </si>
  <si>
    <t>33.28</t>
  </si>
  <si>
    <t>50.21</t>
  </si>
  <si>
    <t>16.17</t>
  </si>
  <si>
    <t>39.21</t>
  </si>
  <si>
    <t>8.06</t>
  </si>
  <si>
    <t>Net income
                                    1</t>
  </si>
  <si>
    <t>65.57</t>
  </si>
  <si>
    <t>-62.3</t>
  </si>
  <si>
    <t>-79.26</t>
  </si>
  <si>
    <t>85.37</t>
  </si>
  <si>
    <t>-32.6</t>
  </si>
  <si>
    <t>-115.7</t>
  </si>
  <si>
    <t>Reference price
                                    2</t>
  </si>
  <si>
    <t>39.89</t>
  </si>
  <si>
    <t>31.27</t>
  </si>
  <si>
    <t>28.71</t>
  </si>
  <si>
    <t>18.98</t>
  </si>
  <si>
    <t>17.01</t>
  </si>
  <si>
    <t>14.26</t>
  </si>
  <si>
    <t>Nbr of stocks (in thousands)</t>
  </si>
  <si>
    <t>134,127</t>
  </si>
  <si>
    <t>132,465</t>
  </si>
  <si>
    <t>129,725</t>
  </si>
  <si>
    <t>113,788</t>
  </si>
  <si>
    <t>95,700</t>
  </si>
  <si>
    <t>84,478</t>
  </si>
  <si>
    <t>Announcement Date</t>
  </si>
  <si>
    <t>2/25/20</t>
  </si>
  <si>
    <t>2/23/21</t>
  </si>
  <si>
    <t>2/22/22</t>
  </si>
  <si>
    <t>2/21/23</t>
  </si>
  <si>
    <t>2/20/24</t>
  </si>
  <si>
    <t>address1</t>
  </si>
  <si>
    <t>4747 Bethesda Avenue</t>
  </si>
  <si>
    <t>address2</t>
  </si>
  <si>
    <t>Suite 200</t>
  </si>
  <si>
    <t>city</t>
  </si>
  <si>
    <t>Bethesda</t>
  </si>
  <si>
    <t>state</t>
  </si>
  <si>
    <t>MD</t>
  </si>
  <si>
    <t>zip</t>
  </si>
  <si>
    <t>20814-4641</t>
  </si>
  <si>
    <t>country</t>
  </si>
  <si>
    <t>phone</t>
  </si>
  <si>
    <t>240 333 3600</t>
  </si>
  <si>
    <t>website</t>
  </si>
  <si>
    <t>https://www.jbgsmith.com</t>
  </si>
  <si>
    <t>industry</t>
  </si>
  <si>
    <t>REIT - Office</t>
  </si>
  <si>
    <t>industryKey</t>
  </si>
  <si>
    <t>reit-office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</si>
  <si>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</si>
  <si>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</si>
  <si>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</si>
  <si>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</si>
  <si>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</si>
  <si>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</si>
  <si>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</si>
  <si>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JBG SMITH owns, operates, invests in, and develops mixed-use properties in high growth and high barrier-to-entry submarkets in and around Washington, DC, most notably National Landing. Through an intense focus on placemaking, JBG SMITH cultivates vibrant, amenity-rich, walkable neighborhoods throughout the Washington, DC metropolitan area. Approximately 75.0% of JBG SMITH's holdings are in the National Landing submarket in Northern Virginia, which is anchored by four key demand drivers: Amazon's new headquarters; Virginia Tech's under-construction $1 billion Innovation Campus; the submarket's proximity to the Pentagon; and JBG SMITH's deployment of 5G digital infrastructure. JBG SMITH's dynamic portfolio currently comprises 14.2 million square feet of high-growth office, multifamily, and retail assets at share, 99% of which are Metro-served. It also maintains a development pipeline encompassing 8.8 million square feet of mixed-use, primarily multifamily, development opportunities. JBG SMITH is committed to the operation and development of green, smart, and healthy buildings and plans to maintain carbon neutral operations annually.</t>
  </si>
  <si>
    <t>fullTimeEmployees</t>
  </si>
  <si>
    <t>companyOfficers</t>
  </si>
  <si>
    <t>[{'maxAge': 1, 'name': 'Mr. W. Matthew Kelly', 'age': 51, 'title': 'CEO &amp; Trustee', 'yearBorn': 1973, 'fiscalYear': 2023, 'totalPay': 1884900, 'exercisedValue': 0, 'unexercisedValue': 0}, {'maxAge': 1, 'name': 'Ms. Moina  Banerjee', 'title': 'Chief Financial Officer', 'fiscalYear': 2023, 'totalPay': 1384900, 'exercisedValue': 0, 'unexercisedValue': 0}, {'maxAge': 1, 'name': 'Mr. George Laucks Xanders', 'age': 38, 'title': 'Chief Investment Officer', 'yearBorn': 1986, 'fiscalYear': 2023, 'totalPay': 1197400, 'exercisedValue': 0, 'unexercisedValue': 0}, {'maxAge': 1, 'name': 'Mr. Steven A. Museles J.D.', 'age': 61, 'title': 'Chief Legal Officer &amp; Corporate Secretary', 'yearBorn': 1963, 'fiscalYear': 2023, 'totalPay': 1009900, 'exercisedValue': 0, 'unexercisedValue': 0}, {'maxAge': 1, 'name': 'Mr. Kevin P. Reynolds', 'age': 53, 'title': 'Chief Development Officer', 'yearBorn': 1971, 'fiscalYear': 2023, 'totalPay': 1259900, 'exercisedValue': 0, 'unexercisedValue': 0}, {'maxAge': 1, 'name': 'Ms. Angela F. Valdes CPA', 'age': 54, 'title': 'Chief Accounting Officer', 'yearBorn': 1970, 'fiscalYear': 2023, 'exercisedValue': 0, 'unexercisedValue': 0}, {'maxAge': 1, 'name': 'Kevin  Connolly', 'title': 'Executive VP of Portfolio Management &amp; Investor Relations', 'fiscalYear': 2023, 'exercisedValue': 0, 'unexercisedValue': 0}, {'maxAge': 1, 'name': 'Bud  Perrone', 'title': 'Managing Director of Media', 'fiscalYear': 2023, 'exercisedValue': 0, 'unexercisedValue': 0}, {'maxAge': 1, 'name': 'Mr. Stephen W. Theriot', 'age': 64, 'title': 'Senior Adviser', 'yearBorn': 1960, 'fiscalYear': 2023, 'totalPay': 1307420, 'exercisedValue': 0, 'unexercisedValue': 0}, {'maxAge': 1, 'name': 'Mr. Patrick J. Tyrrell', 'age': 63, 'title': 'Chief of Property Operations', 'yearBorn': 1961,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</si>
  <si>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</si>
  <si>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</si>
  <si>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</si>
  <si>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</si>
  <si>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</si>
  <si>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</si>
  <si>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</si>
  <si>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</si>
  <si>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</si>
  <si>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</si>
  <si>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</si>
  <si>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</si>
  <si>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</si>
  <si>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</si>
  <si>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</si>
  <si>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</si>
  <si>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</si>
  <si>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</si>
  <si>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</si>
  <si>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</si>
  <si>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</si>
  <si>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</si>
  <si>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</si>
  <si>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</si>
  <si>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</si>
  <si>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</si>
  <si>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</si>
  <si>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</si>
  <si>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</si>
  <si>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</si>
  <si>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</si>
  <si>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</si>
  <si>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</si>
  <si>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</si>
  <si>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</si>
  <si>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</si>
  <si>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</si>
  <si>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</si>
  <si>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</si>
  <si>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</si>
  <si>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</si>
  <si>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</si>
  <si>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</si>
  <si>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</si>
  <si>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</si>
  <si>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</si>
  <si>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</si>
  <si>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</si>
  <si>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</si>
  <si>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</si>
  <si>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</si>
  <si>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</si>
  <si>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</si>
  <si>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</si>
  <si>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</si>
  <si>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</si>
  <si>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</si>
  <si>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</si>
  <si>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</si>
  <si>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</si>
  <si>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</si>
  <si>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</si>
  <si>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</si>
  <si>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</si>
  <si>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</si>
  <si>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</si>
  <si>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</si>
  <si>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</si>
  <si>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</si>
  <si>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</si>
  <si>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</si>
  <si>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</si>
  <si>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</si>
  <si>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</si>
  <si>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</si>
  <si>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</si>
  <si>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</si>
  <si>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</si>
  <si>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JBG SMITH Properties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</si>
  <si>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</si>
  <si>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</si>
  <si>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</si>
  <si>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</si>
  <si>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</si>
  <si>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</si>
  <si>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</si>
  <si>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4240c46d-1aae-322c-bf6b-c49eb2d690ee</t>
  </si>
  <si>
    <t>messageBoardId</t>
  </si>
  <si>
    <t>finmb_417877278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</si>
  <si>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</si>
  <si>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</si>
  <si>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</si>
  <si>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</si>
  <si>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</si>
  <si>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</si>
  <si>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</si>
  <si>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</si>
  <si>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underperform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</si>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</sst>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jbgsmit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14.7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88.92158980478231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1.20465344E9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22.29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-8.695122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 t="s">
        <v>17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 t="s">
        <v>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77.0</v>
      </c>
      <c r="C2" s="1">
        <v>46.0</v>
      </c>
      <c r="D2" s="1">
        <v>58.0</v>
      </c>
      <c r="E2" s="1">
        <v>-71.0</v>
      </c>
      <c r="F2" s="1">
        <v>39.0</v>
      </c>
      <c r="G2" s="1">
        <v>65.0</v>
      </c>
      <c r="H2" s="1">
        <v>-62.0</v>
      </c>
      <c r="I2" s="1">
        <v>-79.0</v>
      </c>
      <c r="J2" s="1">
        <v>85.0</v>
      </c>
      <c r="K2" s="1">
        <v>-79.0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110.0</v>
      </c>
      <c r="C3" s="1">
        <v>143.0</v>
      </c>
      <c r="D3" s="1">
        <v>133.0</v>
      </c>
      <c r="E3" s="1">
        <v>148.0</v>
      </c>
      <c r="F3" s="1">
        <v>181.0</v>
      </c>
      <c r="G3" s="1">
        <v>177.0</v>
      </c>
      <c r="H3" s="1">
        <v>210.0</v>
      </c>
      <c r="I3" s="1">
        <v>226.0</v>
      </c>
      <c r="J3" s="1">
        <v>199.0</v>
      </c>
      <c r="K3" s="1">
        <v>200.0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39.0</v>
      </c>
      <c r="C4" s="1">
        <v>-1.0</v>
      </c>
      <c r="D4" s="1">
        <v>-69.0</v>
      </c>
      <c r="E4" s="1">
        <v>12.0</v>
      </c>
      <c r="F4" s="1">
        <v>18.0</v>
      </c>
      <c r="G4" s="1">
        <v>13.0</v>
      </c>
      <c r="H4" s="1">
        <v>11.0</v>
      </c>
      <c r="I4" s="1">
        <v>8.0</v>
      </c>
      <c r="J4" s="1">
        <v>13.0</v>
      </c>
      <c r="K4" s="1">
        <v>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110.0</v>
      </c>
      <c r="C5" s="1">
        <v>142.0</v>
      </c>
      <c r="D5" s="1">
        <v>132.0</v>
      </c>
      <c r="E5" s="1">
        <v>161.0</v>
      </c>
      <c r="F5" s="1">
        <v>200.0</v>
      </c>
      <c r="G5" s="1">
        <v>191.0</v>
      </c>
      <c r="H5" s="1">
        <v>221.0</v>
      </c>
      <c r="I5" s="1">
        <v>235.0</v>
      </c>
      <c r="J5" s="1">
        <v>213.0</v>
      </c>
      <c r="K5" s="1">
        <v>209.0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1.0</v>
      </c>
      <c r="C6" s="1">
        <v>2.0</v>
      </c>
      <c r="D6" s="1">
        <v>1.0</v>
      </c>
      <c r="E6" s="1">
        <v>6.0</v>
      </c>
      <c r="F6" s="1">
        <v>7.0</v>
      </c>
      <c r="G6" s="1">
        <v>10.0</v>
      </c>
      <c r="H6" s="1">
        <v>10.0</v>
      </c>
      <c r="I6" s="1">
        <v>12.0</v>
      </c>
      <c r="J6" s="1">
        <v>11.0</v>
      </c>
      <c r="K6" s="1">
        <v>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0.0</v>
      </c>
      <c r="D7" s="1">
        <v>0.0</v>
      </c>
      <c r="E7" s="1">
        <v>0.0</v>
      </c>
      <c r="F7" s="1">
        <v>-52.0</v>
      </c>
      <c r="G7" s="1">
        <v>-105.0</v>
      </c>
      <c r="H7" s="1">
        <v>-59.0</v>
      </c>
      <c r="I7" s="1">
        <v>-11.0</v>
      </c>
      <c r="J7" s="1">
        <v>-162.0</v>
      </c>
      <c r="K7" s="1">
        <v>-79.0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0.0</v>
      </c>
      <c r="C8" s="1">
        <v>0.0</v>
      </c>
      <c r="D8" s="1">
        <v>0.0</v>
      </c>
      <c r="E8" s="1">
        <v>-1.0</v>
      </c>
      <c r="F8" s="1">
        <v>-92.0</v>
      </c>
      <c r="G8" s="1">
        <v>0.0</v>
      </c>
      <c r="H8" s="1">
        <v>2.0</v>
      </c>
      <c r="I8" s="1">
        <v>-4.0</v>
      </c>
      <c r="J8" s="1">
        <v>19.0</v>
      </c>
      <c r="K8" s="1">
        <v>28.0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0.0</v>
      </c>
      <c r="D9" s="1">
        <v>0.0</v>
      </c>
      <c r="E9" s="1">
        <v>0.0</v>
      </c>
      <c r="F9" s="1">
        <v>11.0</v>
      </c>
      <c r="G9" s="1">
        <v>10.0</v>
      </c>
      <c r="H9" s="1">
        <v>10.0</v>
      </c>
      <c r="I9" s="1">
        <v>25.0</v>
      </c>
      <c r="J9" s="1">
        <v>0.0</v>
      </c>
      <c r="K9" s="1">
        <v>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7.0</v>
      </c>
      <c r="C10" s="1">
        <v>9.0</v>
      </c>
      <c r="D10" s="1">
        <v>6.0</v>
      </c>
      <c r="E10" s="1">
        <v>6.0</v>
      </c>
      <c r="F10" s="1">
        <v>-31.0</v>
      </c>
      <c r="G10" s="1">
        <v>4.0</v>
      </c>
      <c r="H10" s="1">
        <v>22.0</v>
      </c>
      <c r="I10" s="1">
        <v>22.0</v>
      </c>
      <c r="J10" s="1">
        <v>9.0</v>
      </c>
      <c r="K10" s="1">
        <v>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0.0</v>
      </c>
      <c r="C11" s="1">
        <v>0.0</v>
      </c>
      <c r="D11" s="1">
        <v>0.0</v>
      </c>
      <c r="E11" s="1">
        <v>33.0</v>
      </c>
      <c r="F11" s="1">
        <v>52.0</v>
      </c>
      <c r="G11" s="1">
        <v>65.0</v>
      </c>
      <c r="H11" s="1">
        <v>66.0</v>
      </c>
      <c r="I11" s="1">
        <v>51.0</v>
      </c>
      <c r="J11" s="1">
        <v>41.0</v>
      </c>
      <c r="K11" s="1">
        <v>32.0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0.0</v>
      </c>
      <c r="C12" s="1">
        <v>0.0</v>
      </c>
      <c r="D12" s="1">
        <v>0.0</v>
      </c>
      <c r="E12" s="1">
        <v>3.0</v>
      </c>
      <c r="F12" s="1">
        <v>3.0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-5.0</v>
      </c>
      <c r="C13" s="1">
        <v>-42.0</v>
      </c>
      <c r="D13" s="1">
        <v>-3.0</v>
      </c>
      <c r="E13" s="1">
        <v>-2.0</v>
      </c>
      <c r="F13" s="1">
        <v>-5.0</v>
      </c>
      <c r="G13" s="1">
        <v>-8.0</v>
      </c>
      <c r="H13" s="1">
        <v>-9.0</v>
      </c>
      <c r="I13" s="1">
        <v>8.0</v>
      </c>
      <c r="J13" s="1">
        <v>-13.0</v>
      </c>
      <c r="K13" s="1">
        <v>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1.0</v>
      </c>
      <c r="C14" s="1">
        <v>-4.0</v>
      </c>
      <c r="D14" s="1">
        <v>7.0</v>
      </c>
      <c r="E14" s="1">
        <v>16.0</v>
      </c>
      <c r="F14" s="1">
        <v>-5.0</v>
      </c>
      <c r="G14" s="1">
        <v>-7.0</v>
      </c>
      <c r="H14" s="1">
        <v>59.0</v>
      </c>
      <c r="I14" s="1">
        <v>8.0</v>
      </c>
      <c r="J14" s="1">
        <v>-1.0</v>
      </c>
      <c r="K14" s="1">
        <v>-11.0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-12.0</v>
      </c>
      <c r="C15" s="1">
        <v>-14.0</v>
      </c>
      <c r="D15" s="1">
        <v>-42.0</v>
      </c>
      <c r="E15" s="1">
        <v>-30.0</v>
      </c>
      <c r="F15" s="1">
        <v>-35.0</v>
      </c>
      <c r="G15" s="1">
        <v>-27.0</v>
      </c>
      <c r="H15" s="1">
        <v>-38.0</v>
      </c>
      <c r="I15" s="1">
        <v>-16.0</v>
      </c>
      <c r="J15" s="1">
        <v>-80.0</v>
      </c>
      <c r="K15" s="1">
        <v>-22.0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7.0</v>
      </c>
      <c r="C16" s="1">
        <v>-2.0</v>
      </c>
      <c r="D16" s="1">
        <v>-85.0</v>
      </c>
      <c r="E16" s="1">
        <v>-47.0</v>
      </c>
      <c r="F16" s="1">
        <v>5.0</v>
      </c>
      <c r="G16" s="1">
        <v>-24.0</v>
      </c>
      <c r="H16" s="1">
        <v>5.0</v>
      </c>
      <c r="I16" s="1">
        <v>-34.0</v>
      </c>
      <c r="J16" s="1">
        <v>-24.0</v>
      </c>
      <c r="K16" s="1">
        <v>-21.0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188.0</v>
      </c>
      <c r="C17" s="1">
        <v>179.0</v>
      </c>
      <c r="D17" s="1">
        <v>160.0</v>
      </c>
      <c r="E17" s="1">
        <v>74.0</v>
      </c>
      <c r="F17" s="1">
        <v>188.0</v>
      </c>
      <c r="G17" s="1">
        <v>174.0</v>
      </c>
      <c r="H17" s="1">
        <v>169.0</v>
      </c>
      <c r="I17" s="1">
        <v>218.0</v>
      </c>
      <c r="J17" s="1">
        <v>178.0</v>
      </c>
      <c r="K17" s="1">
        <v>183.0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-142.0</v>
      </c>
      <c r="C18" s="1">
        <v>-234.0</v>
      </c>
      <c r="D18" s="1">
        <v>-238.0</v>
      </c>
      <c r="E18" s="1">
        <v>-211.0</v>
      </c>
      <c r="F18" s="1">
        <v>-409.0</v>
      </c>
      <c r="G18" s="1">
        <v>-607.0</v>
      </c>
      <c r="H18" s="1">
        <v>-379.0</v>
      </c>
      <c r="I18" s="1">
        <v>-382.0</v>
      </c>
      <c r="J18" s="1">
        <v>-392.0</v>
      </c>
      <c r="K18" s="1">
        <v>-353.0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0.0</v>
      </c>
      <c r="C19" s="1">
        <v>0.0</v>
      </c>
      <c r="D19" s="1">
        <v>0.0</v>
      </c>
      <c r="E19" s="1">
        <v>0.0</v>
      </c>
      <c r="F19" s="1">
        <v>413.0</v>
      </c>
      <c r="G19" s="1">
        <v>378.0</v>
      </c>
      <c r="H19" s="1">
        <v>154.0</v>
      </c>
      <c r="I19" s="1">
        <v>14.0</v>
      </c>
      <c r="J19" s="1">
        <v>929.0</v>
      </c>
      <c r="K19" s="1">
        <v>282.0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-142.0</v>
      </c>
      <c r="C20" s="1">
        <v>-234.0</v>
      </c>
      <c r="D20" s="1">
        <v>-238.0</v>
      </c>
      <c r="E20" s="1">
        <v>-211.0</v>
      </c>
      <c r="F20" s="1">
        <v>3.0</v>
      </c>
      <c r="G20" s="1">
        <v>-230.0</v>
      </c>
      <c r="H20" s="1">
        <v>-224.0</v>
      </c>
      <c r="I20" s="1">
        <v>-367.0</v>
      </c>
      <c r="J20" s="1">
        <v>537.0</v>
      </c>
      <c r="K20" s="1">
        <v>-71.0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0.0</v>
      </c>
      <c r="C21" s="1">
        <v>0.0</v>
      </c>
      <c r="D21" s="1">
        <v>0.0</v>
      </c>
      <c r="E21" s="1">
        <v>97.0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-9.0</v>
      </c>
      <c r="C22" s="1">
        <v>-9.0</v>
      </c>
      <c r="D22" s="1">
        <v>-24.0</v>
      </c>
      <c r="E22" s="1">
        <v>-20.0</v>
      </c>
      <c r="F22" s="1">
        <v>62.0</v>
      </c>
      <c r="G22" s="1">
        <v>-11.0</v>
      </c>
      <c r="H22" s="1">
        <v>56.0</v>
      </c>
      <c r="I22" s="1">
        <v>-1.0</v>
      </c>
      <c r="J22" s="1">
        <v>-12.0</v>
      </c>
      <c r="K22" s="1">
        <v>-18.0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-2.0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-83.0</v>
      </c>
      <c r="C24" s="1">
        <v>5.0</v>
      </c>
      <c r="D24" s="1">
        <v>6.0</v>
      </c>
      <c r="E24" s="1">
        <v>126.0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-7.0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-237.0</v>
      </c>
      <c r="C25" s="1">
        <v>-238.0</v>
      </c>
      <c r="D25" s="1">
        <v>-256.0</v>
      </c>
      <c r="E25" s="1">
        <v>-7.0</v>
      </c>
      <c r="F25" s="1">
        <v>66.0</v>
      </c>
      <c r="G25" s="1">
        <v>-241.0</v>
      </c>
      <c r="H25" s="1">
        <v>-168.0</v>
      </c>
      <c r="I25" s="1">
        <v>-369.0</v>
      </c>
      <c r="J25" s="1">
        <v>524.0</v>
      </c>
      <c r="K25" s="1">
        <v>-98.0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0.0</v>
      </c>
      <c r="C26" s="1">
        <v>96.0</v>
      </c>
      <c r="D26" s="1">
        <v>79.0</v>
      </c>
      <c r="E26" s="1">
        <v>4.0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185.0</v>
      </c>
      <c r="C27" s="1">
        <v>341.0</v>
      </c>
      <c r="D27" s="1">
        <v>0.0</v>
      </c>
      <c r="E27" s="1">
        <v>532.0</v>
      </c>
      <c r="F27" s="1">
        <v>403.0</v>
      </c>
      <c r="G27" s="1">
        <v>202.0</v>
      </c>
      <c r="H27" s="1">
        <v>1180.0</v>
      </c>
      <c r="I27" s="1">
        <v>490.0</v>
      </c>
      <c r="J27" s="1">
        <v>430.0</v>
      </c>
      <c r="K27" s="1">
        <v>887.0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185.0</v>
      </c>
      <c r="C28" s="1">
        <v>438.0</v>
      </c>
      <c r="D28" s="1">
        <v>79.0</v>
      </c>
      <c r="E28" s="1">
        <v>536.0</v>
      </c>
      <c r="F28" s="1">
        <v>403.0</v>
      </c>
      <c r="G28" s="1">
        <v>202.0</v>
      </c>
      <c r="H28" s="1">
        <v>1180.0</v>
      </c>
      <c r="I28" s="1">
        <v>490.0</v>
      </c>
      <c r="J28" s="1">
        <v>430.0</v>
      </c>
      <c r="K28" s="1">
        <v>887.0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0.0</v>
      </c>
      <c r="C29" s="1">
        <v>-13.0</v>
      </c>
      <c r="D29" s="1">
        <v>0.0</v>
      </c>
      <c r="E29" s="1">
        <v>-116.0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-85.0</v>
      </c>
      <c r="C30" s="1">
        <v>-316.0</v>
      </c>
      <c r="D30" s="1">
        <v>-24.0</v>
      </c>
      <c r="E30" s="1">
        <v>-291.0</v>
      </c>
      <c r="F30" s="1">
        <v>-464.0</v>
      </c>
      <c r="G30" s="1">
        <v>-719.0</v>
      </c>
      <c r="H30" s="1">
        <v>-808.0</v>
      </c>
      <c r="I30" s="1">
        <v>-25.0</v>
      </c>
      <c r="J30" s="1">
        <v>-671.0</v>
      </c>
      <c r="K30" s="1">
        <v>-592.0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-85.0</v>
      </c>
      <c r="C31" s="1">
        <v>-329.0</v>
      </c>
      <c r="D31" s="1">
        <v>-24.0</v>
      </c>
      <c r="E31" s="1">
        <v>-406.0</v>
      </c>
      <c r="F31" s="1">
        <v>-464.0</v>
      </c>
      <c r="G31" s="1">
        <v>-719.0</v>
      </c>
      <c r="H31" s="1">
        <v>-808.0</v>
      </c>
      <c r="I31" s="1">
        <v>-25.0</v>
      </c>
      <c r="J31" s="1">
        <v>-671.0</v>
      </c>
      <c r="K31" s="1">
        <v>-592.0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0.0</v>
      </c>
      <c r="C32" s="1">
        <v>15.0</v>
      </c>
      <c r="D32" s="1">
        <v>0.0</v>
      </c>
      <c r="E32" s="1">
        <v>160.0</v>
      </c>
      <c r="F32" s="1">
        <v>59.0</v>
      </c>
      <c r="G32" s="1">
        <v>474.0</v>
      </c>
      <c r="H32" s="1">
        <v>1.0</v>
      </c>
      <c r="I32" s="1">
        <v>1.0</v>
      </c>
      <c r="J32" s="1">
        <v>1.0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-105.0</v>
      </c>
      <c r="I33" s="1">
        <v>-158.0</v>
      </c>
      <c r="J33" s="1">
        <v>-361.0</v>
      </c>
      <c r="K33" s="1">
        <v>-335.0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-64.0</v>
      </c>
      <c r="C34" s="1">
        <v>0.0</v>
      </c>
      <c r="D34" s="1">
        <v>-4.0</v>
      </c>
      <c r="E34" s="1">
        <v>-26.0</v>
      </c>
      <c r="F34" s="1">
        <v>-107.0</v>
      </c>
      <c r="G34" s="1">
        <v>-130.0</v>
      </c>
      <c r="H34" s="1">
        <v>-120.0</v>
      </c>
      <c r="I34" s="1">
        <v>-118.0</v>
      </c>
      <c r="J34" s="1">
        <v>-108.0</v>
      </c>
      <c r="K34" s="1">
        <v>-94.0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1">
        <v>-64.0</v>
      </c>
      <c r="C35" s="1">
        <v>0.0</v>
      </c>
      <c r="D35" s="1">
        <v>-4.0</v>
      </c>
      <c r="E35" s="1">
        <v>-26.0</v>
      </c>
      <c r="F35" s="1">
        <v>-107.0</v>
      </c>
      <c r="G35" s="1">
        <v>-130.0</v>
      </c>
      <c r="H35" s="1">
        <v>-120.0</v>
      </c>
      <c r="I35" s="1">
        <v>-118.0</v>
      </c>
      <c r="J35" s="1">
        <v>-108.0</v>
      </c>
      <c r="K35" s="1">
        <v>-94.0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-3.0</v>
      </c>
      <c r="C36" s="1">
        <v>-2.0</v>
      </c>
      <c r="D36" s="1">
        <v>-29.0</v>
      </c>
      <c r="E36" s="1">
        <v>-23.0</v>
      </c>
      <c r="F36" s="1">
        <v>-26.0</v>
      </c>
      <c r="G36" s="1">
        <v>-17.0</v>
      </c>
      <c r="H36" s="1">
        <v>-29.0</v>
      </c>
      <c r="I36" s="1">
        <v>-33.0</v>
      </c>
      <c r="J36" s="1">
        <v>-21.0</v>
      </c>
      <c r="K36" s="1">
        <v>-25.0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1">
        <v>32.0</v>
      </c>
      <c r="C37" s="1">
        <v>122.0</v>
      </c>
      <c r="D37" s="1">
        <v>50.0</v>
      </c>
      <c r="E37" s="1">
        <v>240.0</v>
      </c>
      <c r="F37" s="1">
        <v>-194.0</v>
      </c>
      <c r="G37" s="1">
        <v>-190.0</v>
      </c>
      <c r="H37" s="1">
        <v>119.0</v>
      </c>
      <c r="I37" s="1">
        <v>190.0</v>
      </c>
      <c r="J37" s="1">
        <v>-730.0</v>
      </c>
      <c r="K37" s="1">
        <v>-159.0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-16.0</v>
      </c>
      <c r="C38" s="1">
        <v>62.0</v>
      </c>
      <c r="D38" s="1">
        <v>-45.0</v>
      </c>
      <c r="E38" s="1">
        <v>306.0</v>
      </c>
      <c r="F38" s="1">
        <v>60.0</v>
      </c>
      <c r="G38" s="1">
        <v>-257.0</v>
      </c>
      <c r="H38" s="1">
        <v>121.0</v>
      </c>
      <c r="I38" s="1">
        <v>38.0</v>
      </c>
      <c r="J38" s="1">
        <v>-28.0</v>
      </c>
      <c r="K38" s="1">
        <v>-73.0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1">
        <v>59.0</v>
      </c>
      <c r="C40" s="1">
        <v>54.0</v>
      </c>
      <c r="D40" s="1">
        <v>45.0</v>
      </c>
      <c r="E40" s="1">
        <v>52.0</v>
      </c>
      <c r="F40" s="1">
        <v>64.0</v>
      </c>
      <c r="G40" s="1">
        <v>49.0</v>
      </c>
      <c r="H40" s="1">
        <v>56.0</v>
      </c>
      <c r="I40" s="1">
        <v>61.0</v>
      </c>
      <c r="J40" s="1">
        <v>71.0</v>
      </c>
      <c r="K40" s="1">
        <v>88.0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</v>
      </c>
      <c r="B41" s="1">
        <v>93.0</v>
      </c>
      <c r="C41" s="1">
        <v>67.0</v>
      </c>
      <c r="D41" s="1">
        <v>1.0</v>
      </c>
      <c r="E41" s="1">
        <v>3.0</v>
      </c>
      <c r="F41" s="1">
        <v>-1.0</v>
      </c>
      <c r="G41" s="1">
        <v>-28.0</v>
      </c>
      <c r="H41" s="1">
        <v>-1.0</v>
      </c>
      <c r="I41" s="1">
        <v>81.0</v>
      </c>
      <c r="J41" s="1">
        <v>1.0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63</v>
      </c>
      <c r="B42" s="1">
        <v>99.0</v>
      </c>
      <c r="C42" s="1">
        <v>109.0</v>
      </c>
      <c r="D42" s="1">
        <v>55.0</v>
      </c>
      <c r="E42" s="1">
        <v>130.0</v>
      </c>
      <c r="F42" s="1">
        <v>-60.0</v>
      </c>
      <c r="G42" s="1">
        <v>-517.0</v>
      </c>
      <c r="H42" s="1">
        <v>372.0</v>
      </c>
      <c r="I42" s="1">
        <v>464.0</v>
      </c>
      <c r="J42" s="1">
        <v>-241.0</v>
      </c>
      <c r="K42" s="1">
        <v>295.0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64</v>
      </c>
      <c r="B43" s="1">
        <v>0.0</v>
      </c>
      <c r="C43" s="1">
        <v>0.0</v>
      </c>
      <c r="D43" s="1">
        <v>149.0</v>
      </c>
      <c r="E43" s="1">
        <v>359.0</v>
      </c>
      <c r="F43" s="1">
        <v>107.0</v>
      </c>
      <c r="G43" s="1">
        <v>294.0</v>
      </c>
      <c r="H43" s="1">
        <v>249.0</v>
      </c>
      <c r="I43" s="1">
        <v>241.0</v>
      </c>
      <c r="J43" s="1">
        <v>273.0</v>
      </c>
      <c r="K43" s="1">
        <v>181.0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65</v>
      </c>
      <c r="B44" s="1">
        <v>0.0</v>
      </c>
      <c r="C44" s="1">
        <v>0.0</v>
      </c>
      <c r="D44" s="1">
        <v>180.0</v>
      </c>
      <c r="E44" s="1">
        <v>392.0</v>
      </c>
      <c r="F44" s="1">
        <v>149.0</v>
      </c>
      <c r="G44" s="1">
        <v>323.0</v>
      </c>
      <c r="H44" s="1">
        <v>284.0</v>
      </c>
      <c r="I44" s="1">
        <v>279.0</v>
      </c>
      <c r="J44" s="1">
        <v>316.0</v>
      </c>
      <c r="K44" s="1">
        <v>243.0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66</v>
      </c>
      <c r="B45" s="1">
        <v>0.0</v>
      </c>
      <c r="C45" s="1">
        <v>0.0</v>
      </c>
      <c r="D45" s="1">
        <v>23.0</v>
      </c>
      <c r="E45" s="1">
        <v>-149.0</v>
      </c>
      <c r="F45" s="1">
        <v>163.0</v>
      </c>
      <c r="G45" s="1">
        <v>-33.0</v>
      </c>
      <c r="H45" s="1">
        <v>-14.0</v>
      </c>
      <c r="I45" s="1">
        <v>11.0</v>
      </c>
      <c r="J45" s="1">
        <v>-40.0</v>
      </c>
      <c r="K45" s="1">
        <v>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0.0</v>
      </c>
      <c r="C3" s="1">
        <v>4040.0</v>
      </c>
      <c r="D3" s="1">
        <v>4160.0</v>
      </c>
      <c r="E3" s="1">
        <v>6020.0</v>
      </c>
      <c r="F3" s="1">
        <v>5790.0</v>
      </c>
      <c r="G3" s="1">
        <v>5800.0</v>
      </c>
      <c r="H3" s="1">
        <v>6050.0</v>
      </c>
      <c r="I3" s="1">
        <v>6420.0</v>
      </c>
      <c r="J3" s="1">
        <v>6160.0</v>
      </c>
      <c r="K3" s="1">
        <v>5940.0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0.0</v>
      </c>
      <c r="C4" s="1">
        <v>-908.0</v>
      </c>
      <c r="D4" s="1">
        <v>-931.0</v>
      </c>
      <c r="E4" s="1">
        <v>-1010.0</v>
      </c>
      <c r="F4" s="1">
        <v>-1050.0</v>
      </c>
      <c r="G4" s="1">
        <v>-1120.0</v>
      </c>
      <c r="H4" s="1">
        <v>-1230.0</v>
      </c>
      <c r="I4" s="1">
        <v>-1370.0</v>
      </c>
      <c r="J4" s="1">
        <v>-1340.0</v>
      </c>
      <c r="K4" s="1">
        <v>-1340.0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0.0</v>
      </c>
      <c r="C5" s="1">
        <v>3130.0</v>
      </c>
      <c r="D5" s="1">
        <v>3220.0</v>
      </c>
      <c r="E5" s="1">
        <v>5010.0</v>
      </c>
      <c r="F5" s="1">
        <v>4740.0</v>
      </c>
      <c r="G5" s="1">
        <v>4680.0</v>
      </c>
      <c r="H5" s="1">
        <v>4810.0</v>
      </c>
      <c r="I5" s="1">
        <v>5050.0</v>
      </c>
      <c r="J5" s="1">
        <v>4820.0</v>
      </c>
      <c r="K5" s="1">
        <v>4600.0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0.0</v>
      </c>
      <c r="C6" s="1">
        <v>3130.0</v>
      </c>
      <c r="D6" s="1">
        <v>3220.0</v>
      </c>
      <c r="E6" s="1">
        <v>5010.0</v>
      </c>
      <c r="F6" s="1">
        <v>4740.0</v>
      </c>
      <c r="G6" s="1">
        <v>4680.0</v>
      </c>
      <c r="H6" s="1">
        <v>4810.0</v>
      </c>
      <c r="I6" s="1">
        <v>5050.0</v>
      </c>
      <c r="J6" s="1">
        <v>4820.0</v>
      </c>
      <c r="K6" s="1">
        <v>4600.0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0.0</v>
      </c>
      <c r="C7" s="1">
        <v>74.0</v>
      </c>
      <c r="D7" s="1">
        <v>29.0</v>
      </c>
      <c r="E7" s="1">
        <v>317.0</v>
      </c>
      <c r="F7" s="1">
        <v>261.0</v>
      </c>
      <c r="G7" s="1">
        <v>126.0</v>
      </c>
      <c r="H7" s="1">
        <v>226.0</v>
      </c>
      <c r="I7" s="1">
        <v>264.0</v>
      </c>
      <c r="J7" s="1">
        <v>241.0</v>
      </c>
      <c r="K7" s="1">
        <v>165.0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0.0</v>
      </c>
      <c r="C8" s="1">
        <v>152.0</v>
      </c>
      <c r="D8" s="1">
        <v>170.0</v>
      </c>
      <c r="E8" s="1">
        <v>180.0</v>
      </c>
      <c r="F8" s="1">
        <v>181.0</v>
      </c>
      <c r="G8" s="1">
        <v>222.0</v>
      </c>
      <c r="H8" s="1">
        <v>225.0</v>
      </c>
      <c r="I8" s="1">
        <v>236.0</v>
      </c>
      <c r="J8" s="1">
        <v>221.0</v>
      </c>
      <c r="K8" s="1">
        <v>211.0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0.0</v>
      </c>
      <c r="C9" s="1">
        <v>0.0</v>
      </c>
      <c r="D9" s="1">
        <v>0.0</v>
      </c>
      <c r="E9" s="1">
        <v>12.0</v>
      </c>
      <c r="F9" s="1">
        <v>9.0</v>
      </c>
      <c r="G9" s="1">
        <v>57.0</v>
      </c>
      <c r="H9" s="1">
        <v>1.0</v>
      </c>
      <c r="I9" s="1">
        <v>42.0</v>
      </c>
      <c r="J9" s="1">
        <v>5.0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0.0</v>
      </c>
      <c r="C10" s="1">
        <v>76.0</v>
      </c>
      <c r="D10" s="1">
        <v>94.0</v>
      </c>
      <c r="E10" s="1">
        <v>98.0</v>
      </c>
      <c r="F10" s="1">
        <v>90.0</v>
      </c>
      <c r="G10" s="1">
        <v>300.0</v>
      </c>
      <c r="H10" s="1">
        <v>345.0</v>
      </c>
      <c r="I10" s="1">
        <v>318.0</v>
      </c>
      <c r="J10" s="1">
        <v>237.0</v>
      </c>
      <c r="K10" s="1">
        <v>245.0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3.0</v>
      </c>
      <c r="D11" s="1">
        <v>3.0</v>
      </c>
      <c r="E11" s="1">
        <v>126.0</v>
      </c>
      <c r="F11" s="1">
        <v>89.0</v>
      </c>
      <c r="G11" s="1">
        <v>72.0</v>
      </c>
      <c r="H11" s="1">
        <v>58.0</v>
      </c>
      <c r="I11" s="1">
        <v>77.0</v>
      </c>
      <c r="J11" s="1">
        <v>68.0</v>
      </c>
      <c r="K11" s="1">
        <v>56.0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0.0</v>
      </c>
      <c r="C12" s="1">
        <v>79.0</v>
      </c>
      <c r="D12" s="1">
        <v>75.0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0.0</v>
      </c>
      <c r="C13" s="1">
        <v>5.0</v>
      </c>
      <c r="D13" s="1">
        <v>3.0</v>
      </c>
      <c r="E13" s="1">
        <v>21.0</v>
      </c>
      <c r="F13" s="1">
        <v>139.0</v>
      </c>
      <c r="G13" s="1">
        <v>16.0</v>
      </c>
      <c r="H13" s="1">
        <v>37.0</v>
      </c>
      <c r="I13" s="1">
        <v>37.0</v>
      </c>
      <c r="J13" s="1">
        <v>32.0</v>
      </c>
      <c r="K13" s="1">
        <v>35.0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0.0</v>
      </c>
      <c r="C14" s="1">
        <v>0.0</v>
      </c>
      <c r="D14" s="1">
        <v>0.0</v>
      </c>
      <c r="E14" s="1">
        <v>15.0</v>
      </c>
      <c r="F14" s="1">
        <v>99.0</v>
      </c>
      <c r="G14" s="1">
        <v>184.0</v>
      </c>
      <c r="H14" s="1">
        <v>116.0</v>
      </c>
      <c r="I14" s="1">
        <v>92.0</v>
      </c>
      <c r="J14" s="1">
        <v>78.0</v>
      </c>
      <c r="K14" s="1">
        <v>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0.0</v>
      </c>
      <c r="C15" s="1">
        <v>96.0</v>
      </c>
      <c r="D15" s="1">
        <v>99.0</v>
      </c>
      <c r="E15" s="1">
        <v>111.0</v>
      </c>
      <c r="F15" s="1">
        <v>134.0</v>
      </c>
      <c r="G15" s="1">
        <v>129.0</v>
      </c>
      <c r="H15" s="1">
        <v>124.0</v>
      </c>
      <c r="I15" s="1">
        <v>136.0</v>
      </c>
      <c r="J15" s="1">
        <v>99.0</v>
      </c>
      <c r="K15" s="1">
        <v>91.0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0.0</v>
      </c>
      <c r="C16" s="1">
        <v>6.0</v>
      </c>
      <c r="D16" s="1">
        <v>6.0</v>
      </c>
      <c r="E16" s="1">
        <v>183.0</v>
      </c>
      <c r="F16" s="1">
        <v>253.0</v>
      </c>
      <c r="G16" s="1">
        <v>260.0</v>
      </c>
      <c r="H16" s="1">
        <v>132.0</v>
      </c>
      <c r="I16" s="1">
        <v>172.0</v>
      </c>
      <c r="J16" s="1">
        <v>94.0</v>
      </c>
      <c r="K16" s="1">
        <v>99.0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0.0</v>
      </c>
      <c r="C17" s="1">
        <v>3630.0</v>
      </c>
      <c r="D17" s="1">
        <v>3710.0</v>
      </c>
      <c r="E17" s="1">
        <v>6070.0</v>
      </c>
      <c r="F17" s="1">
        <v>6000.0</v>
      </c>
      <c r="G17" s="1">
        <v>5990.0</v>
      </c>
      <c r="H17" s="1">
        <v>6080.0</v>
      </c>
      <c r="I17" s="1">
        <v>6390.0</v>
      </c>
      <c r="J17" s="1">
        <v>5900.0</v>
      </c>
      <c r="K17" s="1">
        <v>5520.0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124.0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6.0</v>
      </c>
      <c r="H20" s="1">
        <v>3.0</v>
      </c>
      <c r="I20" s="1">
        <v>5.0</v>
      </c>
      <c r="J20" s="1">
        <v>1.0</v>
      </c>
      <c r="K20" s="1">
        <v>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62.0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0.0</v>
      </c>
      <c r="C22" s="1">
        <v>1390.0</v>
      </c>
      <c r="D22" s="1">
        <v>1450.0</v>
      </c>
      <c r="E22" s="1">
        <v>2190.0</v>
      </c>
      <c r="F22" s="1">
        <v>2140.0</v>
      </c>
      <c r="G22" s="1">
        <v>1620.0</v>
      </c>
      <c r="H22" s="1">
        <v>1990.0</v>
      </c>
      <c r="I22" s="1">
        <v>2480.0</v>
      </c>
      <c r="J22" s="1">
        <v>2440.0</v>
      </c>
      <c r="K22" s="1">
        <v>2390.0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0.0</v>
      </c>
      <c r="C23" s="1">
        <v>0.0</v>
      </c>
      <c r="D23" s="1">
        <v>0.0</v>
      </c>
      <c r="E23" s="1">
        <v>15.0</v>
      </c>
      <c r="F23" s="1">
        <v>15.0</v>
      </c>
      <c r="G23" s="1">
        <v>22.0</v>
      </c>
      <c r="H23" s="1">
        <v>47.0</v>
      </c>
      <c r="I23" s="1">
        <v>164.0</v>
      </c>
      <c r="J23" s="1">
        <v>4.0</v>
      </c>
      <c r="K23" s="1">
        <v>57.0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0.0</v>
      </c>
      <c r="C24" s="1">
        <v>54.0</v>
      </c>
      <c r="D24" s="1">
        <v>40.0</v>
      </c>
      <c r="E24" s="1">
        <v>139.0</v>
      </c>
      <c r="F24" s="1">
        <v>131.0</v>
      </c>
      <c r="G24" s="1">
        <v>158.0</v>
      </c>
      <c r="H24" s="1">
        <v>103.0</v>
      </c>
      <c r="I24" s="1">
        <v>106.0</v>
      </c>
      <c r="J24" s="1">
        <v>138.0</v>
      </c>
      <c r="K24" s="1">
        <v>125.0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0.0</v>
      </c>
      <c r="C25" s="1">
        <v>0.0</v>
      </c>
      <c r="D25" s="1">
        <v>0.0</v>
      </c>
      <c r="E25" s="1">
        <v>0.0</v>
      </c>
      <c r="F25" s="1">
        <v>17.0</v>
      </c>
      <c r="G25" s="1">
        <v>17.0</v>
      </c>
      <c r="H25" s="1">
        <v>18.0</v>
      </c>
      <c r="I25" s="1">
        <v>18.0</v>
      </c>
      <c r="J25" s="1">
        <v>17.0</v>
      </c>
      <c r="K25" s="1">
        <v>17.0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0.0</v>
      </c>
      <c r="C26" s="1">
        <v>0.0</v>
      </c>
      <c r="D26" s="1">
        <v>1.0</v>
      </c>
      <c r="E26" s="1">
        <v>31.0</v>
      </c>
      <c r="F26" s="1">
        <v>48.0</v>
      </c>
      <c r="G26" s="1">
        <v>51.0</v>
      </c>
      <c r="H26" s="1">
        <v>78.0</v>
      </c>
      <c r="I26" s="1">
        <v>50.0</v>
      </c>
      <c r="J26" s="1">
        <v>29.0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15.0</v>
      </c>
      <c r="K27" s="1">
        <v>11.0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0.0</v>
      </c>
      <c r="D28" s="1">
        <v>0.0</v>
      </c>
      <c r="E28" s="1">
        <v>8.0</v>
      </c>
      <c r="F28" s="1">
        <v>6.0</v>
      </c>
      <c r="G28" s="1">
        <v>5.0</v>
      </c>
      <c r="H28" s="1">
        <v>2.0</v>
      </c>
      <c r="I28" s="1">
        <v>5.0</v>
      </c>
      <c r="J28" s="1">
        <v>4.0</v>
      </c>
      <c r="K28" s="1">
        <v>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0.0</v>
      </c>
      <c r="C29" s="1">
        <v>76.0</v>
      </c>
      <c r="D29" s="1">
        <v>48.0</v>
      </c>
      <c r="E29" s="1">
        <v>106.0</v>
      </c>
      <c r="F29" s="1">
        <v>95.0</v>
      </c>
      <c r="G29" s="1">
        <v>103.0</v>
      </c>
      <c r="H29" s="1">
        <v>97.0</v>
      </c>
      <c r="I29" s="1">
        <v>98.0</v>
      </c>
      <c r="J29" s="1">
        <v>58.0</v>
      </c>
      <c r="K29" s="1">
        <v>27.0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0.0</v>
      </c>
      <c r="C30" s="1">
        <v>1520.0</v>
      </c>
      <c r="D30" s="1">
        <v>1540.0</v>
      </c>
      <c r="E30" s="1">
        <v>2490.0</v>
      </c>
      <c r="F30" s="1">
        <v>2450.0</v>
      </c>
      <c r="G30" s="1">
        <v>1990.0</v>
      </c>
      <c r="H30" s="1">
        <v>2340.0</v>
      </c>
      <c r="I30" s="1">
        <v>2930.0</v>
      </c>
      <c r="J30" s="1">
        <v>2710.0</v>
      </c>
      <c r="K30" s="1">
        <v>2830.0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0.0</v>
      </c>
      <c r="C31" s="1">
        <v>2110.0</v>
      </c>
      <c r="D31" s="1">
        <v>2170.0</v>
      </c>
      <c r="E31" s="1">
        <v>1.0</v>
      </c>
      <c r="F31" s="1">
        <v>1.0</v>
      </c>
      <c r="G31" s="1">
        <v>1.0</v>
      </c>
      <c r="H31" s="1">
        <v>1.0</v>
      </c>
      <c r="I31" s="1">
        <v>1.0</v>
      </c>
      <c r="J31" s="1">
        <v>1.0</v>
      </c>
      <c r="K31" s="1">
        <v>94.0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0.0</v>
      </c>
      <c r="C32" s="1">
        <v>0.0</v>
      </c>
      <c r="D32" s="1">
        <v>0.0</v>
      </c>
      <c r="E32" s="1">
        <v>3060.0</v>
      </c>
      <c r="F32" s="1">
        <v>3160.0</v>
      </c>
      <c r="G32" s="1">
        <v>3630.0</v>
      </c>
      <c r="H32" s="1">
        <v>3660.0</v>
      </c>
      <c r="I32" s="1">
        <v>3540.0</v>
      </c>
      <c r="J32" s="1">
        <v>3260.0</v>
      </c>
      <c r="K32" s="1">
        <v>2980.0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0.0</v>
      </c>
      <c r="C33" s="1">
        <v>0.0</v>
      </c>
      <c r="D33" s="1">
        <v>0.0</v>
      </c>
      <c r="E33" s="1">
        <v>-95.0</v>
      </c>
      <c r="F33" s="1">
        <v>-176.0</v>
      </c>
      <c r="G33" s="1">
        <v>-231.0</v>
      </c>
      <c r="H33" s="1">
        <v>-413.0</v>
      </c>
      <c r="I33" s="1">
        <v>-609.0</v>
      </c>
      <c r="J33" s="1">
        <v>-629.0</v>
      </c>
      <c r="K33" s="1">
        <v>-777.0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0.0</v>
      </c>
      <c r="C34" s="1">
        <v>0.0</v>
      </c>
      <c r="D34" s="1">
        <v>0.0</v>
      </c>
      <c r="E34" s="1">
        <v>1.0</v>
      </c>
      <c r="F34" s="1">
        <v>6.0</v>
      </c>
      <c r="G34" s="1">
        <v>-16.0</v>
      </c>
      <c r="H34" s="1">
        <v>-39.0</v>
      </c>
      <c r="I34" s="1">
        <v>-15.0</v>
      </c>
      <c r="J34" s="1">
        <v>45.0</v>
      </c>
      <c r="K34" s="1">
        <v>20.0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0.0</v>
      </c>
      <c r="C35" s="1">
        <v>2110.0</v>
      </c>
      <c r="D35" s="1">
        <v>2170.0</v>
      </c>
      <c r="E35" s="1">
        <v>2970.0</v>
      </c>
      <c r="F35" s="1">
        <v>2990.0</v>
      </c>
      <c r="G35" s="1">
        <v>3390.0</v>
      </c>
      <c r="H35" s="1">
        <v>3210.0</v>
      </c>
      <c r="I35" s="1">
        <v>2920.0</v>
      </c>
      <c r="J35" s="1">
        <v>2680.0</v>
      </c>
      <c r="K35" s="1">
        <v>2220.0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0.0</v>
      </c>
      <c r="C36" s="1">
        <v>51.0</v>
      </c>
      <c r="D36" s="1">
        <v>29.0</v>
      </c>
      <c r="E36" s="1">
        <v>613.0</v>
      </c>
      <c r="F36" s="1">
        <v>558.0</v>
      </c>
      <c r="G36" s="1">
        <v>613.0</v>
      </c>
      <c r="H36" s="1">
        <v>531.0</v>
      </c>
      <c r="I36" s="1">
        <v>545.0</v>
      </c>
      <c r="J36" s="1">
        <v>514.0</v>
      </c>
      <c r="K36" s="1">
        <v>470.0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0.0</v>
      </c>
      <c r="C37" s="1">
        <v>2110.0</v>
      </c>
      <c r="D37" s="1">
        <v>2170.0</v>
      </c>
      <c r="E37" s="1">
        <v>3580.0</v>
      </c>
      <c r="F37" s="1">
        <v>3550.0</v>
      </c>
      <c r="G37" s="1">
        <v>4000.0</v>
      </c>
      <c r="H37" s="1">
        <v>3740.0</v>
      </c>
      <c r="I37" s="1">
        <v>3460.0</v>
      </c>
      <c r="J37" s="1">
        <v>3200.0</v>
      </c>
      <c r="K37" s="1">
        <v>2690.0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0.0</v>
      </c>
      <c r="C38" s="1">
        <v>3630.0</v>
      </c>
      <c r="D38" s="1">
        <v>3710.0</v>
      </c>
      <c r="E38" s="1">
        <v>6070.0</v>
      </c>
      <c r="F38" s="1">
        <v>6000.0</v>
      </c>
      <c r="G38" s="1">
        <v>5990.0</v>
      </c>
      <c r="H38" s="1">
        <v>6080.0</v>
      </c>
      <c r="I38" s="1">
        <v>6390.0</v>
      </c>
      <c r="J38" s="1">
        <v>5900.0</v>
      </c>
      <c r="K38" s="1">
        <v>5520.0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0.0</v>
      </c>
      <c r="C40" s="1">
        <v>0.0</v>
      </c>
      <c r="D40" s="1">
        <v>0.0</v>
      </c>
      <c r="E40" s="1">
        <v>118.0</v>
      </c>
      <c r="F40" s="1">
        <v>123.0</v>
      </c>
      <c r="G40" s="1">
        <v>135.0</v>
      </c>
      <c r="H40" s="1">
        <v>132.0</v>
      </c>
      <c r="I40" s="1">
        <v>128.0</v>
      </c>
      <c r="J40" s="1">
        <v>114.0</v>
      </c>
      <c r="K40" s="1">
        <v>91.0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0.0</v>
      </c>
      <c r="C41" s="1">
        <v>0.0</v>
      </c>
      <c r="D41" s="1">
        <v>0.0</v>
      </c>
      <c r="E41" s="1">
        <v>118.0</v>
      </c>
      <c r="F41" s="1">
        <v>121.0</v>
      </c>
      <c r="G41" s="1">
        <v>134.0</v>
      </c>
      <c r="H41" s="1">
        <v>132.0</v>
      </c>
      <c r="I41" s="1">
        <v>127.0</v>
      </c>
      <c r="J41" s="1">
        <v>114.0</v>
      </c>
      <c r="K41" s="1">
        <v>94.0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0.0</v>
      </c>
      <c r="C42" s="1">
        <v>0.0</v>
      </c>
      <c r="D42" s="1">
        <v>0.0</v>
      </c>
      <c r="E42" s="1" t="s">
        <v>107</v>
      </c>
      <c r="F42" s="1" t="s">
        <v>108</v>
      </c>
      <c r="G42" s="1" t="s">
        <v>109</v>
      </c>
      <c r="H42" s="1" t="s">
        <v>110</v>
      </c>
      <c r="I42" s="1" t="s">
        <v>111</v>
      </c>
      <c r="J42" s="1" t="s">
        <v>112</v>
      </c>
      <c r="K42" s="1" t="s">
        <v>113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114</v>
      </c>
      <c r="B43" s="1">
        <v>0.0</v>
      </c>
      <c r="C43" s="1">
        <v>2100.0</v>
      </c>
      <c r="D43" s="1">
        <v>2160.0</v>
      </c>
      <c r="E43" s="1">
        <v>2840.0</v>
      </c>
      <c r="F43" s="1">
        <v>2900.0</v>
      </c>
      <c r="G43" s="1">
        <v>3310.0</v>
      </c>
      <c r="H43" s="1">
        <v>3150.0</v>
      </c>
      <c r="I43" s="1">
        <v>2840.0</v>
      </c>
      <c r="J43" s="1">
        <v>2610.0</v>
      </c>
      <c r="K43" s="1">
        <v>2170.0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115</v>
      </c>
      <c r="B44" s="1">
        <v>0.0</v>
      </c>
      <c r="C44" s="1">
        <v>0.0</v>
      </c>
      <c r="D44" s="1">
        <v>0.0</v>
      </c>
      <c r="E44" s="1" t="s">
        <v>116</v>
      </c>
      <c r="F44" s="1" t="s">
        <v>117</v>
      </c>
      <c r="G44" s="1" t="s">
        <v>118</v>
      </c>
      <c r="H44" s="1" t="s">
        <v>119</v>
      </c>
      <c r="I44" s="1" t="s">
        <v>120</v>
      </c>
      <c r="J44" s="1" t="s">
        <v>121</v>
      </c>
      <c r="K44" s="1" t="s">
        <v>122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123</v>
      </c>
      <c r="B45" s="1">
        <v>0.0</v>
      </c>
      <c r="C45" s="1">
        <v>1390.0</v>
      </c>
      <c r="D45" s="1">
        <v>1450.0</v>
      </c>
      <c r="E45" s="1">
        <v>2200.0</v>
      </c>
      <c r="F45" s="1">
        <v>2150.0</v>
      </c>
      <c r="G45" s="1">
        <v>1650.0</v>
      </c>
      <c r="H45" s="1">
        <v>2040.0</v>
      </c>
      <c r="I45" s="1">
        <v>2650.0</v>
      </c>
      <c r="J45" s="1">
        <v>2440.0</v>
      </c>
      <c r="K45" s="1">
        <v>2640.0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124</v>
      </c>
      <c r="B46" s="1">
        <v>0.0</v>
      </c>
      <c r="C46" s="1">
        <v>1310.0</v>
      </c>
      <c r="D46" s="1">
        <v>1420.0</v>
      </c>
      <c r="E46" s="1">
        <v>1890.0</v>
      </c>
      <c r="F46" s="1">
        <v>1890.0</v>
      </c>
      <c r="G46" s="1">
        <v>1530.0</v>
      </c>
      <c r="H46" s="1">
        <v>1820.0</v>
      </c>
      <c r="I46" s="1">
        <v>2380.0</v>
      </c>
      <c r="J46" s="1">
        <v>2200.0</v>
      </c>
      <c r="K46" s="1">
        <v>2480.0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125</v>
      </c>
      <c r="B47" s="1">
        <v>28.0</v>
      </c>
      <c r="C47" s="1">
        <v>10.0</v>
      </c>
      <c r="D47" s="1">
        <v>14.0</v>
      </c>
      <c r="E47" s="1">
        <v>0.0</v>
      </c>
      <c r="F47" s="1">
        <v>0.0</v>
      </c>
      <c r="G47" s="1">
        <v>10.0</v>
      </c>
      <c r="H47" s="1">
        <v>12.0</v>
      </c>
      <c r="I47" s="1">
        <v>26.0</v>
      </c>
      <c r="J47" s="1">
        <v>5.0</v>
      </c>
      <c r="K47" s="1">
        <v>44.0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126</v>
      </c>
      <c r="B48" s="1">
        <v>0.0</v>
      </c>
      <c r="C48" s="1">
        <v>51.0</v>
      </c>
      <c r="D48" s="1">
        <v>29.0</v>
      </c>
      <c r="E48" s="1">
        <v>613.0</v>
      </c>
      <c r="F48" s="1">
        <v>558.0</v>
      </c>
      <c r="G48" s="1">
        <v>613.0</v>
      </c>
      <c r="H48" s="1">
        <v>531.0</v>
      </c>
      <c r="I48" s="1">
        <v>545.0</v>
      </c>
      <c r="J48" s="1">
        <v>514.0</v>
      </c>
      <c r="K48" s="1">
        <v>470.0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127</v>
      </c>
      <c r="B49" s="1">
        <v>0.0</v>
      </c>
      <c r="C49" s="1">
        <v>0.0</v>
      </c>
      <c r="D49" s="1">
        <v>0.0</v>
      </c>
      <c r="E49" s="1">
        <v>164.0</v>
      </c>
      <c r="F49" s="1">
        <v>233.0</v>
      </c>
      <c r="G49" s="1">
        <v>243.0</v>
      </c>
      <c r="H49" s="1">
        <v>116.0</v>
      </c>
      <c r="I49" s="1">
        <v>145.0</v>
      </c>
      <c r="J49" s="1">
        <v>83.0</v>
      </c>
      <c r="K49" s="1">
        <v>87.0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128</v>
      </c>
      <c r="B50" s="1">
        <v>0.0</v>
      </c>
      <c r="C50" s="1">
        <v>0.0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129</v>
      </c>
      <c r="B51" s="1">
        <v>0.0</v>
      </c>
      <c r="C51" s="1">
        <v>968.0</v>
      </c>
      <c r="D51" s="1">
        <v>934.0</v>
      </c>
      <c r="E51" s="1">
        <v>1370.0</v>
      </c>
      <c r="F51" s="1">
        <v>1370.0</v>
      </c>
      <c r="G51" s="1">
        <v>1240.0</v>
      </c>
      <c r="H51" s="1">
        <v>1390.0</v>
      </c>
      <c r="I51" s="1">
        <v>1380.0</v>
      </c>
      <c r="J51" s="1">
        <v>1300.0</v>
      </c>
      <c r="K51" s="1">
        <v>1190.0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130</v>
      </c>
      <c r="B52" s="1">
        <v>0.0</v>
      </c>
      <c r="C52" s="1">
        <v>2750.0</v>
      </c>
      <c r="D52" s="1">
        <v>3050.0</v>
      </c>
      <c r="E52" s="1">
        <v>3670.0</v>
      </c>
      <c r="F52" s="1">
        <v>3720.0</v>
      </c>
      <c r="G52" s="1">
        <v>3880.0</v>
      </c>
      <c r="H52" s="1">
        <v>4340.0</v>
      </c>
      <c r="I52" s="1">
        <v>4510.0</v>
      </c>
      <c r="J52" s="1">
        <v>4310.0</v>
      </c>
      <c r="K52" s="1">
        <v>4019.0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0.0</v>
      </c>
      <c r="C53" s="1">
        <v>0.0</v>
      </c>
      <c r="D53" s="1">
        <v>0.0</v>
      </c>
      <c r="E53" s="1">
        <v>0.0</v>
      </c>
      <c r="F53" s="1">
        <v>914.0</v>
      </c>
      <c r="G53" s="1">
        <v>0.0</v>
      </c>
      <c r="H53" s="1">
        <v>0.0</v>
      </c>
      <c r="I53" s="1">
        <v>997.0</v>
      </c>
      <c r="J53" s="1">
        <v>912.0</v>
      </c>
      <c r="K53" s="1">
        <v>844.0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>
        <v>0.0</v>
      </c>
      <c r="C54" s="1">
        <v>4.0</v>
      </c>
      <c r="D54" s="1">
        <v>4.0</v>
      </c>
      <c r="E54" s="1">
        <v>6.0</v>
      </c>
      <c r="F54" s="1">
        <v>7.0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</v>
      </c>
      <c r="B2" s="1">
        <v>391.0</v>
      </c>
      <c r="C2" s="1">
        <v>390.0</v>
      </c>
      <c r="D2" s="1">
        <v>402.0</v>
      </c>
      <c r="E2" s="1">
        <v>437.0</v>
      </c>
      <c r="F2" s="1">
        <v>500.0</v>
      </c>
      <c r="G2" s="1">
        <v>493.0</v>
      </c>
      <c r="H2" s="1">
        <v>459.0</v>
      </c>
      <c r="I2" s="1">
        <v>500.0</v>
      </c>
      <c r="J2" s="1">
        <v>492.0</v>
      </c>
      <c r="K2" s="1">
        <v>483.0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</v>
      </c>
      <c r="B3" s="1">
        <v>41.0</v>
      </c>
      <c r="C3" s="1">
        <v>41.0</v>
      </c>
      <c r="D3" s="1">
        <v>38.0</v>
      </c>
      <c r="E3" s="1">
        <v>37.0</v>
      </c>
      <c r="F3" s="1">
        <v>39.0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</v>
      </c>
      <c r="B4" s="1">
        <v>36.0</v>
      </c>
      <c r="C4" s="1">
        <v>32.0</v>
      </c>
      <c r="D4" s="1">
        <v>33.0</v>
      </c>
      <c r="E4" s="1">
        <v>64.0</v>
      </c>
      <c r="F4" s="1">
        <v>129.0</v>
      </c>
      <c r="G4" s="1">
        <v>153.0</v>
      </c>
      <c r="H4" s="1">
        <v>132.0</v>
      </c>
      <c r="I4" s="1">
        <v>128.0</v>
      </c>
      <c r="J4" s="1">
        <v>116.0</v>
      </c>
      <c r="K4" s="1">
        <v>123.0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</v>
      </c>
      <c r="B5" s="1">
        <v>468.0</v>
      </c>
      <c r="C5" s="1">
        <v>463.0</v>
      </c>
      <c r="D5" s="1">
        <v>474.0</v>
      </c>
      <c r="E5" s="1">
        <v>539.0</v>
      </c>
      <c r="F5" s="1">
        <v>668.0</v>
      </c>
      <c r="G5" s="1">
        <v>646.0</v>
      </c>
      <c r="H5" s="1">
        <v>591.0</v>
      </c>
      <c r="I5" s="1">
        <v>628.0</v>
      </c>
      <c r="J5" s="1">
        <v>608.0</v>
      </c>
      <c r="K5" s="1">
        <v>606.0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</v>
      </c>
      <c r="B6" s="1">
        <v>175.0</v>
      </c>
      <c r="C6" s="1">
        <v>177.0</v>
      </c>
      <c r="D6" s="1">
        <v>175.0</v>
      </c>
      <c r="E6" s="1">
        <v>229.0</v>
      </c>
      <c r="F6" s="1">
        <v>309.0</v>
      </c>
      <c r="G6" s="1">
        <v>322.0</v>
      </c>
      <c r="H6" s="1">
        <v>331.0</v>
      </c>
      <c r="I6" s="1">
        <v>329.0</v>
      </c>
      <c r="J6" s="1">
        <v>307.0</v>
      </c>
      <c r="K6" s="1">
        <v>291.0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</v>
      </c>
      <c r="B7" s="1">
        <v>47.0</v>
      </c>
      <c r="C7" s="1">
        <v>46.0</v>
      </c>
      <c r="D7" s="1">
        <v>50.0</v>
      </c>
      <c r="E7" s="1">
        <v>76.0</v>
      </c>
      <c r="F7" s="1">
        <v>69.0</v>
      </c>
      <c r="G7" s="1">
        <v>88.0</v>
      </c>
      <c r="H7" s="1">
        <v>78.0</v>
      </c>
      <c r="I7" s="1">
        <v>70.0</v>
      </c>
      <c r="J7" s="1">
        <v>63.0</v>
      </c>
      <c r="K7" s="1">
        <v>55.0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</v>
      </c>
      <c r="B8" s="1">
        <v>112.0</v>
      </c>
      <c r="C8" s="1">
        <v>145.0</v>
      </c>
      <c r="D8" s="1">
        <v>133.0</v>
      </c>
      <c r="E8" s="1">
        <v>162.0</v>
      </c>
      <c r="F8" s="1">
        <v>200.0</v>
      </c>
      <c r="G8" s="1">
        <v>192.0</v>
      </c>
      <c r="H8" s="1">
        <v>222.0</v>
      </c>
      <c r="I8" s="1">
        <v>236.0</v>
      </c>
      <c r="J8" s="1">
        <v>214.0</v>
      </c>
      <c r="K8" s="1">
        <v>210.0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</v>
      </c>
      <c r="B9" s="1">
        <v>334.0</v>
      </c>
      <c r="C9" s="1">
        <v>368.0</v>
      </c>
      <c r="D9" s="1">
        <v>359.0</v>
      </c>
      <c r="E9" s="1">
        <v>467.0</v>
      </c>
      <c r="F9" s="1">
        <v>579.0</v>
      </c>
      <c r="G9" s="1">
        <v>602.0</v>
      </c>
      <c r="H9" s="1">
        <v>631.0</v>
      </c>
      <c r="I9" s="1">
        <v>635.0</v>
      </c>
      <c r="J9" s="1">
        <v>584.0</v>
      </c>
      <c r="K9" s="1">
        <v>556.0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</v>
      </c>
      <c r="B10" s="1">
        <v>134.0</v>
      </c>
      <c r="C10" s="1">
        <v>94.0</v>
      </c>
      <c r="D10" s="1">
        <v>114.0</v>
      </c>
      <c r="E10" s="1">
        <v>71.0</v>
      </c>
      <c r="F10" s="1">
        <v>89.0</v>
      </c>
      <c r="G10" s="1">
        <v>44.0</v>
      </c>
      <c r="H10" s="1">
        <v>-40.0</v>
      </c>
      <c r="I10" s="1">
        <v>-7.0</v>
      </c>
      <c r="J10" s="1">
        <v>23.0</v>
      </c>
      <c r="K10" s="1">
        <v>49.0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</v>
      </c>
      <c r="B11" s="1">
        <v>-57.0</v>
      </c>
      <c r="C11" s="1">
        <v>-50.0</v>
      </c>
      <c r="D11" s="1">
        <v>-51.0</v>
      </c>
      <c r="E11" s="1">
        <v>-58.0</v>
      </c>
      <c r="F11" s="1">
        <v>-74.0</v>
      </c>
      <c r="G11" s="1">
        <v>-52.0</v>
      </c>
      <c r="H11" s="1">
        <v>-62.0</v>
      </c>
      <c r="I11" s="1">
        <v>-67.0</v>
      </c>
      <c r="J11" s="1">
        <v>-75.0</v>
      </c>
      <c r="K11" s="1">
        <v>-109.0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</v>
      </c>
      <c r="B12" s="1">
        <v>1.0</v>
      </c>
      <c r="C12" s="1">
        <v>2.0</v>
      </c>
      <c r="D12" s="1">
        <v>3.0</v>
      </c>
      <c r="E12" s="1">
        <v>1.0</v>
      </c>
      <c r="F12" s="1">
        <v>15.0</v>
      </c>
      <c r="G12" s="1">
        <v>5.0</v>
      </c>
      <c r="H12" s="1">
        <v>0.0</v>
      </c>
      <c r="I12" s="1">
        <v>3.0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</v>
      </c>
      <c r="B13" s="1">
        <v>-55.0</v>
      </c>
      <c r="C13" s="1">
        <v>-48.0</v>
      </c>
      <c r="D13" s="1">
        <v>-48.0</v>
      </c>
      <c r="E13" s="1">
        <v>-56.0</v>
      </c>
      <c r="F13" s="1">
        <v>-59.0</v>
      </c>
      <c r="G13" s="1">
        <v>-47.0</v>
      </c>
      <c r="H13" s="1">
        <v>-62.0</v>
      </c>
      <c r="I13" s="1">
        <v>-64.0</v>
      </c>
      <c r="J13" s="1">
        <v>-75.0</v>
      </c>
      <c r="K13" s="1">
        <v>-109.0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-62.0</v>
      </c>
      <c r="I14" s="1">
        <v>73.0</v>
      </c>
      <c r="J14" s="1">
        <v>3.0</v>
      </c>
      <c r="K14" s="1">
        <v>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</v>
      </c>
      <c r="B15" s="1">
        <v>78.0</v>
      </c>
      <c r="C15" s="1">
        <v>46.0</v>
      </c>
      <c r="D15" s="1">
        <v>65.0</v>
      </c>
      <c r="E15" s="1">
        <v>15.0</v>
      </c>
      <c r="F15" s="1">
        <v>30.0</v>
      </c>
      <c r="G15" s="1">
        <v>-3.0</v>
      </c>
      <c r="H15" s="1">
        <v>-103.0</v>
      </c>
      <c r="I15" s="1">
        <v>-70.0</v>
      </c>
      <c r="J15" s="1">
        <v>-49.0</v>
      </c>
      <c r="K15" s="1">
        <v>-51.0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</v>
      </c>
      <c r="B16" s="1">
        <v>0.0</v>
      </c>
      <c r="C16" s="1">
        <v>0.0</v>
      </c>
      <c r="D16" s="1">
        <v>0.0</v>
      </c>
      <c r="E16" s="1">
        <v>24.0</v>
      </c>
      <c r="F16" s="1">
        <v>-7.0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1">
        <v>0.0</v>
      </c>
      <c r="C17" s="1">
        <v>0.0</v>
      </c>
      <c r="D17" s="1">
        <v>0.0</v>
      </c>
      <c r="E17" s="1">
        <v>0.0</v>
      </c>
      <c r="F17" s="1">
        <v>15.0</v>
      </c>
      <c r="G17" s="1">
        <v>0.0</v>
      </c>
      <c r="H17" s="1">
        <v>-8.0</v>
      </c>
      <c r="I17" s="1">
        <v>4.0</v>
      </c>
      <c r="J17" s="1">
        <v>-3.0</v>
      </c>
      <c r="K17" s="1">
        <v>-26.0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0.0</v>
      </c>
      <c r="C18" s="1">
        <v>0.0</v>
      </c>
      <c r="D18" s="1">
        <v>0.0</v>
      </c>
      <c r="E18" s="1">
        <v>0.0</v>
      </c>
      <c r="F18" s="1">
        <v>52.0</v>
      </c>
      <c r="G18" s="1">
        <v>105.0</v>
      </c>
      <c r="H18" s="1">
        <v>59.0</v>
      </c>
      <c r="I18" s="1">
        <v>11.0</v>
      </c>
      <c r="J18" s="1">
        <v>162.0</v>
      </c>
      <c r="K18" s="1">
        <v>79.0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</v>
      </c>
      <c r="B19" s="1">
        <v>0.0</v>
      </c>
      <c r="C19" s="1">
        <v>0.0</v>
      </c>
      <c r="D19" s="1">
        <v>0.0</v>
      </c>
      <c r="E19" s="1">
        <v>0.0</v>
      </c>
      <c r="F19" s="1">
        <v>-11.0</v>
      </c>
      <c r="G19" s="1">
        <v>0.0</v>
      </c>
      <c r="H19" s="1">
        <v>-10.0</v>
      </c>
      <c r="I19" s="1">
        <v>-25.0</v>
      </c>
      <c r="J19" s="1">
        <v>0.0</v>
      </c>
      <c r="K19" s="1">
        <v>-90.0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4.0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</v>
      </c>
      <c r="B22" s="1">
        <v>0.0</v>
      </c>
      <c r="C22" s="1">
        <v>0.0</v>
      </c>
      <c r="D22" s="1">
        <v>-6.0</v>
      </c>
      <c r="E22" s="1">
        <v>-128.0</v>
      </c>
      <c r="F22" s="1">
        <v>-32.0</v>
      </c>
      <c r="G22" s="1">
        <v>-29.0</v>
      </c>
      <c r="H22" s="1">
        <v>-8.0</v>
      </c>
      <c r="I22" s="1">
        <v>-10.0</v>
      </c>
      <c r="J22" s="1">
        <v>-8.0</v>
      </c>
      <c r="K22" s="1">
        <v>-9.0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</v>
      </c>
      <c r="B23" s="1">
        <v>78.0</v>
      </c>
      <c r="C23" s="1">
        <v>46.0</v>
      </c>
      <c r="D23" s="1">
        <v>59.0</v>
      </c>
      <c r="E23" s="1">
        <v>-89.0</v>
      </c>
      <c r="F23" s="1">
        <v>45.0</v>
      </c>
      <c r="G23" s="1">
        <v>72.0</v>
      </c>
      <c r="H23" s="1">
        <v>-71.0</v>
      </c>
      <c r="I23" s="1">
        <v>-86.0</v>
      </c>
      <c r="J23" s="1">
        <v>100.0</v>
      </c>
      <c r="K23" s="1">
        <v>-92.0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</v>
      </c>
      <c r="B24" s="1">
        <v>24.0</v>
      </c>
      <c r="C24" s="1">
        <v>42.0</v>
      </c>
      <c r="D24" s="1">
        <v>1.0</v>
      </c>
      <c r="E24" s="1">
        <v>-9.0</v>
      </c>
      <c r="F24" s="1">
        <v>-73.0</v>
      </c>
      <c r="G24" s="1">
        <v>-1.0</v>
      </c>
      <c r="H24" s="1">
        <v>-4.0</v>
      </c>
      <c r="I24" s="1">
        <v>3.0</v>
      </c>
      <c r="J24" s="1">
        <v>1.0</v>
      </c>
      <c r="K24" s="1">
        <v>-29.0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</v>
      </c>
      <c r="B25" s="1">
        <v>77.0</v>
      </c>
      <c r="C25" s="1">
        <v>46.0</v>
      </c>
      <c r="D25" s="1">
        <v>58.0</v>
      </c>
      <c r="E25" s="1">
        <v>-79.0</v>
      </c>
      <c r="F25" s="1">
        <v>46.0</v>
      </c>
      <c r="G25" s="1">
        <v>74.0</v>
      </c>
      <c r="H25" s="1">
        <v>-67.0</v>
      </c>
      <c r="I25" s="1">
        <v>-89.0</v>
      </c>
      <c r="J25" s="1">
        <v>98.0</v>
      </c>
      <c r="K25" s="1">
        <v>-91.0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</v>
      </c>
      <c r="B26" s="1">
        <v>77.0</v>
      </c>
      <c r="C26" s="1">
        <v>46.0</v>
      </c>
      <c r="D26" s="1">
        <v>58.0</v>
      </c>
      <c r="E26" s="1">
        <v>-79.0</v>
      </c>
      <c r="F26" s="1">
        <v>46.0</v>
      </c>
      <c r="G26" s="1">
        <v>74.0</v>
      </c>
      <c r="H26" s="1">
        <v>-67.0</v>
      </c>
      <c r="I26" s="1">
        <v>-89.0</v>
      </c>
      <c r="J26" s="1">
        <v>98.0</v>
      </c>
      <c r="K26" s="1">
        <v>-91.0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101</v>
      </c>
      <c r="B27" s="1">
        <v>0.0</v>
      </c>
      <c r="C27" s="1">
        <v>0.0</v>
      </c>
      <c r="D27" s="1">
        <v>0.0</v>
      </c>
      <c r="E27" s="1">
        <v>7.0</v>
      </c>
      <c r="F27" s="1">
        <v>-6.0</v>
      </c>
      <c r="G27" s="1">
        <v>-8.0</v>
      </c>
      <c r="H27" s="1">
        <v>4.0</v>
      </c>
      <c r="I27" s="1">
        <v>10.0</v>
      </c>
      <c r="J27" s="1">
        <v>-13.0</v>
      </c>
      <c r="K27" s="1">
        <v>11.0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158</v>
      </c>
      <c r="B28" s="1">
        <v>77.0</v>
      </c>
      <c r="C28" s="1">
        <v>46.0</v>
      </c>
      <c r="D28" s="1">
        <v>58.0</v>
      </c>
      <c r="E28" s="1">
        <v>-71.0</v>
      </c>
      <c r="F28" s="1">
        <v>39.0</v>
      </c>
      <c r="G28" s="1">
        <v>65.0</v>
      </c>
      <c r="H28" s="1">
        <v>-62.0</v>
      </c>
      <c r="I28" s="1">
        <v>-79.0</v>
      </c>
      <c r="J28" s="1">
        <v>85.0</v>
      </c>
      <c r="K28" s="1">
        <v>-79.0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159</v>
      </c>
      <c r="B29" s="1">
        <v>0.0</v>
      </c>
      <c r="C29" s="1">
        <v>0.0</v>
      </c>
      <c r="D29" s="1">
        <v>0.0</v>
      </c>
      <c r="E29" s="1">
        <v>1.0</v>
      </c>
      <c r="F29" s="1">
        <v>2.0</v>
      </c>
      <c r="G29" s="1">
        <v>2.0</v>
      </c>
      <c r="H29" s="1">
        <v>3.0</v>
      </c>
      <c r="I29" s="1">
        <v>2.0</v>
      </c>
      <c r="J29" s="1">
        <v>1.0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>
        <v>77.0</v>
      </c>
      <c r="C30" s="1">
        <v>46.0</v>
      </c>
      <c r="D30" s="1">
        <v>58.0</v>
      </c>
      <c r="E30" s="1">
        <v>-73.0</v>
      </c>
      <c r="F30" s="1">
        <v>37.0</v>
      </c>
      <c r="G30" s="1">
        <v>63.0</v>
      </c>
      <c r="H30" s="1">
        <v>-65.0</v>
      </c>
      <c r="I30" s="1">
        <v>-82.0</v>
      </c>
      <c r="J30" s="1">
        <v>83.0</v>
      </c>
      <c r="K30" s="1">
        <v>-82.0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>
        <v>77.0</v>
      </c>
      <c r="C31" s="1">
        <v>46.0</v>
      </c>
      <c r="D31" s="1">
        <v>58.0</v>
      </c>
      <c r="E31" s="1">
        <v>-73.0</v>
      </c>
      <c r="F31" s="1">
        <v>37.0</v>
      </c>
      <c r="G31" s="1">
        <v>63.0</v>
      </c>
      <c r="H31" s="1">
        <v>-65.0</v>
      </c>
      <c r="I31" s="1">
        <v>-82.0</v>
      </c>
      <c r="J31" s="1">
        <v>83.0</v>
      </c>
      <c r="K31" s="1">
        <v>-82.0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163</v>
      </c>
      <c r="B33" s="1">
        <v>0.0</v>
      </c>
      <c r="C33" s="1">
        <v>0.0</v>
      </c>
      <c r="D33" s="1">
        <v>0.0</v>
      </c>
      <c r="E33" s="1" t="s">
        <v>164</v>
      </c>
      <c r="F33" s="1" t="s">
        <v>165</v>
      </c>
      <c r="G33" s="1" t="s">
        <v>166</v>
      </c>
      <c r="H33" s="1" t="s">
        <v>167</v>
      </c>
      <c r="I33" s="1" t="s">
        <v>168</v>
      </c>
      <c r="J33" s="1" t="s">
        <v>169</v>
      </c>
      <c r="K33" s="1" t="s">
        <v>170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171</v>
      </c>
      <c r="B34" s="1">
        <v>0.0</v>
      </c>
      <c r="C34" s="1">
        <v>0.0</v>
      </c>
      <c r="D34" s="1">
        <v>0.0</v>
      </c>
      <c r="E34" s="1" t="s">
        <v>164</v>
      </c>
      <c r="F34" s="1" t="s">
        <v>165</v>
      </c>
      <c r="G34" s="1" t="s">
        <v>166</v>
      </c>
      <c r="H34" s="1" t="s">
        <v>167</v>
      </c>
      <c r="I34" s="1" t="s">
        <v>168</v>
      </c>
      <c r="J34" s="1" t="s">
        <v>169</v>
      </c>
      <c r="K34" s="1" t="s">
        <v>170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172</v>
      </c>
      <c r="B35" s="1">
        <v>0.0</v>
      </c>
      <c r="C35" s="1">
        <v>0.0</v>
      </c>
      <c r="D35" s="1">
        <v>0.0</v>
      </c>
      <c r="E35" s="1">
        <v>105.0</v>
      </c>
      <c r="F35" s="1">
        <v>119.0</v>
      </c>
      <c r="G35" s="1">
        <v>131.0</v>
      </c>
      <c r="H35" s="1">
        <v>133.0</v>
      </c>
      <c r="I35" s="1">
        <v>131.0</v>
      </c>
      <c r="J35" s="1">
        <v>119.0</v>
      </c>
      <c r="K35" s="1">
        <v>105.0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>
        <v>0.0</v>
      </c>
      <c r="C36" s="1">
        <v>0.0</v>
      </c>
      <c r="D36" s="1">
        <v>0.0</v>
      </c>
      <c r="E36" s="1" t="s">
        <v>164</v>
      </c>
      <c r="F36" s="1" t="s">
        <v>165</v>
      </c>
      <c r="G36" s="1" t="s">
        <v>166</v>
      </c>
      <c r="H36" s="1" t="s">
        <v>167</v>
      </c>
      <c r="I36" s="1" t="s">
        <v>168</v>
      </c>
      <c r="J36" s="1" t="s">
        <v>169</v>
      </c>
      <c r="K36" s="1" t="s">
        <v>170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>
        <v>0.0</v>
      </c>
      <c r="C37" s="1">
        <v>0.0</v>
      </c>
      <c r="D37" s="1">
        <v>0.0</v>
      </c>
      <c r="E37" s="1" t="s">
        <v>164</v>
      </c>
      <c r="F37" s="1" t="s">
        <v>165</v>
      </c>
      <c r="G37" s="1" t="s">
        <v>166</v>
      </c>
      <c r="H37" s="1" t="s">
        <v>167</v>
      </c>
      <c r="I37" s="1" t="s">
        <v>168</v>
      </c>
      <c r="J37" s="1" t="s">
        <v>169</v>
      </c>
      <c r="K37" s="1" t="s">
        <v>170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175</v>
      </c>
      <c r="B38" s="1">
        <v>0.0</v>
      </c>
      <c r="C38" s="1">
        <v>0.0</v>
      </c>
      <c r="D38" s="1">
        <v>0.0</v>
      </c>
      <c r="E38" s="1">
        <v>105.0</v>
      </c>
      <c r="F38" s="1">
        <v>119.0</v>
      </c>
      <c r="G38" s="1">
        <v>131.0</v>
      </c>
      <c r="H38" s="1">
        <v>133.0</v>
      </c>
      <c r="I38" s="1">
        <v>131.0</v>
      </c>
      <c r="J38" s="1">
        <v>119.0</v>
      </c>
      <c r="K38" s="1">
        <v>105.0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176</v>
      </c>
      <c r="B39" s="1">
        <v>0.0</v>
      </c>
      <c r="C39" s="1">
        <v>0.0</v>
      </c>
      <c r="D39" s="1">
        <v>0.0</v>
      </c>
      <c r="E39" s="1" t="s">
        <v>177</v>
      </c>
      <c r="F39" s="1" t="s">
        <v>178</v>
      </c>
      <c r="G39" s="1" t="s">
        <v>179</v>
      </c>
      <c r="H39" s="1" t="s">
        <v>180</v>
      </c>
      <c r="I39" s="1" t="s">
        <v>181</v>
      </c>
      <c r="J39" s="1" t="s">
        <v>182</v>
      </c>
      <c r="K39" s="1" t="s">
        <v>183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>
        <v>0.0</v>
      </c>
      <c r="C40" s="1">
        <v>0.0</v>
      </c>
      <c r="D40" s="1">
        <v>0.0</v>
      </c>
      <c r="E40" s="1" t="s">
        <v>177</v>
      </c>
      <c r="F40" s="1" t="s">
        <v>178</v>
      </c>
      <c r="G40" s="1" t="s">
        <v>179</v>
      </c>
      <c r="H40" s="1" t="s">
        <v>180</v>
      </c>
      <c r="I40" s="1" t="s">
        <v>181</v>
      </c>
      <c r="J40" s="1" t="s">
        <v>182</v>
      </c>
      <c r="K40" s="1" t="s">
        <v>183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185</v>
      </c>
      <c r="B41" s="1">
        <v>0.0</v>
      </c>
      <c r="C41" s="1">
        <v>0.0</v>
      </c>
      <c r="D41" s="1">
        <v>0.0</v>
      </c>
      <c r="E41" s="1" t="s">
        <v>186</v>
      </c>
      <c r="F41" s="1" t="s">
        <v>187</v>
      </c>
      <c r="G41" s="1" t="s">
        <v>187</v>
      </c>
      <c r="H41" s="1" t="s">
        <v>187</v>
      </c>
      <c r="I41" s="1" t="s">
        <v>187</v>
      </c>
      <c r="J41" s="1" t="s">
        <v>187</v>
      </c>
      <c r="K41" s="1" t="s">
        <v>188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189</v>
      </c>
      <c r="B42" s="1" t="s">
        <v>190</v>
      </c>
      <c r="C42" s="1">
        <v>0.0</v>
      </c>
      <c r="D42" s="1" t="s">
        <v>191</v>
      </c>
      <c r="E42" s="1" t="s">
        <v>192</v>
      </c>
      <c r="F42" s="1" t="s">
        <v>193</v>
      </c>
      <c r="G42" s="1" t="s">
        <v>194</v>
      </c>
      <c r="H42" s="1" t="s">
        <v>195</v>
      </c>
      <c r="I42" s="1" t="s">
        <v>196</v>
      </c>
      <c r="J42" s="1" t="s">
        <v>197</v>
      </c>
      <c r="K42" s="1" t="s">
        <v>198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199</v>
      </c>
      <c r="B44" s="1">
        <v>244.0</v>
      </c>
      <c r="C44" s="1">
        <v>237.0</v>
      </c>
      <c r="D44" s="1">
        <v>246.0</v>
      </c>
      <c r="E44" s="1">
        <v>232.0</v>
      </c>
      <c r="F44" s="1">
        <v>289.0</v>
      </c>
      <c r="G44" s="1">
        <v>235.0</v>
      </c>
      <c r="H44" s="1">
        <v>181.0</v>
      </c>
      <c r="I44" s="1">
        <v>228.0</v>
      </c>
      <c r="J44" s="1">
        <v>236.0</v>
      </c>
      <c r="K44" s="1">
        <v>259.0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200</v>
      </c>
      <c r="B45" s="1">
        <v>134.0</v>
      </c>
      <c r="C45" s="1">
        <v>93.0</v>
      </c>
      <c r="D45" s="1">
        <v>114.0</v>
      </c>
      <c r="E45" s="1">
        <v>84.0</v>
      </c>
      <c r="F45" s="1">
        <v>108.0</v>
      </c>
      <c r="G45" s="1">
        <v>57.0</v>
      </c>
      <c r="H45" s="1">
        <v>-29.0</v>
      </c>
      <c r="I45" s="1">
        <v>1.0</v>
      </c>
      <c r="J45" s="1">
        <v>36.0</v>
      </c>
      <c r="K45" s="1">
        <v>59.0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201</v>
      </c>
      <c r="B46" s="1">
        <v>134.0</v>
      </c>
      <c r="C46" s="1">
        <v>94.0</v>
      </c>
      <c r="D46" s="1">
        <v>114.0</v>
      </c>
      <c r="E46" s="1">
        <v>71.0</v>
      </c>
      <c r="F46" s="1">
        <v>89.0</v>
      </c>
      <c r="G46" s="1">
        <v>44.0</v>
      </c>
      <c r="H46" s="1">
        <v>-40.0</v>
      </c>
      <c r="I46" s="1">
        <v>-7.0</v>
      </c>
      <c r="J46" s="1">
        <v>23.0</v>
      </c>
      <c r="K46" s="1">
        <v>49.0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202</v>
      </c>
      <c r="B47" s="1">
        <v>248.0</v>
      </c>
      <c r="C47" s="1">
        <v>238.0</v>
      </c>
      <c r="D47" s="1">
        <v>248.0</v>
      </c>
      <c r="E47" s="1">
        <v>0.0</v>
      </c>
      <c r="F47" s="1">
        <v>0.0</v>
      </c>
      <c r="G47" s="1">
        <v>236.0</v>
      </c>
      <c r="H47" s="1">
        <v>183.0</v>
      </c>
      <c r="I47" s="1">
        <v>231.0</v>
      </c>
      <c r="J47" s="1">
        <v>237.0</v>
      </c>
      <c r="K47" s="1">
        <v>264.0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203</v>
      </c>
      <c r="B48" s="1">
        <v>473.0</v>
      </c>
      <c r="C48" s="1">
        <v>471.0</v>
      </c>
      <c r="D48" s="1">
        <v>479.0</v>
      </c>
      <c r="E48" s="1">
        <v>543.0</v>
      </c>
      <c r="F48" s="1">
        <v>644.0</v>
      </c>
      <c r="G48" s="1">
        <v>648.0</v>
      </c>
      <c r="H48" s="1">
        <v>603.0</v>
      </c>
      <c r="I48" s="1">
        <v>634.0</v>
      </c>
      <c r="J48" s="1">
        <v>606.0</v>
      </c>
      <c r="K48" s="1">
        <v>604.0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204</v>
      </c>
      <c r="B49" s="1" t="s">
        <v>165</v>
      </c>
      <c r="C49" s="1" t="s">
        <v>187</v>
      </c>
      <c r="D49" s="1" t="s">
        <v>205</v>
      </c>
      <c r="E49" s="1" t="s">
        <v>206</v>
      </c>
      <c r="F49" s="1" t="s">
        <v>207</v>
      </c>
      <c r="G49" s="1" t="s">
        <v>208</v>
      </c>
      <c r="H49" s="1" t="s">
        <v>209</v>
      </c>
      <c r="I49" s="1" t="s">
        <v>210</v>
      </c>
      <c r="J49" s="1" t="s">
        <v>211</v>
      </c>
      <c r="K49" s="1" t="s">
        <v>212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213</v>
      </c>
      <c r="B50" s="1">
        <v>0.0</v>
      </c>
      <c r="C50" s="1">
        <v>0.0</v>
      </c>
      <c r="D50" s="1">
        <v>0.0</v>
      </c>
      <c r="E50" s="1">
        <v>49.0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214</v>
      </c>
      <c r="B51" s="1">
        <v>0.0</v>
      </c>
      <c r="C51" s="1">
        <v>0.0</v>
      </c>
      <c r="D51" s="1">
        <v>0.0</v>
      </c>
      <c r="E51" s="1">
        <v>49.0</v>
      </c>
      <c r="F51" s="1">
        <v>-2.0</v>
      </c>
      <c r="G51" s="1">
        <v>3.0</v>
      </c>
      <c r="H51" s="1">
        <v>-1.0</v>
      </c>
      <c r="I51" s="1">
        <v>70.0</v>
      </c>
      <c r="J51" s="1">
        <v>1.0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215</v>
      </c>
      <c r="B52" s="1">
        <v>0.0</v>
      </c>
      <c r="C52" s="1">
        <v>0.0</v>
      </c>
      <c r="D52" s="1">
        <v>0.0</v>
      </c>
      <c r="E52" s="1">
        <v>-10.0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216</v>
      </c>
      <c r="B53" s="1">
        <v>0.0</v>
      </c>
      <c r="C53" s="1">
        <v>0.0</v>
      </c>
      <c r="D53" s="1">
        <v>0.0</v>
      </c>
      <c r="E53" s="1">
        <v>-10.0</v>
      </c>
      <c r="F53" s="1">
        <v>-71.0</v>
      </c>
      <c r="G53" s="1">
        <v>-1.0</v>
      </c>
      <c r="H53" s="1">
        <v>-3.0</v>
      </c>
      <c r="I53" s="1">
        <v>2.0</v>
      </c>
      <c r="J53" s="1">
        <v>-43.0</v>
      </c>
      <c r="K53" s="1">
        <v>-1.0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217</v>
      </c>
      <c r="B54" s="1">
        <v>48.0</v>
      </c>
      <c r="C54" s="1">
        <v>29.0</v>
      </c>
      <c r="D54" s="1">
        <v>41.0</v>
      </c>
      <c r="E54" s="1">
        <v>16.0</v>
      </c>
      <c r="F54" s="1">
        <v>12.0</v>
      </c>
      <c r="G54" s="1">
        <v>-10.0</v>
      </c>
      <c r="H54" s="1">
        <v>-59.0</v>
      </c>
      <c r="I54" s="1">
        <v>-33.0</v>
      </c>
      <c r="J54" s="1">
        <v>-44.0</v>
      </c>
      <c r="K54" s="1">
        <v>-20.0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218</v>
      </c>
      <c r="B55" s="1">
        <v>3.0</v>
      </c>
      <c r="C55" s="1">
        <v>6.0</v>
      </c>
      <c r="D55" s="1">
        <v>4.0</v>
      </c>
      <c r="E55" s="1">
        <v>12.0</v>
      </c>
      <c r="F55" s="1">
        <v>20.0</v>
      </c>
      <c r="G55" s="1">
        <v>29.0</v>
      </c>
      <c r="H55" s="1">
        <v>13.0</v>
      </c>
      <c r="I55" s="1">
        <v>6.0</v>
      </c>
      <c r="J55" s="1">
        <v>10.0</v>
      </c>
      <c r="K55" s="1">
        <v>26.0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219</v>
      </c>
      <c r="B56" s="1">
        <v>0.0</v>
      </c>
      <c r="C56" s="1">
        <v>9.0</v>
      </c>
      <c r="D56" s="1">
        <v>11.0</v>
      </c>
      <c r="E56" s="1">
        <v>65.0</v>
      </c>
      <c r="F56" s="1">
        <v>0.0</v>
      </c>
      <c r="G56" s="1">
        <v>0.0</v>
      </c>
      <c r="H56" s="1">
        <v>4.0</v>
      </c>
      <c r="I56" s="1">
        <v>6.0</v>
      </c>
      <c r="J56" s="1">
        <v>6.0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220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221</v>
      </c>
      <c r="B58" s="1">
        <v>47.0</v>
      </c>
      <c r="C58" s="1">
        <v>46.0</v>
      </c>
      <c r="D58" s="1">
        <v>50.0</v>
      </c>
      <c r="E58" s="1">
        <v>76.0</v>
      </c>
      <c r="F58" s="1">
        <v>69.0</v>
      </c>
      <c r="G58" s="1">
        <v>88.0</v>
      </c>
      <c r="H58" s="1">
        <v>78.0</v>
      </c>
      <c r="I58" s="1">
        <v>70.0</v>
      </c>
      <c r="J58" s="1">
        <v>63.0</v>
      </c>
      <c r="K58" s="1">
        <v>55.0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222</v>
      </c>
      <c r="B59" s="1">
        <v>3.0</v>
      </c>
      <c r="C59" s="1">
        <v>1.0</v>
      </c>
      <c r="D59" s="1">
        <v>1.0</v>
      </c>
      <c r="E59" s="1">
        <v>0.0</v>
      </c>
      <c r="F59" s="1">
        <v>0.0</v>
      </c>
      <c r="G59" s="1">
        <v>1.0</v>
      </c>
      <c r="H59" s="1">
        <v>1.0</v>
      </c>
      <c r="I59" s="1">
        <v>3.0</v>
      </c>
      <c r="J59" s="1">
        <v>69.0</v>
      </c>
      <c r="K59" s="1">
        <v>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223</v>
      </c>
      <c r="B60" s="1">
        <v>0.0</v>
      </c>
      <c r="C60" s="1">
        <v>0.0</v>
      </c>
      <c r="D60" s="1">
        <v>58.0</v>
      </c>
      <c r="E60" s="1">
        <v>0.0</v>
      </c>
      <c r="F60" s="1">
        <v>0.0</v>
      </c>
      <c r="G60" s="1">
        <v>45.0</v>
      </c>
      <c r="H60" s="1">
        <v>52.0</v>
      </c>
      <c r="I60" s="1">
        <v>84.0</v>
      </c>
      <c r="J60" s="1">
        <v>19.0</v>
      </c>
      <c r="K60" s="1">
        <v>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224</v>
      </c>
      <c r="B61" s="1">
        <v>0.0</v>
      </c>
      <c r="C61" s="1">
        <v>0.0</v>
      </c>
      <c r="D61" s="1">
        <v>1.0</v>
      </c>
      <c r="E61" s="1">
        <v>0.0</v>
      </c>
      <c r="F61" s="1">
        <v>0.0</v>
      </c>
      <c r="G61" s="1">
        <v>84.0</v>
      </c>
      <c r="H61" s="1">
        <v>1.0</v>
      </c>
      <c r="I61" s="1">
        <v>2.0</v>
      </c>
      <c r="J61" s="1">
        <v>50.0</v>
      </c>
      <c r="K61" s="1">
        <v>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225</v>
      </c>
      <c r="B62" s="1">
        <v>0.0</v>
      </c>
      <c r="C62" s="1">
        <v>0.0</v>
      </c>
      <c r="D62" s="1">
        <v>0.0</v>
      </c>
      <c r="E62" s="1">
        <v>33.0</v>
      </c>
      <c r="F62" s="1">
        <v>52.0</v>
      </c>
      <c r="G62" s="1">
        <v>42.0</v>
      </c>
      <c r="H62" s="1">
        <v>31.0</v>
      </c>
      <c r="I62" s="1">
        <v>16.0</v>
      </c>
      <c r="J62" s="1">
        <v>5.0</v>
      </c>
      <c r="K62" s="1">
        <v>54.0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226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23.0</v>
      </c>
      <c r="H63" s="1">
        <v>34.0</v>
      </c>
      <c r="I63" s="1">
        <v>35.0</v>
      </c>
      <c r="J63" s="1">
        <v>35.0</v>
      </c>
      <c r="K63" s="1">
        <v>31.0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227</v>
      </c>
      <c r="B64" s="1">
        <v>0.0</v>
      </c>
      <c r="C64" s="1">
        <v>0.0</v>
      </c>
      <c r="D64" s="1">
        <v>0.0</v>
      </c>
      <c r="E64" s="1">
        <v>33.0</v>
      </c>
      <c r="F64" s="1">
        <v>52.0</v>
      </c>
      <c r="G64" s="1">
        <v>65.0</v>
      </c>
      <c r="H64" s="1">
        <v>66.0</v>
      </c>
      <c r="I64" s="1">
        <v>51.0</v>
      </c>
      <c r="J64" s="1">
        <v>41.0</v>
      </c>
      <c r="K64" s="1">
        <v>32.0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229</v>
      </c>
      <c r="B3" s="1">
        <v>0.0</v>
      </c>
      <c r="C3" s="1">
        <v>0.0</v>
      </c>
      <c r="D3" s="1" t="s">
        <v>230</v>
      </c>
      <c r="E3" s="1" t="s">
        <v>231</v>
      </c>
      <c r="F3" s="1" t="s">
        <v>232</v>
      </c>
      <c r="G3" s="1" t="s">
        <v>233</v>
      </c>
      <c r="H3" s="1" t="s">
        <v>234</v>
      </c>
      <c r="I3" s="1" t="s">
        <v>235</v>
      </c>
      <c r="J3" s="1" t="s">
        <v>236</v>
      </c>
      <c r="K3" s="1" t="s">
        <v>237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238</v>
      </c>
      <c r="B4" s="1">
        <v>0.0</v>
      </c>
      <c r="C4" s="1">
        <v>0.0</v>
      </c>
      <c r="D4" s="1" t="s">
        <v>239</v>
      </c>
      <c r="E4" s="1" t="s">
        <v>240</v>
      </c>
      <c r="F4" s="1" t="s">
        <v>241</v>
      </c>
      <c r="G4" s="1" t="s">
        <v>242</v>
      </c>
      <c r="H4" s="1" t="s">
        <v>243</v>
      </c>
      <c r="I4" s="1" t="s">
        <v>179</v>
      </c>
      <c r="J4" s="1" t="s">
        <v>244</v>
      </c>
      <c r="K4" s="1" t="s">
        <v>245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246</v>
      </c>
      <c r="B5" s="1">
        <v>0.0</v>
      </c>
      <c r="C5" s="1">
        <v>0.0</v>
      </c>
      <c r="D5" s="1" t="s">
        <v>247</v>
      </c>
      <c r="E5" s="1" t="s">
        <v>248</v>
      </c>
      <c r="F5" s="1" t="s">
        <v>249</v>
      </c>
      <c r="G5" s="1" t="s">
        <v>250</v>
      </c>
      <c r="H5" s="1" t="s">
        <v>251</v>
      </c>
      <c r="I5" s="1" t="s">
        <v>252</v>
      </c>
      <c r="J5" s="1" t="s">
        <v>253</v>
      </c>
      <c r="K5" s="1" t="s">
        <v>254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255</v>
      </c>
      <c r="B6" s="1">
        <v>0.0</v>
      </c>
      <c r="C6" s="1">
        <v>0.0</v>
      </c>
      <c r="D6" s="1" t="s">
        <v>247</v>
      </c>
      <c r="E6" s="1" t="s">
        <v>256</v>
      </c>
      <c r="F6" s="1" t="s">
        <v>257</v>
      </c>
      <c r="G6" s="1" t="s">
        <v>258</v>
      </c>
      <c r="H6" s="1" t="s">
        <v>259</v>
      </c>
      <c r="I6" s="1" t="s">
        <v>260</v>
      </c>
      <c r="J6" s="1" t="s">
        <v>261</v>
      </c>
      <c r="K6" s="1" t="s">
        <v>262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264</v>
      </c>
      <c r="B8" s="1" t="s">
        <v>265</v>
      </c>
      <c r="C8" s="1" t="s">
        <v>266</v>
      </c>
      <c r="D8" s="1" t="s">
        <v>267</v>
      </c>
      <c r="E8" s="1" t="s">
        <v>268</v>
      </c>
      <c r="F8" s="1" t="s">
        <v>269</v>
      </c>
      <c r="G8" s="1" t="s">
        <v>270</v>
      </c>
      <c r="H8" s="1" t="s">
        <v>271</v>
      </c>
      <c r="I8" s="1" t="s">
        <v>272</v>
      </c>
      <c r="J8" s="1" t="s">
        <v>273</v>
      </c>
      <c r="K8" s="1" t="s">
        <v>274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275</v>
      </c>
      <c r="B9" s="1" t="s">
        <v>276</v>
      </c>
      <c r="C9" s="1" t="s">
        <v>277</v>
      </c>
      <c r="D9" s="1" t="s">
        <v>278</v>
      </c>
      <c r="E9" s="1" t="s">
        <v>279</v>
      </c>
      <c r="F9" s="1" t="s">
        <v>280</v>
      </c>
      <c r="G9" s="1" t="s">
        <v>281</v>
      </c>
      <c r="H9" s="1" t="s">
        <v>282</v>
      </c>
      <c r="I9" s="1" t="s">
        <v>283</v>
      </c>
      <c r="J9" s="1" t="s">
        <v>284</v>
      </c>
      <c r="K9" s="1" t="s">
        <v>285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286</v>
      </c>
      <c r="B10" s="1" t="s">
        <v>287</v>
      </c>
      <c r="C10" s="1" t="s">
        <v>288</v>
      </c>
      <c r="D10" s="1" t="s">
        <v>289</v>
      </c>
      <c r="E10" s="1" t="s">
        <v>290</v>
      </c>
      <c r="F10" s="1" t="s">
        <v>291</v>
      </c>
      <c r="G10" s="1" t="s">
        <v>292</v>
      </c>
      <c r="H10" s="1" t="s">
        <v>293</v>
      </c>
      <c r="I10" s="1" t="s">
        <v>294</v>
      </c>
      <c r="J10" s="1" t="s">
        <v>295</v>
      </c>
      <c r="K10" s="1" t="s">
        <v>296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297</v>
      </c>
      <c r="B11" s="1" t="s">
        <v>298</v>
      </c>
      <c r="C11" s="1" t="s">
        <v>299</v>
      </c>
      <c r="D11" s="1">
        <v>24.0</v>
      </c>
      <c r="E11" s="1" t="s">
        <v>300</v>
      </c>
      <c r="F11" s="1" t="s">
        <v>301</v>
      </c>
      <c r="G11" s="1" t="s">
        <v>302</v>
      </c>
      <c r="H11" s="1" t="s">
        <v>303</v>
      </c>
      <c r="I11" s="1" t="s">
        <v>304</v>
      </c>
      <c r="J11" s="1" t="s">
        <v>305</v>
      </c>
      <c r="K11" s="1" t="s">
        <v>306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307</v>
      </c>
      <c r="B12" s="1" t="s">
        <v>308</v>
      </c>
      <c r="C12" s="1" t="s">
        <v>309</v>
      </c>
      <c r="D12" s="1" t="s">
        <v>310</v>
      </c>
      <c r="E12" s="1" t="s">
        <v>282</v>
      </c>
      <c r="F12" s="1" t="s">
        <v>311</v>
      </c>
      <c r="G12" s="1" t="s">
        <v>312</v>
      </c>
      <c r="H12" s="1" t="s">
        <v>313</v>
      </c>
      <c r="I12" s="1" t="s">
        <v>314</v>
      </c>
      <c r="J12" s="1" t="s">
        <v>315</v>
      </c>
      <c r="K12" s="1" t="s">
        <v>316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317</v>
      </c>
      <c r="B13" s="1" t="s">
        <v>318</v>
      </c>
      <c r="C13" s="1">
        <v>10.0</v>
      </c>
      <c r="D13" s="1" t="s">
        <v>319</v>
      </c>
      <c r="E13" s="1" t="s">
        <v>320</v>
      </c>
      <c r="F13" s="1" t="s">
        <v>321</v>
      </c>
      <c r="G13" s="1" t="s">
        <v>322</v>
      </c>
      <c r="H13" s="1" t="s">
        <v>323</v>
      </c>
      <c r="I13" s="1" t="s">
        <v>324</v>
      </c>
      <c r="J13" s="1" t="s">
        <v>325</v>
      </c>
      <c r="K13" s="1" t="s">
        <v>326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327</v>
      </c>
      <c r="B14" s="1" t="s">
        <v>318</v>
      </c>
      <c r="C14" s="1">
        <v>10.0</v>
      </c>
      <c r="D14" s="1" t="s">
        <v>319</v>
      </c>
      <c r="E14" s="1" t="s">
        <v>328</v>
      </c>
      <c r="F14" s="1" t="s">
        <v>329</v>
      </c>
      <c r="G14" s="1" t="s">
        <v>330</v>
      </c>
      <c r="H14" s="1" t="s">
        <v>331</v>
      </c>
      <c r="I14" s="1" t="s">
        <v>332</v>
      </c>
      <c r="J14" s="1" t="s">
        <v>333</v>
      </c>
      <c r="K14" s="1" t="s">
        <v>334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335</v>
      </c>
      <c r="B15" s="1" t="s">
        <v>318</v>
      </c>
      <c r="C15" s="1">
        <v>10.0</v>
      </c>
      <c r="D15" s="1" t="s">
        <v>319</v>
      </c>
      <c r="E15" s="1" t="s">
        <v>336</v>
      </c>
      <c r="F15" s="1" t="s">
        <v>337</v>
      </c>
      <c r="G15" s="1" t="s">
        <v>306</v>
      </c>
      <c r="H15" s="1" t="s">
        <v>338</v>
      </c>
      <c r="I15" s="1" t="s">
        <v>339</v>
      </c>
      <c r="J15" s="1" t="s">
        <v>340</v>
      </c>
      <c r="K15" s="1" t="s">
        <v>341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342</v>
      </c>
      <c r="B16" s="1" t="s">
        <v>343</v>
      </c>
      <c r="C16" s="1" t="s">
        <v>344</v>
      </c>
      <c r="D16" s="1" t="s">
        <v>345</v>
      </c>
      <c r="E16" s="1" t="s">
        <v>346</v>
      </c>
      <c r="F16" s="1" t="s">
        <v>347</v>
      </c>
      <c r="G16" s="1" t="s">
        <v>348</v>
      </c>
      <c r="H16" s="1" t="s">
        <v>349</v>
      </c>
      <c r="I16" s="1" t="s">
        <v>350</v>
      </c>
      <c r="J16" s="1" t="s">
        <v>351</v>
      </c>
      <c r="K16" s="1" t="s">
        <v>352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353</v>
      </c>
      <c r="B17" s="1">
        <v>0.0</v>
      </c>
      <c r="C17" s="1">
        <v>0.0</v>
      </c>
      <c r="D17" s="1" t="s">
        <v>354</v>
      </c>
      <c r="E17" s="1" t="s">
        <v>355</v>
      </c>
      <c r="F17" s="1" t="s">
        <v>356</v>
      </c>
      <c r="G17" s="1" t="s">
        <v>357</v>
      </c>
      <c r="H17" s="1" t="s">
        <v>358</v>
      </c>
      <c r="I17" s="1" t="s">
        <v>359</v>
      </c>
      <c r="J17" s="1" t="s">
        <v>360</v>
      </c>
      <c r="K17" s="1" t="s">
        <v>361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362</v>
      </c>
      <c r="B18" s="1">
        <v>0.0</v>
      </c>
      <c r="C18" s="1">
        <v>0.0</v>
      </c>
      <c r="D18" s="1" t="s">
        <v>363</v>
      </c>
      <c r="E18" s="1" t="s">
        <v>364</v>
      </c>
      <c r="F18" s="1" t="s">
        <v>365</v>
      </c>
      <c r="G18" s="1" t="s">
        <v>366</v>
      </c>
      <c r="H18" s="1" t="s">
        <v>367</v>
      </c>
      <c r="I18" s="1" t="s">
        <v>368</v>
      </c>
      <c r="J18" s="1" t="s">
        <v>369</v>
      </c>
      <c r="K18" s="1" t="s">
        <v>370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371</v>
      </c>
      <c r="B20" s="1">
        <v>0.0</v>
      </c>
      <c r="C20" s="1">
        <v>0.0</v>
      </c>
      <c r="D20" s="1" t="s">
        <v>372</v>
      </c>
      <c r="E20" s="1" t="s">
        <v>373</v>
      </c>
      <c r="F20" s="1" t="s">
        <v>373</v>
      </c>
      <c r="G20" s="1" t="s">
        <v>373</v>
      </c>
      <c r="H20" s="1" t="s">
        <v>178</v>
      </c>
      <c r="I20" s="1" t="s">
        <v>178</v>
      </c>
      <c r="J20" s="1" t="s">
        <v>178</v>
      </c>
      <c r="K20" s="1" t="s">
        <v>373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374</v>
      </c>
      <c r="B21" s="1">
        <v>0.0</v>
      </c>
      <c r="C21" s="1">
        <v>0.0</v>
      </c>
      <c r="D21" s="1" t="s">
        <v>375</v>
      </c>
      <c r="E21" s="1" t="s">
        <v>372</v>
      </c>
      <c r="F21" s="1" t="s">
        <v>376</v>
      </c>
      <c r="G21" s="1" t="s">
        <v>376</v>
      </c>
      <c r="H21" s="1" t="s">
        <v>377</v>
      </c>
      <c r="I21" s="1" t="s">
        <v>372</v>
      </c>
      <c r="J21" s="1" t="s">
        <v>377</v>
      </c>
      <c r="K21" s="1" t="s">
        <v>372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378</v>
      </c>
      <c r="B22" s="1">
        <v>0.0</v>
      </c>
      <c r="C22" s="1">
        <v>0.0</v>
      </c>
      <c r="D22" s="1" t="s">
        <v>247</v>
      </c>
      <c r="E22" s="1" t="s">
        <v>379</v>
      </c>
      <c r="F22" s="1" t="s">
        <v>380</v>
      </c>
      <c r="G22" s="1" t="s">
        <v>381</v>
      </c>
      <c r="H22" s="1" t="s">
        <v>382</v>
      </c>
      <c r="I22" s="1" t="s">
        <v>383</v>
      </c>
      <c r="J22" s="1" t="s">
        <v>384</v>
      </c>
      <c r="K22" s="1" t="s">
        <v>385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387</v>
      </c>
      <c r="B24" s="1">
        <v>0.0</v>
      </c>
      <c r="C24" s="1" t="s">
        <v>388</v>
      </c>
      <c r="D24" s="1" t="s">
        <v>389</v>
      </c>
      <c r="E24" s="1" t="s">
        <v>390</v>
      </c>
      <c r="F24" s="1" t="s">
        <v>391</v>
      </c>
      <c r="G24" s="1" t="s">
        <v>392</v>
      </c>
      <c r="H24" s="1" t="s">
        <v>261</v>
      </c>
      <c r="I24" s="1" t="s">
        <v>393</v>
      </c>
      <c r="J24" s="1" t="s">
        <v>394</v>
      </c>
      <c r="K24" s="1" t="s">
        <v>395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396</v>
      </c>
      <c r="B25" s="1">
        <v>0.0</v>
      </c>
      <c r="C25" s="1" t="s">
        <v>397</v>
      </c>
      <c r="D25" s="1" t="s">
        <v>398</v>
      </c>
      <c r="E25" s="1">
        <v>3.0</v>
      </c>
      <c r="F25" s="1" t="s">
        <v>399</v>
      </c>
      <c r="G25" s="1" t="s">
        <v>400</v>
      </c>
      <c r="H25" s="1" t="s">
        <v>401</v>
      </c>
      <c r="I25" s="1" t="s">
        <v>402</v>
      </c>
      <c r="J25" s="1" t="s">
        <v>403</v>
      </c>
      <c r="K25" s="1" t="s">
        <v>404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405</v>
      </c>
      <c r="B26" s="1">
        <v>0.0</v>
      </c>
      <c r="C26" s="1" t="s">
        <v>406</v>
      </c>
      <c r="D26" s="1" t="s">
        <v>407</v>
      </c>
      <c r="E26" s="1" t="s">
        <v>408</v>
      </c>
      <c r="F26" s="1" t="s">
        <v>240</v>
      </c>
      <c r="G26" s="1" t="s">
        <v>409</v>
      </c>
      <c r="H26" s="1" t="s">
        <v>410</v>
      </c>
      <c r="I26" s="1" t="s">
        <v>411</v>
      </c>
      <c r="J26" s="1" t="s">
        <v>240</v>
      </c>
      <c r="K26" s="1" t="s">
        <v>412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413</v>
      </c>
      <c r="B27" s="1">
        <v>0.0</v>
      </c>
      <c r="C27" s="1">
        <v>0.0</v>
      </c>
      <c r="D27" s="1" t="s">
        <v>414</v>
      </c>
      <c r="E27" s="1" t="s">
        <v>415</v>
      </c>
      <c r="F27" s="1" t="s">
        <v>416</v>
      </c>
      <c r="G27" s="1" t="s">
        <v>417</v>
      </c>
      <c r="H27" s="1" t="s">
        <v>418</v>
      </c>
      <c r="I27" s="1" t="s">
        <v>419</v>
      </c>
      <c r="J27" s="1" t="s">
        <v>420</v>
      </c>
      <c r="K27" s="1" t="s">
        <v>421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422</v>
      </c>
      <c r="B28" s="1">
        <v>0.0</v>
      </c>
      <c r="C28" s="1">
        <v>0.0</v>
      </c>
      <c r="D28" s="1" t="s">
        <v>423</v>
      </c>
      <c r="E28" s="1" t="s">
        <v>424</v>
      </c>
      <c r="F28" s="1" t="s">
        <v>425</v>
      </c>
      <c r="G28" s="1" t="s">
        <v>426</v>
      </c>
      <c r="H28" s="1" t="s">
        <v>427</v>
      </c>
      <c r="I28" s="1" t="s">
        <v>428</v>
      </c>
      <c r="J28" s="1" t="s">
        <v>429</v>
      </c>
      <c r="K28" s="1" t="s">
        <v>430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432</v>
      </c>
      <c r="B30" s="1">
        <v>0.0</v>
      </c>
      <c r="C30" s="1" t="s">
        <v>433</v>
      </c>
      <c r="D30" s="1" t="s">
        <v>434</v>
      </c>
      <c r="E30" s="1" t="s">
        <v>435</v>
      </c>
      <c r="F30" s="1" t="s">
        <v>436</v>
      </c>
      <c r="G30" s="1" t="s">
        <v>437</v>
      </c>
      <c r="H30" s="1" t="s">
        <v>438</v>
      </c>
      <c r="I30" s="1" t="s">
        <v>439</v>
      </c>
      <c r="J30" s="1" t="s">
        <v>439</v>
      </c>
      <c r="K30" s="1" t="s">
        <v>440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441</v>
      </c>
      <c r="B31" s="1">
        <v>0.0</v>
      </c>
      <c r="C31" s="1" t="s">
        <v>442</v>
      </c>
      <c r="D31" s="1" t="s">
        <v>443</v>
      </c>
      <c r="E31" s="1" t="s">
        <v>444</v>
      </c>
      <c r="F31" s="1" t="s">
        <v>445</v>
      </c>
      <c r="G31" s="1" t="s">
        <v>446</v>
      </c>
      <c r="H31" s="1" t="s">
        <v>447</v>
      </c>
      <c r="I31" s="1" t="s">
        <v>291</v>
      </c>
      <c r="J31" s="1" t="s">
        <v>291</v>
      </c>
      <c r="K31" s="1" t="s">
        <v>448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449</v>
      </c>
      <c r="B32" s="1">
        <v>0.0</v>
      </c>
      <c r="C32" s="1" t="s">
        <v>433</v>
      </c>
      <c r="D32" s="1" t="s">
        <v>434</v>
      </c>
      <c r="E32" s="1" t="s">
        <v>435</v>
      </c>
      <c r="F32" s="1" t="s">
        <v>436</v>
      </c>
      <c r="G32" s="1" t="s">
        <v>450</v>
      </c>
      <c r="H32" s="1" t="s">
        <v>451</v>
      </c>
      <c r="I32" s="1" t="s">
        <v>452</v>
      </c>
      <c r="J32" s="1" t="s">
        <v>453</v>
      </c>
      <c r="K32" s="1" t="s">
        <v>454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455</v>
      </c>
      <c r="B33" s="1">
        <v>0.0</v>
      </c>
      <c r="C33" s="1" t="s">
        <v>442</v>
      </c>
      <c r="D33" s="1" t="s">
        <v>443</v>
      </c>
      <c r="E33" s="1" t="s">
        <v>444</v>
      </c>
      <c r="F33" s="1" t="s">
        <v>445</v>
      </c>
      <c r="G33" s="1" t="s">
        <v>456</v>
      </c>
      <c r="H33" s="1" t="s">
        <v>457</v>
      </c>
      <c r="I33" s="1" t="s">
        <v>458</v>
      </c>
      <c r="J33" s="1" t="s">
        <v>459</v>
      </c>
      <c r="K33" s="1" t="s">
        <v>460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461</v>
      </c>
      <c r="B34" s="1">
        <v>0.0</v>
      </c>
      <c r="C34" s="1" t="s">
        <v>462</v>
      </c>
      <c r="D34" s="1" t="s">
        <v>463</v>
      </c>
      <c r="E34" s="1" t="s">
        <v>464</v>
      </c>
      <c r="F34" s="1" t="s">
        <v>465</v>
      </c>
      <c r="G34" s="1" t="s">
        <v>466</v>
      </c>
      <c r="H34" s="1" t="s">
        <v>467</v>
      </c>
      <c r="I34" s="1" t="s">
        <v>468</v>
      </c>
      <c r="J34" s="1" t="s">
        <v>469</v>
      </c>
      <c r="K34" s="1" t="s">
        <v>470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471</v>
      </c>
      <c r="B35" s="1" t="s">
        <v>472</v>
      </c>
      <c r="C35" s="1" t="s">
        <v>473</v>
      </c>
      <c r="D35" s="1" t="s">
        <v>474</v>
      </c>
      <c r="E35" s="1" t="s">
        <v>475</v>
      </c>
      <c r="F35" s="1" t="s">
        <v>411</v>
      </c>
      <c r="G35" s="1" t="s">
        <v>476</v>
      </c>
      <c r="H35" s="1" t="s">
        <v>477</v>
      </c>
      <c r="I35" s="1" t="s">
        <v>478</v>
      </c>
      <c r="J35" s="1" t="s">
        <v>165</v>
      </c>
      <c r="K35" s="1" t="s">
        <v>233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479</v>
      </c>
      <c r="B36" s="1" t="s">
        <v>480</v>
      </c>
      <c r="C36" s="1" t="s">
        <v>481</v>
      </c>
      <c r="D36" s="1" t="s">
        <v>482</v>
      </c>
      <c r="E36" s="1">
        <v>4.0</v>
      </c>
      <c r="F36" s="1" t="s">
        <v>483</v>
      </c>
      <c r="G36" s="1" t="s">
        <v>484</v>
      </c>
      <c r="H36" s="1" t="s">
        <v>485</v>
      </c>
      <c r="I36" s="1" t="s">
        <v>486</v>
      </c>
      <c r="J36" s="1" t="s">
        <v>487</v>
      </c>
      <c r="K36" s="1" t="s">
        <v>488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489</v>
      </c>
      <c r="B37" s="1" t="s">
        <v>480</v>
      </c>
      <c r="C37" s="1" t="s">
        <v>481</v>
      </c>
      <c r="D37" s="1" t="s">
        <v>482</v>
      </c>
      <c r="E37" s="1">
        <v>4.0</v>
      </c>
      <c r="F37" s="1" t="s">
        <v>483</v>
      </c>
      <c r="G37" s="1" t="s">
        <v>484</v>
      </c>
      <c r="H37" s="1" t="s">
        <v>485</v>
      </c>
      <c r="I37" s="1" t="s">
        <v>486</v>
      </c>
      <c r="J37" s="1" t="s">
        <v>487</v>
      </c>
      <c r="K37" s="1" t="s">
        <v>488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490</v>
      </c>
      <c r="B38" s="1">
        <v>0.0</v>
      </c>
      <c r="C38" s="1" t="s">
        <v>491</v>
      </c>
      <c r="D38" s="1" t="s">
        <v>492</v>
      </c>
      <c r="E38" s="1" t="s">
        <v>493</v>
      </c>
      <c r="F38" s="1" t="s">
        <v>494</v>
      </c>
      <c r="G38" s="1" t="s">
        <v>495</v>
      </c>
      <c r="H38" s="1" t="s">
        <v>496</v>
      </c>
      <c r="I38" s="1" t="s">
        <v>497</v>
      </c>
      <c r="J38" s="1" t="s">
        <v>498</v>
      </c>
      <c r="K38" s="1" t="s">
        <v>499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500</v>
      </c>
      <c r="B39" s="1">
        <v>0.0</v>
      </c>
      <c r="C39" s="1" t="s">
        <v>501</v>
      </c>
      <c r="D39" s="1" t="s">
        <v>502</v>
      </c>
      <c r="E39" s="1" t="s">
        <v>503</v>
      </c>
      <c r="F39" s="1" t="s">
        <v>504</v>
      </c>
      <c r="G39" s="1" t="s">
        <v>505</v>
      </c>
      <c r="H39" s="1" t="s">
        <v>506</v>
      </c>
      <c r="I39" s="1" t="s">
        <v>507</v>
      </c>
      <c r="J39" s="1" t="s">
        <v>508</v>
      </c>
      <c r="K39" s="1" t="s">
        <v>509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510</v>
      </c>
      <c r="B40" s="1">
        <v>0.0</v>
      </c>
      <c r="C40" s="1" t="s">
        <v>491</v>
      </c>
      <c r="D40" s="1" t="s">
        <v>492</v>
      </c>
      <c r="E40" s="1" t="s">
        <v>493</v>
      </c>
      <c r="F40" s="1" t="s">
        <v>494</v>
      </c>
      <c r="G40" s="1" t="s">
        <v>495</v>
      </c>
      <c r="H40" s="1" t="s">
        <v>496</v>
      </c>
      <c r="I40" s="1" t="s">
        <v>497</v>
      </c>
      <c r="J40" s="1" t="s">
        <v>498</v>
      </c>
      <c r="K40" s="1" t="s">
        <v>499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511</v>
      </c>
      <c r="B41" s="1">
        <v>0.0</v>
      </c>
      <c r="C41" s="1" t="s">
        <v>501</v>
      </c>
      <c r="D41" s="1" t="s">
        <v>502</v>
      </c>
      <c r="E41" s="1" t="s">
        <v>503</v>
      </c>
      <c r="F41" s="1" t="s">
        <v>504</v>
      </c>
      <c r="G41" s="1" t="s">
        <v>505</v>
      </c>
      <c r="H41" s="1" t="s">
        <v>506</v>
      </c>
      <c r="I41" s="1" t="s">
        <v>507</v>
      </c>
      <c r="J41" s="1" t="s">
        <v>508</v>
      </c>
      <c r="K41" s="1" t="s">
        <v>509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513</v>
      </c>
      <c r="B43" s="1" t="s">
        <v>514</v>
      </c>
      <c r="C43" s="1" t="s">
        <v>515</v>
      </c>
      <c r="D43" s="1" t="s">
        <v>516</v>
      </c>
      <c r="E43" s="1" t="s">
        <v>517</v>
      </c>
      <c r="F43" s="1" t="s">
        <v>518</v>
      </c>
      <c r="G43" s="1" t="s">
        <v>519</v>
      </c>
      <c r="H43" s="1" t="s">
        <v>520</v>
      </c>
      <c r="I43" s="1" t="s">
        <v>481</v>
      </c>
      <c r="J43" s="1" t="s">
        <v>521</v>
      </c>
      <c r="K43" s="1" t="s">
        <v>522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523</v>
      </c>
      <c r="B44" s="1" t="s">
        <v>524</v>
      </c>
      <c r="C44" s="1" t="s">
        <v>525</v>
      </c>
      <c r="D44" s="1" t="s">
        <v>526</v>
      </c>
      <c r="E44" s="1" t="s">
        <v>527</v>
      </c>
      <c r="F44" s="1" t="s">
        <v>528</v>
      </c>
      <c r="G44" s="1" t="s">
        <v>529</v>
      </c>
      <c r="H44" s="1" t="s">
        <v>530</v>
      </c>
      <c r="I44" s="1" t="s">
        <v>322</v>
      </c>
      <c r="J44" s="1" t="s">
        <v>531</v>
      </c>
      <c r="K44" s="1" t="s">
        <v>398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532</v>
      </c>
      <c r="B45" s="1" t="s">
        <v>533</v>
      </c>
      <c r="C45" s="1" t="s">
        <v>534</v>
      </c>
      <c r="D45" s="1" t="s">
        <v>535</v>
      </c>
      <c r="E45" s="1" t="s">
        <v>536</v>
      </c>
      <c r="F45" s="1" t="s">
        <v>537</v>
      </c>
      <c r="G45" s="1" t="s">
        <v>538</v>
      </c>
      <c r="H45" s="1" t="s">
        <v>539</v>
      </c>
      <c r="I45" s="1" t="s">
        <v>540</v>
      </c>
      <c r="J45" s="1" t="s">
        <v>541</v>
      </c>
      <c r="K45" s="1" t="s">
        <v>542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543</v>
      </c>
      <c r="B46" s="1" t="s">
        <v>544</v>
      </c>
      <c r="C46" s="1" t="s">
        <v>545</v>
      </c>
      <c r="D46" s="1" t="s">
        <v>546</v>
      </c>
      <c r="E46" s="1" t="s">
        <v>547</v>
      </c>
      <c r="F46" s="1" t="s">
        <v>548</v>
      </c>
      <c r="G46" s="1" t="s">
        <v>549</v>
      </c>
      <c r="H46" s="1" t="s">
        <v>550</v>
      </c>
      <c r="I46" s="1" t="s">
        <v>551</v>
      </c>
      <c r="J46" s="1" t="s">
        <v>552</v>
      </c>
      <c r="K46" s="1" t="s">
        <v>553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554</v>
      </c>
      <c r="B47" s="1" t="s">
        <v>555</v>
      </c>
      <c r="C47" s="1" t="s">
        <v>556</v>
      </c>
      <c r="D47" s="1" t="s">
        <v>557</v>
      </c>
      <c r="E47" s="1" t="s">
        <v>558</v>
      </c>
      <c r="F47" s="1" t="s">
        <v>559</v>
      </c>
      <c r="G47" s="1" t="s">
        <v>560</v>
      </c>
      <c r="H47" s="1" t="s">
        <v>561</v>
      </c>
      <c r="I47" s="1" t="s">
        <v>562</v>
      </c>
      <c r="J47" s="1" t="s">
        <v>563</v>
      </c>
      <c r="K47" s="1" t="s">
        <v>564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565</v>
      </c>
      <c r="B48" s="1" t="s">
        <v>566</v>
      </c>
      <c r="C48" s="1" t="s">
        <v>567</v>
      </c>
      <c r="D48" s="1" t="s">
        <v>568</v>
      </c>
      <c r="E48" s="1" t="s">
        <v>569</v>
      </c>
      <c r="F48" s="1" t="s">
        <v>570</v>
      </c>
      <c r="G48" s="1" t="s">
        <v>571</v>
      </c>
      <c r="H48" s="1" t="s">
        <v>572</v>
      </c>
      <c r="I48" s="1" t="s">
        <v>573</v>
      </c>
      <c r="J48" s="1" t="s">
        <v>574</v>
      </c>
      <c r="K48" s="1" t="s">
        <v>575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576</v>
      </c>
      <c r="B49" s="1" t="s">
        <v>566</v>
      </c>
      <c r="C49" s="1" t="s">
        <v>567</v>
      </c>
      <c r="D49" s="1" t="s">
        <v>568</v>
      </c>
      <c r="E49" s="1" t="s">
        <v>577</v>
      </c>
      <c r="F49" s="1" t="s">
        <v>578</v>
      </c>
      <c r="G49" s="1" t="s">
        <v>579</v>
      </c>
      <c r="H49" s="1" t="s">
        <v>580</v>
      </c>
      <c r="I49" s="1" t="s">
        <v>581</v>
      </c>
      <c r="J49" s="1" t="s">
        <v>582</v>
      </c>
      <c r="K49" s="1" t="s">
        <v>583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584</v>
      </c>
      <c r="B50" s="1">
        <v>0.0</v>
      </c>
      <c r="C50" s="1">
        <v>0.0</v>
      </c>
      <c r="D50" s="1">
        <v>0.0</v>
      </c>
      <c r="E50" s="1" t="s">
        <v>585</v>
      </c>
      <c r="F50" s="1" t="s">
        <v>586</v>
      </c>
      <c r="G50" s="1" t="s">
        <v>587</v>
      </c>
      <c r="H50" s="1" t="s">
        <v>588</v>
      </c>
      <c r="I50" s="1" t="s">
        <v>589</v>
      </c>
      <c r="J50" s="1" t="s">
        <v>590</v>
      </c>
      <c r="K50" s="1" t="s">
        <v>591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592</v>
      </c>
      <c r="B51" s="1" t="s">
        <v>593</v>
      </c>
      <c r="C51" s="1" t="s">
        <v>594</v>
      </c>
      <c r="D51" s="1" t="s">
        <v>595</v>
      </c>
      <c r="E51" s="1" t="s">
        <v>596</v>
      </c>
      <c r="F51" s="1" t="s">
        <v>597</v>
      </c>
      <c r="G51" s="1" t="s">
        <v>598</v>
      </c>
      <c r="H51" s="1" t="s">
        <v>599</v>
      </c>
      <c r="I51" s="1" t="s">
        <v>600</v>
      </c>
      <c r="J51" s="1" t="s">
        <v>601</v>
      </c>
      <c r="K51" s="1" t="s">
        <v>602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603</v>
      </c>
      <c r="B52" s="1">
        <v>0.0</v>
      </c>
      <c r="C52" s="1">
        <v>0.0</v>
      </c>
      <c r="D52" s="1" t="s">
        <v>604</v>
      </c>
      <c r="E52" s="1" t="s">
        <v>605</v>
      </c>
      <c r="F52" s="1" t="s">
        <v>606</v>
      </c>
      <c r="G52" s="1" t="s">
        <v>607</v>
      </c>
      <c r="H52" s="1" t="s">
        <v>608</v>
      </c>
      <c r="I52" s="1" t="s">
        <v>609</v>
      </c>
      <c r="J52" s="1" t="s">
        <v>610</v>
      </c>
      <c r="K52" s="1" t="s">
        <v>611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612</v>
      </c>
      <c r="B53" s="1">
        <v>0.0</v>
      </c>
      <c r="C53" s="1">
        <v>0.0</v>
      </c>
      <c r="D53" s="1" t="s">
        <v>613</v>
      </c>
      <c r="E53" s="1" t="s">
        <v>614</v>
      </c>
      <c r="F53" s="1" t="s">
        <v>615</v>
      </c>
      <c r="G53" s="1" t="s">
        <v>616</v>
      </c>
      <c r="H53" s="1" t="s">
        <v>617</v>
      </c>
      <c r="I53" s="1" t="s">
        <v>618</v>
      </c>
      <c r="J53" s="1" t="s">
        <v>619</v>
      </c>
      <c r="K53" s="1" t="s">
        <v>620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621</v>
      </c>
      <c r="B54" s="1">
        <v>0.0</v>
      </c>
      <c r="C54" s="1">
        <v>0.0</v>
      </c>
      <c r="D54" s="1" t="s">
        <v>401</v>
      </c>
      <c r="E54" s="1" t="s">
        <v>622</v>
      </c>
      <c r="F54" s="1" t="s">
        <v>623</v>
      </c>
      <c r="G54" s="1" t="s">
        <v>624</v>
      </c>
      <c r="H54" s="1" t="s">
        <v>625</v>
      </c>
      <c r="I54" s="1" t="s">
        <v>626</v>
      </c>
      <c r="J54" s="1" t="s">
        <v>627</v>
      </c>
      <c r="K54" s="1" t="s">
        <v>628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629</v>
      </c>
      <c r="B55" s="1">
        <v>0.0</v>
      </c>
      <c r="C55" s="1">
        <v>0.0</v>
      </c>
      <c r="D55" s="1" t="s">
        <v>402</v>
      </c>
      <c r="E55" s="1" t="s">
        <v>630</v>
      </c>
      <c r="F55" s="1" t="s">
        <v>245</v>
      </c>
      <c r="G55" s="1" t="s">
        <v>631</v>
      </c>
      <c r="H55" s="1" t="s">
        <v>632</v>
      </c>
      <c r="I55" s="1" t="s">
        <v>633</v>
      </c>
      <c r="J55" s="1" t="s">
        <v>634</v>
      </c>
      <c r="K55" s="1" t="s">
        <v>635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636</v>
      </c>
      <c r="B56" s="1">
        <v>0.0</v>
      </c>
      <c r="C56" s="1">
        <v>0.0</v>
      </c>
      <c r="D56" s="1" t="s">
        <v>637</v>
      </c>
      <c r="E56" s="1" t="s">
        <v>638</v>
      </c>
      <c r="F56" s="1" t="s">
        <v>473</v>
      </c>
      <c r="G56" s="1" t="s">
        <v>639</v>
      </c>
      <c r="H56" s="1" t="s">
        <v>640</v>
      </c>
      <c r="I56" s="1" t="s">
        <v>641</v>
      </c>
      <c r="J56" s="1" t="s">
        <v>642</v>
      </c>
      <c r="K56" s="1" t="s">
        <v>635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643</v>
      </c>
      <c r="B57" s="1" t="s">
        <v>644</v>
      </c>
      <c r="C57" s="1" t="s">
        <v>645</v>
      </c>
      <c r="D57" s="1" t="s">
        <v>646</v>
      </c>
      <c r="E57" s="1" t="s">
        <v>647</v>
      </c>
      <c r="F57" s="1" t="s">
        <v>648</v>
      </c>
      <c r="G57" s="1" t="s">
        <v>649</v>
      </c>
      <c r="H57" s="1" t="s">
        <v>650</v>
      </c>
      <c r="I57" s="1" t="s">
        <v>651</v>
      </c>
      <c r="J57" s="1" t="s">
        <v>652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653</v>
      </c>
      <c r="B58" s="1">
        <v>0.0</v>
      </c>
      <c r="C58" s="1">
        <v>0.0</v>
      </c>
      <c r="D58" s="1">
        <v>0.0</v>
      </c>
      <c r="E58" s="1" t="s">
        <v>654</v>
      </c>
      <c r="F58" s="1" t="s">
        <v>655</v>
      </c>
      <c r="G58" s="1" t="s">
        <v>656</v>
      </c>
      <c r="H58" s="1" t="s">
        <v>657</v>
      </c>
      <c r="I58" s="1" t="s">
        <v>658</v>
      </c>
      <c r="J58" s="1" t="s">
        <v>659</v>
      </c>
      <c r="K58" s="1" t="s">
        <v>660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661</v>
      </c>
      <c r="B59" s="1">
        <v>0.0</v>
      </c>
      <c r="C59" s="1">
        <v>0.0</v>
      </c>
      <c r="D59" s="1">
        <v>0.0</v>
      </c>
      <c r="E59" s="1" t="s">
        <v>662</v>
      </c>
      <c r="F59" s="1" t="s">
        <v>663</v>
      </c>
      <c r="G59" s="1" t="s">
        <v>664</v>
      </c>
      <c r="H59" s="1" t="s">
        <v>665</v>
      </c>
      <c r="I59" s="1" t="s">
        <v>666</v>
      </c>
      <c r="J59" s="1" t="s">
        <v>667</v>
      </c>
      <c r="K59" s="1" t="s">
        <v>668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669</v>
      </c>
      <c r="B60" s="1">
        <v>0.0</v>
      </c>
      <c r="C60" s="1">
        <v>0.0</v>
      </c>
      <c r="D60" s="1">
        <v>0.0</v>
      </c>
      <c r="E60" s="1">
        <v>0.0</v>
      </c>
      <c r="F60" s="1">
        <v>100.0</v>
      </c>
      <c r="G60" s="1" t="s">
        <v>670</v>
      </c>
      <c r="H60" s="1" t="s">
        <v>670</v>
      </c>
      <c r="I60" s="1" t="s">
        <v>670</v>
      </c>
      <c r="J60" s="1" t="s">
        <v>670</v>
      </c>
      <c r="K60" s="1" t="s">
        <v>671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673</v>
      </c>
      <c r="B62" s="1">
        <v>0.0</v>
      </c>
      <c r="C62" s="1" t="s">
        <v>674</v>
      </c>
      <c r="D62" s="1" t="s">
        <v>675</v>
      </c>
      <c r="E62" s="1" t="s">
        <v>676</v>
      </c>
      <c r="F62" s="1" t="s">
        <v>677</v>
      </c>
      <c r="G62" s="1" t="s">
        <v>678</v>
      </c>
      <c r="H62" s="1" t="s">
        <v>679</v>
      </c>
      <c r="I62" s="1" t="s">
        <v>680</v>
      </c>
      <c r="J62" s="1" t="s">
        <v>384</v>
      </c>
      <c r="K62" s="1" t="s">
        <v>681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682</v>
      </c>
      <c r="B63" s="1">
        <v>0.0</v>
      </c>
      <c r="C63" s="1" t="s">
        <v>683</v>
      </c>
      <c r="D63" s="1" t="s">
        <v>409</v>
      </c>
      <c r="E63" s="1" t="s">
        <v>684</v>
      </c>
      <c r="F63" s="1" t="s">
        <v>685</v>
      </c>
      <c r="G63" s="1" t="s">
        <v>686</v>
      </c>
      <c r="H63" s="1" t="s">
        <v>687</v>
      </c>
      <c r="I63" s="1" t="s">
        <v>688</v>
      </c>
      <c r="J63" s="1" t="s">
        <v>689</v>
      </c>
      <c r="K63" s="1" t="s">
        <v>690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691</v>
      </c>
      <c r="B64" s="1">
        <v>0.0</v>
      </c>
      <c r="C64" s="1" t="s">
        <v>692</v>
      </c>
      <c r="D64" s="1" t="s">
        <v>408</v>
      </c>
      <c r="E64" s="1" t="s">
        <v>251</v>
      </c>
      <c r="F64" s="1" t="s">
        <v>693</v>
      </c>
      <c r="G64" s="1" t="s">
        <v>694</v>
      </c>
      <c r="H64" s="1" t="s">
        <v>695</v>
      </c>
      <c r="I64" s="1" t="s">
        <v>696</v>
      </c>
      <c r="J64" s="1" t="s">
        <v>697</v>
      </c>
      <c r="K64" s="1" t="s">
        <v>698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699</v>
      </c>
      <c r="B65" s="1">
        <v>0.0</v>
      </c>
      <c r="C65" s="1" t="s">
        <v>700</v>
      </c>
      <c r="D65" s="1" t="s">
        <v>701</v>
      </c>
      <c r="E65" s="1" t="s">
        <v>702</v>
      </c>
      <c r="F65" s="1" t="s">
        <v>703</v>
      </c>
      <c r="G65" s="1" t="s">
        <v>704</v>
      </c>
      <c r="H65" s="1" t="s">
        <v>705</v>
      </c>
      <c r="I65" s="1" t="s">
        <v>706</v>
      </c>
      <c r="J65" s="1" t="s">
        <v>707</v>
      </c>
      <c r="K65" s="1" t="s">
        <v>708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709</v>
      </c>
      <c r="B66" s="1">
        <v>0.0</v>
      </c>
      <c r="C66" s="1" t="s">
        <v>710</v>
      </c>
      <c r="D66" s="1" t="s">
        <v>711</v>
      </c>
      <c r="E66" s="1" t="s">
        <v>712</v>
      </c>
      <c r="F66" s="1" t="s">
        <v>713</v>
      </c>
      <c r="G66" s="1" t="s">
        <v>714</v>
      </c>
      <c r="H66" s="1" t="s">
        <v>715</v>
      </c>
      <c r="I66" s="1" t="s">
        <v>716</v>
      </c>
      <c r="J66" s="1" t="s">
        <v>717</v>
      </c>
      <c r="K66" s="1" t="s">
        <v>718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719</v>
      </c>
      <c r="B67" s="1">
        <v>0.0</v>
      </c>
      <c r="C67" s="1" t="s">
        <v>720</v>
      </c>
      <c r="D67" s="1" t="s">
        <v>721</v>
      </c>
      <c r="E67" s="1" t="s">
        <v>722</v>
      </c>
      <c r="F67" s="1" t="s">
        <v>723</v>
      </c>
      <c r="G67" s="1" t="s">
        <v>724</v>
      </c>
      <c r="H67" s="1" t="s">
        <v>725</v>
      </c>
      <c r="I67" s="1" t="s">
        <v>726</v>
      </c>
      <c r="J67" s="1" t="s">
        <v>727</v>
      </c>
      <c r="K67" s="1" t="s">
        <v>728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729</v>
      </c>
      <c r="B68" s="1">
        <v>0.0</v>
      </c>
      <c r="C68" s="1" t="s">
        <v>720</v>
      </c>
      <c r="D68" s="1" t="s">
        <v>721</v>
      </c>
      <c r="E68" s="1" t="s">
        <v>730</v>
      </c>
      <c r="F68" s="1" t="s">
        <v>731</v>
      </c>
      <c r="G68" s="1" t="s">
        <v>732</v>
      </c>
      <c r="H68" s="1" t="s">
        <v>733</v>
      </c>
      <c r="I68" s="1" t="s">
        <v>734</v>
      </c>
      <c r="J68" s="1" t="s">
        <v>735</v>
      </c>
      <c r="K68" s="1" t="s">
        <v>186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736</v>
      </c>
      <c r="B69" s="1">
        <v>0.0</v>
      </c>
      <c r="C69" s="1">
        <v>0.0</v>
      </c>
      <c r="D69" s="1">
        <v>0.0</v>
      </c>
      <c r="E69" s="1" t="s">
        <v>737</v>
      </c>
      <c r="F69" s="1" t="s">
        <v>738</v>
      </c>
      <c r="G69" s="1" t="s">
        <v>739</v>
      </c>
      <c r="H69" s="1" t="s">
        <v>740</v>
      </c>
      <c r="I69" s="1" t="s">
        <v>741</v>
      </c>
      <c r="J69" s="1" t="s">
        <v>742</v>
      </c>
      <c r="K69" s="1" t="s">
        <v>743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744</v>
      </c>
      <c r="B70" s="1">
        <v>0.0</v>
      </c>
      <c r="C70" s="1" t="s">
        <v>745</v>
      </c>
      <c r="D70" s="1" t="s">
        <v>746</v>
      </c>
      <c r="E70" s="1" t="s">
        <v>747</v>
      </c>
      <c r="F70" s="1" t="s">
        <v>748</v>
      </c>
      <c r="G70" s="1" t="s">
        <v>749</v>
      </c>
      <c r="H70" s="1" t="s">
        <v>750</v>
      </c>
      <c r="I70" s="1" t="s">
        <v>751</v>
      </c>
      <c r="J70" s="1" t="s">
        <v>752</v>
      </c>
      <c r="K70" s="1" t="s">
        <v>753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754</v>
      </c>
      <c r="B71" s="1">
        <v>0.0</v>
      </c>
      <c r="C71" s="1">
        <v>0.0</v>
      </c>
      <c r="D71" s="1">
        <v>0.0</v>
      </c>
      <c r="E71" s="1" t="s">
        <v>755</v>
      </c>
      <c r="F71" s="1" t="s">
        <v>756</v>
      </c>
      <c r="G71" s="1" t="s">
        <v>757</v>
      </c>
      <c r="H71" s="1" t="s">
        <v>758</v>
      </c>
      <c r="I71" s="1" t="s">
        <v>535</v>
      </c>
      <c r="J71" s="1" t="s">
        <v>373</v>
      </c>
      <c r="K71" s="1" t="s">
        <v>620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759</v>
      </c>
      <c r="B72" s="1">
        <v>0.0</v>
      </c>
      <c r="C72" s="1">
        <v>0.0</v>
      </c>
      <c r="D72" s="1">
        <v>0.0</v>
      </c>
      <c r="E72" s="1" t="s">
        <v>760</v>
      </c>
      <c r="F72" s="1" t="s">
        <v>761</v>
      </c>
      <c r="G72" s="1" t="s">
        <v>762</v>
      </c>
      <c r="H72" s="1" t="s">
        <v>763</v>
      </c>
      <c r="I72" s="1" t="s">
        <v>764</v>
      </c>
      <c r="J72" s="1" t="s">
        <v>765</v>
      </c>
      <c r="K72" s="1" t="s">
        <v>766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767</v>
      </c>
      <c r="B73" s="1">
        <v>0.0</v>
      </c>
      <c r="C73" s="1">
        <v>0.0</v>
      </c>
      <c r="D73" s="1">
        <v>0.0</v>
      </c>
      <c r="E73" s="1" t="s">
        <v>768</v>
      </c>
      <c r="F73" s="1">
        <v>28.0</v>
      </c>
      <c r="G73" s="1" t="s">
        <v>769</v>
      </c>
      <c r="H73" s="1" t="s">
        <v>770</v>
      </c>
      <c r="I73" s="1" t="s">
        <v>771</v>
      </c>
      <c r="J73" s="1" t="s">
        <v>772</v>
      </c>
      <c r="K73" s="1" t="s">
        <v>773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774</v>
      </c>
      <c r="B74" s="1">
        <v>0.0</v>
      </c>
      <c r="C74" s="1">
        <v>0.0</v>
      </c>
      <c r="D74" s="1">
        <v>0.0</v>
      </c>
      <c r="E74" s="1" t="s">
        <v>775</v>
      </c>
      <c r="F74" s="1" t="s">
        <v>776</v>
      </c>
      <c r="G74" s="1" t="s">
        <v>777</v>
      </c>
      <c r="H74" s="1" t="s">
        <v>778</v>
      </c>
      <c r="I74" s="1" t="s">
        <v>779</v>
      </c>
      <c r="J74" s="1" t="s">
        <v>780</v>
      </c>
      <c r="K74" s="1" t="s">
        <v>781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782</v>
      </c>
      <c r="B75" s="1">
        <v>0.0</v>
      </c>
      <c r="C75" s="1">
        <v>0.0</v>
      </c>
      <c r="D75" s="1">
        <v>0.0</v>
      </c>
      <c r="E75" s="1" t="s">
        <v>783</v>
      </c>
      <c r="F75" s="1" t="s">
        <v>784</v>
      </c>
      <c r="G75" s="1" t="s">
        <v>785</v>
      </c>
      <c r="H75" s="1" t="s">
        <v>786</v>
      </c>
      <c r="I75" s="1" t="s">
        <v>787</v>
      </c>
      <c r="J75" s="1" t="s">
        <v>788</v>
      </c>
      <c r="K75" s="1" t="s">
        <v>789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790</v>
      </c>
      <c r="B76" s="1">
        <v>0.0</v>
      </c>
      <c r="C76" s="1" t="s">
        <v>791</v>
      </c>
      <c r="D76" s="1" t="s">
        <v>792</v>
      </c>
      <c r="E76" s="1" t="s">
        <v>793</v>
      </c>
      <c r="F76" s="1" t="s">
        <v>794</v>
      </c>
      <c r="G76" s="1" t="s">
        <v>795</v>
      </c>
      <c r="H76" s="1" t="s">
        <v>796</v>
      </c>
      <c r="I76" s="1" t="s">
        <v>797</v>
      </c>
      <c r="J76" s="1" t="s">
        <v>798</v>
      </c>
      <c r="K76" s="1" t="s">
        <v>799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800</v>
      </c>
      <c r="B77" s="1">
        <v>0.0</v>
      </c>
      <c r="C77" s="1">
        <v>0.0</v>
      </c>
      <c r="D77" s="1">
        <v>0.0</v>
      </c>
      <c r="E77" s="1">
        <v>0.0</v>
      </c>
      <c r="F77" s="1" t="s">
        <v>801</v>
      </c>
      <c r="G77" s="1" t="s">
        <v>802</v>
      </c>
      <c r="H77" s="1" t="s">
        <v>803</v>
      </c>
      <c r="I77" s="1" t="s">
        <v>804</v>
      </c>
      <c r="J77" s="1">
        <v>6.0</v>
      </c>
      <c r="K77" s="1" t="s">
        <v>805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806</v>
      </c>
      <c r="B78" s="1">
        <v>0.0</v>
      </c>
      <c r="C78" s="1">
        <v>0.0</v>
      </c>
      <c r="D78" s="1">
        <v>0.0</v>
      </c>
      <c r="E78" s="1">
        <v>0.0</v>
      </c>
      <c r="F78" s="1" t="s">
        <v>331</v>
      </c>
      <c r="G78" s="1" t="s">
        <v>807</v>
      </c>
      <c r="H78" s="1" t="s">
        <v>808</v>
      </c>
      <c r="I78" s="1" t="s">
        <v>809</v>
      </c>
      <c r="J78" s="1" t="s">
        <v>810</v>
      </c>
      <c r="K78" s="1" t="s">
        <v>811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812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813</v>
      </c>
      <c r="H79" s="1" t="s">
        <v>670</v>
      </c>
      <c r="I79" s="1" t="s">
        <v>670</v>
      </c>
      <c r="J79" s="1" t="s">
        <v>670</v>
      </c>
      <c r="K79" s="1" t="s">
        <v>814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815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816</v>
      </c>
      <c r="B81" s="1">
        <v>0.0</v>
      </c>
      <c r="C81" s="1">
        <v>0.0</v>
      </c>
      <c r="D81" s="1" t="s">
        <v>817</v>
      </c>
      <c r="E81" s="1" t="s">
        <v>818</v>
      </c>
      <c r="F81" s="1" t="s">
        <v>819</v>
      </c>
      <c r="G81" s="1" t="s">
        <v>820</v>
      </c>
      <c r="H81" s="1" t="s">
        <v>821</v>
      </c>
      <c r="I81" s="1" t="s">
        <v>822</v>
      </c>
      <c r="J81" s="1" t="s">
        <v>823</v>
      </c>
      <c r="K81" s="1" t="s">
        <v>824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825</v>
      </c>
      <c r="B82" s="1">
        <v>0.0</v>
      </c>
      <c r="C82" s="1">
        <v>0.0</v>
      </c>
      <c r="D82" s="1" t="s">
        <v>826</v>
      </c>
      <c r="E82" s="1" t="s">
        <v>827</v>
      </c>
      <c r="F82" s="1" t="s">
        <v>828</v>
      </c>
      <c r="G82" s="1" t="s">
        <v>798</v>
      </c>
      <c r="H82" s="1" t="s">
        <v>645</v>
      </c>
      <c r="I82" s="1" t="s">
        <v>829</v>
      </c>
      <c r="J82" s="1" t="s">
        <v>830</v>
      </c>
      <c r="K82" s="1" t="s">
        <v>831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832</v>
      </c>
      <c r="B83" s="1">
        <v>0.0</v>
      </c>
      <c r="C83" s="1">
        <v>0.0</v>
      </c>
      <c r="D83" s="1" t="s">
        <v>833</v>
      </c>
      <c r="E83" s="1" t="s">
        <v>834</v>
      </c>
      <c r="F83" s="1" t="s">
        <v>835</v>
      </c>
      <c r="G83" s="1" t="s">
        <v>836</v>
      </c>
      <c r="H83" s="1">
        <v>-8.0</v>
      </c>
      <c r="I83" s="1" t="s">
        <v>632</v>
      </c>
      <c r="J83" s="1" t="s">
        <v>837</v>
      </c>
      <c r="K83" s="1" t="s">
        <v>838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839</v>
      </c>
      <c r="B84" s="1">
        <v>0.0</v>
      </c>
      <c r="C84" s="1">
        <v>0.0</v>
      </c>
      <c r="D84" s="1" t="s">
        <v>840</v>
      </c>
      <c r="E84" s="1" t="s">
        <v>841</v>
      </c>
      <c r="F84" s="1" t="s">
        <v>842</v>
      </c>
      <c r="G84" s="1" t="s">
        <v>843</v>
      </c>
      <c r="H84" s="1" t="s">
        <v>844</v>
      </c>
      <c r="I84" s="1" t="s">
        <v>845</v>
      </c>
      <c r="J84" s="1" t="s">
        <v>846</v>
      </c>
      <c r="K84" s="1" t="s">
        <v>847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848</v>
      </c>
      <c r="B85" s="1">
        <v>0.0</v>
      </c>
      <c r="C85" s="1">
        <v>0.0</v>
      </c>
      <c r="D85" s="1" t="s">
        <v>849</v>
      </c>
      <c r="E85" s="1" t="s">
        <v>850</v>
      </c>
      <c r="F85" s="1" t="s">
        <v>851</v>
      </c>
      <c r="G85" s="1" t="s">
        <v>852</v>
      </c>
      <c r="H85" s="1" t="s">
        <v>853</v>
      </c>
      <c r="I85" s="1" t="s">
        <v>854</v>
      </c>
      <c r="J85" s="1" t="s">
        <v>855</v>
      </c>
      <c r="K85" s="1" t="s">
        <v>165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856</v>
      </c>
      <c r="B86" s="1">
        <v>0.0</v>
      </c>
      <c r="C86" s="1">
        <v>0.0</v>
      </c>
      <c r="D86" s="1" t="s">
        <v>857</v>
      </c>
      <c r="E86" s="1" t="s">
        <v>858</v>
      </c>
      <c r="F86" s="1" t="s">
        <v>859</v>
      </c>
      <c r="G86" s="1" t="s">
        <v>860</v>
      </c>
      <c r="H86" s="1" t="s">
        <v>861</v>
      </c>
      <c r="I86" s="1" t="s">
        <v>862</v>
      </c>
      <c r="J86" s="1" t="s">
        <v>863</v>
      </c>
      <c r="K86" s="1" t="s">
        <v>864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865</v>
      </c>
      <c r="B87" s="1">
        <v>0.0</v>
      </c>
      <c r="C87" s="1">
        <v>0.0</v>
      </c>
      <c r="D87" s="1" t="s">
        <v>857</v>
      </c>
      <c r="E87" s="1" t="s">
        <v>866</v>
      </c>
      <c r="F87" s="1">
        <v>-7.0</v>
      </c>
      <c r="G87" s="1" t="s">
        <v>867</v>
      </c>
      <c r="H87" s="1" t="s">
        <v>620</v>
      </c>
      <c r="I87" s="1" t="s">
        <v>868</v>
      </c>
      <c r="J87" s="1" t="s">
        <v>869</v>
      </c>
      <c r="K87" s="1" t="s">
        <v>870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871</v>
      </c>
      <c r="B88" s="1">
        <v>0.0</v>
      </c>
      <c r="C88" s="1">
        <v>0.0</v>
      </c>
      <c r="D88" s="1">
        <v>0.0</v>
      </c>
      <c r="E88" s="1">
        <v>0.0</v>
      </c>
      <c r="F88" s="1" t="s">
        <v>872</v>
      </c>
      <c r="G88" s="1" t="s">
        <v>873</v>
      </c>
      <c r="H88" s="1" t="s">
        <v>874</v>
      </c>
      <c r="I88" s="1" t="s">
        <v>875</v>
      </c>
      <c r="J88" s="1" t="s">
        <v>311</v>
      </c>
      <c r="K88" s="1" t="s">
        <v>876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877</v>
      </c>
      <c r="B89" s="1">
        <v>0.0</v>
      </c>
      <c r="C89" s="1">
        <v>0.0</v>
      </c>
      <c r="D89" s="1" t="s">
        <v>878</v>
      </c>
      <c r="E89" s="1" t="s">
        <v>879</v>
      </c>
      <c r="F89" s="1" t="s">
        <v>880</v>
      </c>
      <c r="G89" s="1" t="s">
        <v>881</v>
      </c>
      <c r="H89" s="1" t="s">
        <v>882</v>
      </c>
      <c r="I89" s="1" t="s">
        <v>883</v>
      </c>
      <c r="J89" s="1" t="s">
        <v>884</v>
      </c>
      <c r="K89" s="1" t="s">
        <v>885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886</v>
      </c>
      <c r="B90" s="1">
        <v>0.0</v>
      </c>
      <c r="C90" s="1">
        <v>0.0</v>
      </c>
      <c r="D90" s="1">
        <v>0.0</v>
      </c>
      <c r="E90" s="1">
        <v>0.0</v>
      </c>
      <c r="F90" s="1" t="s">
        <v>887</v>
      </c>
      <c r="G90" s="1" t="s">
        <v>888</v>
      </c>
      <c r="H90" s="1" t="s">
        <v>889</v>
      </c>
      <c r="I90" s="1" t="s">
        <v>890</v>
      </c>
      <c r="J90" s="1" t="s">
        <v>891</v>
      </c>
      <c r="K90" s="1" t="s">
        <v>892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893</v>
      </c>
      <c r="B91" s="1">
        <v>0.0</v>
      </c>
      <c r="C91" s="1">
        <v>0.0</v>
      </c>
      <c r="D91" s="1">
        <v>0.0</v>
      </c>
      <c r="E91" s="1">
        <v>0.0</v>
      </c>
      <c r="F91" s="1" t="s">
        <v>329</v>
      </c>
      <c r="G91" s="1" t="s">
        <v>894</v>
      </c>
      <c r="H91" s="1" t="s">
        <v>895</v>
      </c>
      <c r="I91" s="1" t="s">
        <v>896</v>
      </c>
      <c r="J91" s="1" t="s">
        <v>897</v>
      </c>
      <c r="K91" s="1" t="s">
        <v>898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899</v>
      </c>
      <c r="B92" s="1">
        <v>0.0</v>
      </c>
      <c r="C92" s="1">
        <v>0.0</v>
      </c>
      <c r="D92" s="1">
        <v>0.0</v>
      </c>
      <c r="E92" s="1">
        <v>0.0</v>
      </c>
      <c r="F92" s="1" t="s">
        <v>900</v>
      </c>
      <c r="G92" s="1" t="s">
        <v>901</v>
      </c>
      <c r="H92" s="1" t="s">
        <v>902</v>
      </c>
      <c r="I92" s="1" t="s">
        <v>903</v>
      </c>
      <c r="J92" s="1" t="s">
        <v>904</v>
      </c>
      <c r="K92" s="1" t="s">
        <v>905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906</v>
      </c>
      <c r="B93" s="1">
        <v>0.0</v>
      </c>
      <c r="C93" s="1">
        <v>0.0</v>
      </c>
      <c r="D93" s="1">
        <v>0.0</v>
      </c>
      <c r="E93" s="1">
        <v>0.0</v>
      </c>
      <c r="F93" s="1" t="s">
        <v>907</v>
      </c>
      <c r="G93" s="1" t="s">
        <v>908</v>
      </c>
      <c r="H93" s="1" t="s">
        <v>909</v>
      </c>
      <c r="I93" s="1" t="s">
        <v>910</v>
      </c>
      <c r="J93" s="1" t="s">
        <v>911</v>
      </c>
      <c r="K93" s="1" t="s">
        <v>912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913</v>
      </c>
      <c r="B94" s="1">
        <v>0.0</v>
      </c>
      <c r="C94" s="1">
        <v>0.0</v>
      </c>
      <c r="D94" s="1">
        <v>0.0</v>
      </c>
      <c r="E94" s="1">
        <v>0.0</v>
      </c>
      <c r="F94" s="1" t="s">
        <v>914</v>
      </c>
      <c r="G94" s="1" t="s">
        <v>847</v>
      </c>
      <c r="H94" s="1" t="s">
        <v>915</v>
      </c>
      <c r="I94" s="1" t="s">
        <v>916</v>
      </c>
      <c r="J94" s="1" t="s">
        <v>917</v>
      </c>
      <c r="K94" s="1" t="s">
        <v>918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919</v>
      </c>
      <c r="B95" s="1">
        <v>0.0</v>
      </c>
      <c r="C95" s="1">
        <v>0.0</v>
      </c>
      <c r="D95" s="1" t="s">
        <v>666</v>
      </c>
      <c r="E95" s="1" t="s">
        <v>920</v>
      </c>
      <c r="F95" s="1" t="s">
        <v>347</v>
      </c>
      <c r="G95" s="1" t="s">
        <v>485</v>
      </c>
      <c r="H95" s="1" t="s">
        <v>921</v>
      </c>
      <c r="I95" s="1" t="s">
        <v>922</v>
      </c>
      <c r="J95" s="1" t="s">
        <v>923</v>
      </c>
      <c r="K95" s="1" t="s">
        <v>924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925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926</v>
      </c>
      <c r="H96" s="1" t="s">
        <v>927</v>
      </c>
      <c r="I96" s="1">
        <v>34.0</v>
      </c>
      <c r="J96" s="1" t="s">
        <v>928</v>
      </c>
      <c r="K96" s="1" t="s">
        <v>929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930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931</v>
      </c>
      <c r="H97" s="1" t="s">
        <v>932</v>
      </c>
      <c r="I97" s="1" t="s">
        <v>933</v>
      </c>
      <c r="J97" s="1" t="s">
        <v>934</v>
      </c>
      <c r="K97" s="1" t="s">
        <v>732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935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>
        <v>0.0</v>
      </c>
      <c r="H98" s="1" t="s">
        <v>936</v>
      </c>
      <c r="I98" s="1" t="s">
        <v>670</v>
      </c>
      <c r="J98" s="1" t="s">
        <v>670</v>
      </c>
      <c r="K98" s="1" t="s">
        <v>937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938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939</v>
      </c>
      <c r="B100" s="1">
        <v>0.0</v>
      </c>
      <c r="C100" s="1">
        <v>0.0</v>
      </c>
      <c r="D100" s="1">
        <v>0.0</v>
      </c>
      <c r="E100" s="1">
        <v>0.0</v>
      </c>
      <c r="F100" s="1" t="s">
        <v>940</v>
      </c>
      <c r="G100" s="1" t="s">
        <v>941</v>
      </c>
      <c r="H100" s="1" t="s">
        <v>942</v>
      </c>
      <c r="I100" s="1" t="s">
        <v>943</v>
      </c>
      <c r="J100" s="1" t="s">
        <v>488</v>
      </c>
      <c r="K100" s="1" t="s">
        <v>944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945</v>
      </c>
      <c r="B101" s="1">
        <v>0.0</v>
      </c>
      <c r="C101" s="1">
        <v>0.0</v>
      </c>
      <c r="D101" s="1">
        <v>0.0</v>
      </c>
      <c r="E101" s="1">
        <v>0.0</v>
      </c>
      <c r="F101" s="1" t="s">
        <v>686</v>
      </c>
      <c r="G101" s="1" t="s">
        <v>946</v>
      </c>
      <c r="H101" s="1" t="s">
        <v>947</v>
      </c>
      <c r="I101" s="1" t="s">
        <v>179</v>
      </c>
      <c r="J101" s="1" t="s">
        <v>514</v>
      </c>
      <c r="K101" s="1" t="s">
        <v>948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949</v>
      </c>
      <c r="B102" s="1">
        <v>0.0</v>
      </c>
      <c r="C102" s="1">
        <v>0.0</v>
      </c>
      <c r="D102" s="1">
        <v>0.0</v>
      </c>
      <c r="E102" s="1">
        <v>0.0</v>
      </c>
      <c r="F102" s="1" t="s">
        <v>394</v>
      </c>
      <c r="G102" s="1" t="s">
        <v>950</v>
      </c>
      <c r="H102" s="1" t="s">
        <v>951</v>
      </c>
      <c r="I102" s="1" t="s">
        <v>952</v>
      </c>
      <c r="J102" s="1" t="s">
        <v>953</v>
      </c>
      <c r="K102" s="1" t="s">
        <v>954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955</v>
      </c>
      <c r="B103" s="1">
        <v>0.0</v>
      </c>
      <c r="C103" s="1">
        <v>0.0</v>
      </c>
      <c r="D103" s="1">
        <v>0.0</v>
      </c>
      <c r="E103" s="1">
        <v>0.0</v>
      </c>
      <c r="F103" s="1" t="s">
        <v>350</v>
      </c>
      <c r="G103" s="1" t="s">
        <v>956</v>
      </c>
      <c r="H103" s="1" t="s">
        <v>957</v>
      </c>
      <c r="I103" s="1" t="s">
        <v>958</v>
      </c>
      <c r="J103" s="1" t="s">
        <v>959</v>
      </c>
      <c r="K103" s="1" t="s">
        <v>960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961</v>
      </c>
      <c r="B104" s="1">
        <v>0.0</v>
      </c>
      <c r="C104" s="1">
        <v>0.0</v>
      </c>
      <c r="D104" s="1">
        <v>0.0</v>
      </c>
      <c r="E104" s="1">
        <v>0.0</v>
      </c>
      <c r="F104" s="1" t="s">
        <v>962</v>
      </c>
      <c r="G104" s="1" t="s">
        <v>963</v>
      </c>
      <c r="H104" s="1" t="s">
        <v>964</v>
      </c>
      <c r="I104" s="1" t="s">
        <v>965</v>
      </c>
      <c r="J104" s="1" t="s">
        <v>966</v>
      </c>
      <c r="K104" s="1" t="s">
        <v>256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967</v>
      </c>
      <c r="B105" s="1">
        <v>0.0</v>
      </c>
      <c r="C105" s="1">
        <v>0.0</v>
      </c>
      <c r="D105" s="1">
        <v>0.0</v>
      </c>
      <c r="E105" s="1">
        <v>0.0</v>
      </c>
      <c r="F105" s="1" t="s">
        <v>968</v>
      </c>
      <c r="G105" s="1" t="s">
        <v>969</v>
      </c>
      <c r="H105" s="1" t="s">
        <v>970</v>
      </c>
      <c r="I105" s="1" t="s">
        <v>971</v>
      </c>
      <c r="J105" s="1" t="s">
        <v>972</v>
      </c>
      <c r="K105" s="1" t="s">
        <v>973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974</v>
      </c>
      <c r="B106" s="1">
        <v>0.0</v>
      </c>
      <c r="C106" s="1">
        <v>0.0</v>
      </c>
      <c r="D106" s="1">
        <v>0.0</v>
      </c>
      <c r="E106" s="1">
        <v>0.0</v>
      </c>
      <c r="F106" s="1" t="s">
        <v>975</v>
      </c>
      <c r="G106" s="1" t="s">
        <v>976</v>
      </c>
      <c r="H106" s="1" t="s">
        <v>977</v>
      </c>
      <c r="I106" s="1" t="s">
        <v>626</v>
      </c>
      <c r="J106" s="1" t="s">
        <v>978</v>
      </c>
      <c r="K106" s="1" t="s">
        <v>979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980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670</v>
      </c>
      <c r="I107" s="1" t="s">
        <v>408</v>
      </c>
      <c r="J107" s="1" t="s">
        <v>670</v>
      </c>
      <c r="K107" s="1" t="s">
        <v>981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982</v>
      </c>
      <c r="B108" s="1">
        <v>0.0</v>
      </c>
      <c r="C108" s="1">
        <v>0.0</v>
      </c>
      <c r="D108" s="1">
        <v>0.0</v>
      </c>
      <c r="E108" s="1">
        <v>0.0</v>
      </c>
      <c r="F108" s="1" t="s">
        <v>983</v>
      </c>
      <c r="G108" s="1" t="s">
        <v>984</v>
      </c>
      <c r="H108" s="1" t="s">
        <v>281</v>
      </c>
      <c r="I108" s="1" t="s">
        <v>985</v>
      </c>
      <c r="J108" s="1" t="s">
        <v>986</v>
      </c>
      <c r="K108" s="1" t="s">
        <v>987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988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 t="s">
        <v>989</v>
      </c>
      <c r="I109" s="1" t="s">
        <v>990</v>
      </c>
      <c r="J109" s="1" t="s">
        <v>954</v>
      </c>
      <c r="K109" s="1" t="s">
        <v>674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991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 t="s">
        <v>992</v>
      </c>
      <c r="I110" s="1" t="s">
        <v>993</v>
      </c>
      <c r="J110" s="1" t="s">
        <v>994</v>
      </c>
      <c r="K110" s="1" t="s">
        <v>995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996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 t="s">
        <v>997</v>
      </c>
      <c r="I111" s="1" t="s">
        <v>998</v>
      </c>
      <c r="J111" s="1" t="s">
        <v>999</v>
      </c>
      <c r="K111" s="1" t="s">
        <v>1000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1001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1002</v>
      </c>
      <c r="I112" s="1" t="s">
        <v>1003</v>
      </c>
      <c r="J112" s="1" t="s">
        <v>1004</v>
      </c>
      <c r="K112" s="1" t="s">
        <v>1005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1006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1007</v>
      </c>
      <c r="I113" s="1" t="s">
        <v>1008</v>
      </c>
      <c r="J113" s="1" t="s">
        <v>524</v>
      </c>
      <c r="K113" s="1" t="s">
        <v>1009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1010</v>
      </c>
      <c r="B114" s="1">
        <v>0.0</v>
      </c>
      <c r="C114" s="1">
        <v>0.0</v>
      </c>
      <c r="D114" s="1">
        <v>0.0</v>
      </c>
      <c r="E114" s="1">
        <v>0.0</v>
      </c>
      <c r="F114" s="1" t="s">
        <v>1011</v>
      </c>
      <c r="G114" s="1" t="s">
        <v>1012</v>
      </c>
      <c r="H114" s="1" t="s">
        <v>1013</v>
      </c>
      <c r="I114" s="1" t="s">
        <v>1014</v>
      </c>
      <c r="J114" s="1" t="s">
        <v>1015</v>
      </c>
      <c r="K114" s="1" t="s">
        <v>1016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1017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 t="s">
        <v>1018</v>
      </c>
      <c r="J115" s="1" t="s">
        <v>985</v>
      </c>
      <c r="K115" s="1" t="s">
        <v>1019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1020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1021</v>
      </c>
      <c r="J116" s="1" t="s">
        <v>1022</v>
      </c>
      <c r="K116" s="1" t="s">
        <v>1023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1024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>
        <v>0.0</v>
      </c>
      <c r="I117" s="1">
        <v>0.0</v>
      </c>
      <c r="J117" s="1" t="s">
        <v>1025</v>
      </c>
      <c r="K117" s="1" t="s">
        <v>314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 t="s">
        <v>1026</v>
      </c>
      <c r="C1" s="1" t="s">
        <v>1027</v>
      </c>
      <c r="D1" s="1" t="s">
        <v>1028</v>
      </c>
      <c r="E1" s="1" t="s">
        <v>1029</v>
      </c>
      <c r="F1" s="1" t="s">
        <v>1030</v>
      </c>
      <c r="G1" s="1" t="s">
        <v>1031</v>
      </c>
      <c r="H1" s="1" t="s">
        <v>1032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1033</v>
      </c>
      <c r="B2" s="1" t="s">
        <v>1034</v>
      </c>
      <c r="C2" s="1" t="s">
        <v>1035</v>
      </c>
      <c r="D2" s="1" t="s">
        <v>1036</v>
      </c>
      <c r="E2" s="1" t="s">
        <v>1037</v>
      </c>
      <c r="F2" s="1" t="s">
        <v>1038</v>
      </c>
      <c r="G2" s="1" t="s">
        <v>1039</v>
      </c>
      <c r="H2" s="1" t="s">
        <v>1039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1040</v>
      </c>
      <c r="B3" s="1" t="s">
        <v>1041</v>
      </c>
      <c r="C3" s="1" t="s">
        <v>1042</v>
      </c>
      <c r="D3" s="1" t="s">
        <v>1043</v>
      </c>
      <c r="E3" s="1" t="s">
        <v>1044</v>
      </c>
      <c r="F3" s="1" t="s">
        <v>1045</v>
      </c>
      <c r="G3" s="1" t="s">
        <v>1046</v>
      </c>
      <c r="H3" s="1" t="s">
        <v>1047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1048</v>
      </c>
      <c r="B4" s="1" t="s">
        <v>1034</v>
      </c>
      <c r="C4" s="1" t="s">
        <v>1035</v>
      </c>
      <c r="D4" s="1" t="s">
        <v>1036</v>
      </c>
      <c r="E4" s="1" t="s">
        <v>1037</v>
      </c>
      <c r="F4" s="1" t="s">
        <v>1038</v>
      </c>
      <c r="G4" s="1" t="s">
        <v>1039</v>
      </c>
      <c r="H4" s="1" t="s">
        <v>1039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1040</v>
      </c>
      <c r="B5" s="1" t="s">
        <v>1041</v>
      </c>
      <c r="C5" s="1" t="s">
        <v>1042</v>
      </c>
      <c r="D5" s="1" t="s">
        <v>1043</v>
      </c>
      <c r="E5" s="1" t="s">
        <v>1044</v>
      </c>
      <c r="F5" s="1" t="s">
        <v>1045</v>
      </c>
      <c r="G5" s="1" t="s">
        <v>1046</v>
      </c>
      <c r="H5" s="1" t="s">
        <v>1047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1049</v>
      </c>
      <c r="B6" s="1" t="s">
        <v>1050</v>
      </c>
      <c r="C6" s="1" t="s">
        <v>1051</v>
      </c>
      <c r="D6" s="1" t="s">
        <v>1052</v>
      </c>
      <c r="E6" s="1" t="s">
        <v>1053</v>
      </c>
      <c r="F6" s="1" t="s">
        <v>1054</v>
      </c>
      <c r="G6" s="1" t="s">
        <v>1055</v>
      </c>
      <c r="H6" s="1" t="s">
        <v>1041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1056</v>
      </c>
      <c r="B7" s="1" t="s">
        <v>1041</v>
      </c>
      <c r="C7" s="1" t="s">
        <v>1041</v>
      </c>
      <c r="D7" s="1" t="s">
        <v>1041</v>
      </c>
      <c r="E7" s="1" t="s">
        <v>1041</v>
      </c>
      <c r="F7" s="1" t="s">
        <v>1041</v>
      </c>
      <c r="G7" s="1" t="s">
        <v>1041</v>
      </c>
      <c r="H7" s="1" t="s">
        <v>1041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1057</v>
      </c>
      <c r="B8" s="1" t="s">
        <v>1041</v>
      </c>
      <c r="C8" s="1" t="s">
        <v>1058</v>
      </c>
      <c r="D8" s="1" t="s">
        <v>1059</v>
      </c>
      <c r="E8" s="1" t="s">
        <v>1060</v>
      </c>
      <c r="F8" s="1" t="s">
        <v>1058</v>
      </c>
      <c r="G8" s="1" t="s">
        <v>1061</v>
      </c>
      <c r="H8" s="1" t="s">
        <v>1041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1062</v>
      </c>
      <c r="B9" s="1" t="s">
        <v>1063</v>
      </c>
      <c r="C9" s="1" t="s">
        <v>1064</v>
      </c>
      <c r="D9" s="1" t="s">
        <v>1065</v>
      </c>
      <c r="E9" s="1" t="s">
        <v>1066</v>
      </c>
      <c r="F9" s="1" t="s">
        <v>1067</v>
      </c>
      <c r="G9" s="1" t="s">
        <v>1068</v>
      </c>
      <c r="H9" s="1" t="s">
        <v>1069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1070</v>
      </c>
      <c r="B10" s="1" t="s">
        <v>1058</v>
      </c>
      <c r="C10" s="1" t="s">
        <v>1058</v>
      </c>
      <c r="D10" s="1" t="s">
        <v>1058</v>
      </c>
      <c r="E10" s="1" t="s">
        <v>1058</v>
      </c>
      <c r="F10" s="1" t="s">
        <v>1058</v>
      </c>
      <c r="G10" s="1" t="s">
        <v>1068</v>
      </c>
      <c r="H10" s="1" t="s">
        <v>1069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1071</v>
      </c>
      <c r="B11" s="1" t="s">
        <v>1058</v>
      </c>
      <c r="C11" s="1" t="s">
        <v>1058</v>
      </c>
      <c r="D11" s="1" t="s">
        <v>1058</v>
      </c>
      <c r="E11" s="1" t="s">
        <v>1058</v>
      </c>
      <c r="F11" s="1" t="s">
        <v>1058</v>
      </c>
      <c r="G11" s="1" t="s">
        <v>1072</v>
      </c>
      <c r="H11" s="1" t="s">
        <v>1073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1074</v>
      </c>
      <c r="B12" s="1" t="s">
        <v>1058</v>
      </c>
      <c r="C12" s="1" t="s">
        <v>1058</v>
      </c>
      <c r="D12" s="1" t="s">
        <v>1058</v>
      </c>
      <c r="E12" s="1" t="s">
        <v>1058</v>
      </c>
      <c r="F12" s="1" t="s">
        <v>1058</v>
      </c>
      <c r="G12" s="1" t="s">
        <v>1075</v>
      </c>
      <c r="H12" s="1" t="s">
        <v>1041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1076</v>
      </c>
      <c r="B13" s="1" t="s">
        <v>1041</v>
      </c>
      <c r="C13" s="1" t="s">
        <v>1041</v>
      </c>
      <c r="D13" s="1" t="s">
        <v>1041</v>
      </c>
      <c r="E13" s="1" t="s">
        <v>1041</v>
      </c>
      <c r="F13" s="1" t="s">
        <v>1041</v>
      </c>
      <c r="G13" s="1" t="s">
        <v>1041</v>
      </c>
      <c r="H13" s="1" t="s">
        <v>1041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1077</v>
      </c>
      <c r="B14" s="1" t="s">
        <v>1041</v>
      </c>
      <c r="C14" s="1" t="s">
        <v>1041</v>
      </c>
      <c r="D14" s="1" t="s">
        <v>1041</v>
      </c>
      <c r="E14" s="1" t="s">
        <v>1041</v>
      </c>
      <c r="F14" s="1" t="s">
        <v>1041</v>
      </c>
      <c r="G14" s="1" t="s">
        <v>1041</v>
      </c>
      <c r="H14" s="1" t="s">
        <v>1041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1078</v>
      </c>
      <c r="B15" s="1" t="s">
        <v>187</v>
      </c>
      <c r="C15" s="1" t="s">
        <v>187</v>
      </c>
      <c r="D15" s="1" t="s">
        <v>187</v>
      </c>
      <c r="E15" s="1" t="s">
        <v>1041</v>
      </c>
      <c r="F15" s="1" t="s">
        <v>188</v>
      </c>
      <c r="G15" s="1" t="s">
        <v>169</v>
      </c>
      <c r="H15" s="1" t="s">
        <v>1079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1080</v>
      </c>
      <c r="B16" s="1" t="s">
        <v>1081</v>
      </c>
      <c r="C16" s="1" t="s">
        <v>1082</v>
      </c>
      <c r="D16" s="1" t="s">
        <v>1083</v>
      </c>
      <c r="E16" s="1" t="s">
        <v>1041</v>
      </c>
      <c r="F16" s="1" t="s">
        <v>1084</v>
      </c>
      <c r="G16" s="1" t="s">
        <v>1085</v>
      </c>
      <c r="H16" s="1" t="s">
        <v>1086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1087</v>
      </c>
      <c r="B17" s="1" t="s">
        <v>166</v>
      </c>
      <c r="C17" s="1" t="s">
        <v>167</v>
      </c>
      <c r="D17" s="1" t="s">
        <v>168</v>
      </c>
      <c r="E17" s="1" t="s">
        <v>169</v>
      </c>
      <c r="F17" s="1" t="s">
        <v>170</v>
      </c>
      <c r="G17" s="1" t="s">
        <v>1088</v>
      </c>
      <c r="H17" s="1" t="s">
        <v>1041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1089</v>
      </c>
      <c r="B18" s="1" t="s">
        <v>1090</v>
      </c>
      <c r="C18" s="1" t="s">
        <v>1091</v>
      </c>
      <c r="D18" s="1" t="s">
        <v>1092</v>
      </c>
      <c r="E18" s="1" t="s">
        <v>1041</v>
      </c>
      <c r="F18" s="1" t="s">
        <v>1093</v>
      </c>
      <c r="G18" s="1" t="s">
        <v>1094</v>
      </c>
      <c r="H18" s="1" t="s">
        <v>1041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1095</v>
      </c>
      <c r="B19" s="1" t="s">
        <v>1096</v>
      </c>
      <c r="C19" s="1" t="s">
        <v>1097</v>
      </c>
      <c r="D19" s="1" t="s">
        <v>1098</v>
      </c>
      <c r="E19" s="1" t="s">
        <v>1099</v>
      </c>
      <c r="F19" s="1" t="s">
        <v>1100</v>
      </c>
      <c r="G19" s="1" t="s">
        <v>1101</v>
      </c>
      <c r="H19" s="1" t="s">
        <v>1102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1103</v>
      </c>
      <c r="B20" s="1" t="s">
        <v>1104</v>
      </c>
      <c r="C20" s="1" t="s">
        <v>1105</v>
      </c>
      <c r="D20" s="1" t="s">
        <v>1106</v>
      </c>
      <c r="E20" s="1" t="s">
        <v>1107</v>
      </c>
      <c r="F20" s="1" t="s">
        <v>1108</v>
      </c>
      <c r="G20" s="1" t="s">
        <v>1109</v>
      </c>
      <c r="H20" s="1" t="s">
        <v>1110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1111</v>
      </c>
      <c r="B21" s="1" t="s">
        <v>1112</v>
      </c>
      <c r="C21" s="1" t="s">
        <v>1113</v>
      </c>
      <c r="D21" s="1" t="s">
        <v>1114</v>
      </c>
      <c r="E21" s="1" t="s">
        <v>1115</v>
      </c>
      <c r="F21" s="1" t="s">
        <v>1116</v>
      </c>
      <c r="G21" s="1" t="s">
        <v>1117</v>
      </c>
      <c r="H21" s="1" t="s">
        <v>1041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1118</v>
      </c>
      <c r="B22" s="1" t="s">
        <v>1119</v>
      </c>
      <c r="C22" s="1" t="s">
        <v>1120</v>
      </c>
      <c r="D22" s="1" t="s">
        <v>1121</v>
      </c>
      <c r="E22" s="1" t="s">
        <v>1122</v>
      </c>
      <c r="F22" s="1" t="s">
        <v>1123</v>
      </c>
      <c r="G22" s="1" t="s">
        <v>1124</v>
      </c>
      <c r="H22" s="1" t="s">
        <v>1041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 t="s">
        <v>1041</v>
      </c>
      <c r="C23" s="1" t="s">
        <v>1041</v>
      </c>
      <c r="D23" s="1" t="s">
        <v>1041</v>
      </c>
      <c r="E23" s="1" t="s">
        <v>1041</v>
      </c>
      <c r="F23" s="1" t="s">
        <v>1041</v>
      </c>
      <c r="G23" s="1" t="s">
        <v>1041</v>
      </c>
      <c r="H23" s="1" t="s">
        <v>1041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1125</v>
      </c>
      <c r="B24" s="1" t="s">
        <v>1126</v>
      </c>
      <c r="C24" s="1" t="s">
        <v>1127</v>
      </c>
      <c r="D24" s="1" t="s">
        <v>1128</v>
      </c>
      <c r="E24" s="1" t="s">
        <v>1129</v>
      </c>
      <c r="F24" s="1" t="s">
        <v>1130</v>
      </c>
      <c r="G24" s="1" t="s">
        <v>1131</v>
      </c>
      <c r="H24" s="1" t="s">
        <v>1131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1132</v>
      </c>
      <c r="B25" s="1" t="s">
        <v>1133</v>
      </c>
      <c r="C25" s="1" t="s">
        <v>1134</v>
      </c>
      <c r="D25" s="1" t="s">
        <v>1135</v>
      </c>
      <c r="E25" s="1" t="s">
        <v>1136</v>
      </c>
      <c r="F25" s="1" t="s">
        <v>1137</v>
      </c>
      <c r="G25" s="1" t="s">
        <v>1138</v>
      </c>
      <c r="H25" s="1" t="s">
        <v>1138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1139</v>
      </c>
      <c r="B26" s="1" t="s">
        <v>1140</v>
      </c>
      <c r="C26" s="1" t="s">
        <v>1141</v>
      </c>
      <c r="D26" s="1" t="s">
        <v>1142</v>
      </c>
      <c r="E26" s="1" t="s">
        <v>1143</v>
      </c>
      <c r="F26" s="1" t="s">
        <v>1144</v>
      </c>
      <c r="G26" s="1" t="s">
        <v>1041</v>
      </c>
      <c r="H26" s="1" t="s">
        <v>1041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1145</v>
      </c>
      <c r="B2" s="1" t="s">
        <v>1146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1147</v>
      </c>
      <c r="B3" s="1" t="s">
        <v>1148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1149</v>
      </c>
      <c r="B4" s="1" t="s">
        <v>1150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1151</v>
      </c>
      <c r="B5" s="1" t="s">
        <v>1152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1153</v>
      </c>
      <c r="B6" s="1" t="s">
        <v>1154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1155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1156</v>
      </c>
      <c r="B8" s="1" t="s">
        <v>1157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1158</v>
      </c>
      <c r="B9" s="4" t="s">
        <v>1159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1160</v>
      </c>
      <c r="B10" s="1" t="s">
        <v>1161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1162</v>
      </c>
      <c r="B11" s="1" t="s">
        <v>1163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1164</v>
      </c>
      <c r="B12" s="1" t="s">
        <v>1161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1165</v>
      </c>
      <c r="B13" s="1" t="s">
        <v>1166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1167</v>
      </c>
      <c r="B14" s="1" t="s">
        <v>1168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1169</v>
      </c>
      <c r="B15" s="1" t="s">
        <v>1166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1170</v>
      </c>
      <c r="B16" s="1" t="s">
        <v>1171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1172</v>
      </c>
      <c r="B17" s="1">
        <v>844.0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1173</v>
      </c>
      <c r="B18" s="1" t="s">
        <v>1174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1175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1176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1177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1178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1179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1180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1181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1182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1183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1184</v>
      </c>
      <c r="B28" s="1">
        <v>14.94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1185</v>
      </c>
      <c r="B29" s="1">
        <v>14.7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1186</v>
      </c>
      <c r="B30" s="1">
        <v>14.2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1187</v>
      </c>
      <c r="B31" s="1">
        <v>14.67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1188</v>
      </c>
      <c r="B32" s="1">
        <v>14.94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1189</v>
      </c>
      <c r="B33" s="1">
        <v>14.7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1190</v>
      </c>
      <c r="B34" s="1">
        <v>14.2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1191</v>
      </c>
      <c r="B35" s="1">
        <v>14.67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1192</v>
      </c>
      <c r="B36" s="1">
        <v>0.7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1193</v>
      </c>
      <c r="B37" s="1">
        <v>0.049099997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1194</v>
      </c>
      <c r="B38" s="1">
        <v>1.7355168E9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1195</v>
      </c>
      <c r="B39" s="1">
        <v>1.0109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1196</v>
      </c>
      <c r="B40" s="1">
        <v>4.12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1197</v>
      </c>
      <c r="B41" s="1">
        <v>1.079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1198</v>
      </c>
      <c r="B42" s="1">
        <v>-8.695122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1199</v>
      </c>
      <c r="B43" s="1">
        <v>440603.0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1200</v>
      </c>
      <c r="B44" s="1">
        <v>440603.0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1201</v>
      </c>
      <c r="B45" s="1">
        <v>555524.0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1202</v>
      </c>
      <c r="B46" s="1">
        <v>442300.0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1203</v>
      </c>
      <c r="B47" s="1">
        <v>442300.0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1204</v>
      </c>
      <c r="B48" s="1">
        <v>13.95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1205</v>
      </c>
      <c r="B49" s="1">
        <v>14.57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1206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1207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1208</v>
      </c>
      <c r="B52" s="1">
        <v>1.20465344E9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1209</v>
      </c>
      <c r="B53" s="1">
        <v>13.645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1210</v>
      </c>
      <c r="B54" s="1">
        <v>18.86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1211</v>
      </c>
      <c r="B55" s="1">
        <v>2.124482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1212</v>
      </c>
      <c r="B56" s="1">
        <v>16.0868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1213</v>
      </c>
      <c r="B57" s="1">
        <v>16.1407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1214</v>
      </c>
      <c r="B58" s="1">
        <v>0.7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1215</v>
      </c>
      <c r="B59" s="1">
        <v>0.046854082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1216</v>
      </c>
      <c r="B60" s="1" t="s">
        <v>1217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1218</v>
      </c>
      <c r="B61" s="1">
        <v>4.209028864E9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1219</v>
      </c>
      <c r="B62" s="1">
        <v>-0.20497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1220</v>
      </c>
      <c r="B63" s="1">
        <v>7.6814781E7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1221</v>
      </c>
      <c r="B64" s="1">
        <v>8.44778E7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1222</v>
      </c>
      <c r="B65" s="1">
        <v>7005269.0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1223</v>
      </c>
      <c r="B66" s="1">
        <v>6641983.0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1224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1225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1226</v>
      </c>
      <c r="B69" s="1">
        <v>0.0829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1227</v>
      </c>
      <c r="B70" s="1">
        <v>3.9E-4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1228</v>
      </c>
      <c r="B71" s="1">
        <v>0.94725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1229</v>
      </c>
      <c r="B72" s="1">
        <v>11.37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1230</v>
      </c>
      <c r="B73" s="1">
        <v>0.1378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1231</v>
      </c>
      <c r="B74" s="1">
        <v>8.44778E7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1232</v>
      </c>
      <c r="B75" s="1">
        <v>22.29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1233</v>
      </c>
      <c r="B76" s="1">
        <v>0.63974875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1234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1235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1236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1237</v>
      </c>
      <c r="B80" s="1">
        <v>-1.1847E8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1238</v>
      </c>
      <c r="B81" s="1">
        <v>-1.28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1239</v>
      </c>
      <c r="B82" s="1">
        <v>-1.64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1240</v>
      </c>
      <c r="B83" s="1">
        <v>7.423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1241</v>
      </c>
      <c r="B84" s="1">
        <v>18.5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1242</v>
      </c>
      <c r="B85" s="1">
        <v>-0.1591981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1243</v>
      </c>
      <c r="B86" s="1">
        <v>0.22263205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1244</v>
      </c>
      <c r="B87" s="1">
        <v>0.175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1245</v>
      </c>
      <c r="B88" s="1">
        <v>1.7355168E9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1246</v>
      </c>
      <c r="B89" s="1" t="s">
        <v>1247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1248</v>
      </c>
      <c r="B90" s="1" t="s">
        <v>1249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1250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1251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1252</v>
      </c>
      <c r="B93" s="1" t="s">
        <v>1253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1254</v>
      </c>
      <c r="B94" s="1" t="s">
        <v>1253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1255</v>
      </c>
      <c r="B95" s="1">
        <v>1.4993478E9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1256</v>
      </c>
      <c r="B96" s="1" t="s">
        <v>1257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1258</v>
      </c>
      <c r="B97" s="1" t="s">
        <v>1259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1260</v>
      </c>
      <c r="B98" s="1" t="s">
        <v>1261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1262</v>
      </c>
      <c r="B99" s="1" t="s">
        <v>1263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1264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1265</v>
      </c>
      <c r="B101" s="1">
        <v>14.26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1266</v>
      </c>
      <c r="B102" s="1">
        <v>16.0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1267</v>
      </c>
      <c r="B103" s="1">
        <v>15.0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1268</v>
      </c>
      <c r="B104" s="1">
        <v>15.5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1269</v>
      </c>
      <c r="B105" s="1">
        <v>15.5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1270</v>
      </c>
      <c r="B106" s="1">
        <v>4.0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1271</v>
      </c>
      <c r="B107" s="1" t="s">
        <v>1272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1273</v>
      </c>
      <c r="B108" s="1">
        <v>2.0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1274</v>
      </c>
      <c r="B109" s="1">
        <v>1.36983008E8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1275</v>
      </c>
      <c r="B110" s="1">
        <v>1.622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1276</v>
      </c>
      <c r="B111" s="1">
        <v>2.27512E8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1277</v>
      </c>
      <c r="B112" s="1">
        <v>2.682800128E9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1278</v>
      </c>
      <c r="B113" s="1">
        <v>1.703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1279</v>
      </c>
      <c r="B114" s="1">
        <v>1.975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1280</v>
      </c>
      <c r="B115" s="1">
        <v>5.67033984E8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1281</v>
      </c>
      <c r="B116" s="1">
        <v>114.62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1282</v>
      </c>
      <c r="B117" s="1">
        <v>6.227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1283</v>
      </c>
      <c r="B118" s="1">
        <v>0.0019699999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1284</v>
      </c>
      <c r="B119" s="1">
        <v>-0.055710003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1285</v>
      </c>
      <c r="B120" s="1">
        <v>2.61388256E8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1286</v>
      </c>
      <c r="B121" s="1">
        <v>1.55668992E8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1287</v>
      </c>
      <c r="B122" s="1">
        <v>-0.094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1288</v>
      </c>
      <c r="B123" s="1">
        <v>0.50969005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1289</v>
      </c>
      <c r="B124" s="1">
        <v>0.40123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1290</v>
      </c>
      <c r="B125" s="1">
        <v>0.04577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1291</v>
      </c>
      <c r="B126" s="1" t="s">
        <v>1217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1292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0.0</v>
      </c>
      <c r="C3" s="1">
        <v>0.0</v>
      </c>
      <c r="D3" s="1">
        <v>180.0</v>
      </c>
      <c r="E3" s="1">
        <v>392.0</v>
      </c>
      <c r="F3" s="1">
        <v>149.0</v>
      </c>
      <c r="G3" s="1">
        <v>323.0</v>
      </c>
      <c r="H3" s="1">
        <v>284.0</v>
      </c>
      <c r="I3" s="1">
        <v>279.0</v>
      </c>
      <c r="J3" s="1">
        <v>316.0</v>
      </c>
      <c r="K3" s="1">
        <v>243.0</v>
      </c>
      <c r="L3" s="1">
        <f>IF(K3*FORECAST(L2,B3:K3,B2:K2)&gt;0,FORECAST(L2,B3:K3,B2:K2),K3)*$X$1</f>
        <v>374.7333333</v>
      </c>
      <c r="M3" s="1">
        <f>IF(L3*FORECAST(M2,B3:L3,B2:L2)&gt;0,FORECAST(M2,B3:L3,B2:L2),L3)*$X$1</f>
        <v>403.4848485</v>
      </c>
      <c r="N3" s="1">
        <f>IF(M3*FORECAST(N2,B3:M3,B2:M2)&gt;0,FORECAST(N2,B3:M3,B2:M2),M3)*$X$1</f>
        <v>432.2363636</v>
      </c>
      <c r="O3" s="1">
        <f>IF(N3*FORECAST(O2,B3:N3,B2:N2)&gt;0,FORECAST(O2,B3:N3,B2:N2),N3)*$X$1</f>
        <v>460.9878788</v>
      </c>
      <c r="P3" s="1">
        <f>IF(O3*FORECAST(P2,B3:O3,B2:O2)&gt;0,FORECAST(P2,B3:O3,B2:O2),O3)*$X$1</f>
        <v>489.7393939</v>
      </c>
      <c r="Q3" s="1">
        <f>IF(P3*FORECAST(Q2,B3:P3,B2:P2)&gt;0,FORECAST(Q2,B3:P3,B2:P2),P3)*$X$1</f>
        <v>518.4909091</v>
      </c>
      <c r="R3" s="1">
        <f>IF(Q3*FORECAST(R2,B3:Q3,B2:Q2)&gt;0,FORECAST(R2,B3:Q3,B2:Q2),Q3)*$X$1</f>
        <v>547.2424242</v>
      </c>
      <c r="S3" s="5">
        <f>IF(R3*FORECAST(S2,B3:R3,B2:R2)&gt;0,FORECAST(S2,B3:R3,B2:R2),R3)*$X$1</f>
        <v>575.9939394</v>
      </c>
      <c r="T3" s="5">
        <f>IF(S3*FORECAST(T2,B3:S3,B2:S2)&gt;0,FORECAST(T2,B3:S3,B2:S2),S3)*$X$1</f>
        <v>604.7454545</v>
      </c>
      <c r="U3" s="5">
        <f>IF(T3*FORECAST(U2,B3:T3,B2:T2)&gt;0,FORECAST(U2,B3:T3,B2:T2),T3)*$X$1</f>
        <v>633.4969697</v>
      </c>
      <c r="V3" s="5">
        <f>IF(U3*FORECAST(V2,B3:U3,B2:U2)&gt;0,FORECAST(V2,B3:U3,B2:U2),U3)*$X$1</f>
        <v>662.2484848</v>
      </c>
      <c r="W3" s="5">
        <f>IF(V3*FORECAST(W2,B3:V3,B2:V2)&gt;0,FORECAST(W2,B3:V3,B2:V2),V3)*$X$1</f>
        <v>691</v>
      </c>
      <c r="X3" s="2"/>
      <c r="Y3" s="2"/>
      <c r="Z3" s="2"/>
    </row>
    <row r="4">
      <c r="A4" s="3" t="s">
        <v>123</v>
      </c>
      <c r="B4" s="1">
        <v>0.0</v>
      </c>
      <c r="C4" s="1">
        <v>1310.0</v>
      </c>
      <c r="D4" s="1">
        <v>1420.0</v>
      </c>
      <c r="E4" s="1">
        <v>1890.0</v>
      </c>
      <c r="F4" s="1">
        <v>1890.0</v>
      </c>
      <c r="G4" s="1">
        <v>1530.0</v>
      </c>
      <c r="H4" s="1">
        <v>1820.0</v>
      </c>
      <c r="I4" s="1">
        <v>2380.0</v>
      </c>
      <c r="J4" s="1">
        <v>2200.0</v>
      </c>
      <c r="K4" s="1">
        <v>2480.0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1293</v>
      </c>
      <c r="B5" s="1">
        <v>0.0</v>
      </c>
      <c r="C5" s="1">
        <v>0.0</v>
      </c>
      <c r="D5" s="1">
        <v>0.0</v>
      </c>
      <c r="E5" s="1">
        <v>105.0</v>
      </c>
      <c r="F5" s="1">
        <v>119.0</v>
      </c>
      <c r="G5" s="1">
        <v>131.0</v>
      </c>
      <c r="H5" s="1">
        <v>133.0</v>
      </c>
      <c r="I5" s="1">
        <v>131.0</v>
      </c>
      <c r="J5" s="1">
        <v>119.0</v>
      </c>
      <c r="K5" s="1">
        <v>105.0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1294</v>
      </c>
      <c r="L7" s="1">
        <f>IF(W3*FORECAST(W2,B3:W3,B2:W2)&gt;0,FORECAST(W2,B3:W3,B2:W2),V3)*$X$1 * (1+0.02)/(0.0765-0.02)</f>
        <v>12474.69027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1295</v>
      </c>
      <c r="L8" s="6">
        <f t="array" ref="L8">NPV(0.0765,M3:W3)</f>
        <v>3821.724889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1296</v>
      </c>
      <c r="L9" s="6">
        <f t="array" ref="L9">NPV(0.0765,M16:W16)</f>
        <v>5544.666068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1297</v>
      </c>
      <c r="L10" s="6">
        <f>L8 + L9</f>
        <v>9366.390957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2480.0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1298</v>
      </c>
      <c r="L12" s="6">
        <f>L10 - L11</f>
        <v>6886.390957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1299</v>
      </c>
      <c r="L13" s="1">
        <v>105.0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65.58467579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12474.69027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1">
        <v>77.0</v>
      </c>
      <c r="C3" s="1">
        <v>46.0</v>
      </c>
      <c r="D3" s="1">
        <v>58.0</v>
      </c>
      <c r="E3" s="1">
        <v>-79.0</v>
      </c>
      <c r="F3" s="1">
        <v>46.0</v>
      </c>
      <c r="G3" s="1">
        <v>74.0</v>
      </c>
      <c r="H3" s="1">
        <v>-67.0</v>
      </c>
      <c r="I3" s="1">
        <v>-89.0</v>
      </c>
      <c r="J3" s="1">
        <v>98.0</v>
      </c>
      <c r="K3" s="1">
        <v>-91.0</v>
      </c>
      <c r="L3" s="1">
        <f>IF(K3*FORECAST(L2,B3:K3,B2:K2)&gt;0,FORECAST(L2,B3:K3,B2:K2),K3)*$X$1</f>
        <v>-53.33333333</v>
      </c>
      <c r="M3" s="1">
        <f>IF(L3*FORECAST(M2,B3:L3,B2:L2)&gt;0,FORECAST(M2,B3:L3,B2:L2),L3)*$X$1</f>
        <v>-64.35757576</v>
      </c>
      <c r="N3" s="1">
        <f>IF(M3*FORECAST(N2,B3:M3,B2:M2)&gt;0,FORECAST(N2,B3:M3,B2:M2),M3)*$X$1</f>
        <v>-75.38181818</v>
      </c>
      <c r="O3" s="1">
        <f>IF(N3*FORECAST(O2,B3:N3,B2:N2)&gt;0,FORECAST(O2,B3:N3,B2:N2),N3)*$X$1</f>
        <v>-86.40606061</v>
      </c>
      <c r="P3" s="1">
        <f>IF(O3*FORECAST(P2,B3:O3,B2:O2)&gt;0,FORECAST(P2,B3:O3,B2:O2),O3)*$X$1</f>
        <v>-97.43030303</v>
      </c>
      <c r="Q3" s="1">
        <f>IF(P3*FORECAST(Q2,B3:P3,B2:P2)&gt;0,FORECAST(Q2,B3:P3,B2:P2),P3)*$X$1</f>
        <v>-108.4545455</v>
      </c>
      <c r="R3" s="1">
        <f>IF(Q3*FORECAST(R2,B3:Q3,B2:Q2)&gt;0,FORECAST(R2,B3:Q3,B2:Q2),Q3)*$X$1</f>
        <v>-119.4787879</v>
      </c>
      <c r="S3" s="5">
        <f>IF(R3*FORECAST(S2,B3:R3,B2:R2)&gt;0,FORECAST(S2,B3:R3,B2:R2),R3)*$X$1</f>
        <v>-130.5030303</v>
      </c>
      <c r="T3" s="5">
        <f>IF(S3*FORECAST(T2,B3:S3,B2:S2)&gt;0,FORECAST(T2,B3:S3,B2:S2),S3)*$X$1</f>
        <v>-141.5272727</v>
      </c>
      <c r="U3" s="5">
        <f>IF(T3*FORECAST(U2,B3:T3,B2:T2)&gt;0,FORECAST(U2,B3:T3,B2:T2),T3)*$X$1</f>
        <v>-152.5515152</v>
      </c>
      <c r="V3" s="5">
        <f>IF(U3*FORECAST(V2,B3:U3,B2:U2)&gt;0,FORECAST(V2,B3:U3,B2:U2),U3)*$X$1</f>
        <v>-163.5757576</v>
      </c>
      <c r="W3" s="5">
        <f>IF(V3*FORECAST(W2,B3:V3,B2:V2)&gt;0,FORECAST(W2,B3:V3,B2:V2),V3)*$X$1</f>
        <v>-174.6</v>
      </c>
      <c r="X3" s="2"/>
      <c r="Y3" s="2"/>
      <c r="Z3" s="2"/>
    </row>
    <row r="4">
      <c r="A4" s="3" t="s">
        <v>123</v>
      </c>
      <c r="B4" s="1">
        <v>0.0</v>
      </c>
      <c r="C4" s="1">
        <v>1310.0</v>
      </c>
      <c r="D4" s="1">
        <v>1420.0</v>
      </c>
      <c r="E4" s="1">
        <v>1890.0</v>
      </c>
      <c r="F4" s="1">
        <v>1890.0</v>
      </c>
      <c r="G4" s="1">
        <v>1530.0</v>
      </c>
      <c r="H4" s="1">
        <v>1820.0</v>
      </c>
      <c r="I4" s="1">
        <v>2380.0</v>
      </c>
      <c r="J4" s="1">
        <v>2200.0</v>
      </c>
      <c r="K4" s="1">
        <v>2480.0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1293</v>
      </c>
      <c r="B5" s="1">
        <v>0.0</v>
      </c>
      <c r="C5" s="1">
        <v>0.0</v>
      </c>
      <c r="D5" s="1">
        <v>0.0</v>
      </c>
      <c r="E5" s="1">
        <v>105.0</v>
      </c>
      <c r="F5" s="1">
        <v>119.0</v>
      </c>
      <c r="G5" s="1">
        <v>131.0</v>
      </c>
      <c r="H5" s="1">
        <v>133.0</v>
      </c>
      <c r="I5" s="1">
        <v>131.0</v>
      </c>
      <c r="J5" s="1">
        <v>119.0</v>
      </c>
      <c r="K5" s="1">
        <v>105.0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1294</v>
      </c>
      <c r="L7" s="1">
        <f>IF(W3*FORECAST(W2,B3:W3,B2:W2)&gt;0,FORECAST(W2,B3:W3,B2:W2),V3)*$X$1 * (1+0.02)/(0.0765-0.02)</f>
        <v>-3152.070796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1295</v>
      </c>
      <c r="L8" s="6">
        <f t="array" ref="L8">NPV(0.0765,M3:W3)</f>
        <v>-809.2584795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1296</v>
      </c>
      <c r="L9" s="6">
        <f t="array" ref="L9">NPV(0.0765,M16:W16)</f>
        <v>-1401.011137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1297</v>
      </c>
      <c r="L10" s="6">
        <f>L8 + L9</f>
        <v>-2210.269616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2480.0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1298</v>
      </c>
      <c r="L12" s="6">
        <f>L10 - L11</f>
        <v>-4690.269616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1299</v>
      </c>
      <c r="L13" s="1">
        <v>105.0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-44.66923444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-3152.070796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