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<sst xmlns="http://schemas.openxmlformats.org/spreadsheetml/2006/main" count="1996" uniqueCount="1758">
  <si>
    <t>ticker</t>
  </si>
  <si>
    <t>JACK</t>
  </si>
  <si>
    <t>nombre</t>
  </si>
  <si>
    <t>JACK IN THE BOX INC</t>
  </si>
  <si>
    <t>empresa</t>
  </si>
  <si>
    <t>Restaurants &amp; Bars</t>
  </si>
  <si>
    <t>Open</t>
  </si>
  <si>
    <t>Target Price</t>
  </si>
  <si>
    <t>Upside</t>
  </si>
  <si>
    <t>-626.67%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</si>
  <si>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</si>
  <si>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</si>
  <si>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</si>
  <si>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</si>
  <si>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</si>
  <si>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</si>
  <si>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</si>
  <si>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-29.71%</t>
  </si>
  <si>
    <t>Total Assets Growth</t>
  </si>
  <si>
    <t>-3.70%</t>
  </si>
  <si>
    <t>Net Property, Plant and Equipment Growth</t>
  </si>
  <si>
    <t>1.25%</t>
  </si>
  <si>
    <t>EBITDA Growth</t>
  </si>
  <si>
    <t>17.65%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</si>
  <si>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</si>
  <si>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</si>
  <si>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</si>
  <si>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</si>
  <si>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</si>
  <si>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</si>
  <si>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</si>
  <si>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</si>
  <si>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</si>
  <si>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</si>
  <si>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</si>
  <si>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</si>
  <si>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</si>
  <si>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</si>
  <si>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</si>
  <si>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</si>
  <si>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</si>
  <si>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</si>
  <si>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</si>
  <si>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</si>
  <si>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</si>
  <si>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</si>
  <si>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</si>
  <si>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</si>
  <si>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</si>
  <si>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</si>
  <si>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</si>
  <si>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</si>
  <si>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</si>
  <si>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</si>
  <si>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</si>
  <si>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</si>
  <si>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</si>
  <si>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</si>
  <si>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</si>
  <si>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</si>
  <si>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</si>
  <si>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</si>
  <si>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</si>
  <si>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</si>
  <si>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</si>
  <si>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</si>
  <si>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</si>
  <si>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</si>
  <si>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</si>
  <si>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</si>
  <si>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</si>
  <si>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</si>
  <si>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</si>
  <si>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</si>
  <si>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</si>
  <si>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</si>
  <si>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</si>
  <si>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</si>
  <si>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</si>
  <si>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</si>
  <si>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</si>
  <si>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</si>
  <si>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</si>
  <si>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</si>
  <si>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</si>
  <si>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</si>
  <si>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</si>
  <si>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</si>
  <si>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</si>
  <si>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</si>
  <si>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</si>
  <si>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</si>
  <si>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</si>
  <si>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</si>
  <si>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</si>
  <si>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</si>
  <si>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</si>
  <si>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</si>
  <si>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</si>
  <si>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</si>
  <si>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</si>
  <si>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</si>
  <si>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</si>
  <si>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</si>
  <si>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</si>
  <si>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</si>
  <si>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</si>
  <si>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</si>
  <si>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</si>
  <si>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</si>
  <si>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</si>
  <si>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</si>
  <si>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</si>
  <si>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</si>
  <si>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</si>
  <si>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</si>
  <si>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</si>
  <si>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0.45</t>
  </si>
  <si>
    <t>-6.7</t>
  </si>
  <si>
    <t>-13.18</t>
  </si>
  <si>
    <t>-22.99</t>
  </si>
  <si>
    <t>-30.23</t>
  </si>
  <si>
    <t>-34.91</t>
  </si>
  <si>
    <t>-38.92</t>
  </si>
  <si>
    <t>-35.43</t>
  </si>
  <si>
    <t>-36.4</t>
  </si>
  <si>
    <t>-45.24</t>
  </si>
  <si>
    <t>Tangible Book Value</t>
  </si>
  <si>
    <t>Tangible Book Value Per Share</t>
  </si>
  <si>
    <t>-4.13</t>
  </si>
  <si>
    <t>-12.26</t>
  </si>
  <si>
    <t>-19.41</t>
  </si>
  <si>
    <t>-24.83</t>
  </si>
  <si>
    <t>-32.16</t>
  </si>
  <si>
    <t>-41.22</t>
  </si>
  <si>
    <t>-67.31</t>
  </si>
  <si>
    <t>-68.06</t>
  </si>
  <si>
    <t>-69.41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</si>
  <si>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</si>
  <si>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</si>
  <si>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</si>
  <si>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</si>
  <si>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</si>
  <si>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</si>
  <si>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</si>
  <si>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</si>
  <si>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</si>
  <si>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</si>
  <si>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</si>
  <si>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</si>
  <si>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Assets on Operating Lease - Gross</t>
  </si>
  <si>
    <t>Assets on Operating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</si>
  <si>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</si>
  <si>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</si>
  <si>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</si>
  <si>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</si>
  <si>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</si>
  <si>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</si>
  <si>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</si>
  <si>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</si>
  <si>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</si>
  <si>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</si>
  <si>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</si>
  <si>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</si>
  <si>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</si>
  <si>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</si>
  <si>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</si>
  <si>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</si>
  <si>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</si>
  <si>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</si>
  <si>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</si>
  <si>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</si>
  <si>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</si>
  <si>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</si>
  <si>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</si>
  <si>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</si>
  <si>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</si>
  <si>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</si>
  <si>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</si>
  <si>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</si>
  <si>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</si>
  <si>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</si>
  <si>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</si>
  <si>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</si>
  <si>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2.89</t>
  </si>
  <si>
    <t>3.68</t>
  </si>
  <si>
    <t>4.42</t>
  </si>
  <si>
    <t>4.26</t>
  </si>
  <si>
    <t>3.66</t>
  </si>
  <si>
    <t>3.88</t>
  </si>
  <si>
    <t>7.4</t>
  </si>
  <si>
    <t>5.46</t>
  </si>
  <si>
    <t>6.35</t>
  </si>
  <si>
    <t>-1.87</t>
  </si>
  <si>
    <t>Basic EPS - Continuing Operations</t>
  </si>
  <si>
    <t>3.74</t>
  </si>
  <si>
    <t>4.52</t>
  </si>
  <si>
    <t>3.55</t>
  </si>
  <si>
    <t>3.87</t>
  </si>
  <si>
    <t>Basic Weighted Average Shares Outstanding</t>
  </si>
  <si>
    <t>Net EPS - Diluted</t>
  </si>
  <si>
    <t>2.85</t>
  </si>
  <si>
    <t>3.64</t>
  </si>
  <si>
    <t>4.37</t>
  </si>
  <si>
    <t>4.21</t>
  </si>
  <si>
    <t>3.62</t>
  </si>
  <si>
    <t>3.86</t>
  </si>
  <si>
    <t>7.37</t>
  </si>
  <si>
    <t>5.45</t>
  </si>
  <si>
    <t>6.3</t>
  </si>
  <si>
    <t>Diluted EPS - Continuing Operations</t>
  </si>
  <si>
    <t>2.95</t>
  </si>
  <si>
    <t>3.7</t>
  </si>
  <si>
    <t>4.47</t>
  </si>
  <si>
    <t>3.52</t>
  </si>
  <si>
    <t>3.84</t>
  </si>
  <si>
    <t>Diluted Weighted Average Shares Outstanding</t>
  </si>
  <si>
    <t>Normalized Basic EPS</t>
  </si>
  <si>
    <t>3.15</t>
  </si>
  <si>
    <t>3.9</t>
  </si>
  <si>
    <t>4.07</t>
  </si>
  <si>
    <t>3.39</t>
  </si>
  <si>
    <t>3.58</t>
  </si>
  <si>
    <t>2.99</t>
  </si>
  <si>
    <t>5.92</t>
  </si>
  <si>
    <t>4.79</t>
  </si>
  <si>
    <t>5.38</t>
  </si>
  <si>
    <t>5.79</t>
  </si>
  <si>
    <t>Normalized Diluted EPS</t>
  </si>
  <si>
    <t>3.1</t>
  </si>
  <si>
    <t>4.03</t>
  </si>
  <si>
    <t>3.36</t>
  </si>
  <si>
    <t>2.97</t>
  </si>
  <si>
    <t>5.9</t>
  </si>
  <si>
    <t>4.78</t>
  </si>
  <si>
    <t>5.34</t>
  </si>
  <si>
    <t>Dividend Per Share</t>
  </si>
  <si>
    <t>1.2</t>
  </si>
  <si>
    <t>1.6</t>
  </si>
  <si>
    <t>1.68</t>
  </si>
  <si>
    <t>1.76</t>
  </si>
  <si>
    <t>Payout Ratio</t>
  </si>
  <si>
    <t>34.36</t>
  </si>
  <si>
    <t>32.48</t>
  </si>
  <si>
    <t>36.15</t>
  </si>
  <si>
    <t>37.42</t>
  </si>
  <si>
    <t>43.6</t>
  </si>
  <si>
    <t>30.68</t>
  </si>
  <si>
    <t>22.52</t>
  </si>
  <si>
    <t>31.95</t>
  </si>
  <si>
    <t>27.43</t>
  </si>
  <si>
    <t>-92.58</t>
  </si>
  <si>
    <t>EBITDA</t>
  </si>
  <si>
    <t>EBITA</t>
  </si>
  <si>
    <t>EBIT</t>
  </si>
  <si>
    <t>EBITDAR</t>
  </si>
  <si>
    <t>Total Revenues (As Reported)</t>
  </si>
  <si>
    <t>Effective Tax Rate - (Ratio)</t>
  </si>
  <si>
    <t>36.87</t>
  </si>
  <si>
    <t>36.49</t>
  </si>
  <si>
    <t>37.02</t>
  </si>
  <si>
    <t>43.92</t>
  </si>
  <si>
    <t>20.75</t>
  </si>
  <si>
    <t>26.8</t>
  </si>
  <si>
    <t>25.2</t>
  </si>
  <si>
    <t>28.48</t>
  </si>
  <si>
    <t>30.9</t>
  </si>
  <si>
    <t>-748.83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</si>
  <si>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</si>
  <si>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</si>
  <si>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</si>
  <si>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</si>
  <si>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</si>
  <si>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</si>
  <si>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</si>
  <si>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</si>
  <si>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</si>
  <si>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</si>
  <si>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</si>
  <si>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</si>
  <si>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</si>
  <si>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</si>
  <si>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</si>
  <si>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</si>
  <si>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</si>
  <si>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10.12</t>
  </si>
  <si>
    <t>11.39</t>
  </si>
  <si>
    <t>11.95</t>
  </si>
  <si>
    <t>12.16</t>
  </si>
  <si>
    <t>14.5</t>
  </si>
  <si>
    <t>7.73</t>
  </si>
  <si>
    <t>9.56</t>
  </si>
  <si>
    <t>6.44</t>
  </si>
  <si>
    <t>5.48</t>
  </si>
  <si>
    <t>5.7</t>
  </si>
  <si>
    <t>Return on Total Capital</t>
  </si>
  <si>
    <t>17.09</t>
  </si>
  <si>
    <t>19.09</t>
  </si>
  <si>
    <t>20.08</t>
  </si>
  <si>
    <t>20.28</t>
  </si>
  <si>
    <t>25.41</t>
  </si>
  <si>
    <t>10.67</t>
  </si>
  <si>
    <t>11.82</t>
  </si>
  <si>
    <t>7.82</t>
  </si>
  <si>
    <t>6.66</t>
  </si>
  <si>
    <t>6.84</t>
  </si>
  <si>
    <t>Return On Equity %</t>
  </si>
  <si>
    <t>82.23</t>
  </si>
  <si>
    <t>-125.48</t>
  </si>
  <si>
    <t>-45.7</t>
  </si>
  <si>
    <t>-21.3</t>
  </si>
  <si>
    <t>-13.8</t>
  </si>
  <si>
    <t>-11.68</t>
  </si>
  <si>
    <t>-20.57</t>
  </si>
  <si>
    <t>-14.9</t>
  </si>
  <si>
    <t>-17.99</t>
  </si>
  <si>
    <t>4.67</t>
  </si>
  <si>
    <t>Return on Common Equity</t>
  </si>
  <si>
    <t>Margin Analysis</t>
  </si>
  <si>
    <t>Gross Profit Margin %</t>
  </si>
  <si>
    <t>28.12</t>
  </si>
  <si>
    <t>28.23</t>
  </si>
  <si>
    <t>26.96</t>
  </si>
  <si>
    <t>42.54</t>
  </si>
  <si>
    <t>36.14</t>
  </si>
  <si>
    <t>30.62</t>
  </si>
  <si>
    <t>35.91</t>
  </si>
  <si>
    <t>29.49</t>
  </si>
  <si>
    <t>29.61</t>
  </si>
  <si>
    <t>29.66</t>
  </si>
  <si>
    <t>SG&amp;A Margin</t>
  </si>
  <si>
    <t>14.36</t>
  </si>
  <si>
    <t>12.9</t>
  </si>
  <si>
    <t>12.26</t>
  </si>
  <si>
    <t>8.04</t>
  </si>
  <si>
    <t>7.91</t>
  </si>
  <si>
    <t>7.23</t>
  </si>
  <si>
    <t>8.91</t>
  </si>
  <si>
    <t>10.22</t>
  </si>
  <si>
    <t>EBITDA Margin %</t>
  </si>
  <si>
    <t>19.34</t>
  </si>
  <si>
    <t>20.92</t>
  </si>
  <si>
    <t>21.56</t>
  </si>
  <si>
    <t>29.96</t>
  </si>
  <si>
    <t>27.77</t>
  </si>
  <si>
    <t>22.82</t>
  </si>
  <si>
    <t>28.81</t>
  </si>
  <si>
    <t>20.52</t>
  </si>
  <si>
    <t>19.31</t>
  </si>
  <si>
    <t>20.76</t>
  </si>
  <si>
    <t>EBITA Margin %</t>
  </si>
  <si>
    <t>13.59</t>
  </si>
  <si>
    <t>15.17</t>
  </si>
  <si>
    <t>15.88</t>
  </si>
  <si>
    <t>23.15</t>
  </si>
  <si>
    <t>21.96</t>
  </si>
  <si>
    <t>17.65</t>
  </si>
  <si>
    <t>24.75</t>
  </si>
  <si>
    <t>16.7</t>
  </si>
  <si>
    <t>15.63</t>
  </si>
  <si>
    <t>16.95</t>
  </si>
  <si>
    <t>EBIT Margin %</t>
  </si>
  <si>
    <t>13.53</t>
  </si>
  <si>
    <t>15.12</t>
  </si>
  <si>
    <t>15.83</t>
  </si>
  <si>
    <t>23.03</t>
  </si>
  <si>
    <t>21.76</t>
  </si>
  <si>
    <t>17.35</t>
  </si>
  <si>
    <t>24.45</t>
  </si>
  <si>
    <t>16.39</t>
  </si>
  <si>
    <t>15.35</t>
  </si>
  <si>
    <t>16.64</t>
  </si>
  <si>
    <t>Income From Continuing Operations Margin %</t>
  </si>
  <si>
    <t>7.31</t>
  </si>
  <si>
    <t>7.9</t>
  </si>
  <si>
    <t>8.9</t>
  </si>
  <si>
    <t>9.66</t>
  </si>
  <si>
    <t>8.75</t>
  </si>
  <si>
    <t>14.49</t>
  </si>
  <si>
    <t>7.89</t>
  </si>
  <si>
    <t>-2.34</t>
  </si>
  <si>
    <t>Net Income Margin %</t>
  </si>
  <si>
    <t>7.06</t>
  </si>
  <si>
    <t>7.76</t>
  </si>
  <si>
    <t>8.71</t>
  </si>
  <si>
    <t>13.96</t>
  </si>
  <si>
    <t>9.94</t>
  </si>
  <si>
    <t>8.79</t>
  </si>
  <si>
    <t>Net Avail. For Common Margin %</t>
  </si>
  <si>
    <t>Normalized Net Income Margin</t>
  </si>
  <si>
    <t>7.7</t>
  </si>
  <si>
    <t>8.23</t>
  </si>
  <si>
    <t>8.02</t>
  </si>
  <si>
    <t>11.12</t>
  </si>
  <si>
    <t>9.74</t>
  </si>
  <si>
    <t>6.76</t>
  </si>
  <si>
    <t>11.59</t>
  </si>
  <si>
    <t>6.91</t>
  </si>
  <si>
    <t>6.55</t>
  </si>
  <si>
    <t>7.21</t>
  </si>
  <si>
    <t>Levered Free Cash Flow Margin</t>
  </si>
  <si>
    <t>8.86</t>
  </si>
  <si>
    <t>14.62</t>
  </si>
  <si>
    <t>11.42</t>
  </si>
  <si>
    <t>16.65</t>
  </si>
  <si>
    <t>14.31</t>
  </si>
  <si>
    <t>11.25</t>
  </si>
  <si>
    <t>-3.78</t>
  </si>
  <si>
    <t>Unlevered Free Cash Flow Margin</t>
  </si>
  <si>
    <t>9.54</t>
  </si>
  <si>
    <t>7.36</t>
  </si>
  <si>
    <t>10.51</t>
  </si>
  <si>
    <t>17.64</t>
  </si>
  <si>
    <t>15.02</t>
  </si>
  <si>
    <t>11.8</t>
  </si>
  <si>
    <t>19.85</t>
  </si>
  <si>
    <t>17.29</t>
  </si>
  <si>
    <t>14.08</t>
  </si>
  <si>
    <t>-0.82</t>
  </si>
  <si>
    <t>Asset Turnover</t>
  </si>
  <si>
    <t>1.21</t>
  </si>
  <si>
    <t>0.85</t>
  </si>
  <si>
    <t>1.07</t>
  </si>
  <si>
    <t>0.71</t>
  </si>
  <si>
    <t>0.63</t>
  </si>
  <si>
    <t>0.57</t>
  </si>
  <si>
    <t>0.55</t>
  </si>
  <si>
    <t>Fixed Assets Turnover</t>
  </si>
  <si>
    <t>2.12</t>
  </si>
  <si>
    <t>2.21</t>
  </si>
  <si>
    <t>2.3</t>
  </si>
  <si>
    <t>1.92</t>
  </si>
  <si>
    <t>2.34</t>
  </si>
  <si>
    <t>1.25</t>
  </si>
  <si>
    <t>0.92</t>
  </si>
  <si>
    <t>0.98</t>
  </si>
  <si>
    <t>0.95</t>
  </si>
  <si>
    <t>0.86</t>
  </si>
  <si>
    <t>Receivables Turnover (Average Receivables)</t>
  </si>
  <si>
    <t>43.63</t>
  </si>
  <si>
    <t>32.14</t>
  </si>
  <si>
    <t>25.04</t>
  </si>
  <si>
    <t>19.96</t>
  </si>
  <si>
    <t>27.89</t>
  </si>
  <si>
    <t>19.37</t>
  </si>
  <si>
    <t>16.28</t>
  </si>
  <si>
    <t>19.18</t>
  </si>
  <si>
    <t>19.49</t>
  </si>
  <si>
    <t>20.11</t>
  </si>
  <si>
    <t>Inventory Turnover (Average Inventory)</t>
  </si>
  <si>
    <t>149.03</t>
  </si>
  <si>
    <t>147.1</t>
  </si>
  <si>
    <t>152.58</t>
  </si>
  <si>
    <t>188.48</t>
  </si>
  <si>
    <t>333.92</t>
  </si>
  <si>
    <t>395.51</t>
  </si>
  <si>
    <t>353.83</t>
  </si>
  <si>
    <t>272.42</t>
  </si>
  <si>
    <t>260.07</t>
  </si>
  <si>
    <t>282.75</t>
  </si>
  <si>
    <t>Short Term Liquidity</t>
  </si>
  <si>
    <t>Current Ratio</t>
  </si>
  <si>
    <t>0.65</t>
  </si>
  <si>
    <t>0.56</t>
  </si>
  <si>
    <t>0.53</t>
  </si>
  <si>
    <t>0.52</t>
  </si>
  <si>
    <t>1.44</t>
  </si>
  <si>
    <t>0.99</t>
  </si>
  <si>
    <t>0.51</t>
  </si>
  <si>
    <t>0.54</t>
  </si>
  <si>
    <t>0.58</t>
  </si>
  <si>
    <t>0.42</t>
  </si>
  <si>
    <t>Quick Ratio</t>
  </si>
  <si>
    <t>0.28</t>
  </si>
  <si>
    <t>0.32</t>
  </si>
  <si>
    <t>0.29</t>
  </si>
  <si>
    <t>0.26</t>
  </si>
  <si>
    <t>1.08</t>
  </si>
  <si>
    <t>0.81</t>
  </si>
  <si>
    <t>0.39</t>
  </si>
  <si>
    <t>0.46</t>
  </si>
  <si>
    <t>0.24</t>
  </si>
  <si>
    <t>Operating Cash Flow to Current Liabilities</t>
  </si>
  <si>
    <t>0.48</t>
  </si>
  <si>
    <t>0.66</t>
  </si>
  <si>
    <t>0.59</t>
  </si>
  <si>
    <t>0.61</t>
  </si>
  <si>
    <t>0.31</t>
  </si>
  <si>
    <t>0.38</t>
  </si>
  <si>
    <t>0.16</t>
  </si>
  <si>
    <t>Days Sales Outstanding (Average Receivables)</t>
  </si>
  <si>
    <t>8.34</t>
  </si>
  <si>
    <t>11.54</t>
  </si>
  <si>
    <t>14.53</t>
  </si>
  <si>
    <t>18.23</t>
  </si>
  <si>
    <t>13.05</t>
  </si>
  <si>
    <t>18.79</t>
  </si>
  <si>
    <t>22.79</t>
  </si>
  <si>
    <t>18.98</t>
  </si>
  <si>
    <t>18.67</t>
  </si>
  <si>
    <t>18.1</t>
  </si>
  <si>
    <t>Days Outstanding Inventory (Average Inventory)</t>
  </si>
  <si>
    <t>2.44</t>
  </si>
  <si>
    <t>2.52</t>
  </si>
  <si>
    <t>2.39</t>
  </si>
  <si>
    <t>1.93</t>
  </si>
  <si>
    <t>1.09</t>
  </si>
  <si>
    <t>1.05</t>
  </si>
  <si>
    <t>1.34</t>
  </si>
  <si>
    <t>1.4</t>
  </si>
  <si>
    <t>1.29</t>
  </si>
  <si>
    <t>Average Days Payable Outstanding</t>
  </si>
  <si>
    <t>11.77</t>
  </si>
  <si>
    <t>12.53</t>
  </si>
  <si>
    <t>26.79</t>
  </si>
  <si>
    <t>24.61</t>
  </si>
  <si>
    <t>17.5</t>
  </si>
  <si>
    <t>15.23</t>
  </si>
  <si>
    <t>16.73</t>
  </si>
  <si>
    <t>23.13</t>
  </si>
  <si>
    <t>25.43</t>
  </si>
  <si>
    <t>Cash Conversion Cycle (Average Days)</t>
  </si>
  <si>
    <t>0.27</t>
  </si>
  <si>
    <t>4.39</t>
  </si>
  <si>
    <t>-6.63</t>
  </si>
  <si>
    <t>-10.47</t>
  </si>
  <si>
    <t>8.61</t>
  </si>
  <si>
    <t>3.59</t>
  </si>
  <si>
    <t>-3.06</t>
  </si>
  <si>
    <t>-6.04</t>
  </si>
  <si>
    <t>Long Term Solvency</t>
  </si>
  <si>
    <t>Total Debt/Equity</t>
  </si>
  <si>
    <t>-480.12</t>
  </si>
  <si>
    <t>-295.16</t>
  </si>
  <si>
    <t>-180.79</t>
  </si>
  <si>
    <t>-172.88</t>
  </si>
  <si>
    <t>-294.04</t>
  </si>
  <si>
    <t>-273.16</t>
  </si>
  <si>
    <t>-430.07</t>
  </si>
  <si>
    <t>-440.32</t>
  </si>
  <si>
    <t>-373.77</t>
  </si>
  <si>
    <t>Total Debt / Total Capital</t>
  </si>
  <si>
    <t>97.89</t>
  </si>
  <si>
    <t>126.31</t>
  </si>
  <si>
    <t>151.24</t>
  </si>
  <si>
    <t>223.77</t>
  </si>
  <si>
    <t>237.21</t>
  </si>
  <si>
    <t>151.53</t>
  </si>
  <si>
    <t>157.75</t>
  </si>
  <si>
    <t>130.3</t>
  </si>
  <si>
    <t>129.38</t>
  </si>
  <si>
    <t>136.53</t>
  </si>
  <si>
    <t>LT Debt/Equity</t>
  </si>
  <si>
    <t>-450.92</t>
  </si>
  <si>
    <t>-278.57</t>
  </si>
  <si>
    <t>-175.41</t>
  </si>
  <si>
    <t>-172.78</t>
  </si>
  <si>
    <t>-271.38</t>
  </si>
  <si>
    <t>-254.63</t>
  </si>
  <si>
    <t>-402.7</t>
  </si>
  <si>
    <t>-416.31</t>
  </si>
  <si>
    <t>-350.53</t>
  </si>
  <si>
    <t>Long-Term Debt / Total Capital</t>
  </si>
  <si>
    <t>93.93</t>
  </si>
  <si>
    <t>118.62</t>
  </si>
  <si>
    <t>142.74</t>
  </si>
  <si>
    <t>217.11</t>
  </si>
  <si>
    <t>237.06</t>
  </si>
  <si>
    <t>139.85</t>
  </si>
  <si>
    <t>147.05</t>
  </si>
  <si>
    <t>122.01</t>
  </si>
  <si>
    <t>122.33</t>
  </si>
  <si>
    <t>128.04</t>
  </si>
  <si>
    <t>Total Liabilities / Total Assets</t>
  </si>
  <si>
    <t>98.78</t>
  </si>
  <si>
    <t>116.1</t>
  </si>
  <si>
    <t>131.59</t>
  </si>
  <si>
    <t>171.86</t>
  </si>
  <si>
    <t>176.95</t>
  </si>
  <si>
    <t>141.61</t>
  </si>
  <si>
    <t>146.73</t>
  </si>
  <si>
    <t>125.19</t>
  </si>
  <si>
    <t>123.94</t>
  </si>
  <si>
    <t>131.14</t>
  </si>
  <si>
    <t>EBIT / Interest Expense</t>
  </si>
  <si>
    <t>10.87</t>
  </si>
  <si>
    <t>7.69</t>
  </si>
  <si>
    <t>5.28</t>
  </si>
  <si>
    <t>4.3</t>
  </si>
  <si>
    <t>3.46</t>
  </si>
  <si>
    <t>2.63</t>
  </si>
  <si>
    <t>4.14</t>
  </si>
  <si>
    <t>3.05</t>
  </si>
  <si>
    <t>3.07</t>
  </si>
  <si>
    <t>3.18</t>
  </si>
  <si>
    <t>EBITDA / Interest Expense</t>
  </si>
  <si>
    <t>15.53</t>
  </si>
  <si>
    <t>10.65</t>
  </si>
  <si>
    <t>7.19</t>
  </si>
  <si>
    <t>5.6</t>
  </si>
  <si>
    <t>7.83</t>
  </si>
  <si>
    <t>6.74</t>
  </si>
  <si>
    <t>6.83</t>
  </si>
  <si>
    <t>(EBITDA - Capex) / Interest Expense</t>
  </si>
  <si>
    <t>10.5</t>
  </si>
  <si>
    <t>7.26</t>
  </si>
  <si>
    <t>5.62</t>
  </si>
  <si>
    <t>6.06</t>
  </si>
  <si>
    <t>6.15</t>
  </si>
  <si>
    <t>5.95</t>
  </si>
  <si>
    <t>5.66</t>
  </si>
  <si>
    <t>Total Debt / EBITDA</t>
  </si>
  <si>
    <t>2.49</t>
  </si>
  <si>
    <t>3.12</t>
  </si>
  <si>
    <t>3.42</t>
  </si>
  <si>
    <t>4.11</t>
  </si>
  <si>
    <t>4.83</t>
  </si>
  <si>
    <t>4.22</t>
  </si>
  <si>
    <t>5.96</t>
  </si>
  <si>
    <t>5.47</t>
  </si>
  <si>
    <t>5.49</t>
  </si>
  <si>
    <t>Net Debt / EBITDA</t>
  </si>
  <si>
    <t>2.43</t>
  </si>
  <si>
    <t>3.4</t>
  </si>
  <si>
    <t>4.1</t>
  </si>
  <si>
    <t>4.36</t>
  </si>
  <si>
    <t>4.99</t>
  </si>
  <si>
    <t>5.75</t>
  </si>
  <si>
    <t>5.2</t>
  </si>
  <si>
    <t>5.44</t>
  </si>
  <si>
    <t>Total Debt / (EBITDA - Capex)</t>
  </si>
  <si>
    <t>4.57</t>
  </si>
  <si>
    <t>4.38</t>
  </si>
  <si>
    <t>4.8</t>
  </si>
  <si>
    <t>5.72</t>
  </si>
  <si>
    <t>6.53</t>
  </si>
  <si>
    <t>6.29</t>
  </si>
  <si>
    <t>6.85</t>
  </si>
  <si>
    <t>Net Debt / (EBITDA - Capex)</t>
  </si>
  <si>
    <t>3.6</t>
  </si>
  <si>
    <t>4.5</t>
  </si>
  <si>
    <t>4.35</t>
  </si>
  <si>
    <t>5.32</t>
  </si>
  <si>
    <t>5.23</t>
  </si>
  <si>
    <t>4.46</t>
  </si>
  <si>
    <t>5.97</t>
  </si>
  <si>
    <t>6.8</t>
  </si>
  <si>
    <t>Growth Over Prior Year</t>
  </si>
  <si>
    <t>Total Revenues, 1 Yr. Growth %</t>
  </si>
  <si>
    <t>3.79</t>
  </si>
  <si>
    <t>3.83</t>
  </si>
  <si>
    <t>-2.84</t>
  </si>
  <si>
    <t>-20.74</t>
  </si>
  <si>
    <t>9.25</t>
  </si>
  <si>
    <t>7.51</t>
  </si>
  <si>
    <t>11.96</t>
  </si>
  <si>
    <t>28.37</t>
  </si>
  <si>
    <t>15.27</t>
  </si>
  <si>
    <t>-7.15</t>
  </si>
  <si>
    <t>Gross Profit, 1 Yr. Growth %</t>
  </si>
  <si>
    <t>11.78</t>
  </si>
  <si>
    <t>4.23</t>
  </si>
  <si>
    <t>-7.21</t>
  </si>
  <si>
    <t>-8.71</t>
  </si>
  <si>
    <t>-6.72</t>
  </si>
  <si>
    <t>-8.92</t>
  </si>
  <si>
    <t>31.32</t>
  </si>
  <si>
    <t>5.43</t>
  </si>
  <si>
    <t>15.74</t>
  </si>
  <si>
    <t>-7.01</t>
  </si>
  <si>
    <t>EBITDA, 1 Yr. Growth %</t>
  </si>
  <si>
    <t>12.31</t>
  </si>
  <si>
    <t>0.1</t>
  </si>
  <si>
    <t>-6.77</t>
  </si>
  <si>
    <t>1.74</t>
  </si>
  <si>
    <t>-11.67</t>
  </si>
  <si>
    <t>41.39</t>
  </si>
  <si>
    <t>-8.58</t>
  </si>
  <si>
    <t>8.48</t>
  </si>
  <si>
    <t>-2.28</t>
  </si>
  <si>
    <t>EBITA, 1 Yr. Growth %</t>
  </si>
  <si>
    <t>16.38</t>
  </si>
  <si>
    <t>15.91</t>
  </si>
  <si>
    <t>1.75</t>
  </si>
  <si>
    <t>-5.16</t>
  </si>
  <si>
    <t>-13.62</t>
  </si>
  <si>
    <t>-13.39</t>
  </si>
  <si>
    <t>-1.88</t>
  </si>
  <si>
    <t>EBIT, 1 Yr. Growth %</t>
  </si>
  <si>
    <t>16.52</t>
  </si>
  <si>
    <t>15.97</t>
  </si>
  <si>
    <t>-5.51</t>
  </si>
  <si>
    <t>-14.25</t>
  </si>
  <si>
    <t>57.74</t>
  </si>
  <si>
    <t>-13.91</t>
  </si>
  <si>
    <t>7.96</t>
  </si>
  <si>
    <t>-2.04</t>
  </si>
  <si>
    <t>Earnings From Cont. Operations, 1 Yr. Growth %</t>
  </si>
  <si>
    <t>18.72</t>
  </si>
  <si>
    <t>12.14</t>
  </si>
  <si>
    <t>9.53</t>
  </si>
  <si>
    <t>-18.85</t>
  </si>
  <si>
    <t>-12.07</t>
  </si>
  <si>
    <t>-2.56</t>
  </si>
  <si>
    <t>85.42</t>
  </si>
  <si>
    <t>-30.15</t>
  </si>
  <si>
    <t>12.99</t>
  </si>
  <si>
    <t>-128.05</t>
  </si>
  <si>
    <t>Net Income, 1 Yr. Growth %</t>
  </si>
  <si>
    <t>22.33</t>
  </si>
  <si>
    <t>14.03</t>
  </si>
  <si>
    <t>9.07</t>
  </si>
  <si>
    <t>-10.32</t>
  </si>
  <si>
    <t>-22.19</t>
  </si>
  <si>
    <t>-4.95</t>
  </si>
  <si>
    <t>84.66</t>
  </si>
  <si>
    <t>Normalized Net Income, 1 Yr. Growth %</t>
  </si>
  <si>
    <t>16.19</t>
  </si>
  <si>
    <t>11.08</t>
  </si>
  <si>
    <t>-5.31</t>
  </si>
  <si>
    <t>-10.98</t>
  </si>
  <si>
    <t>-3.57</t>
  </si>
  <si>
    <t>-11.24</t>
  </si>
  <si>
    <t>91.97</t>
  </si>
  <si>
    <t>-23.48</t>
  </si>
  <si>
    <t>9.29</t>
  </si>
  <si>
    <t>-1.63</t>
  </si>
  <si>
    <t>Diluted EPS Before Extra, 1 Yr. Growth %</t>
  </si>
  <si>
    <t>30.53</t>
  </si>
  <si>
    <t>25.42</t>
  </si>
  <si>
    <t>20.81</t>
  </si>
  <si>
    <t>-12.98</t>
  </si>
  <si>
    <t>-2.76</t>
  </si>
  <si>
    <t>9.09</t>
  </si>
  <si>
    <t>91.93</t>
  </si>
  <si>
    <t>-26.05</t>
  </si>
  <si>
    <t>15.6</t>
  </si>
  <si>
    <t>-129.76</t>
  </si>
  <si>
    <t>Accounts Receivable, 1 Yr. Growth %</t>
  </si>
  <si>
    <t>0.73</t>
  </si>
  <si>
    <t>80.83</t>
  </si>
  <si>
    <t>-6.34</t>
  </si>
  <si>
    <t>-35.44</t>
  </si>
  <si>
    <t>-0.7</t>
  </si>
  <si>
    <t>110.77</t>
  </si>
  <si>
    <t>-3.58</t>
  </si>
  <si>
    <t>6.4</t>
  </si>
  <si>
    <t>-25.38</t>
  </si>
  <si>
    <t>Inventory, 1 Yr. Growth %</t>
  </si>
  <si>
    <t>-1.4</t>
  </si>
  <si>
    <t>11.56</t>
  </si>
  <si>
    <t>-19.22</t>
  </si>
  <si>
    <t>-46.07</t>
  </si>
  <si>
    <t>-4.41</t>
  </si>
  <si>
    <t>1.8</t>
  </si>
  <si>
    <t>29.15</t>
  </si>
  <si>
    <t>125.44</t>
  </si>
  <si>
    <t>-25.99</t>
  </si>
  <si>
    <t>0.67</t>
  </si>
  <si>
    <t>Net Property, Plant and Equip., 1 Yr. Growth %</t>
  </si>
  <si>
    <t>-1.27</t>
  </si>
  <si>
    <t>-11.97</t>
  </si>
  <si>
    <t>-13.34</t>
  </si>
  <si>
    <t>-6.61</t>
  </si>
  <si>
    <t>216.52</t>
  </si>
  <si>
    <t>1.33</t>
  </si>
  <si>
    <t>39.25</t>
  </si>
  <si>
    <t>1.69</t>
  </si>
  <si>
    <t>Total Assets, 1 Yr. Growth %</t>
  </si>
  <si>
    <t>2.62</t>
  </si>
  <si>
    <t>3.44</t>
  </si>
  <si>
    <t>-8.67</t>
  </si>
  <si>
    <t>-33.31</t>
  </si>
  <si>
    <t>16.41</t>
  </si>
  <si>
    <t>98.91</t>
  </si>
  <si>
    <t>-8.2</t>
  </si>
  <si>
    <t>66.99</t>
  </si>
  <si>
    <t>2.69</t>
  </si>
  <si>
    <t>-8.85</t>
  </si>
  <si>
    <t>Tangible Book Value, 1 Yr. Growth %</t>
  </si>
  <si>
    <t>-258.57</t>
  </si>
  <si>
    <t>168.73</t>
  </si>
  <si>
    <t>43.76</t>
  </si>
  <si>
    <t>44.92</t>
  </si>
  <si>
    <t>22.8</t>
  </si>
  <si>
    <t>7.14</t>
  </si>
  <si>
    <t>3.01</t>
  </si>
  <si>
    <t>61.5</t>
  </si>
  <si>
    <t>-3.98</t>
  </si>
  <si>
    <t>-2.69</t>
  </si>
  <si>
    <t>Common Equity, 1 Yr. Growth %</t>
  </si>
  <si>
    <t>-93.81</t>
  </si>
  <si>
    <t>78.65</t>
  </si>
  <si>
    <t>52.45</t>
  </si>
  <si>
    <t>24.66</t>
  </si>
  <si>
    <t>7.56</t>
  </si>
  <si>
    <t>3.09</t>
  </si>
  <si>
    <t>-9.99</t>
  </si>
  <si>
    <t>-2.43</t>
  </si>
  <si>
    <t>18.58</t>
  </si>
  <si>
    <t>Cash From Operations, 1 Yr. Growth %</t>
  </si>
  <si>
    <t>12.86</t>
  </si>
  <si>
    <t>-40.86</t>
  </si>
  <si>
    <t>28.06</t>
  </si>
  <si>
    <t>-39.87</t>
  </si>
  <si>
    <t>54.67</t>
  </si>
  <si>
    <t>-14.77</t>
  </si>
  <si>
    <t>40.13</t>
  </si>
  <si>
    <t>-19.01</t>
  </si>
  <si>
    <t>-67.99</t>
  </si>
  <si>
    <t>Capital Expenditures, 1 Yr. Growth %</t>
  </si>
  <si>
    <t>52.58</t>
  </si>
  <si>
    <t>-31.18</t>
  </si>
  <si>
    <t>-2.89</t>
  </si>
  <si>
    <t>25.92</t>
  </si>
  <si>
    <t>-59.02</t>
  </si>
  <si>
    <t>13.33</t>
  </si>
  <si>
    <t>61.28</t>
  </si>
  <si>
    <t>54.06</t>
  </si>
  <si>
    <t>Levered Free Cash Flow, 1 Yr. Growth %</t>
  </si>
  <si>
    <t>-43.2</t>
  </si>
  <si>
    <t>29.1</t>
  </si>
  <si>
    <t>-2.64</t>
  </si>
  <si>
    <t>-14.12</t>
  </si>
  <si>
    <t>-22.5</t>
  </si>
  <si>
    <t>126.35</t>
  </si>
  <si>
    <t>10.32</t>
  </si>
  <si>
    <t>-9.33</t>
  </si>
  <si>
    <t>-130.46</t>
  </si>
  <si>
    <t>Unlevered Free Cash Flow, 1 Yr. Growth %</t>
  </si>
  <si>
    <t>16.77</t>
  </si>
  <si>
    <t>-37.1</t>
  </si>
  <si>
    <t>32.19</t>
  </si>
  <si>
    <t>1.61</t>
  </si>
  <si>
    <t>-6.49</t>
  </si>
  <si>
    <t>-15.56</t>
  </si>
  <si>
    <t>88.37</t>
  </si>
  <si>
    <t>11.79</t>
  </si>
  <si>
    <t>-6.11</t>
  </si>
  <si>
    <t>-105.29</t>
  </si>
  <si>
    <t>Dividend Per Share, 1 Yr. Growth %</t>
  </si>
  <si>
    <t>33.33</t>
  </si>
  <si>
    <t>0</t>
  </si>
  <si>
    <t>4.76</t>
  </si>
  <si>
    <t>Compound Annual Growth Rate Over Two Years</t>
  </si>
  <si>
    <t>Total Revenues, 2 Yr. CAGR %</t>
  </si>
  <si>
    <t>3.81</t>
  </si>
  <si>
    <t>0.44</t>
  </si>
  <si>
    <t>-13.5</t>
  </si>
  <si>
    <t>-6.95</t>
  </si>
  <si>
    <t>8.38</t>
  </si>
  <si>
    <t>9.71</t>
  </si>
  <si>
    <t>19.88</t>
  </si>
  <si>
    <t>21.64</t>
  </si>
  <si>
    <t>Gross Profit, 2 Yr. CAGR %</t>
  </si>
  <si>
    <t>8.55</t>
  </si>
  <si>
    <t>7.94</t>
  </si>
  <si>
    <t>-1.65</t>
  </si>
  <si>
    <t>-7.56</t>
  </si>
  <si>
    <t>-7.83</t>
  </si>
  <si>
    <t>9.37</t>
  </si>
  <si>
    <t>17.67</t>
  </si>
  <si>
    <t>10.46</t>
  </si>
  <si>
    <t>EBITDA, 2 Yr. CAGR %</t>
  </si>
  <si>
    <t>11.26</t>
  </si>
  <si>
    <t>6.03</t>
  </si>
  <si>
    <t>-2.75</t>
  </si>
  <si>
    <t>-5.2</t>
  </si>
  <si>
    <t>12.5</t>
  </si>
  <si>
    <t>13.69</t>
  </si>
  <si>
    <t>-0.42</t>
  </si>
  <si>
    <t>4.06</t>
  </si>
  <si>
    <t>EBITA, 2 Yr. CAGR %</t>
  </si>
  <si>
    <t>19.92</t>
  </si>
  <si>
    <t>16.14</t>
  </si>
  <si>
    <t>8.6</t>
  </si>
  <si>
    <t>1.51</t>
  </si>
  <si>
    <t>-0.69</t>
  </si>
  <si>
    <t>-5.04</t>
  </si>
  <si>
    <t>17.45</t>
  </si>
  <si>
    <t>16.61</t>
  </si>
  <si>
    <t>-3.33</t>
  </si>
  <si>
    <t>4.25</t>
  </si>
  <si>
    <t>EBIT, 2 Yr. CAGR %</t>
  </si>
  <si>
    <t>20.1</t>
  </si>
  <si>
    <t>16.24</t>
  </si>
  <si>
    <t>8.63</t>
  </si>
  <si>
    <t>-1.13</t>
  </si>
  <si>
    <t>-5.64</t>
  </si>
  <si>
    <t>17.3</t>
  </si>
  <si>
    <t>16.53</t>
  </si>
  <si>
    <t>-3.59</t>
  </si>
  <si>
    <t>Earnings From Cont. Operations, 2 Yr. CAGR %</t>
  </si>
  <si>
    <t>16.75</t>
  </si>
  <si>
    <t>15.38</t>
  </si>
  <si>
    <t>10.83</t>
  </si>
  <si>
    <t>-1.01</t>
  </si>
  <si>
    <t>-15.53</t>
  </si>
  <si>
    <t>-7.44</t>
  </si>
  <si>
    <t>34.41</t>
  </si>
  <si>
    <t>13.81</t>
  </si>
  <si>
    <t>-11.16</t>
  </si>
  <si>
    <t>-43.7</t>
  </si>
  <si>
    <t>Net Income, 2 Yr. CAGR %</t>
  </si>
  <si>
    <t>45.85</t>
  </si>
  <si>
    <t>11.52</t>
  </si>
  <si>
    <t>-1.09</t>
  </si>
  <si>
    <t>-16.46</t>
  </si>
  <si>
    <t>13.57</t>
  </si>
  <si>
    <t>Normalized Net Income, 2 Yr. CAGR %</t>
  </si>
  <si>
    <t>21.12</t>
  </si>
  <si>
    <t>13.61</t>
  </si>
  <si>
    <t>2.56</t>
  </si>
  <si>
    <t>-4.86</t>
  </si>
  <si>
    <t>-7.58</t>
  </si>
  <si>
    <t>-15.16</t>
  </si>
  <si>
    <t>32.41</t>
  </si>
  <si>
    <t>21.2</t>
  </si>
  <si>
    <t>-8.55</t>
  </si>
  <si>
    <t>Diluted EPS Before Extra, 2 Yr. CAGR %</t>
  </si>
  <si>
    <t>26.62</t>
  </si>
  <si>
    <t>27.95</t>
  </si>
  <si>
    <t>23.1</t>
  </si>
  <si>
    <t>7.72</t>
  </si>
  <si>
    <t>-8.01</t>
  </si>
  <si>
    <t>44.7</t>
  </si>
  <si>
    <t>19.13</t>
  </si>
  <si>
    <t>-7.54</t>
  </si>
  <si>
    <t>-41.35</t>
  </si>
  <si>
    <t>Accounts Receivable, 2 Yr. CAGR %</t>
  </si>
  <si>
    <t>34.96</t>
  </si>
  <si>
    <t>30.14</t>
  </si>
  <si>
    <t>-26.96</t>
  </si>
  <si>
    <t>-19.94</t>
  </si>
  <si>
    <t>44.67</t>
  </si>
  <si>
    <t>42.56</t>
  </si>
  <si>
    <t>8.44</t>
  </si>
  <si>
    <t>13.91</t>
  </si>
  <si>
    <t>-10.9</t>
  </si>
  <si>
    <t>Inventory, 2 Yr. CAGR %</t>
  </si>
  <si>
    <t>1.35</t>
  </si>
  <si>
    <t>4.88</t>
  </si>
  <si>
    <t>-5.07</t>
  </si>
  <si>
    <t>-52.48</t>
  </si>
  <si>
    <t>-28.2</t>
  </si>
  <si>
    <t>-1.35</t>
  </si>
  <si>
    <t>14.66</t>
  </si>
  <si>
    <t>70.63</t>
  </si>
  <si>
    <t>29.17</t>
  </si>
  <si>
    <t>-13.68</t>
  </si>
  <si>
    <t>Net Property, Plant and Equip., 2 Yr. CAGR %</t>
  </si>
  <si>
    <t>-2.8</t>
  </si>
  <si>
    <t>-0.21</t>
  </si>
  <si>
    <t>-23.6</t>
  </si>
  <si>
    <t>-10.04</t>
  </si>
  <si>
    <t>71.93</t>
  </si>
  <si>
    <t>79.08</t>
  </si>
  <si>
    <t>18.78</t>
  </si>
  <si>
    <t>19.98</t>
  </si>
  <si>
    <t>2.53</t>
  </si>
  <si>
    <t>Total Assets, 2 Yr. CAGR %</t>
  </si>
  <si>
    <t>-0.58</t>
  </si>
  <si>
    <t>3.03</t>
  </si>
  <si>
    <t>-2.94</t>
  </si>
  <si>
    <t>-21.76</t>
  </si>
  <si>
    <t>-11.89</t>
  </si>
  <si>
    <t>52.16</t>
  </si>
  <si>
    <t>35.13</t>
  </si>
  <si>
    <t>23.81</t>
  </si>
  <si>
    <t>30.95</t>
  </si>
  <si>
    <t>-3.25</t>
  </si>
  <si>
    <t>Tangible Book Value, 2 Yr. CAGR %</t>
  </si>
  <si>
    <t>-30.56</t>
  </si>
  <si>
    <t>106.43</t>
  </si>
  <si>
    <t>96.55</t>
  </si>
  <si>
    <t>26.83</t>
  </si>
  <si>
    <t>33.4</t>
  </si>
  <si>
    <t>14.7</t>
  </si>
  <si>
    <t>5.06</t>
  </si>
  <si>
    <t>28.98</t>
  </si>
  <si>
    <t>24.53</t>
  </si>
  <si>
    <t>-3.34</t>
  </si>
  <si>
    <t>Common Equity, 2 Yr. CAGR %</t>
  </si>
  <si>
    <t>-81.62</t>
  </si>
  <si>
    <t>-8.23</t>
  </si>
  <si>
    <t>393.19</t>
  </si>
  <si>
    <t>65.05</t>
  </si>
  <si>
    <t>37.85</t>
  </si>
  <si>
    <t>15.79</t>
  </si>
  <si>
    <t>5.3</t>
  </si>
  <si>
    <t>-3.67</t>
  </si>
  <si>
    <t>-6.28</t>
  </si>
  <si>
    <t>7.57</t>
  </si>
  <si>
    <t>Cash From Operations, 2 Yr. CAGR %</t>
  </si>
  <si>
    <t>6.81</t>
  </si>
  <si>
    <t>-18.3</t>
  </si>
  <si>
    <t>-12.97</t>
  </si>
  <si>
    <t>-14.04</t>
  </si>
  <si>
    <t>-3.56</t>
  </si>
  <si>
    <t>14.81</t>
  </si>
  <si>
    <t>9.28</t>
  </si>
  <si>
    <t>Capital Expenditures, 2 Yr. CAGR %</t>
  </si>
  <si>
    <t>-6.6</t>
  </si>
  <si>
    <t>29.62</t>
  </si>
  <si>
    <t>-12.95</t>
  </si>
  <si>
    <t>-15.31</t>
  </si>
  <si>
    <t>10.58</t>
  </si>
  <si>
    <t>-28.16</t>
  </si>
  <si>
    <t>-7.23</t>
  </si>
  <si>
    <t>54.27</t>
  </si>
  <si>
    <t>35.2</t>
  </si>
  <si>
    <t>57.63</t>
  </si>
  <si>
    <t>Levered Free Cash Flow, 2 Yr. CAGR %</t>
  </si>
  <si>
    <t>3.98</t>
  </si>
  <si>
    <t>-7.5</t>
  </si>
  <si>
    <t>-11.91</t>
  </si>
  <si>
    <t>-8.75</t>
  </si>
  <si>
    <t>-18.61</t>
  </si>
  <si>
    <t>33.38</t>
  </si>
  <si>
    <t>57.71</t>
  </si>
  <si>
    <t>-0.01</t>
  </si>
  <si>
    <t>-46.72</t>
  </si>
  <si>
    <t>Unlevered Free Cash Flow, 2 Yr. CAGR %</t>
  </si>
  <si>
    <t>4.34</t>
  </si>
  <si>
    <t>-6.57</t>
  </si>
  <si>
    <t>9.55</t>
  </si>
  <si>
    <t>-2.67</t>
  </si>
  <si>
    <t>-11.14</t>
  </si>
  <si>
    <t>27.1</t>
  </si>
  <si>
    <t>45.11</t>
  </si>
  <si>
    <t>2.45</t>
  </si>
  <si>
    <t>-77.51</t>
  </si>
  <si>
    <t>Dividend Per Share, 2 Yr. CAGR %</t>
  </si>
  <si>
    <t>73.21</t>
  </si>
  <si>
    <t>26.49</t>
  </si>
  <si>
    <t>15.47</t>
  </si>
  <si>
    <t>-13.4</t>
  </si>
  <si>
    <t>2.47</t>
  </si>
  <si>
    <t>21.11</t>
  </si>
  <si>
    <t>2.35</t>
  </si>
  <si>
    <t>Compound Annual Growth Rate Over Three Years</t>
  </si>
  <si>
    <t>Total Revenues, 3 Yr. CAGR %</t>
  </si>
  <si>
    <t>0.68</t>
  </si>
  <si>
    <t>1.54</t>
  </si>
  <si>
    <t>-17.35</t>
  </si>
  <si>
    <t>-6.5</t>
  </si>
  <si>
    <t>-2.36</t>
  </si>
  <si>
    <t>15.61</t>
  </si>
  <si>
    <t>18.33</t>
  </si>
  <si>
    <t>11.17</t>
  </si>
  <si>
    <t>Gross Profit, 3 Yr. CAGR %</t>
  </si>
  <si>
    <t>7.44</t>
  </si>
  <si>
    <t>7.09</t>
  </si>
  <si>
    <t>-5.13</t>
  </si>
  <si>
    <t>-6.87</t>
  </si>
  <si>
    <t>-8.02</t>
  </si>
  <si>
    <t>3.72</t>
  </si>
  <si>
    <t>17.02</t>
  </si>
  <si>
    <t>EBITDA, 3 Yr. CAGR %</t>
  </si>
  <si>
    <t>11.64</t>
  </si>
  <si>
    <t>11.6</t>
  </si>
  <si>
    <t>7.41</t>
  </si>
  <si>
    <t>-4.37</t>
  </si>
  <si>
    <t>-0.51</t>
  </si>
  <si>
    <t>-5.82</t>
  </si>
  <si>
    <t>8.31</t>
  </si>
  <si>
    <t>4.98</t>
  </si>
  <si>
    <t>11.92</t>
  </si>
  <si>
    <t>-0.34</t>
  </si>
  <si>
    <t>EBITA, 3 Yr. CAGR %</t>
  </si>
  <si>
    <t>21.37</t>
  </si>
  <si>
    <t>18.56</t>
  </si>
  <si>
    <t>11.13</t>
  </si>
  <si>
    <t>-1.28</t>
  </si>
  <si>
    <t>2.22</t>
  </si>
  <si>
    <t>12.28</t>
  </si>
  <si>
    <t>6.11</t>
  </si>
  <si>
    <t>13.63</t>
  </si>
  <si>
    <t>EBIT, 3 Yr. CAGR %</t>
  </si>
  <si>
    <t>21.53</t>
  </si>
  <si>
    <t>18.71</t>
  </si>
  <si>
    <t>11.2</t>
  </si>
  <si>
    <t>-1.33</t>
  </si>
  <si>
    <t>-5.71</t>
  </si>
  <si>
    <t>11.99</t>
  </si>
  <si>
    <t>5.81</t>
  </si>
  <si>
    <t>13.6</t>
  </si>
  <si>
    <t>-2.22</t>
  </si>
  <si>
    <t>Earnings From Cont. Operations, 3 Yr. CAGR %</t>
  </si>
  <si>
    <t>18.25</t>
  </si>
  <si>
    <t>15.19</t>
  </si>
  <si>
    <t>13.4</t>
  </si>
  <si>
    <t>-2.51</t>
  </si>
  <si>
    <t>-4.84</t>
  </si>
  <si>
    <t>-11.41</t>
  </si>
  <si>
    <t>16.68</t>
  </si>
  <si>
    <t>8.06</t>
  </si>
  <si>
    <t>-39.51</t>
  </si>
  <si>
    <t>Net Income, 3 Yr. CAGR %</t>
  </si>
  <si>
    <t>23.58</t>
  </si>
  <si>
    <t>15.01</t>
  </si>
  <si>
    <t>3.71</t>
  </si>
  <si>
    <t>-8.7</t>
  </si>
  <si>
    <t>-12.79</t>
  </si>
  <si>
    <t>10.95</t>
  </si>
  <si>
    <t>7.03</t>
  </si>
  <si>
    <t>13.38</t>
  </si>
  <si>
    <t>Normalized Net Income, 3 Yr. CAGR %</t>
  </si>
  <si>
    <t>24.93</t>
  </si>
  <si>
    <t>17.68</t>
  </si>
  <si>
    <t>-6.56</t>
  </si>
  <si>
    <t>-4.68</t>
  </si>
  <si>
    <t>-13.93</t>
  </si>
  <si>
    <t>11.38</t>
  </si>
  <si>
    <t>10.29</t>
  </si>
  <si>
    <t>-5.08</t>
  </si>
  <si>
    <t>Diluted EPS Before Extra, 3 Yr. CAGR %</t>
  </si>
  <si>
    <t>24.74</t>
  </si>
  <si>
    <t>26.22</t>
  </si>
  <si>
    <t>25.53</t>
  </si>
  <si>
    <t>-2.63</t>
  </si>
  <si>
    <t>26.74</t>
  </si>
  <si>
    <t>15.69</t>
  </si>
  <si>
    <t>17.94</t>
  </si>
  <si>
    <t>-36.64</t>
  </si>
  <si>
    <t>Accounts Receivable, 3 Yr. CAGR %</t>
  </si>
  <si>
    <t>-18.63</t>
  </si>
  <si>
    <t>27.9</t>
  </si>
  <si>
    <t>-1.19</t>
  </si>
  <si>
    <t>-19.09</t>
  </si>
  <si>
    <t>10.55</t>
  </si>
  <si>
    <t>26.37</t>
  </si>
  <si>
    <t>35.33</t>
  </si>
  <si>
    <t>-1.07</t>
  </si>
  <si>
    <t>Inventory, 3 Yr. CAGR %</t>
  </si>
  <si>
    <t>-1.64</t>
  </si>
  <si>
    <t>4.65</t>
  </si>
  <si>
    <t>-3.86</t>
  </si>
  <si>
    <t>-36.84</t>
  </si>
  <si>
    <t>-40.02</t>
  </si>
  <si>
    <t>-19.34</t>
  </si>
  <si>
    <t>43.65</t>
  </si>
  <si>
    <t>29.16</t>
  </si>
  <si>
    <t>18.87</t>
  </si>
  <si>
    <t>Net Property, Plant and Equip., 3 Yr. CAGR %</t>
  </si>
  <si>
    <t>-3.91</t>
  </si>
  <si>
    <t>-2.29</t>
  </si>
  <si>
    <t>-4.3</t>
  </si>
  <si>
    <t>-16.78</t>
  </si>
  <si>
    <t>-18.31</t>
  </si>
  <si>
    <t>36.83</t>
  </si>
  <si>
    <t>44.15</t>
  </si>
  <si>
    <t>64.68</t>
  </si>
  <si>
    <t>13.41</t>
  </si>
  <si>
    <t>13.55</t>
  </si>
  <si>
    <t>Total Assets, 3 Yr. CAGR %</t>
  </si>
  <si>
    <t>0.74</t>
  </si>
  <si>
    <t>-1.12</t>
  </si>
  <si>
    <t>-14.21</t>
  </si>
  <si>
    <t>-10.68</t>
  </si>
  <si>
    <t>15.58</t>
  </si>
  <si>
    <t>28.57</t>
  </si>
  <si>
    <t>45.01</t>
  </si>
  <si>
    <t>16.33</t>
  </si>
  <si>
    <t>16.05</t>
  </si>
  <si>
    <t>Tangible Book Value, 3 Yr. CAGR %</t>
  </si>
  <si>
    <t>-16.52</t>
  </si>
  <si>
    <t>9.02</t>
  </si>
  <si>
    <t>82.98</t>
  </si>
  <si>
    <t>62.9</t>
  </si>
  <si>
    <t>25.47</t>
  </si>
  <si>
    <t>21.25</t>
  </si>
  <si>
    <t>16.9</t>
  </si>
  <si>
    <t>Common Equity, 3 Yr. CAGR %</t>
  </si>
  <si>
    <t>-66.17</t>
  </si>
  <si>
    <t>-22.8</t>
  </si>
  <si>
    <t>14.59</t>
  </si>
  <si>
    <t>233.49</t>
  </si>
  <si>
    <t>50.31</t>
  </si>
  <si>
    <t>26.91</t>
  </si>
  <si>
    <t>-0.06</t>
  </si>
  <si>
    <t>-3.26</t>
  </si>
  <si>
    <t>1.36</t>
  </si>
  <si>
    <t>Cash From Operations, 3 Yr. CAGR %</t>
  </si>
  <si>
    <t>18.39</t>
  </si>
  <si>
    <t>-12.29</t>
  </si>
  <si>
    <t>-5.09</t>
  </si>
  <si>
    <t>-21.71</t>
  </si>
  <si>
    <t>4.55</t>
  </si>
  <si>
    <t>-7.45</t>
  </si>
  <si>
    <t>22.7</t>
  </si>
  <si>
    <t>-1.11</t>
  </si>
  <si>
    <t>14.42</t>
  </si>
  <si>
    <t>-30.06</t>
  </si>
  <si>
    <t>Capital Expenditures, 3 Yr. CAGR %</t>
  </si>
  <si>
    <t>-5.95</t>
  </si>
  <si>
    <t>4.96</t>
  </si>
  <si>
    <t>-26.84</t>
  </si>
  <si>
    <t>2.71</t>
  </si>
  <si>
    <t>-0.83</t>
  </si>
  <si>
    <t>56.57</t>
  </si>
  <si>
    <t>41.21</t>
  </si>
  <si>
    <t>Levered Free Cash Flow, 3 Yr. CAGR %</t>
  </si>
  <si>
    <t>-7.43</t>
  </si>
  <si>
    <t>-10.5</t>
  </si>
  <si>
    <t>-1.97</t>
  </si>
  <si>
    <t>-13.58</t>
  </si>
  <si>
    <t>14.45</t>
  </si>
  <si>
    <t>25.21</t>
  </si>
  <si>
    <t>31.14</t>
  </si>
  <si>
    <t>-32.21</t>
  </si>
  <si>
    <t>Unlevered Free Cash Flow, 3 Yr. CAGR %</t>
  </si>
  <si>
    <t>22.12</t>
  </si>
  <si>
    <t>-4.49</t>
  </si>
  <si>
    <t>9.05</t>
  </si>
  <si>
    <t>-6.39</t>
  </si>
  <si>
    <t>-7.17</t>
  </si>
  <si>
    <t>14.15</t>
  </si>
  <si>
    <t>21.77</t>
  </si>
  <si>
    <t>25.51</t>
  </si>
  <si>
    <t>-61.62</t>
  </si>
  <si>
    <t>Dividend Per Share, 3 Yr. CAGR %</t>
  </si>
  <si>
    <t>58.74</t>
  </si>
  <si>
    <t>16.96</t>
  </si>
  <si>
    <t>10.06</t>
  </si>
  <si>
    <t>-9.14</t>
  </si>
  <si>
    <t>1.64</t>
  </si>
  <si>
    <t>3.23</t>
  </si>
  <si>
    <t>13.62</t>
  </si>
  <si>
    <t>1.56</t>
  </si>
  <si>
    <t>Compound Annual Growth Rate Over Five Years</t>
  </si>
  <si>
    <t>Total Revenues, 5 Yr. CAGR %</t>
  </si>
  <si>
    <t>-4.11</t>
  </si>
  <si>
    <t>-0.41</t>
  </si>
  <si>
    <t>-10.21</t>
  </si>
  <si>
    <t>-8.53</t>
  </si>
  <si>
    <t>-7.89</t>
  </si>
  <si>
    <t>-0.32</t>
  </si>
  <si>
    <t>14.24</t>
  </si>
  <si>
    <t>10.59</t>
  </si>
  <si>
    <t>Gross Profit, 5 Yr. CAGR %</t>
  </si>
  <si>
    <t>0.12</t>
  </si>
  <si>
    <t>-2.39</t>
  </si>
  <si>
    <t>-6.31</t>
  </si>
  <si>
    <t>1.5</t>
  </si>
  <si>
    <t>6.37</t>
  </si>
  <si>
    <t>EBITDA, 5 Yr. CAGR %</t>
  </si>
  <si>
    <t>9.46</t>
  </si>
  <si>
    <t>11.44</t>
  </si>
  <si>
    <t>9.36</t>
  </si>
  <si>
    <t>1.59</t>
  </si>
  <si>
    <t>-0.48</t>
  </si>
  <si>
    <t>-4.79</t>
  </si>
  <si>
    <t>1.55</t>
  </si>
  <si>
    <t>4.73</t>
  </si>
  <si>
    <t>4.61</t>
  </si>
  <si>
    <t>EBITA, 5 Yr. CAGR %</t>
  </si>
  <si>
    <t>19.55</t>
  </si>
  <si>
    <t>16.09</t>
  </si>
  <si>
    <t>6.71</t>
  </si>
  <si>
    <t>3.02</t>
  </si>
  <si>
    <t>5.76</t>
  </si>
  <si>
    <t>5.36</t>
  </si>
  <si>
    <t>EBIT, 5 Yr. CAGR %</t>
  </si>
  <si>
    <t>18.81</t>
  </si>
  <si>
    <t>19.66</t>
  </si>
  <si>
    <t>16.2</t>
  </si>
  <si>
    <t>2.93</t>
  </si>
  <si>
    <t>-3.19</t>
  </si>
  <si>
    <t>7.45</t>
  </si>
  <si>
    <t>5.17</t>
  </si>
  <si>
    <t>Earnings From Cont. Operations, 5 Yr. CAGR %</t>
  </si>
  <si>
    <t>9.65</t>
  </si>
  <si>
    <t>8.01</t>
  </si>
  <si>
    <t>15.22</t>
  </si>
  <si>
    <t>-0.66</t>
  </si>
  <si>
    <t>-4.51</t>
  </si>
  <si>
    <t>9.26</t>
  </si>
  <si>
    <t>-2.07</t>
  </si>
  <si>
    <t>4.63</t>
  </si>
  <si>
    <t>-16.75</t>
  </si>
  <si>
    <t>Net Income, 5 Yr. CAGR %</t>
  </si>
  <si>
    <t>9.16</t>
  </si>
  <si>
    <t>9.01</t>
  </si>
  <si>
    <t>18.61</t>
  </si>
  <si>
    <t>18.86</t>
  </si>
  <si>
    <t>-3.07</t>
  </si>
  <si>
    <t>-17.23</t>
  </si>
  <si>
    <t>Normalized Net Income, 5 Yr. CAGR %</t>
  </si>
  <si>
    <t>21.32</t>
  </si>
  <si>
    <t>20.87</t>
  </si>
  <si>
    <t>15.45</t>
  </si>
  <si>
    <t>-1.94</t>
  </si>
  <si>
    <t>-10.24</t>
  </si>
  <si>
    <t>4.41</t>
  </si>
  <si>
    <t>-1.3</t>
  </si>
  <si>
    <t>8.43</t>
  </si>
  <si>
    <t>Diluted EPS Before Extra, 5 Yr. CAGR %</t>
  </si>
  <si>
    <t>18.36</t>
  </si>
  <si>
    <t>16.69</t>
  </si>
  <si>
    <t>24.08</t>
  </si>
  <si>
    <t>9.27</t>
  </si>
  <si>
    <t>5.41</t>
  </si>
  <si>
    <t>18.76</t>
  </si>
  <si>
    <t>5.55</t>
  </si>
  <si>
    <t>11.72</t>
  </si>
  <si>
    <t>-11.84</t>
  </si>
  <si>
    <t>Accounts Receivable, 5 Yr. CAGR %</t>
  </si>
  <si>
    <t>-5.42</t>
  </si>
  <si>
    <t>-2.6</t>
  </si>
  <si>
    <t>-1.81</t>
  </si>
  <si>
    <t>-0.71</t>
  </si>
  <si>
    <t>15.09</t>
  </si>
  <si>
    <t>1.49</t>
  </si>
  <si>
    <t>9.7</t>
  </si>
  <si>
    <t>21.23</t>
  </si>
  <si>
    <t>Inventory, 5 Yr. CAGR %</t>
  </si>
  <si>
    <t>-27.72</t>
  </si>
  <si>
    <t>1.79</t>
  </si>
  <si>
    <t>-3.03</t>
  </si>
  <si>
    <t>-23.69</t>
  </si>
  <si>
    <t>-24.99</t>
  </si>
  <si>
    <t>-24.51</t>
  </si>
  <si>
    <t>-22.27</t>
  </si>
  <si>
    <t>8.85</t>
  </si>
  <si>
    <t>15.96</t>
  </si>
  <si>
    <t>17.17</t>
  </si>
  <si>
    <t>Net Property, Plant and Equip., 5 Yr. CAGR %</t>
  </si>
  <si>
    <t>-3.32</t>
  </si>
  <si>
    <t>-5.06</t>
  </si>
  <si>
    <t>-11.45</t>
  </si>
  <si>
    <t>-11.5</t>
  </si>
  <si>
    <t>11.24</t>
  </si>
  <si>
    <t>29.3</t>
  </si>
  <si>
    <t>33.95</t>
  </si>
  <si>
    <t>36.25</t>
  </si>
  <si>
    <t>Total Assets, 5 Yr. CAGR %</t>
  </si>
  <si>
    <t>-1.51</t>
  </si>
  <si>
    <t>-3.44</t>
  </si>
  <si>
    <t>-5.48</t>
  </si>
  <si>
    <t>29.52</t>
  </si>
  <si>
    <t>23.34</t>
  </si>
  <si>
    <t>Tangible Book Value, 5 Yr. CAGR %</t>
  </si>
  <si>
    <t>-18.75</t>
  </si>
  <si>
    <t>7.05</t>
  </si>
  <si>
    <t>17.58</t>
  </si>
  <si>
    <t>15.82</t>
  </si>
  <si>
    <t>53.12</t>
  </si>
  <si>
    <t>41.57</t>
  </si>
  <si>
    <t>16.87</t>
  </si>
  <si>
    <t>25.97</t>
  </si>
  <si>
    <t>16.02</t>
  </si>
  <si>
    <t>10.74</t>
  </si>
  <si>
    <t>Common Equity, 5 Yr. CAGR %</t>
  </si>
  <si>
    <t>-50.19</t>
  </si>
  <si>
    <t>-11.76</t>
  </si>
  <si>
    <t>4.62</t>
  </si>
  <si>
    <t>23.39</t>
  </si>
  <si>
    <t>118.44</t>
  </si>
  <si>
    <t>30.37</t>
  </si>
  <si>
    <t>13.66</t>
  </si>
  <si>
    <t>3.95</t>
  </si>
  <si>
    <t>2.92</t>
  </si>
  <si>
    <t>Cash From Operations, 5 Yr. CAGR %</t>
  </si>
  <si>
    <t>29.68</t>
  </si>
  <si>
    <t>4.68</t>
  </si>
  <si>
    <t>-11.35</t>
  </si>
  <si>
    <t>-3.48</t>
  </si>
  <si>
    <t>6.42</t>
  </si>
  <si>
    <t>-2.1</t>
  </si>
  <si>
    <t>14.58</t>
  </si>
  <si>
    <t>-16.39</t>
  </si>
  <si>
    <t>Capital Expenditures, 5 Yr. CAGR %</t>
  </si>
  <si>
    <t>-6.59</t>
  </si>
  <si>
    <t>-7.96</t>
  </si>
  <si>
    <t>-8.81</t>
  </si>
  <si>
    <t>-19.33</t>
  </si>
  <si>
    <t>-5.53</t>
  </si>
  <si>
    <t>-27.37</t>
  </si>
  <si>
    <t>-4.92</t>
  </si>
  <si>
    <t>14.65</t>
  </si>
  <si>
    <t>Levered Free Cash Flow, 5 Yr. CAGR %</t>
  </si>
  <si>
    <t>73.94</t>
  </si>
  <si>
    <t>73.87</t>
  </si>
  <si>
    <t>14.38</t>
  </si>
  <si>
    <t>0.02</t>
  </si>
  <si>
    <t>-1.61</t>
  </si>
  <si>
    <t>-13.86</t>
  </si>
  <si>
    <t>10.57</t>
  </si>
  <si>
    <t>10.01</t>
  </si>
  <si>
    <t>-11.12</t>
  </si>
  <si>
    <t>Unlevered Free Cash Flow, 5 Yr. CAGR %</t>
  </si>
  <si>
    <t>52.89</t>
  </si>
  <si>
    <t>50.69</t>
  </si>
  <si>
    <t>15.13</t>
  </si>
  <si>
    <t>2.59</t>
  </si>
  <si>
    <t>2.54</t>
  </si>
  <si>
    <t>-8.41</t>
  </si>
  <si>
    <t>12.17</t>
  </si>
  <si>
    <t>10.99</t>
  </si>
  <si>
    <t>9.32</t>
  </si>
  <si>
    <t>-38.04</t>
  </si>
  <si>
    <t>Dividend Per Share, 5 Yr. CAGR %</t>
  </si>
  <si>
    <t>6.96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</si>
  <si>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</si>
  <si>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</si>
  <si>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</si>
  <si>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</si>
  <si>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</si>
  <si>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</si>
  <si>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</si>
  <si>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</si>
  <si>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</si>
  <si>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1,780</t>
  </si>
  <si>
    <t>2,154</t>
  </si>
  <si>
    <t>1,569</t>
  </si>
  <si>
    <t>1,389</t>
  </si>
  <si>
    <t>868.5</t>
  </si>
  <si>
    <t>700.5</t>
  </si>
  <si>
    <t>-</t>
  </si>
  <si>
    <t>Change</t>
  </si>
  <si>
    <t>20.99%</t>
  </si>
  <si>
    <t>-27.17%</t>
  </si>
  <si>
    <t>-11.48%</t>
  </si>
  <si>
    <t>-37.46%</t>
  </si>
  <si>
    <t>-19.35%</t>
  </si>
  <si>
    <t>Enterprise Value (EV)
                                    1</t>
  </si>
  <si>
    <t>2,958</t>
  </si>
  <si>
    <t>3,373</t>
  </si>
  <si>
    <t>3,262</t>
  </si>
  <si>
    <t>2,550</t>
  </si>
  <si>
    <t>2,423</t>
  </si>
  <si>
    <t>2,400</t>
  </si>
  <si>
    <t>2,395</t>
  </si>
  <si>
    <t>14.02%</t>
  </si>
  <si>
    <t>-3.28%</t>
  </si>
  <si>
    <t>-9.34%</t>
  </si>
  <si>
    <t>-13.79%</t>
  </si>
  <si>
    <t>-4.95%</t>
  </si>
  <si>
    <t>-0.98%</t>
  </si>
  <si>
    <t>-0.17%</t>
  </si>
  <si>
    <t>P/E ratio</t>
  </si>
  <si>
    <t>20.3x</t>
  </si>
  <si>
    <t>13.5x</t>
  </si>
  <si>
    <t>13.7x</t>
  </si>
  <si>
    <t>11x</t>
  </si>
  <si>
    <t>-24.3x</t>
  </si>
  <si>
    <t>7.07x</t>
  </si>
  <si>
    <t>6.26x</t>
  </si>
  <si>
    <t>5.59x</t>
  </si>
  <si>
    <t>PBR</t>
  </si>
  <si>
    <t>-2.25x</t>
  </si>
  <si>
    <t>-2.55x</t>
  </si>
  <si>
    <t>-2.1x</t>
  </si>
  <si>
    <t>-1.9x</t>
  </si>
  <si>
    <t>-1x</t>
  </si>
  <si>
    <t>-0.91x</t>
  </si>
  <si>
    <t>-0.97x</t>
  </si>
  <si>
    <t>-1.01x</t>
  </si>
  <si>
    <t>PEG</t>
  </si>
  <si>
    <t>0.1x</t>
  </si>
  <si>
    <t>-0.5x</t>
  </si>
  <si>
    <t>0.7x</t>
  </si>
  <si>
    <t>0x</t>
  </si>
  <si>
    <t>-0x</t>
  </si>
  <si>
    <t>0.5x</t>
  </si>
  <si>
    <t>Capitalization / Revenue</t>
  </si>
  <si>
    <t>1.74x</t>
  </si>
  <si>
    <t>1.88x</t>
  </si>
  <si>
    <t>1.07x</t>
  </si>
  <si>
    <t>0.82x</t>
  </si>
  <si>
    <t>0.55x</t>
  </si>
  <si>
    <t>0.46x</t>
  </si>
  <si>
    <t>0.45x</t>
  </si>
  <si>
    <t>0.43x</t>
  </si>
  <si>
    <t>EV / Revenue</t>
  </si>
  <si>
    <t>2.9x</t>
  </si>
  <si>
    <t>2.95x</t>
  </si>
  <si>
    <t>2.22x</t>
  </si>
  <si>
    <t>1.75x</t>
  </si>
  <si>
    <t>1.62x</t>
  </si>
  <si>
    <t>1.58x</t>
  </si>
  <si>
    <t>1.53x</t>
  </si>
  <si>
    <t>1.48x</t>
  </si>
  <si>
    <t>EV / EBITDA</t>
  </si>
  <si>
    <t>10.8x</t>
  </si>
  <si>
    <t>10.2x</t>
  </si>
  <si>
    <t>10.6x</t>
  </si>
  <si>
    <t>8.72x</t>
  </si>
  <si>
    <t>7.91x</t>
  </si>
  <si>
    <t>8.34x</t>
  </si>
  <si>
    <t>7.81x</t>
  </si>
  <si>
    <t>7.43x</t>
  </si>
  <si>
    <t>EV / EBIT</t>
  </si>
  <si>
    <t>12.8x</t>
  </si>
  <si>
    <t>11.6x</t>
  </si>
  <si>
    <t>13.1x</t>
  </si>
  <si>
    <t>30.9x</t>
  </si>
  <si>
    <t>10.1x</t>
  </si>
  <si>
    <t>9.48x</t>
  </si>
  <si>
    <t>EV / FCF</t>
  </si>
  <si>
    <t>23.9x</t>
  </si>
  <si>
    <t>21.1x</t>
  </si>
  <si>
    <t>28x</t>
  </si>
  <si>
    <t>-31.6x</t>
  </si>
  <si>
    <t>36.3x</t>
  </si>
  <si>
    <t>29.2x</t>
  </si>
  <si>
    <t>FCF Yield</t>
  </si>
  <si>
    <t>4.19%</t>
  </si>
  <si>
    <t>4.75%</t>
  </si>
  <si>
    <t>3.57%</t>
  </si>
  <si>
    <t>4.74%</t>
  </si>
  <si>
    <t>-3.16%</t>
  </si>
  <si>
    <t>2.76%</t>
  </si>
  <si>
    <t>3.43%</t>
  </si>
  <si>
    <t>Dividend per Share
                                    2</t>
  </si>
  <si>
    <t>1.821</t>
  </si>
  <si>
    <t>1.872</t>
  </si>
  <si>
    <t>2.048</t>
  </si>
  <si>
    <t>Rate of return</t>
  </si>
  <si>
    <t>1.53%</t>
  </si>
  <si>
    <t>1.69%</t>
  </si>
  <si>
    <t>2.36%</t>
  </si>
  <si>
    <t>2.55%</t>
  </si>
  <si>
    <t>3.88%</t>
  </si>
  <si>
    <t>4.9%</t>
  </si>
  <si>
    <t>5.03%</t>
  </si>
  <si>
    <t>5.51%</t>
  </si>
  <si>
    <t>EPS
                                    2</t>
  </si>
  <si>
    <t>5.26</t>
  </si>
  <si>
    <t>5.94</t>
  </si>
  <si>
    <t>6.657</t>
  </si>
  <si>
    <t>Distribution rate</t>
  </si>
  <si>
    <t>31.1%</t>
  </si>
  <si>
    <t>22.8%</t>
  </si>
  <si>
    <t>32.3%</t>
  </si>
  <si>
    <t>27.9%</t>
  </si>
  <si>
    <t>-94.1%</t>
  </si>
  <si>
    <t>34.6%</t>
  </si>
  <si>
    <t>31.5%</t>
  </si>
  <si>
    <t>30.8%</t>
  </si>
  <si>
    <t>Net sales
                                    1</t>
  </si>
  <si>
    <t>1,022</t>
  </si>
  <si>
    <t>1,144</t>
  </si>
  <si>
    <t>1,468</t>
  </si>
  <si>
    <t>1,692</t>
  </si>
  <si>
    <t>1,571</t>
  </si>
  <si>
    <t>1,538</t>
  </si>
  <si>
    <t>1,614</t>
  </si>
  <si>
    <t>EBITDA
                                    1</t>
  </si>
  <si>
    <t>274.2</t>
  </si>
  <si>
    <t>331.4</t>
  </si>
  <si>
    <t>306.6</t>
  </si>
  <si>
    <t>339.2</t>
  </si>
  <si>
    <t>322.3</t>
  </si>
  <si>
    <t>290.7</t>
  </si>
  <si>
    <t>307.4</t>
  </si>
  <si>
    <t>322.6</t>
  </si>
  <si>
    <t>EBIT
                                    1</t>
  </si>
  <si>
    <t>230.6</t>
  </si>
  <si>
    <t>289.9</t>
  </si>
  <si>
    <t>248.3</t>
  </si>
  <si>
    <t>278.8</t>
  </si>
  <si>
    <t>82.54</t>
  </si>
  <si>
    <t>224</t>
  </si>
  <si>
    <t>238.1</t>
  </si>
  <si>
    <t>252.7</t>
  </si>
  <si>
    <t>Net income
                                    1</t>
  </si>
  <si>
    <t>89.76</t>
  </si>
  <si>
    <t>165.8</t>
  </si>
  <si>
    <t>115.8</t>
  </si>
  <si>
    <t>130.8</t>
  </si>
  <si>
    <t>-36.7</t>
  </si>
  <si>
    <t>101.7</t>
  </si>
  <si>
    <t>112.7</t>
  </si>
  <si>
    <t>122.7</t>
  </si>
  <si>
    <t>Net Debt
                                    1</t>
  </si>
  <si>
    <t>1,178</t>
  </si>
  <si>
    <t>1,219</t>
  </si>
  <si>
    <t>1,694</t>
  </si>
  <si>
    <t>1,681</t>
  </si>
  <si>
    <t>1,723</t>
  </si>
  <si>
    <t>1,699</t>
  </si>
  <si>
    <t>1,695</t>
  </si>
  <si>
    <t>Reference price
                                    2</t>
  </si>
  <si>
    <t>78.50</t>
  </si>
  <si>
    <t>99.39</t>
  </si>
  <si>
    <t>74.50</t>
  </si>
  <si>
    <t>69.06</t>
  </si>
  <si>
    <t>45.41</t>
  </si>
  <si>
    <t>37.20</t>
  </si>
  <si>
    <t>Nbr of stocks (in thousands)</t>
  </si>
  <si>
    <t>22,678</t>
  </si>
  <si>
    <t>21,672</t>
  </si>
  <si>
    <t>21,057</t>
  </si>
  <si>
    <t>20,108</t>
  </si>
  <si>
    <t>19,126</t>
  </si>
  <si>
    <t>18,831</t>
  </si>
  <si>
    <t>Announcement Date</t>
  </si>
  <si>
    <t>11/18/20</t>
  </si>
  <si>
    <t>11/23/21</t>
  </si>
  <si>
    <t>11/22/22</t>
  </si>
  <si>
    <t>11/21/23</t>
  </si>
  <si>
    <t>11/20/24</t>
  </si>
  <si>
    <t>address1</t>
  </si>
  <si>
    <t>9357 Spectrum Center Boulevard</t>
  </si>
  <si>
    <t>city</t>
  </si>
  <si>
    <t>San Diego</t>
  </si>
  <si>
    <t>state</t>
  </si>
  <si>
    <t>CA</t>
  </si>
  <si>
    <t>zip</t>
  </si>
  <si>
    <t>92123</t>
  </si>
  <si>
    <t>country</t>
  </si>
  <si>
    <t>phone</t>
  </si>
  <si>
    <t>858 571 2121</t>
  </si>
  <si>
    <t>website</t>
  </si>
  <si>
    <t>https://www.jackinthebox.com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</si>
  <si>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</si>
  <si>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</si>
  <si>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</si>
  <si>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</si>
  <si>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</si>
  <si>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</si>
  <si>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</si>
  <si>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</si>
  <si>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</si>
  <si>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</si>
  <si>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</si>
  <si>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Jack in the Box Inc. operates and franchises Jack in the Box and Del Taco quick-service restaurants in the United States. The company was founded in 1951 and is headquartered in San Diego, California.</t>
  </si>
  <si>
    <t>fullTimeEmployees</t>
  </si>
  <si>
    <t>companyOfficers</t>
  </si>
  <si>
    <t>[{'maxAge': 1, 'name': 'Mr. Darin S. Harris', 'age': 54, 'title': 'CEO &amp; Director', 'yearBorn': 1969, 'fiscalYear': 2023, 'totalPay': 2601185, 'exercisedValue': 0, 'unexercisedValue': 0}, {'maxAge': 1, 'name': 'Mr. Brian M. Scott', 'age': 53, 'title': 'Executive VP &amp; CFO', 'yearBorn': 1970, 'fiscalYear': 2023, 'totalPay': 334245, 'exercisedValue': 0, 'unexercisedValue': 0}, {'maxAge': 1, 'name': 'Ms. Sarah L. Super', 'age': 46, 'title': 'Senior VP, Chief Legal &amp; Risk Officer and Corporate Secretary', 'yearBorn': 1977, 'fiscalYear': 2023, 'totalPay': 893006, 'exercisedValue': 65336, 'unexercisedValue': 0}, {'maxAge': 1, 'name': 'Mr. Ryan Lee Ostrom', 'age': 46, 'title': 'Executive VP and Chief Marketing &amp; Digital Officer', 'yearBorn': 1977, 'fiscalYear': 2023, 'totalPay': 1188561, 'exercisedValue': 0, 'unexercisedValue': 0}, {'maxAge': 1, 'name': 'Ms. Dawn E. Hooper', 'age': 53, 'title': 'Senior VP &amp; Controller', 'yearBorn': 1970, 'fiscalYear': 2023, 'totalPay': 962813, 'exercisedValue': 0, 'unexercisedValue': 0}, {'maxAge': 1, 'name': 'Mr. Tony  Darden', 'age': 52, 'title': 'COO &amp; Senior VP', 'yearBorn': 1971, 'fiscalYear': 2023, 'exercisedValue': 0, 'unexercisedValue': 0}, {'maxAge': 1, 'name': 'Mr. Richard  Cook', 'age': 49, 'title': 'Senior VP &amp; CTO', 'yearBorn': 1974, 'fiscalYear': 2023, 'totalPay': 670694, 'exercisedValue': 0, 'unexercisedValue': 0}, {'maxAge': 1, 'name': 'Mr. Chris  Brandon', 'title': 'Vice President of Investor Relations', 'fiscalYear': 2023, 'exercisedValue': 0, 'unexercisedValue': 0}, {'maxAge': 1, 'name': 'Mr. Steven  Piano', 'age': 57, 'title': 'Senior VP &amp; Chief People Officer', 'yearBorn': 1966, 'fiscalYear': 2023, 'totalPay': 651511, 'exercisedValue': 0, 'unexercisedValue': 0}, {'maxAge': 1, 'name': 'Mr. Timothy T. Linderman', 'age': 53, 'title': 'Senior VP &amp; Chief Development Officer',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</si>
  <si>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</si>
  <si>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</si>
  <si>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</si>
  <si>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</si>
  <si>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</si>
  <si>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</si>
  <si>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</si>
  <si>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</si>
  <si>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http://investors.jackinthebox.com/phoenix.zhtml?c=94497&amp;p=irol-IRHome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</si>
  <si>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</si>
  <si>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</si>
  <si>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</si>
  <si>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</si>
  <si>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</si>
  <si>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</si>
  <si>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</si>
  <si>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</si>
  <si>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</si>
  <si>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</si>
  <si>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</si>
  <si>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</si>
  <si>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</si>
  <si>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</si>
  <si>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</si>
  <si>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</si>
  <si>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</si>
  <si>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</si>
  <si>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</si>
  <si>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</si>
  <si>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</si>
  <si>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</si>
  <si>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</si>
  <si>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</si>
  <si>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</si>
  <si>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</si>
  <si>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</si>
  <si>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</si>
  <si>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</si>
  <si>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</si>
  <si>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</si>
  <si>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</si>
  <si>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</si>
  <si>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</si>
  <si>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</si>
  <si>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</si>
  <si>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</si>
  <si>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</si>
  <si>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</si>
  <si>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</si>
  <si>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</si>
  <si>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</si>
  <si>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</si>
  <si>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</si>
  <si>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</si>
  <si>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</si>
  <si>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</si>
  <si>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</si>
  <si>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</si>
  <si>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</si>
  <si>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</si>
  <si>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</si>
  <si>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</si>
  <si>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</si>
  <si>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</si>
  <si>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</si>
  <si>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</si>
  <si>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</si>
  <si>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</si>
  <si>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</si>
  <si>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</si>
  <si>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</si>
  <si>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</si>
  <si>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</si>
  <si>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</si>
  <si>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</si>
  <si>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</si>
  <si>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</si>
  <si>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</si>
  <si>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</si>
  <si>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</si>
  <si>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Jack In The Box Inc.</t>
  </si>
  <si>
    <t>longName</t>
  </si>
  <si>
    <t>Jack in the Box Inc.</t>
  </si>
  <si>
    <t>firstTradeDateEpochUtc</t>
  </si>
  <si>
    <t>timeZoneFullName</t>
  </si>
  <si>
    <t>America/New_York</t>
  </si>
  <si>
    <t>timeZoneShortName</t>
  </si>
  <si>
    <t>EST</t>
  </si>
  <si>
    <t>uuid</t>
  </si>
  <si>
    <t>b9b507ac-daa1-30f6-990f-da3779d15e99</t>
  </si>
  <si>
    <t>messageBoardId</t>
  </si>
  <si>
    <t>finmb_316829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</si>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</sst>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ackinthebox.com/" TargetMode="External"/><Relationship Id="rId2" Type="http://schemas.openxmlformats.org/officeDocument/2006/relationships/hyperlink" Target="http://investors.jackinthebox.com/phoenix.zhtml?c=94497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37.56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-197.8175884370487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7.00494592E8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-44.226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5.0641117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109.0</v>
      </c>
      <c r="C2" s="1">
        <v>124.0</v>
      </c>
      <c r="D2" s="1">
        <v>135.0</v>
      </c>
      <c r="E2" s="1">
        <v>121.0</v>
      </c>
      <c r="F2" s="1">
        <v>94.0</v>
      </c>
      <c r="G2" s="1">
        <v>89.0</v>
      </c>
      <c r="H2" s="1">
        <v>166.0</v>
      </c>
      <c r="I2" s="1">
        <v>116.0</v>
      </c>
      <c r="J2" s="1">
        <v>131.0</v>
      </c>
      <c r="K2" s="1">
        <v>-36.0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88.0</v>
      </c>
      <c r="C3" s="1">
        <v>92.0</v>
      </c>
      <c r="D3" s="1">
        <v>88.0</v>
      </c>
      <c r="E3" s="1">
        <v>59.0</v>
      </c>
      <c r="F3" s="1">
        <v>55.0</v>
      </c>
      <c r="G3" s="1">
        <v>52.0</v>
      </c>
      <c r="H3" s="1">
        <v>46.0</v>
      </c>
      <c r="I3" s="1">
        <v>56.0</v>
      </c>
      <c r="J3" s="1">
        <v>62.0</v>
      </c>
      <c r="K3" s="1">
        <v>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80.0</v>
      </c>
      <c r="C4" s="1">
        <v>80.0</v>
      </c>
      <c r="D4" s="1">
        <v>80.0</v>
      </c>
      <c r="E4" s="1">
        <v>1.0</v>
      </c>
      <c r="F4" s="1">
        <v>1.0</v>
      </c>
      <c r="G4" s="1">
        <v>3.0</v>
      </c>
      <c r="H4" s="1">
        <v>3.0</v>
      </c>
      <c r="I4" s="1">
        <v>4.0</v>
      </c>
      <c r="J4" s="1">
        <v>4.0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89.0</v>
      </c>
      <c r="C5" s="1">
        <v>92.0</v>
      </c>
      <c r="D5" s="1">
        <v>88.0</v>
      </c>
      <c r="E5" s="1">
        <v>60.0</v>
      </c>
      <c r="F5" s="1">
        <v>57.0</v>
      </c>
      <c r="G5" s="1">
        <v>55.0</v>
      </c>
      <c r="H5" s="1">
        <v>49.0</v>
      </c>
      <c r="I5" s="1">
        <v>60.0</v>
      </c>
      <c r="J5" s="1">
        <v>66.0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2.0</v>
      </c>
      <c r="C6" s="1">
        <v>2.0</v>
      </c>
      <c r="D6" s="1">
        <v>3.0</v>
      </c>
      <c r="E6" s="1">
        <v>2.0</v>
      </c>
      <c r="F6" s="1">
        <v>3.0</v>
      </c>
      <c r="G6" s="1">
        <v>5.0</v>
      </c>
      <c r="H6" s="1">
        <v>5.0</v>
      </c>
      <c r="I6" s="1">
        <v>5.0</v>
      </c>
      <c r="J6" s="1">
        <v>5.0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4.0</v>
      </c>
      <c r="C7" s="1">
        <v>1.0</v>
      </c>
      <c r="D7" s="1">
        <v>-34.0</v>
      </c>
      <c r="E7" s="1">
        <v>-44.0</v>
      </c>
      <c r="F7" s="1">
        <v>-7.0</v>
      </c>
      <c r="G7" s="1">
        <v>-13.0</v>
      </c>
      <c r="H7" s="1">
        <v>-11.0</v>
      </c>
      <c r="I7" s="1">
        <v>-34.0</v>
      </c>
      <c r="J7" s="1">
        <v>-26.0</v>
      </c>
      <c r="K7" s="1">
        <v>-3.0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23.0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6.0</v>
      </c>
      <c r="C9" s="1">
        <v>4.0</v>
      </c>
      <c r="D9" s="1">
        <v>7.0</v>
      </c>
      <c r="E9" s="1">
        <v>2.0</v>
      </c>
      <c r="F9" s="1">
        <v>5.0</v>
      </c>
      <c r="G9" s="1">
        <v>5.0</v>
      </c>
      <c r="H9" s="1">
        <v>2.0</v>
      </c>
      <c r="I9" s="1">
        <v>8.0</v>
      </c>
      <c r="J9" s="1">
        <v>6.0</v>
      </c>
      <c r="K9" s="1">
        <v>171.0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12.0</v>
      </c>
      <c r="C10" s="1">
        <v>11.0</v>
      </c>
      <c r="D10" s="1">
        <v>11.0</v>
      </c>
      <c r="E10" s="1">
        <v>9.0</v>
      </c>
      <c r="F10" s="1">
        <v>8.0</v>
      </c>
      <c r="G10" s="1">
        <v>4.0</v>
      </c>
      <c r="H10" s="1">
        <v>4.0</v>
      </c>
      <c r="I10" s="1">
        <v>7.0</v>
      </c>
      <c r="J10" s="1">
        <v>11.0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-18.0</v>
      </c>
      <c r="C11" s="1">
        <v>-7.0</v>
      </c>
      <c r="D11" s="1">
        <v>-4.0</v>
      </c>
      <c r="E11" s="1">
        <v>-2.0</v>
      </c>
      <c r="F11" s="1">
        <v>-11.0</v>
      </c>
      <c r="G11" s="1">
        <v>-44.0</v>
      </c>
      <c r="H11" s="1">
        <v>-1.0</v>
      </c>
      <c r="I11" s="1">
        <v>12.0</v>
      </c>
      <c r="J11" s="1">
        <v>7.0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-12.0</v>
      </c>
      <c r="F12" s="1">
        <v>-2.0</v>
      </c>
      <c r="G12" s="1">
        <v>-10.0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16.0</v>
      </c>
      <c r="C13" s="1">
        <v>43.0</v>
      </c>
      <c r="D13" s="1">
        <v>-10.0</v>
      </c>
      <c r="E13" s="1">
        <v>25.0</v>
      </c>
      <c r="F13" s="1">
        <v>3.0</v>
      </c>
      <c r="G13" s="1">
        <v>43.0</v>
      </c>
      <c r="H13" s="1">
        <v>-3.0</v>
      </c>
      <c r="I13" s="1">
        <v>28.0</v>
      </c>
      <c r="J13" s="1">
        <v>-12.0</v>
      </c>
      <c r="K13" s="1">
        <v>-23.0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-8.0</v>
      </c>
      <c r="C14" s="1">
        <v>-28.0</v>
      </c>
      <c r="D14" s="1">
        <v>-5.0</v>
      </c>
      <c r="E14" s="1">
        <v>24.0</v>
      </c>
      <c r="F14" s="1">
        <v>3.0</v>
      </c>
      <c r="G14" s="1">
        <v>-28.0</v>
      </c>
      <c r="H14" s="1">
        <v>5.0</v>
      </c>
      <c r="I14" s="1">
        <v>-18.0</v>
      </c>
      <c r="J14" s="1">
        <v>-4.0</v>
      </c>
      <c r="K14" s="1">
        <v>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10.0</v>
      </c>
      <c r="C15" s="1">
        <v>-71.0</v>
      </c>
      <c r="D15" s="1">
        <v>1.0</v>
      </c>
      <c r="E15" s="1">
        <v>1.0</v>
      </c>
      <c r="F15" s="1">
        <v>8.0</v>
      </c>
      <c r="G15" s="1">
        <v>4.0</v>
      </c>
      <c r="H15" s="1">
        <v>-26.0</v>
      </c>
      <c r="I15" s="1">
        <v>30.0</v>
      </c>
      <c r="J15" s="1">
        <v>1.0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2.0</v>
      </c>
      <c r="C16" s="1">
        <v>2.0</v>
      </c>
      <c r="D16" s="1">
        <v>48.0</v>
      </c>
      <c r="E16" s="1">
        <v>4.0</v>
      </c>
      <c r="F16" s="1">
        <v>4.0</v>
      </c>
      <c r="G16" s="1">
        <v>15.0</v>
      </c>
      <c r="H16" s="1">
        <v>-3.0</v>
      </c>
      <c r="I16" s="1">
        <v>16.0</v>
      </c>
      <c r="J16" s="1">
        <v>-1.0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1.0</v>
      </c>
      <c r="C17" s="1">
        <v>-112.0</v>
      </c>
      <c r="D17" s="1">
        <v>-22.0</v>
      </c>
      <c r="E17" s="1">
        <v>-84.0</v>
      </c>
      <c r="F17" s="1">
        <v>-24.0</v>
      </c>
      <c r="G17" s="1">
        <v>-13.0</v>
      </c>
      <c r="H17" s="1">
        <v>-12.0</v>
      </c>
      <c r="I17" s="1">
        <v>-26.0</v>
      </c>
      <c r="J17" s="1">
        <v>37.0</v>
      </c>
      <c r="K17" s="1">
        <v>-127.0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227.0</v>
      </c>
      <c r="C18" s="1">
        <v>134.0</v>
      </c>
      <c r="D18" s="1">
        <v>172.0</v>
      </c>
      <c r="E18" s="1">
        <v>109.0</v>
      </c>
      <c r="F18" s="1">
        <v>168.0</v>
      </c>
      <c r="G18" s="1">
        <v>144.0</v>
      </c>
      <c r="H18" s="1">
        <v>201.0</v>
      </c>
      <c r="I18" s="1">
        <v>163.0</v>
      </c>
      <c r="J18" s="1">
        <v>215.0</v>
      </c>
      <c r="K18" s="1">
        <v>68.0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-96.0</v>
      </c>
      <c r="C19" s="1">
        <v>-106.0</v>
      </c>
      <c r="D19" s="1">
        <v>-73.0</v>
      </c>
      <c r="E19" s="1">
        <v>-37.0</v>
      </c>
      <c r="F19" s="1">
        <v>-47.0</v>
      </c>
      <c r="G19" s="1">
        <v>-19.0</v>
      </c>
      <c r="H19" s="1">
        <v>-41.0</v>
      </c>
      <c r="I19" s="1">
        <v>-46.0</v>
      </c>
      <c r="J19" s="1">
        <v>-74.0</v>
      </c>
      <c r="K19" s="1">
        <v>-115.0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10.0</v>
      </c>
      <c r="F20" s="1">
        <v>9.0</v>
      </c>
      <c r="G20" s="1">
        <v>22.0</v>
      </c>
      <c r="H20" s="1">
        <v>11.0</v>
      </c>
      <c r="I20" s="1">
        <v>31.0</v>
      </c>
      <c r="J20" s="1">
        <v>25.0</v>
      </c>
      <c r="K20" s="1">
        <v>24.0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-19.0</v>
      </c>
      <c r="D21" s="1">
        <v>-2.0</v>
      </c>
      <c r="E21" s="1">
        <v>0.0</v>
      </c>
      <c r="F21" s="1">
        <v>0.0</v>
      </c>
      <c r="G21" s="1">
        <v>0.0</v>
      </c>
      <c r="H21" s="1">
        <v>0.0</v>
      </c>
      <c r="I21" s="1">
        <v>-581.0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3.0</v>
      </c>
      <c r="C22" s="1">
        <v>1.0</v>
      </c>
      <c r="D22" s="1">
        <v>99.0</v>
      </c>
      <c r="E22" s="1">
        <v>26.0</v>
      </c>
      <c r="F22" s="1">
        <v>1.0</v>
      </c>
      <c r="G22" s="1">
        <v>3.0</v>
      </c>
      <c r="H22" s="1">
        <v>1.0</v>
      </c>
      <c r="I22" s="1">
        <v>6.0</v>
      </c>
      <c r="J22" s="1">
        <v>85.0</v>
      </c>
      <c r="K22" s="1">
        <v>19.0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8.0</v>
      </c>
      <c r="C23" s="1">
        <v>20.0</v>
      </c>
      <c r="D23" s="1">
        <v>9.0</v>
      </c>
      <c r="E23" s="1">
        <v>333.0</v>
      </c>
      <c r="F23" s="1">
        <v>22.0</v>
      </c>
      <c r="G23" s="1">
        <v>22.0</v>
      </c>
      <c r="H23" s="1">
        <v>6.0</v>
      </c>
      <c r="I23" s="1">
        <v>11.0</v>
      </c>
      <c r="J23" s="1">
        <v>6.0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-84.0</v>
      </c>
      <c r="C24" s="1">
        <v>-104.0</v>
      </c>
      <c r="D24" s="1">
        <v>33.0</v>
      </c>
      <c r="E24" s="1">
        <v>332.0</v>
      </c>
      <c r="F24" s="1">
        <v>-13.0</v>
      </c>
      <c r="G24" s="1">
        <v>29.0</v>
      </c>
      <c r="H24" s="1">
        <v>-20.0</v>
      </c>
      <c r="I24" s="1">
        <v>-579.0</v>
      </c>
      <c r="J24" s="1">
        <v>42.0</v>
      </c>
      <c r="K24" s="1">
        <v>-69.0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2.0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1160.0</v>
      </c>
      <c r="C26" s="1">
        <v>1120.0</v>
      </c>
      <c r="D26" s="1">
        <v>748.0</v>
      </c>
      <c r="E26" s="1">
        <v>757.0</v>
      </c>
      <c r="F26" s="1">
        <v>1530.0</v>
      </c>
      <c r="G26" s="1">
        <v>114.0</v>
      </c>
      <c r="H26" s="1">
        <v>0.0</v>
      </c>
      <c r="I26" s="1">
        <v>1170.0</v>
      </c>
      <c r="J26" s="1">
        <v>0.0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1160.0</v>
      </c>
      <c r="C27" s="1">
        <v>1120.0</v>
      </c>
      <c r="D27" s="1">
        <v>750.0</v>
      </c>
      <c r="E27" s="1">
        <v>757.0</v>
      </c>
      <c r="F27" s="1">
        <v>1530.0</v>
      </c>
      <c r="G27" s="1">
        <v>114.0</v>
      </c>
      <c r="H27" s="1">
        <v>0.0</v>
      </c>
      <c r="I27" s="1">
        <v>1170.0</v>
      </c>
      <c r="J27" s="1">
        <v>0.0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-2.0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-966.0</v>
      </c>
      <c r="C29" s="1">
        <v>-844.0</v>
      </c>
      <c r="D29" s="1">
        <v>-591.0</v>
      </c>
      <c r="E29" s="1">
        <v>-828.0</v>
      </c>
      <c r="F29" s="1">
        <v>-1300.0</v>
      </c>
      <c r="G29" s="1">
        <v>-17.0</v>
      </c>
      <c r="H29" s="1">
        <v>-109.0</v>
      </c>
      <c r="I29" s="1">
        <v>-606.0</v>
      </c>
      <c r="J29" s="1">
        <v>-80.0</v>
      </c>
      <c r="K29" s="1">
        <v>-29.0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-966.0</v>
      </c>
      <c r="C30" s="1">
        <v>-844.0</v>
      </c>
      <c r="D30" s="1">
        <v>-591.0</v>
      </c>
      <c r="E30" s="1">
        <v>-830.0</v>
      </c>
      <c r="F30" s="1">
        <v>-1300.0</v>
      </c>
      <c r="G30" s="1">
        <v>-17.0</v>
      </c>
      <c r="H30" s="1">
        <v>-109.0</v>
      </c>
      <c r="I30" s="1">
        <v>-606.0</v>
      </c>
      <c r="J30" s="1">
        <v>-80.0</v>
      </c>
      <c r="K30" s="1">
        <v>-29.0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15.0</v>
      </c>
      <c r="C31" s="1">
        <v>10.0</v>
      </c>
      <c r="D31" s="1">
        <v>5.0</v>
      </c>
      <c r="E31" s="1">
        <v>7.0</v>
      </c>
      <c r="F31" s="1">
        <v>1.0</v>
      </c>
      <c r="G31" s="1">
        <v>4.0</v>
      </c>
      <c r="H31" s="1">
        <v>6.0</v>
      </c>
      <c r="I31" s="1">
        <v>5.0</v>
      </c>
      <c r="J31" s="1">
        <v>26.0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-320.0</v>
      </c>
      <c r="C32" s="1">
        <v>-285.0</v>
      </c>
      <c r="D32" s="1">
        <v>-334.0</v>
      </c>
      <c r="E32" s="1">
        <v>-333.0</v>
      </c>
      <c r="F32" s="1">
        <v>-141.0</v>
      </c>
      <c r="G32" s="1">
        <v>-162.0</v>
      </c>
      <c r="H32" s="1">
        <v>-204.0</v>
      </c>
      <c r="I32" s="1">
        <v>-26.0</v>
      </c>
      <c r="J32" s="1">
        <v>-91.0</v>
      </c>
      <c r="K32" s="1">
        <v>-73.0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-37.0</v>
      </c>
      <c r="C33" s="1">
        <v>-40.0</v>
      </c>
      <c r="D33" s="1">
        <v>-48.0</v>
      </c>
      <c r="E33" s="1">
        <v>-45.0</v>
      </c>
      <c r="F33" s="1">
        <v>-41.0</v>
      </c>
      <c r="G33" s="1">
        <v>-27.0</v>
      </c>
      <c r="H33" s="1">
        <v>-37.0</v>
      </c>
      <c r="I33" s="1">
        <v>-36.0</v>
      </c>
      <c r="J33" s="1">
        <v>-35.0</v>
      </c>
      <c r="K33" s="1">
        <v>-33.0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-37.0</v>
      </c>
      <c r="C34" s="1">
        <v>-40.0</v>
      </c>
      <c r="D34" s="1">
        <v>-48.0</v>
      </c>
      <c r="E34" s="1">
        <v>-45.0</v>
      </c>
      <c r="F34" s="1">
        <v>-41.0</v>
      </c>
      <c r="G34" s="1">
        <v>-27.0</v>
      </c>
      <c r="H34" s="1">
        <v>-37.0</v>
      </c>
      <c r="I34" s="1">
        <v>-36.0</v>
      </c>
      <c r="J34" s="1">
        <v>-35.0</v>
      </c>
      <c r="K34" s="1">
        <v>-33.0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16.0</v>
      </c>
      <c r="C35" s="1">
        <v>5.0</v>
      </c>
      <c r="D35" s="1">
        <v>4.0</v>
      </c>
      <c r="E35" s="1">
        <v>-1.0</v>
      </c>
      <c r="F35" s="1">
        <v>-57.0</v>
      </c>
      <c r="G35" s="1">
        <v>-21.0</v>
      </c>
      <c r="H35" s="1">
        <v>0.0</v>
      </c>
      <c r="I35" s="1">
        <v>-20.0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-135.0</v>
      </c>
      <c r="C36" s="1">
        <v>-30.0</v>
      </c>
      <c r="D36" s="1">
        <v>-215.0</v>
      </c>
      <c r="E36" s="1">
        <v>-446.0</v>
      </c>
      <c r="F36" s="1">
        <v>-5.0</v>
      </c>
      <c r="G36" s="1">
        <v>-87.0</v>
      </c>
      <c r="H36" s="1">
        <v>-344.0</v>
      </c>
      <c r="I36" s="1">
        <v>478.0</v>
      </c>
      <c r="J36" s="1">
        <v>-207.0</v>
      </c>
      <c r="K36" s="1">
        <v>-131.0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-2.0</v>
      </c>
      <c r="C37" s="1">
        <v>-4.0</v>
      </c>
      <c r="D37" s="1">
        <v>-2.0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7.0</v>
      </c>
      <c r="C38" s="1">
        <v>-71.0</v>
      </c>
      <c r="D38" s="1">
        <v>-9.0</v>
      </c>
      <c r="E38" s="1">
        <v>-4.0</v>
      </c>
      <c r="F38" s="1">
        <v>149.0</v>
      </c>
      <c r="G38" s="1">
        <v>85.0</v>
      </c>
      <c r="H38" s="1">
        <v>-163.0</v>
      </c>
      <c r="I38" s="1">
        <v>62.0</v>
      </c>
      <c r="J38" s="1">
        <v>49.0</v>
      </c>
      <c r="K38" s="1">
        <v>-132.0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16.0</v>
      </c>
      <c r="C40" s="1">
        <v>28.0</v>
      </c>
      <c r="D40" s="1">
        <v>42.0</v>
      </c>
      <c r="E40" s="1">
        <v>43.0</v>
      </c>
      <c r="F40" s="1">
        <v>46.0</v>
      </c>
      <c r="G40" s="1">
        <v>68.0</v>
      </c>
      <c r="H40" s="1">
        <v>60.0</v>
      </c>
      <c r="I40" s="1">
        <v>70.0</v>
      </c>
      <c r="J40" s="1">
        <v>78.0</v>
      </c>
      <c r="K40" s="1">
        <v>76.0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28.0</v>
      </c>
      <c r="C41" s="1">
        <v>33.0</v>
      </c>
      <c r="D41" s="1">
        <v>92.0</v>
      </c>
      <c r="E41" s="1">
        <v>56.0</v>
      </c>
      <c r="F41" s="1">
        <v>14.0</v>
      </c>
      <c r="G41" s="1">
        <v>29.0</v>
      </c>
      <c r="H41" s="1">
        <v>48.0</v>
      </c>
      <c r="I41" s="1">
        <v>33.0</v>
      </c>
      <c r="J41" s="1">
        <v>17.0</v>
      </c>
      <c r="K41" s="1">
        <v>103.0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137.0</v>
      </c>
      <c r="C42" s="1">
        <v>101.0</v>
      </c>
      <c r="D42" s="1">
        <v>138.0</v>
      </c>
      <c r="E42" s="1">
        <v>127.0</v>
      </c>
      <c r="F42" s="1">
        <v>109.0</v>
      </c>
      <c r="G42" s="1">
        <v>84.0</v>
      </c>
      <c r="H42" s="1">
        <v>190.0</v>
      </c>
      <c r="I42" s="1">
        <v>210.0</v>
      </c>
      <c r="J42" s="1">
        <v>190.0</v>
      </c>
      <c r="K42" s="1">
        <v>-59.0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147.0</v>
      </c>
      <c r="C43" s="1">
        <v>118.0</v>
      </c>
      <c r="D43" s="1">
        <v>163.0</v>
      </c>
      <c r="E43" s="1">
        <v>153.0</v>
      </c>
      <c r="F43" s="1">
        <v>143.0</v>
      </c>
      <c r="G43" s="1">
        <v>121.0</v>
      </c>
      <c r="H43" s="1">
        <v>227.0</v>
      </c>
      <c r="I43" s="1">
        <v>254.0</v>
      </c>
      <c r="J43" s="1">
        <v>238.0</v>
      </c>
      <c r="K43" s="1">
        <v>-12.0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-11.0</v>
      </c>
      <c r="C44" s="1">
        <v>31.0</v>
      </c>
      <c r="D44" s="1">
        <v>17.0</v>
      </c>
      <c r="E44" s="1">
        <v>3.0</v>
      </c>
      <c r="F44" s="1">
        <v>4.0</v>
      </c>
      <c r="G44" s="1">
        <v>30.0</v>
      </c>
      <c r="H44" s="1">
        <v>-39.0</v>
      </c>
      <c r="I44" s="1">
        <v>-82.0</v>
      </c>
      <c r="J44" s="1">
        <v>-72.0</v>
      </c>
      <c r="K44" s="1">
        <v>139.0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191.0</v>
      </c>
      <c r="C45" s="1">
        <v>279.0</v>
      </c>
      <c r="D45" s="1">
        <v>159.0</v>
      </c>
      <c r="E45" s="1">
        <v>-73.0</v>
      </c>
      <c r="F45" s="1">
        <v>232.0</v>
      </c>
      <c r="G45" s="1">
        <v>97.0</v>
      </c>
      <c r="H45" s="1">
        <v>-109.0</v>
      </c>
      <c r="I45" s="1">
        <v>562.0</v>
      </c>
      <c r="J45" s="1">
        <v>-80.0</v>
      </c>
      <c r="K45" s="1">
        <v>-23.0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17.0</v>
      </c>
      <c r="C3" s="1">
        <v>17.0</v>
      </c>
      <c r="D3" s="1">
        <v>7.0</v>
      </c>
      <c r="E3" s="1">
        <v>2.0</v>
      </c>
      <c r="F3" s="1">
        <v>126.0</v>
      </c>
      <c r="G3" s="1">
        <v>200.0</v>
      </c>
      <c r="H3" s="1">
        <v>55.0</v>
      </c>
      <c r="I3" s="1">
        <v>109.0</v>
      </c>
      <c r="J3" s="1">
        <v>158.0</v>
      </c>
      <c r="K3" s="1">
        <v>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17.0</v>
      </c>
      <c r="C4" s="1">
        <v>17.0</v>
      </c>
      <c r="D4" s="1">
        <v>7.0</v>
      </c>
      <c r="E4" s="1">
        <v>2.0</v>
      </c>
      <c r="F4" s="1">
        <v>126.0</v>
      </c>
      <c r="G4" s="1">
        <v>200.0</v>
      </c>
      <c r="H4" s="1">
        <v>55.0</v>
      </c>
      <c r="I4" s="1">
        <v>109.0</v>
      </c>
      <c r="J4" s="1">
        <v>158.0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35.0</v>
      </c>
      <c r="C5" s="1">
        <v>64.0</v>
      </c>
      <c r="D5" s="1">
        <v>60.0</v>
      </c>
      <c r="E5" s="1">
        <v>34.0</v>
      </c>
      <c r="F5" s="1">
        <v>33.0</v>
      </c>
      <c r="G5" s="1">
        <v>71.0</v>
      </c>
      <c r="H5" s="1">
        <v>68.0</v>
      </c>
      <c r="I5" s="1">
        <v>84.0</v>
      </c>
      <c r="J5" s="1">
        <v>89.0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10.0</v>
      </c>
      <c r="C6" s="1">
        <v>7.0</v>
      </c>
      <c r="D6" s="1">
        <v>7.0</v>
      </c>
      <c r="E6" s="1">
        <v>11.0</v>
      </c>
      <c r="F6" s="1">
        <v>11.0</v>
      </c>
      <c r="G6" s="1">
        <v>5.0</v>
      </c>
      <c r="H6" s="1">
        <v>3.0</v>
      </c>
      <c r="I6" s="1">
        <v>11.0</v>
      </c>
      <c r="J6" s="1">
        <v>7.0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1.0</v>
      </c>
      <c r="C7" s="1">
        <v>1.0</v>
      </c>
      <c r="D7" s="1">
        <v>1.0</v>
      </c>
      <c r="E7" s="1">
        <v>11.0</v>
      </c>
      <c r="F7" s="1">
        <v>27.0</v>
      </c>
      <c r="G7" s="1">
        <v>1.0</v>
      </c>
      <c r="H7" s="1">
        <v>1.0</v>
      </c>
      <c r="I7" s="1">
        <v>8.0</v>
      </c>
      <c r="J7" s="1">
        <v>2.0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47.0</v>
      </c>
      <c r="C8" s="1">
        <v>73.0</v>
      </c>
      <c r="D8" s="1">
        <v>68.0</v>
      </c>
      <c r="E8" s="1">
        <v>57.0</v>
      </c>
      <c r="F8" s="1">
        <v>45.0</v>
      </c>
      <c r="G8" s="1">
        <v>78.0</v>
      </c>
      <c r="H8" s="1">
        <v>74.0</v>
      </c>
      <c r="I8" s="1">
        <v>104.0</v>
      </c>
      <c r="J8" s="1">
        <v>99.0</v>
      </c>
      <c r="K8" s="1">
        <v>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7.0</v>
      </c>
      <c r="C9" s="1">
        <v>8.0</v>
      </c>
      <c r="D9" s="1">
        <v>6.0</v>
      </c>
      <c r="E9" s="1">
        <v>1.0</v>
      </c>
      <c r="F9" s="1">
        <v>1.0</v>
      </c>
      <c r="G9" s="1">
        <v>1.0</v>
      </c>
      <c r="H9" s="1">
        <v>2.0</v>
      </c>
      <c r="I9" s="1">
        <v>5.0</v>
      </c>
      <c r="J9" s="1">
        <v>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16.0</v>
      </c>
      <c r="C10" s="1">
        <v>40.0</v>
      </c>
      <c r="D10" s="1">
        <v>29.0</v>
      </c>
      <c r="E10" s="1">
        <v>14.0</v>
      </c>
      <c r="F10" s="1">
        <v>9.0</v>
      </c>
      <c r="G10" s="1">
        <v>10.0</v>
      </c>
      <c r="H10" s="1">
        <v>12.0</v>
      </c>
      <c r="I10" s="1">
        <v>16.0</v>
      </c>
      <c r="J10" s="1">
        <v>16.0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40.0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0.0</v>
      </c>
      <c r="C12" s="1">
        <v>0.0</v>
      </c>
      <c r="D12" s="1">
        <v>0.0</v>
      </c>
      <c r="E12" s="1">
        <v>0.0</v>
      </c>
      <c r="F12" s="1">
        <v>26.0</v>
      </c>
      <c r="G12" s="1">
        <v>37.0</v>
      </c>
      <c r="H12" s="1">
        <v>18.0</v>
      </c>
      <c r="I12" s="1">
        <v>27.0</v>
      </c>
      <c r="J12" s="1">
        <v>28.0</v>
      </c>
      <c r="K12" s="1">
        <v>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18.0</v>
      </c>
      <c r="C13" s="1">
        <v>16.0</v>
      </c>
      <c r="D13" s="1">
        <v>27.0</v>
      </c>
      <c r="E13" s="1">
        <v>18.0</v>
      </c>
      <c r="F13" s="1">
        <v>19.0</v>
      </c>
      <c r="G13" s="1">
        <v>8.0</v>
      </c>
      <c r="H13" s="1">
        <v>6.0</v>
      </c>
      <c r="I13" s="1">
        <v>21.0</v>
      </c>
      <c r="J13" s="1">
        <v>19.0</v>
      </c>
      <c r="K13" s="1">
        <v>26.0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148.0</v>
      </c>
      <c r="C14" s="1">
        <v>155.0</v>
      </c>
      <c r="D14" s="1">
        <v>139.0</v>
      </c>
      <c r="E14" s="1">
        <v>94.0</v>
      </c>
      <c r="F14" s="1">
        <v>227.0</v>
      </c>
      <c r="G14" s="1">
        <v>336.0</v>
      </c>
      <c r="H14" s="1">
        <v>169.0</v>
      </c>
      <c r="I14" s="1">
        <v>283.0</v>
      </c>
      <c r="J14" s="1">
        <v>326.0</v>
      </c>
      <c r="K14" s="1">
        <v>181.0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1560.0</v>
      </c>
      <c r="C15" s="1">
        <v>1610.0</v>
      </c>
      <c r="D15" s="1">
        <v>1520.0</v>
      </c>
      <c r="E15" s="1">
        <v>1190.0</v>
      </c>
      <c r="F15" s="1">
        <v>1180.0</v>
      </c>
      <c r="G15" s="1">
        <v>2040.0</v>
      </c>
      <c r="H15" s="1">
        <v>2070.0</v>
      </c>
      <c r="I15" s="1">
        <v>2560.0</v>
      </c>
      <c r="J15" s="1">
        <v>2660.0</v>
      </c>
      <c r="K15" s="1">
        <v>2690.0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-835.0</v>
      </c>
      <c r="C16" s="1">
        <v>-887.0</v>
      </c>
      <c r="D16" s="1">
        <v>-890.0</v>
      </c>
      <c r="E16" s="1">
        <v>-770.0</v>
      </c>
      <c r="F16" s="1">
        <v>-784.0</v>
      </c>
      <c r="G16" s="1">
        <v>-796.0</v>
      </c>
      <c r="H16" s="1">
        <v>-810.0</v>
      </c>
      <c r="I16" s="1">
        <v>-811.0</v>
      </c>
      <c r="J16" s="1">
        <v>-847.0</v>
      </c>
      <c r="K16" s="1">
        <v>-848.0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728.0</v>
      </c>
      <c r="C17" s="1">
        <v>719.0</v>
      </c>
      <c r="D17" s="1">
        <v>633.0</v>
      </c>
      <c r="E17" s="1">
        <v>420.0</v>
      </c>
      <c r="F17" s="1">
        <v>392.0</v>
      </c>
      <c r="G17" s="1">
        <v>1240.0</v>
      </c>
      <c r="H17" s="1">
        <v>1260.0</v>
      </c>
      <c r="I17" s="1">
        <v>1750.0</v>
      </c>
      <c r="J17" s="1">
        <v>1810.0</v>
      </c>
      <c r="K17" s="1">
        <v>1840.0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149.0</v>
      </c>
      <c r="C18" s="1">
        <v>166.0</v>
      </c>
      <c r="D18" s="1">
        <v>169.0</v>
      </c>
      <c r="E18" s="1">
        <v>46.0</v>
      </c>
      <c r="F18" s="1">
        <v>46.0</v>
      </c>
      <c r="G18" s="1">
        <v>47.0</v>
      </c>
      <c r="H18" s="1">
        <v>47.0</v>
      </c>
      <c r="I18" s="1">
        <v>367.0</v>
      </c>
      <c r="J18" s="1">
        <v>330.0</v>
      </c>
      <c r="K18" s="1">
        <v>161.0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14.0</v>
      </c>
      <c r="C19" s="1">
        <v>14.0</v>
      </c>
      <c r="D19" s="1">
        <v>14.0</v>
      </c>
      <c r="E19" s="1">
        <v>60.0</v>
      </c>
      <c r="F19" s="1">
        <v>42.0</v>
      </c>
      <c r="G19" s="1">
        <v>27.0</v>
      </c>
      <c r="H19" s="1">
        <v>47.0</v>
      </c>
      <c r="I19" s="1">
        <v>296.0</v>
      </c>
      <c r="J19" s="1">
        <v>295.0</v>
      </c>
      <c r="K19" s="1">
        <v>294.0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4.0</v>
      </c>
      <c r="I20" s="1">
        <v>11.0</v>
      </c>
      <c r="J20" s="1">
        <v>11.0</v>
      </c>
      <c r="K20" s="1">
        <v>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78.0</v>
      </c>
      <c r="C21" s="1">
        <v>118.0</v>
      </c>
      <c r="D21" s="1">
        <v>98.0</v>
      </c>
      <c r="E21" s="1">
        <v>62.0</v>
      </c>
      <c r="F21" s="1">
        <v>85.0</v>
      </c>
      <c r="G21" s="1">
        <v>72.0</v>
      </c>
      <c r="H21" s="1">
        <v>51.0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186.0</v>
      </c>
      <c r="C22" s="1">
        <v>177.0</v>
      </c>
      <c r="D22" s="1">
        <v>174.0</v>
      </c>
      <c r="E22" s="1">
        <v>199.0</v>
      </c>
      <c r="F22" s="1">
        <v>207.0</v>
      </c>
      <c r="G22" s="1">
        <v>211.0</v>
      </c>
      <c r="H22" s="1">
        <v>220.0</v>
      </c>
      <c r="I22" s="1">
        <v>215.0</v>
      </c>
      <c r="J22" s="1">
        <v>229.0</v>
      </c>
      <c r="K22" s="1">
        <v>248.0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1300.0</v>
      </c>
      <c r="C23" s="1">
        <v>1350.0</v>
      </c>
      <c r="D23" s="1">
        <v>1230.0</v>
      </c>
      <c r="E23" s="1">
        <v>823.0</v>
      </c>
      <c r="F23" s="1">
        <v>958.0</v>
      </c>
      <c r="G23" s="1">
        <v>1910.0</v>
      </c>
      <c r="H23" s="1">
        <v>1750.0</v>
      </c>
      <c r="I23" s="1">
        <v>2920.0</v>
      </c>
      <c r="J23" s="1">
        <v>3000.0</v>
      </c>
      <c r="K23" s="1">
        <v>2740.0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32.0</v>
      </c>
      <c r="C25" s="1">
        <v>40.0</v>
      </c>
      <c r="D25" s="1">
        <v>37.0</v>
      </c>
      <c r="E25" s="1">
        <v>44.0</v>
      </c>
      <c r="F25" s="1">
        <v>37.0</v>
      </c>
      <c r="G25" s="1">
        <v>31.0</v>
      </c>
      <c r="H25" s="1">
        <v>29.0</v>
      </c>
      <c r="I25" s="1">
        <v>66.0</v>
      </c>
      <c r="J25" s="1">
        <v>84.0</v>
      </c>
      <c r="K25" s="1">
        <v>69.0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161.0</v>
      </c>
      <c r="C26" s="1">
        <v>153.0</v>
      </c>
      <c r="D26" s="1">
        <v>136.0</v>
      </c>
      <c r="E26" s="1">
        <v>103.0</v>
      </c>
      <c r="F26" s="1">
        <v>113.0</v>
      </c>
      <c r="G26" s="1">
        <v>122.0</v>
      </c>
      <c r="H26" s="1">
        <v>126.0</v>
      </c>
      <c r="I26" s="1">
        <v>230.0</v>
      </c>
      <c r="J26" s="1">
        <v>219.0</v>
      </c>
      <c r="K26" s="1">
        <v>159.0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26.0</v>
      </c>
      <c r="C27" s="1">
        <v>60.0</v>
      </c>
      <c r="D27" s="1">
        <v>62.0</v>
      </c>
      <c r="E27" s="1">
        <v>30.0</v>
      </c>
      <c r="F27" s="1">
        <v>0.0</v>
      </c>
      <c r="G27" s="1">
        <v>0.0</v>
      </c>
      <c r="H27" s="1">
        <v>0.0</v>
      </c>
      <c r="I27" s="1">
        <v>29.0</v>
      </c>
      <c r="J27" s="1">
        <v>29.0</v>
      </c>
      <c r="K27" s="1">
        <v>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3.0</v>
      </c>
      <c r="C28" s="1">
        <v>2.0</v>
      </c>
      <c r="D28" s="1">
        <v>2.0</v>
      </c>
      <c r="E28" s="1">
        <v>83.0</v>
      </c>
      <c r="F28" s="1">
        <v>77.0</v>
      </c>
      <c r="G28" s="1">
        <v>180.0</v>
      </c>
      <c r="H28" s="1">
        <v>152.0</v>
      </c>
      <c r="I28" s="1">
        <v>172.0</v>
      </c>
      <c r="J28" s="1">
        <v>143.0</v>
      </c>
      <c r="K28" s="1">
        <v>163.0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58.0</v>
      </c>
      <c r="K29" s="1">
        <v>77.0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5.0</v>
      </c>
      <c r="C30" s="1">
        <v>22.0</v>
      </c>
      <c r="D30" s="1">
        <v>24.0</v>
      </c>
      <c r="E30" s="1">
        <v>3.0</v>
      </c>
      <c r="F30" s="1">
        <v>7.0</v>
      </c>
      <c r="G30" s="1">
        <v>7.0</v>
      </c>
      <c r="H30" s="1">
        <v>22.0</v>
      </c>
      <c r="I30" s="1">
        <v>24.0</v>
      </c>
      <c r="J30" s="1">
        <v>25.0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229.0</v>
      </c>
      <c r="C31" s="1">
        <v>280.0</v>
      </c>
      <c r="D31" s="1">
        <v>262.0</v>
      </c>
      <c r="E31" s="1">
        <v>184.0</v>
      </c>
      <c r="F31" s="1">
        <v>158.0</v>
      </c>
      <c r="G31" s="1">
        <v>340.0</v>
      </c>
      <c r="H31" s="1">
        <v>329.0</v>
      </c>
      <c r="I31" s="1">
        <v>522.0</v>
      </c>
      <c r="J31" s="1">
        <v>560.0</v>
      </c>
      <c r="K31" s="1">
        <v>434.0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695.0</v>
      </c>
      <c r="C32" s="1">
        <v>964.0</v>
      </c>
      <c r="D32" s="1">
        <v>1070.0</v>
      </c>
      <c r="E32" s="1">
        <v>1030.0</v>
      </c>
      <c r="F32" s="1">
        <v>1270.0</v>
      </c>
      <c r="G32" s="1">
        <v>1370.0</v>
      </c>
      <c r="H32" s="1">
        <v>1270.0</v>
      </c>
      <c r="I32" s="1">
        <v>1800.0</v>
      </c>
      <c r="J32" s="1">
        <v>1720.0</v>
      </c>
      <c r="K32" s="1">
        <v>1700.0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17.0</v>
      </c>
      <c r="C33" s="1">
        <v>15.0</v>
      </c>
      <c r="D33" s="1">
        <v>9.0</v>
      </c>
      <c r="E33" s="1">
        <v>3.0</v>
      </c>
      <c r="F33" s="1">
        <v>2.0</v>
      </c>
      <c r="G33" s="1">
        <v>778.0</v>
      </c>
      <c r="H33" s="1">
        <v>811.0</v>
      </c>
      <c r="I33" s="1">
        <v>1170.0</v>
      </c>
      <c r="J33" s="1">
        <v>1270.0</v>
      </c>
      <c r="K33" s="1">
        <v>1290.0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0.0</v>
      </c>
      <c r="C34" s="1">
        <v>0.0</v>
      </c>
      <c r="D34" s="1">
        <v>0.0</v>
      </c>
      <c r="E34" s="1">
        <v>0.0</v>
      </c>
      <c r="F34" s="1">
        <v>41.0</v>
      </c>
      <c r="G34" s="1">
        <v>38.0</v>
      </c>
      <c r="H34" s="1">
        <v>35.0</v>
      </c>
      <c r="I34" s="1">
        <v>40.0</v>
      </c>
      <c r="J34" s="1">
        <v>44.0</v>
      </c>
      <c r="K34" s="1">
        <v>45.0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180.0</v>
      </c>
      <c r="C35" s="1">
        <v>161.0</v>
      </c>
      <c r="D35" s="1">
        <v>107.0</v>
      </c>
      <c r="E35" s="1">
        <v>69.0</v>
      </c>
      <c r="F35" s="1">
        <v>120.0</v>
      </c>
      <c r="G35" s="1">
        <v>121.0</v>
      </c>
      <c r="H35" s="1">
        <v>70.0</v>
      </c>
      <c r="I35" s="1">
        <v>51.0</v>
      </c>
      <c r="J35" s="1">
        <v>48.0</v>
      </c>
      <c r="K35" s="1">
        <v>51.0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37.0</v>
      </c>
      <c r="J36" s="1">
        <v>26.0</v>
      </c>
      <c r="K36" s="1">
        <v>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167.0</v>
      </c>
      <c r="C37" s="1">
        <v>146.0</v>
      </c>
      <c r="D37" s="1">
        <v>167.0</v>
      </c>
      <c r="E37" s="1">
        <v>124.0</v>
      </c>
      <c r="F37" s="1">
        <v>102.0</v>
      </c>
      <c r="G37" s="1">
        <v>47.0</v>
      </c>
      <c r="H37" s="1">
        <v>50.0</v>
      </c>
      <c r="I37" s="1">
        <v>42.0</v>
      </c>
      <c r="J37" s="1">
        <v>50.0</v>
      </c>
      <c r="K37" s="1">
        <v>56.0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1290.0</v>
      </c>
      <c r="C38" s="1">
        <v>1570.0</v>
      </c>
      <c r="D38" s="1">
        <v>1620.0</v>
      </c>
      <c r="E38" s="1">
        <v>1420.0</v>
      </c>
      <c r="F38" s="1">
        <v>1700.0</v>
      </c>
      <c r="G38" s="1">
        <v>2700.0</v>
      </c>
      <c r="H38" s="1">
        <v>2570.0</v>
      </c>
      <c r="I38" s="1">
        <v>3660.0</v>
      </c>
      <c r="J38" s="1">
        <v>3720.0</v>
      </c>
      <c r="K38" s="1">
        <v>3590.0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81.0</v>
      </c>
      <c r="C39" s="1">
        <v>81.0</v>
      </c>
      <c r="D39" s="1">
        <v>81.0</v>
      </c>
      <c r="E39" s="1">
        <v>82.0</v>
      </c>
      <c r="F39" s="1">
        <v>82.0</v>
      </c>
      <c r="G39" s="1">
        <v>82.0</v>
      </c>
      <c r="H39" s="1">
        <v>82.0</v>
      </c>
      <c r="I39" s="1">
        <v>82.0</v>
      </c>
      <c r="J39" s="1">
        <v>82.0</v>
      </c>
      <c r="K39" s="1">
        <v>82.0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403.0</v>
      </c>
      <c r="C40" s="1">
        <v>433.0</v>
      </c>
      <c r="D40" s="1">
        <v>454.0</v>
      </c>
      <c r="E40" s="1">
        <v>471.0</v>
      </c>
      <c r="F40" s="1">
        <v>480.0</v>
      </c>
      <c r="G40" s="1">
        <v>490.0</v>
      </c>
      <c r="H40" s="1">
        <v>500.0</v>
      </c>
      <c r="I40" s="1">
        <v>508.0</v>
      </c>
      <c r="J40" s="1">
        <v>520.0</v>
      </c>
      <c r="K40" s="1">
        <v>534.0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1320.0</v>
      </c>
      <c r="C41" s="1">
        <v>1400.0</v>
      </c>
      <c r="D41" s="1">
        <v>1490.0</v>
      </c>
      <c r="E41" s="1">
        <v>1560.0</v>
      </c>
      <c r="F41" s="1">
        <v>1580.0</v>
      </c>
      <c r="G41" s="1">
        <v>1640.0</v>
      </c>
      <c r="H41" s="1">
        <v>1760.0</v>
      </c>
      <c r="I41" s="1">
        <v>1840.0</v>
      </c>
      <c r="J41" s="1">
        <v>1940.0</v>
      </c>
      <c r="K41" s="1">
        <v>1870.0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-1570.0</v>
      </c>
      <c r="C42" s="1">
        <v>-1860.0</v>
      </c>
      <c r="D42" s="1">
        <v>-2190.0</v>
      </c>
      <c r="E42" s="1">
        <v>-2530.0</v>
      </c>
      <c r="F42" s="1">
        <v>-2660.0</v>
      </c>
      <c r="G42" s="1">
        <v>-2810.0</v>
      </c>
      <c r="H42" s="1">
        <v>-3010.0</v>
      </c>
      <c r="I42" s="1">
        <v>-3030.0</v>
      </c>
      <c r="J42" s="1">
        <v>-3130.0</v>
      </c>
      <c r="K42" s="1">
        <v>-3200.0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-133.0</v>
      </c>
      <c r="C43" s="1">
        <v>-187.0</v>
      </c>
      <c r="D43" s="1">
        <v>-138.0</v>
      </c>
      <c r="E43" s="1">
        <v>-94.0</v>
      </c>
      <c r="F43" s="1">
        <v>-140.0</v>
      </c>
      <c r="G43" s="1">
        <v>-111.0</v>
      </c>
      <c r="H43" s="1">
        <v>-74.0</v>
      </c>
      <c r="I43" s="1">
        <v>-53.0</v>
      </c>
      <c r="J43" s="1">
        <v>-51.0</v>
      </c>
      <c r="K43" s="1">
        <v>-57.0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15.0</v>
      </c>
      <c r="C44" s="1">
        <v>-217.0</v>
      </c>
      <c r="D44" s="1">
        <v>-388.0</v>
      </c>
      <c r="E44" s="1">
        <v>-592.0</v>
      </c>
      <c r="F44" s="1">
        <v>-738.0</v>
      </c>
      <c r="G44" s="1">
        <v>-793.0</v>
      </c>
      <c r="H44" s="1">
        <v>-818.0</v>
      </c>
      <c r="I44" s="1">
        <v>-736.0</v>
      </c>
      <c r="J44" s="1">
        <v>-718.0</v>
      </c>
      <c r="K44" s="1">
        <v>-852.0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15.0</v>
      </c>
      <c r="C45" s="1">
        <v>-217.0</v>
      </c>
      <c r="D45" s="1">
        <v>-388.0</v>
      </c>
      <c r="E45" s="1">
        <v>-592.0</v>
      </c>
      <c r="F45" s="1">
        <v>-738.0</v>
      </c>
      <c r="G45" s="1">
        <v>-793.0</v>
      </c>
      <c r="H45" s="1">
        <v>-818.0</v>
      </c>
      <c r="I45" s="1">
        <v>-736.0</v>
      </c>
      <c r="J45" s="1">
        <v>-718.0</v>
      </c>
      <c r="K45" s="1">
        <v>-852.0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1300.0</v>
      </c>
      <c r="C46" s="1">
        <v>1350.0</v>
      </c>
      <c r="D46" s="1">
        <v>1230.0</v>
      </c>
      <c r="E46" s="1">
        <v>823.0</v>
      </c>
      <c r="F46" s="1">
        <v>958.0</v>
      </c>
      <c r="G46" s="1">
        <v>1910.0</v>
      </c>
      <c r="H46" s="1">
        <v>1750.0</v>
      </c>
      <c r="I46" s="1">
        <v>2920.0</v>
      </c>
      <c r="J46" s="1">
        <v>3000.0</v>
      </c>
      <c r="K46" s="1">
        <v>2740.0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35.0</v>
      </c>
      <c r="C48" s="1">
        <v>32.0</v>
      </c>
      <c r="D48" s="1">
        <v>29.0</v>
      </c>
      <c r="E48" s="1">
        <v>25.0</v>
      </c>
      <c r="F48" s="1">
        <v>23.0</v>
      </c>
      <c r="G48" s="1">
        <v>22.0</v>
      </c>
      <c r="H48" s="1">
        <v>21.0</v>
      </c>
      <c r="I48" s="1">
        <v>20.0</v>
      </c>
      <c r="J48" s="1">
        <v>19.0</v>
      </c>
      <c r="K48" s="1">
        <v>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35.0</v>
      </c>
      <c r="C49" s="1">
        <v>32.0</v>
      </c>
      <c r="D49" s="1">
        <v>29.0</v>
      </c>
      <c r="E49" s="1">
        <v>25.0</v>
      </c>
      <c r="F49" s="1">
        <v>24.0</v>
      </c>
      <c r="G49" s="1">
        <v>22.0</v>
      </c>
      <c r="H49" s="1">
        <v>21.0</v>
      </c>
      <c r="I49" s="1">
        <v>20.0</v>
      </c>
      <c r="J49" s="1">
        <v>19.0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 t="s">
        <v>117</v>
      </c>
      <c r="C50" s="1" t="s">
        <v>118</v>
      </c>
      <c r="D50" s="1" t="s">
        <v>119</v>
      </c>
      <c r="E50" s="1" t="s">
        <v>120</v>
      </c>
      <c r="F50" s="1" t="s">
        <v>121</v>
      </c>
      <c r="G50" s="1" t="s">
        <v>122</v>
      </c>
      <c r="H50" s="1" t="s">
        <v>123</v>
      </c>
      <c r="I50" s="1" t="s">
        <v>124</v>
      </c>
      <c r="J50" s="1" t="s">
        <v>125</v>
      </c>
      <c r="K50" s="1" t="s">
        <v>126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-148.0</v>
      </c>
      <c r="C51" s="1">
        <v>-397.0</v>
      </c>
      <c r="D51" s="1">
        <v>-571.0</v>
      </c>
      <c r="E51" s="1">
        <v>-639.0</v>
      </c>
      <c r="F51" s="1">
        <v>-785.0</v>
      </c>
      <c r="G51" s="1">
        <v>-841.0</v>
      </c>
      <c r="H51" s="1">
        <v>-866.0</v>
      </c>
      <c r="I51" s="1">
        <v>-1400.0</v>
      </c>
      <c r="J51" s="1">
        <v>-1340.0</v>
      </c>
      <c r="K51" s="1">
        <v>-1310.0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 t="s">
        <v>129</v>
      </c>
      <c r="C52" s="1" t="s">
        <v>130</v>
      </c>
      <c r="D52" s="1" t="s">
        <v>131</v>
      </c>
      <c r="E52" s="1" t="s">
        <v>132</v>
      </c>
      <c r="F52" s="1" t="s">
        <v>133</v>
      </c>
      <c r="G52" s="1">
        <v>-37.0</v>
      </c>
      <c r="H52" s="1" t="s">
        <v>134</v>
      </c>
      <c r="I52" s="1" t="s">
        <v>135</v>
      </c>
      <c r="J52" s="1" t="s">
        <v>136</v>
      </c>
      <c r="K52" s="1" t="s">
        <v>137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742.0</v>
      </c>
      <c r="C53" s="1">
        <v>1040.0</v>
      </c>
      <c r="D53" s="1">
        <v>1150.0</v>
      </c>
      <c r="E53" s="1">
        <v>1070.0</v>
      </c>
      <c r="F53" s="1">
        <v>1280.0</v>
      </c>
      <c r="G53" s="1">
        <v>2330.0</v>
      </c>
      <c r="H53" s="1">
        <v>2230.0</v>
      </c>
      <c r="I53" s="1">
        <v>3170.0</v>
      </c>
      <c r="J53" s="1">
        <v>3160.0</v>
      </c>
      <c r="K53" s="1">
        <v>3180.0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724.0</v>
      </c>
      <c r="C54" s="1">
        <v>1030.0</v>
      </c>
      <c r="D54" s="1">
        <v>1140.0</v>
      </c>
      <c r="E54" s="1">
        <v>1070.0</v>
      </c>
      <c r="F54" s="1">
        <v>1150.0</v>
      </c>
      <c r="G54" s="1">
        <v>2130.0</v>
      </c>
      <c r="H54" s="1">
        <v>2180.0</v>
      </c>
      <c r="I54" s="1">
        <v>3060.0</v>
      </c>
      <c r="J54" s="1">
        <v>3010.0</v>
      </c>
      <c r="K54" s="1">
        <v>3160.0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185.0</v>
      </c>
      <c r="C55" s="1">
        <v>166.0</v>
      </c>
      <c r="D55" s="1">
        <v>111.0</v>
      </c>
      <c r="E55" s="1">
        <v>74.0</v>
      </c>
      <c r="F55" s="1">
        <v>126.0</v>
      </c>
      <c r="G55" s="1">
        <v>126.0</v>
      </c>
      <c r="H55" s="1">
        <v>75.0</v>
      </c>
      <c r="I55" s="1">
        <v>46.0</v>
      </c>
      <c r="J55" s="1">
        <v>44.0</v>
      </c>
      <c r="K55" s="1">
        <v>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587.0</v>
      </c>
      <c r="C56" s="1">
        <v>642.0</v>
      </c>
      <c r="D56" s="1">
        <v>647.0</v>
      </c>
      <c r="E56" s="1">
        <v>189.0</v>
      </c>
      <c r="F56" s="1">
        <v>130.0</v>
      </c>
      <c r="G56" s="1">
        <v>1550.0</v>
      </c>
      <c r="H56" s="1">
        <v>1600.0</v>
      </c>
      <c r="I56" s="1">
        <v>1840.0</v>
      </c>
      <c r="J56" s="1">
        <v>2009.0</v>
      </c>
      <c r="K56" s="1">
        <v>2029.0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40.0</v>
      </c>
      <c r="C58" s="1">
        <v>43.0</v>
      </c>
      <c r="D58" s="1">
        <v>23.0</v>
      </c>
      <c r="E58" s="1">
        <v>15.0</v>
      </c>
      <c r="F58" s="1">
        <v>24.0</v>
      </c>
      <c r="G58" s="1">
        <v>12.0</v>
      </c>
      <c r="H58" s="1">
        <v>15.0</v>
      </c>
      <c r="I58" s="1">
        <v>10.0</v>
      </c>
      <c r="J58" s="1">
        <v>13.0</v>
      </c>
      <c r="K58" s="1">
        <v>22.0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402.0</v>
      </c>
      <c r="C59" s="1">
        <v>432.0</v>
      </c>
      <c r="D59" s="1">
        <v>346.0</v>
      </c>
      <c r="E59" s="1">
        <v>106.0</v>
      </c>
      <c r="F59" s="1">
        <v>109.0</v>
      </c>
      <c r="G59" s="1">
        <v>111.0</v>
      </c>
      <c r="H59" s="1">
        <v>124.0</v>
      </c>
      <c r="I59" s="1">
        <v>188.0</v>
      </c>
      <c r="J59" s="1">
        <v>175.0</v>
      </c>
      <c r="K59" s="1">
        <v>200.0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294.0</v>
      </c>
      <c r="C60" s="1">
        <v>309.0</v>
      </c>
      <c r="D60" s="1">
        <v>254.0</v>
      </c>
      <c r="E60" s="1">
        <v>124.0</v>
      </c>
      <c r="F60" s="1">
        <v>119.0</v>
      </c>
      <c r="G60" s="1">
        <v>106.0</v>
      </c>
      <c r="H60" s="1">
        <v>107.0</v>
      </c>
      <c r="I60" s="1">
        <v>155.0</v>
      </c>
      <c r="J60" s="1">
        <v>161.0</v>
      </c>
      <c r="K60" s="1">
        <v>165.0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146</v>
      </c>
      <c r="B61" s="1">
        <v>2.0</v>
      </c>
      <c r="C61" s="1">
        <v>2.0</v>
      </c>
      <c r="D61" s="1">
        <v>1.0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147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1.0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148</v>
      </c>
      <c r="B63" s="1">
        <v>27.0</v>
      </c>
      <c r="C63" s="1">
        <v>27.0</v>
      </c>
      <c r="D63" s="1">
        <v>19.0</v>
      </c>
      <c r="E63" s="1">
        <v>8.0</v>
      </c>
      <c r="F63" s="1">
        <v>6.0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149</v>
      </c>
      <c r="B64" s="1">
        <v>-8.0</v>
      </c>
      <c r="C64" s="1">
        <v>-10.0</v>
      </c>
      <c r="D64" s="1">
        <v>-8.0</v>
      </c>
      <c r="E64" s="1">
        <v>-4.0</v>
      </c>
      <c r="F64" s="1">
        <v>-3.0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150</v>
      </c>
      <c r="B65" s="1">
        <v>755.0</v>
      </c>
      <c r="C65" s="1">
        <v>753.0</v>
      </c>
      <c r="D65" s="1">
        <v>848.0</v>
      </c>
      <c r="E65" s="1">
        <v>915.0</v>
      </c>
      <c r="F65" s="1">
        <v>909.0</v>
      </c>
      <c r="G65" s="1">
        <v>891.0</v>
      </c>
      <c r="H65" s="1">
        <v>872.0</v>
      </c>
      <c r="I65" s="1">
        <v>850.0</v>
      </c>
      <c r="J65" s="1">
        <v>871.0</v>
      </c>
      <c r="K65" s="1">
        <v>836.0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151</v>
      </c>
      <c r="B66" s="1">
        <v>-453.0</v>
      </c>
      <c r="C66" s="1">
        <v>-481.0</v>
      </c>
      <c r="D66" s="1">
        <v>-541.0</v>
      </c>
      <c r="E66" s="1">
        <v>-608.0</v>
      </c>
      <c r="F66" s="1">
        <v>-632.0</v>
      </c>
      <c r="G66" s="1">
        <v>-651.0</v>
      </c>
      <c r="H66" s="1">
        <v>-657.0</v>
      </c>
      <c r="I66" s="1">
        <v>-663.0</v>
      </c>
      <c r="J66" s="1">
        <v>-672.0</v>
      </c>
      <c r="K66" s="1">
        <v>-669.0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152</v>
      </c>
      <c r="B67" s="1">
        <v>1.0</v>
      </c>
      <c r="C67" s="1">
        <v>2.0</v>
      </c>
      <c r="D67" s="1">
        <v>4.0</v>
      </c>
      <c r="E67" s="1">
        <v>1.0</v>
      </c>
      <c r="F67" s="1">
        <v>2.0</v>
      </c>
      <c r="G67" s="1">
        <v>5.0</v>
      </c>
      <c r="H67" s="1">
        <v>6.0</v>
      </c>
      <c r="I67" s="1">
        <v>5.0</v>
      </c>
      <c r="J67" s="1">
        <v>4.0</v>
      </c>
      <c r="K67" s="1">
        <v>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1">
        <v>1540.0</v>
      </c>
      <c r="C2" s="1">
        <v>1600.0</v>
      </c>
      <c r="D2" s="1">
        <v>1550.0</v>
      </c>
      <c r="E2" s="1">
        <v>870.0</v>
      </c>
      <c r="F2" s="1">
        <v>950.0</v>
      </c>
      <c r="G2" s="1">
        <v>1020.0</v>
      </c>
      <c r="H2" s="1">
        <v>1140.0</v>
      </c>
      <c r="I2" s="1">
        <v>1470.0</v>
      </c>
      <c r="J2" s="1">
        <v>1690.0</v>
      </c>
      <c r="K2" s="1">
        <v>1570.0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1540.0</v>
      </c>
      <c r="C3" s="1">
        <v>1600.0</v>
      </c>
      <c r="D3" s="1">
        <v>1550.0</v>
      </c>
      <c r="E3" s="1">
        <v>870.0</v>
      </c>
      <c r="F3" s="1">
        <v>950.0</v>
      </c>
      <c r="G3" s="1">
        <v>1020.0</v>
      </c>
      <c r="H3" s="1">
        <v>1140.0</v>
      </c>
      <c r="I3" s="1">
        <v>1470.0</v>
      </c>
      <c r="J3" s="1">
        <v>1690.0</v>
      </c>
      <c r="K3" s="1">
        <v>1570.0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1110.0</v>
      </c>
      <c r="C4" s="1">
        <v>1150.0</v>
      </c>
      <c r="D4" s="1">
        <v>1130.0</v>
      </c>
      <c r="E4" s="1">
        <v>500.0</v>
      </c>
      <c r="F4" s="1">
        <v>607.0</v>
      </c>
      <c r="G4" s="1">
        <v>709.0</v>
      </c>
      <c r="H4" s="1">
        <v>733.0</v>
      </c>
      <c r="I4" s="1">
        <v>1040.0</v>
      </c>
      <c r="J4" s="1">
        <v>1190.0</v>
      </c>
      <c r="K4" s="1">
        <v>1110.0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433.0</v>
      </c>
      <c r="C5" s="1">
        <v>452.0</v>
      </c>
      <c r="D5" s="1">
        <v>419.0</v>
      </c>
      <c r="E5" s="1">
        <v>370.0</v>
      </c>
      <c r="F5" s="1">
        <v>343.0</v>
      </c>
      <c r="G5" s="1">
        <v>313.0</v>
      </c>
      <c r="H5" s="1">
        <v>411.0</v>
      </c>
      <c r="I5" s="1">
        <v>433.0</v>
      </c>
      <c r="J5" s="1">
        <v>501.0</v>
      </c>
      <c r="K5" s="1">
        <v>466.0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221.0</v>
      </c>
      <c r="C6" s="1">
        <v>206.0</v>
      </c>
      <c r="D6" s="1">
        <v>166.0</v>
      </c>
      <c r="E6" s="1">
        <v>107.0</v>
      </c>
      <c r="F6" s="1">
        <v>76.0</v>
      </c>
      <c r="G6" s="1">
        <v>80.0</v>
      </c>
      <c r="H6" s="1">
        <v>82.0</v>
      </c>
      <c r="I6" s="1">
        <v>131.0</v>
      </c>
      <c r="J6" s="1">
        <v>173.0</v>
      </c>
      <c r="K6" s="1">
        <v>141.0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1.0</v>
      </c>
      <c r="J7" s="1">
        <v>1.0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>
        <v>0.0</v>
      </c>
      <c r="C8" s="1">
        <v>0.0</v>
      </c>
      <c r="D8" s="1">
        <v>0.0</v>
      </c>
      <c r="E8" s="1">
        <v>59.0</v>
      </c>
      <c r="F8" s="1">
        <v>55.0</v>
      </c>
      <c r="G8" s="1">
        <v>52.0</v>
      </c>
      <c r="H8" s="1">
        <v>46.0</v>
      </c>
      <c r="I8" s="1">
        <v>56.0</v>
      </c>
      <c r="J8" s="1">
        <v>62.0</v>
      </c>
      <c r="K8" s="1">
        <v>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160</v>
      </c>
      <c r="B9" s="1">
        <v>3.0</v>
      </c>
      <c r="C9" s="1">
        <v>3.0</v>
      </c>
      <c r="D9" s="1">
        <v>7.0</v>
      </c>
      <c r="E9" s="1">
        <v>3.0</v>
      </c>
      <c r="F9" s="1">
        <v>5.0</v>
      </c>
      <c r="G9" s="1">
        <v>1.0</v>
      </c>
      <c r="H9" s="1">
        <v>1.0</v>
      </c>
      <c r="I9" s="1">
        <v>4.0</v>
      </c>
      <c r="J9" s="1">
        <v>4.0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161</v>
      </c>
      <c r="B10" s="1">
        <v>225.0</v>
      </c>
      <c r="C10" s="1">
        <v>210.0</v>
      </c>
      <c r="D10" s="1">
        <v>173.0</v>
      </c>
      <c r="E10" s="1">
        <v>170.0</v>
      </c>
      <c r="F10" s="1">
        <v>137.0</v>
      </c>
      <c r="G10" s="1">
        <v>136.0</v>
      </c>
      <c r="H10" s="1">
        <v>131.0</v>
      </c>
      <c r="I10" s="1">
        <v>192.0</v>
      </c>
      <c r="J10" s="1">
        <v>241.0</v>
      </c>
      <c r="K10" s="1">
        <v>205.0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162</v>
      </c>
      <c r="B11" s="1">
        <v>208.0</v>
      </c>
      <c r="C11" s="1">
        <v>242.0</v>
      </c>
      <c r="D11" s="1">
        <v>246.0</v>
      </c>
      <c r="E11" s="1">
        <v>200.0</v>
      </c>
      <c r="F11" s="1">
        <v>207.0</v>
      </c>
      <c r="G11" s="1">
        <v>177.0</v>
      </c>
      <c r="H11" s="1">
        <v>280.0</v>
      </c>
      <c r="I11" s="1">
        <v>241.0</v>
      </c>
      <c r="J11" s="1">
        <v>260.0</v>
      </c>
      <c r="K11" s="1">
        <v>261.0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163</v>
      </c>
      <c r="B12" s="1">
        <v>-19.0</v>
      </c>
      <c r="C12" s="1">
        <v>-31.0</v>
      </c>
      <c r="D12" s="1">
        <v>-46.0</v>
      </c>
      <c r="E12" s="1">
        <v>-46.0</v>
      </c>
      <c r="F12" s="1">
        <v>-59.0</v>
      </c>
      <c r="G12" s="1">
        <v>-67.0</v>
      </c>
      <c r="H12" s="1">
        <v>-67.0</v>
      </c>
      <c r="I12" s="1">
        <v>-78.0</v>
      </c>
      <c r="J12" s="1">
        <v>-84.0</v>
      </c>
      <c r="K12" s="1">
        <v>-82.0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164</v>
      </c>
      <c r="B13" s="1">
        <v>37.0</v>
      </c>
      <c r="C13" s="1">
        <v>34.0</v>
      </c>
      <c r="D13" s="1">
        <v>8.0</v>
      </c>
      <c r="E13" s="1">
        <v>97.0</v>
      </c>
      <c r="F13" s="1">
        <v>1.0</v>
      </c>
      <c r="G13" s="1">
        <v>53.0</v>
      </c>
      <c r="H13" s="1">
        <v>14.0</v>
      </c>
      <c r="I13" s="1">
        <v>44.0</v>
      </c>
      <c r="J13" s="1">
        <v>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165</v>
      </c>
      <c r="B14" s="1">
        <v>-18.0</v>
      </c>
      <c r="C14" s="1">
        <v>-31.0</v>
      </c>
      <c r="D14" s="1">
        <v>-46.0</v>
      </c>
      <c r="E14" s="1">
        <v>-45.0</v>
      </c>
      <c r="F14" s="1">
        <v>-58.0</v>
      </c>
      <c r="G14" s="1">
        <v>-66.0</v>
      </c>
      <c r="H14" s="1">
        <v>-67.0</v>
      </c>
      <c r="I14" s="1">
        <v>-78.0</v>
      </c>
      <c r="J14" s="1">
        <v>-82.0</v>
      </c>
      <c r="K14" s="1">
        <v>-80.0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166</v>
      </c>
      <c r="B15" s="1">
        <v>190.0</v>
      </c>
      <c r="C15" s="1">
        <v>211.0</v>
      </c>
      <c r="D15" s="1">
        <v>199.0</v>
      </c>
      <c r="E15" s="1">
        <v>155.0</v>
      </c>
      <c r="F15" s="1">
        <v>148.0</v>
      </c>
      <c r="G15" s="1">
        <v>110.0</v>
      </c>
      <c r="H15" s="1">
        <v>212.0</v>
      </c>
      <c r="I15" s="1">
        <v>162.0</v>
      </c>
      <c r="J15" s="1">
        <v>177.0</v>
      </c>
      <c r="K15" s="1">
        <v>181.0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167</v>
      </c>
      <c r="B16" s="1">
        <v>-2.0</v>
      </c>
      <c r="C16" s="1">
        <v>-10.0</v>
      </c>
      <c r="D16" s="1">
        <v>-8.0</v>
      </c>
      <c r="E16" s="1">
        <v>-10.0</v>
      </c>
      <c r="F16" s="1">
        <v>-8.0</v>
      </c>
      <c r="G16" s="1">
        <v>-1.0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-20.0</v>
      </c>
      <c r="J17" s="1">
        <v>-9.0</v>
      </c>
      <c r="K17" s="1">
        <v>-15.0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-163.0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>
        <v>-4.0</v>
      </c>
      <c r="C19" s="1">
        <v>-1.0</v>
      </c>
      <c r="D19" s="1">
        <v>34.0</v>
      </c>
      <c r="E19" s="1">
        <v>44.0</v>
      </c>
      <c r="F19" s="1">
        <v>7.0</v>
      </c>
      <c r="G19" s="1">
        <v>13.0</v>
      </c>
      <c r="H19" s="1">
        <v>11.0</v>
      </c>
      <c r="I19" s="1">
        <v>34.0</v>
      </c>
      <c r="J19" s="1">
        <v>26.0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>
        <v>-6.0</v>
      </c>
      <c r="C20" s="1">
        <v>-2.0</v>
      </c>
      <c r="D20" s="1">
        <v>-5.0</v>
      </c>
      <c r="E20" s="1">
        <v>-2.0</v>
      </c>
      <c r="F20" s="1">
        <v>-5.0</v>
      </c>
      <c r="G20" s="1">
        <v>-23.0</v>
      </c>
      <c r="H20" s="1">
        <v>-1.0</v>
      </c>
      <c r="I20" s="1">
        <v>-7.0</v>
      </c>
      <c r="J20" s="1">
        <v>-5.0</v>
      </c>
      <c r="K20" s="1">
        <v>-8.0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172</v>
      </c>
      <c r="B21" s="1">
        <v>0.0</v>
      </c>
      <c r="C21" s="1">
        <v>2.0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173</v>
      </c>
      <c r="B22" s="1">
        <v>0.0</v>
      </c>
      <c r="C22" s="1">
        <v>0.0</v>
      </c>
      <c r="D22" s="1">
        <v>0.0</v>
      </c>
      <c r="E22" s="1">
        <v>0.0</v>
      </c>
      <c r="F22" s="1">
        <v>-26.0</v>
      </c>
      <c r="G22" s="1">
        <v>0.0</v>
      </c>
      <c r="H22" s="1">
        <v>0.0</v>
      </c>
      <c r="I22" s="1">
        <v>-7.0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174</v>
      </c>
      <c r="B23" s="1">
        <v>178.0</v>
      </c>
      <c r="C23" s="1">
        <v>199.0</v>
      </c>
      <c r="D23" s="1">
        <v>220.0</v>
      </c>
      <c r="E23" s="1">
        <v>186.0</v>
      </c>
      <c r="F23" s="1">
        <v>116.0</v>
      </c>
      <c r="G23" s="1">
        <v>122.0</v>
      </c>
      <c r="H23" s="1">
        <v>222.0</v>
      </c>
      <c r="I23" s="1">
        <v>162.0</v>
      </c>
      <c r="J23" s="1">
        <v>189.0</v>
      </c>
      <c r="K23" s="1">
        <v>-4.0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175</v>
      </c>
      <c r="B24" s="1">
        <v>65.0</v>
      </c>
      <c r="C24" s="1">
        <v>72.0</v>
      </c>
      <c r="D24" s="1">
        <v>81.0</v>
      </c>
      <c r="E24" s="1">
        <v>81.0</v>
      </c>
      <c r="F24" s="1">
        <v>24.0</v>
      </c>
      <c r="G24" s="1">
        <v>32.0</v>
      </c>
      <c r="H24" s="1">
        <v>55.0</v>
      </c>
      <c r="I24" s="1">
        <v>46.0</v>
      </c>
      <c r="J24" s="1">
        <v>58.0</v>
      </c>
      <c r="K24" s="1">
        <v>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176</v>
      </c>
      <c r="B25" s="1">
        <v>113.0</v>
      </c>
      <c r="C25" s="1">
        <v>126.0</v>
      </c>
      <c r="D25" s="1">
        <v>138.0</v>
      </c>
      <c r="E25" s="1">
        <v>104.0</v>
      </c>
      <c r="F25" s="1">
        <v>91.0</v>
      </c>
      <c r="G25" s="1">
        <v>89.0</v>
      </c>
      <c r="H25" s="1">
        <v>166.0</v>
      </c>
      <c r="I25" s="1">
        <v>116.0</v>
      </c>
      <c r="J25" s="1">
        <v>131.0</v>
      </c>
      <c r="K25" s="1">
        <v>-36.0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177</v>
      </c>
      <c r="B26" s="1">
        <v>-3.0</v>
      </c>
      <c r="C26" s="1">
        <v>-2.0</v>
      </c>
      <c r="D26" s="1">
        <v>-2.0</v>
      </c>
      <c r="E26" s="1">
        <v>17.0</v>
      </c>
      <c r="F26" s="1">
        <v>2.0</v>
      </c>
      <c r="G26" s="1">
        <v>37.0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>
        <v>109.0</v>
      </c>
      <c r="C27" s="1">
        <v>124.0</v>
      </c>
      <c r="D27" s="1">
        <v>135.0</v>
      </c>
      <c r="E27" s="1">
        <v>121.0</v>
      </c>
      <c r="F27" s="1">
        <v>94.0</v>
      </c>
      <c r="G27" s="1">
        <v>89.0</v>
      </c>
      <c r="H27" s="1">
        <v>166.0</v>
      </c>
      <c r="I27" s="1">
        <v>116.0</v>
      </c>
      <c r="J27" s="1">
        <v>131.0</v>
      </c>
      <c r="K27" s="1">
        <v>-36.0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109.0</v>
      </c>
      <c r="C28" s="1">
        <v>124.0</v>
      </c>
      <c r="D28" s="1">
        <v>135.0</v>
      </c>
      <c r="E28" s="1">
        <v>121.0</v>
      </c>
      <c r="F28" s="1">
        <v>94.0</v>
      </c>
      <c r="G28" s="1">
        <v>89.0</v>
      </c>
      <c r="H28" s="1">
        <v>166.0</v>
      </c>
      <c r="I28" s="1">
        <v>116.0</v>
      </c>
      <c r="J28" s="1">
        <v>131.0</v>
      </c>
      <c r="K28" s="1">
        <v>-36.0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109.0</v>
      </c>
      <c r="C29" s="1">
        <v>124.0</v>
      </c>
      <c r="D29" s="1">
        <v>135.0</v>
      </c>
      <c r="E29" s="1">
        <v>121.0</v>
      </c>
      <c r="F29" s="1">
        <v>94.0</v>
      </c>
      <c r="G29" s="1">
        <v>89.0</v>
      </c>
      <c r="H29" s="1">
        <v>166.0</v>
      </c>
      <c r="I29" s="1">
        <v>116.0</v>
      </c>
      <c r="J29" s="1">
        <v>131.0</v>
      </c>
      <c r="K29" s="1">
        <v>-36.0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>
        <v>113.0</v>
      </c>
      <c r="C30" s="1">
        <v>126.0</v>
      </c>
      <c r="D30" s="1">
        <v>138.0</v>
      </c>
      <c r="E30" s="1">
        <v>104.0</v>
      </c>
      <c r="F30" s="1">
        <v>91.0</v>
      </c>
      <c r="G30" s="1">
        <v>89.0</v>
      </c>
      <c r="H30" s="1">
        <v>166.0</v>
      </c>
      <c r="I30" s="1">
        <v>116.0</v>
      </c>
      <c r="J30" s="1">
        <v>131.0</v>
      </c>
      <c r="K30" s="1">
        <v>-36.0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188</v>
      </c>
      <c r="G32" s="1" t="s">
        <v>189</v>
      </c>
      <c r="H32" s="1" t="s">
        <v>190</v>
      </c>
      <c r="I32" s="1" t="s">
        <v>191</v>
      </c>
      <c r="J32" s="1" t="s">
        <v>192</v>
      </c>
      <c r="K32" s="1" t="s">
        <v>193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194</v>
      </c>
      <c r="B33" s="1">
        <v>3.0</v>
      </c>
      <c r="C33" s="1" t="s">
        <v>195</v>
      </c>
      <c r="D33" s="1" t="s">
        <v>196</v>
      </c>
      <c r="E33" s="1" t="s">
        <v>188</v>
      </c>
      <c r="F33" s="1" t="s">
        <v>197</v>
      </c>
      <c r="G33" s="1" t="s">
        <v>198</v>
      </c>
      <c r="H33" s="1" t="s">
        <v>190</v>
      </c>
      <c r="I33" s="1" t="s">
        <v>191</v>
      </c>
      <c r="J33" s="1" t="s">
        <v>192</v>
      </c>
      <c r="K33" s="1" t="s">
        <v>193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199</v>
      </c>
      <c r="B34" s="1">
        <v>37.0</v>
      </c>
      <c r="C34" s="1">
        <v>33.0</v>
      </c>
      <c r="D34" s="1">
        <v>30.0</v>
      </c>
      <c r="E34" s="1">
        <v>28.0</v>
      </c>
      <c r="F34" s="1">
        <v>25.0</v>
      </c>
      <c r="G34" s="1">
        <v>23.0</v>
      </c>
      <c r="H34" s="1">
        <v>22.0</v>
      </c>
      <c r="I34" s="1">
        <v>21.0</v>
      </c>
      <c r="J34" s="1">
        <v>20.0</v>
      </c>
      <c r="K34" s="1">
        <v>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200</v>
      </c>
      <c r="B35" s="1" t="s">
        <v>201</v>
      </c>
      <c r="C35" s="1" t="s">
        <v>202</v>
      </c>
      <c r="D35" s="1" t="s">
        <v>203</v>
      </c>
      <c r="E35" s="1" t="s">
        <v>204</v>
      </c>
      <c r="F35" s="1" t="s">
        <v>205</v>
      </c>
      <c r="G35" s="1" t="s">
        <v>206</v>
      </c>
      <c r="H35" s="1" t="s">
        <v>207</v>
      </c>
      <c r="I35" s="1" t="s">
        <v>208</v>
      </c>
      <c r="J35" s="1" t="s">
        <v>209</v>
      </c>
      <c r="K35" s="1" t="s">
        <v>193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210</v>
      </c>
      <c r="B36" s="1" t="s">
        <v>211</v>
      </c>
      <c r="C36" s="1" t="s">
        <v>212</v>
      </c>
      <c r="D36" s="1" t="s">
        <v>213</v>
      </c>
      <c r="E36" s="1" t="s">
        <v>205</v>
      </c>
      <c r="F36" s="1" t="s">
        <v>214</v>
      </c>
      <c r="G36" s="1" t="s">
        <v>215</v>
      </c>
      <c r="H36" s="1" t="s">
        <v>207</v>
      </c>
      <c r="I36" s="1" t="s">
        <v>208</v>
      </c>
      <c r="J36" s="1" t="s">
        <v>209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216</v>
      </c>
      <c r="B37" s="1">
        <v>38.0</v>
      </c>
      <c r="C37" s="1">
        <v>34.0</v>
      </c>
      <c r="D37" s="1">
        <v>30.0</v>
      </c>
      <c r="E37" s="1">
        <v>28.0</v>
      </c>
      <c r="F37" s="1">
        <v>26.0</v>
      </c>
      <c r="G37" s="1">
        <v>23.0</v>
      </c>
      <c r="H37" s="1">
        <v>22.0</v>
      </c>
      <c r="I37" s="1">
        <v>21.0</v>
      </c>
      <c r="J37" s="1">
        <v>20.0</v>
      </c>
      <c r="K37" s="1">
        <v>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217</v>
      </c>
      <c r="B38" s="1" t="s">
        <v>218</v>
      </c>
      <c r="C38" s="1" t="s">
        <v>219</v>
      </c>
      <c r="D38" s="1" t="s">
        <v>220</v>
      </c>
      <c r="E38" s="1" t="s">
        <v>221</v>
      </c>
      <c r="F38" s="1" t="s">
        <v>222</v>
      </c>
      <c r="G38" s="1" t="s">
        <v>223</v>
      </c>
      <c r="H38" s="1" t="s">
        <v>224</v>
      </c>
      <c r="I38" s="1" t="s">
        <v>225</v>
      </c>
      <c r="J38" s="1" t="s">
        <v>226</v>
      </c>
      <c r="K38" s="1" t="s">
        <v>227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228</v>
      </c>
      <c r="B39" s="1" t="s">
        <v>229</v>
      </c>
      <c r="C39" s="1" t="s">
        <v>206</v>
      </c>
      <c r="D39" s="1" t="s">
        <v>230</v>
      </c>
      <c r="E39" s="1" t="s">
        <v>231</v>
      </c>
      <c r="F39" s="1" t="s">
        <v>197</v>
      </c>
      <c r="G39" s="1" t="s">
        <v>232</v>
      </c>
      <c r="H39" s="1" t="s">
        <v>233</v>
      </c>
      <c r="I39" s="1" t="s">
        <v>234</v>
      </c>
      <c r="J39" s="1" t="s">
        <v>235</v>
      </c>
      <c r="K39" s="1" t="s">
        <v>227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236</v>
      </c>
      <c r="B40" s="1">
        <v>1.0</v>
      </c>
      <c r="C40" s="1" t="s">
        <v>237</v>
      </c>
      <c r="D40" s="1" t="s">
        <v>238</v>
      </c>
      <c r="E40" s="1" t="s">
        <v>238</v>
      </c>
      <c r="F40" s="1" t="s">
        <v>238</v>
      </c>
      <c r="G40" s="1" t="s">
        <v>237</v>
      </c>
      <c r="H40" s="1" t="s">
        <v>239</v>
      </c>
      <c r="I40" s="1" t="s">
        <v>240</v>
      </c>
      <c r="J40" s="1" t="s">
        <v>240</v>
      </c>
      <c r="K40" s="1" t="s">
        <v>240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241</v>
      </c>
      <c r="B41" s="1" t="s">
        <v>242</v>
      </c>
      <c r="C41" s="1" t="s">
        <v>243</v>
      </c>
      <c r="D41" s="1" t="s">
        <v>244</v>
      </c>
      <c r="E41" s="1" t="s">
        <v>245</v>
      </c>
      <c r="F41" s="1" t="s">
        <v>246</v>
      </c>
      <c r="G41" s="1" t="s">
        <v>247</v>
      </c>
      <c r="H41" s="1" t="s">
        <v>248</v>
      </c>
      <c r="I41" s="1" t="s">
        <v>249</v>
      </c>
      <c r="J41" s="1" t="s">
        <v>250</v>
      </c>
      <c r="K41" s="1" t="s">
        <v>251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252</v>
      </c>
      <c r="B43" s="1">
        <v>298.0</v>
      </c>
      <c r="C43" s="1">
        <v>335.0</v>
      </c>
      <c r="D43" s="1">
        <v>335.0</v>
      </c>
      <c r="E43" s="1">
        <v>261.0</v>
      </c>
      <c r="F43" s="1">
        <v>264.0</v>
      </c>
      <c r="G43" s="1">
        <v>233.0</v>
      </c>
      <c r="H43" s="1">
        <v>330.0</v>
      </c>
      <c r="I43" s="1">
        <v>301.0</v>
      </c>
      <c r="J43" s="1">
        <v>327.0</v>
      </c>
      <c r="K43" s="1">
        <v>326.0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253</v>
      </c>
      <c r="B44" s="1">
        <v>209.0</v>
      </c>
      <c r="C44" s="1">
        <v>243.0</v>
      </c>
      <c r="D44" s="1">
        <v>247.0</v>
      </c>
      <c r="E44" s="1">
        <v>201.0</v>
      </c>
      <c r="F44" s="1">
        <v>209.0</v>
      </c>
      <c r="G44" s="1">
        <v>180.0</v>
      </c>
      <c r="H44" s="1">
        <v>283.0</v>
      </c>
      <c r="I44" s="1">
        <v>245.0</v>
      </c>
      <c r="J44" s="1">
        <v>264.0</v>
      </c>
      <c r="K44" s="1">
        <v>266.0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254</v>
      </c>
      <c r="B45" s="1">
        <v>208.0</v>
      </c>
      <c r="C45" s="1">
        <v>242.0</v>
      </c>
      <c r="D45" s="1">
        <v>246.0</v>
      </c>
      <c r="E45" s="1">
        <v>200.0</v>
      </c>
      <c r="F45" s="1">
        <v>207.0</v>
      </c>
      <c r="G45" s="1">
        <v>177.0</v>
      </c>
      <c r="H45" s="1">
        <v>280.0</v>
      </c>
      <c r="I45" s="1">
        <v>241.0</v>
      </c>
      <c r="J45" s="1">
        <v>260.0</v>
      </c>
      <c r="K45" s="1">
        <v>261.0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255</v>
      </c>
      <c r="B46" s="1">
        <v>371.0</v>
      </c>
      <c r="C46" s="1">
        <v>415.0</v>
      </c>
      <c r="D46" s="1">
        <v>416.0</v>
      </c>
      <c r="E46" s="1">
        <v>284.0</v>
      </c>
      <c r="F46" s="1">
        <v>280.0</v>
      </c>
      <c r="G46" s="1">
        <v>427.0</v>
      </c>
      <c r="H46" s="1">
        <v>530.0</v>
      </c>
      <c r="I46" s="1">
        <v>532.0</v>
      </c>
      <c r="J46" s="1">
        <v>578.0</v>
      </c>
      <c r="K46" s="1">
        <v>580.0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256</v>
      </c>
      <c r="B47" s="1">
        <v>1540.0</v>
      </c>
      <c r="C47" s="1">
        <v>1600.0</v>
      </c>
      <c r="D47" s="1">
        <v>1550.0</v>
      </c>
      <c r="E47" s="1">
        <v>870.0</v>
      </c>
      <c r="F47" s="1">
        <v>950.0</v>
      </c>
      <c r="G47" s="1">
        <v>1020.0</v>
      </c>
      <c r="H47" s="1">
        <v>1140.0</v>
      </c>
      <c r="I47" s="1">
        <v>1470.0</v>
      </c>
      <c r="J47" s="1">
        <v>1690.0</v>
      </c>
      <c r="K47" s="1">
        <v>1570.0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257</v>
      </c>
      <c r="B48" s="1" t="s">
        <v>258</v>
      </c>
      <c r="C48" s="1" t="s">
        <v>259</v>
      </c>
      <c r="D48" s="1" t="s">
        <v>260</v>
      </c>
      <c r="E48" s="1" t="s">
        <v>261</v>
      </c>
      <c r="F48" s="1" t="s">
        <v>262</v>
      </c>
      <c r="G48" s="1" t="s">
        <v>263</v>
      </c>
      <c r="H48" s="1" t="s">
        <v>264</v>
      </c>
      <c r="I48" s="1" t="s">
        <v>265</v>
      </c>
      <c r="J48" s="1" t="s">
        <v>266</v>
      </c>
      <c r="K48" s="1" t="s">
        <v>267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268</v>
      </c>
      <c r="B49" s="1">
        <v>68.0</v>
      </c>
      <c r="C49" s="1">
        <v>37.0</v>
      </c>
      <c r="D49" s="1">
        <v>93.0</v>
      </c>
      <c r="E49" s="1">
        <v>56.0</v>
      </c>
      <c r="F49" s="1">
        <v>19.0</v>
      </c>
      <c r="G49" s="1">
        <v>27.0</v>
      </c>
      <c r="H49" s="1">
        <v>47.0</v>
      </c>
      <c r="I49" s="1">
        <v>38.0</v>
      </c>
      <c r="J49" s="1">
        <v>70.0</v>
      </c>
      <c r="K49" s="1">
        <v>43.0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269</v>
      </c>
      <c r="B50" s="1">
        <v>68.0</v>
      </c>
      <c r="C50" s="1">
        <v>37.0</v>
      </c>
      <c r="D50" s="1">
        <v>93.0</v>
      </c>
      <c r="E50" s="1">
        <v>56.0</v>
      </c>
      <c r="F50" s="1">
        <v>19.0</v>
      </c>
      <c r="G50" s="1">
        <v>27.0</v>
      </c>
      <c r="H50" s="1">
        <v>47.0</v>
      </c>
      <c r="I50" s="1">
        <v>38.0</v>
      </c>
      <c r="J50" s="1">
        <v>70.0</v>
      </c>
      <c r="K50" s="1">
        <v>43.0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270</v>
      </c>
      <c r="B51" s="1">
        <v>-3.0</v>
      </c>
      <c r="C51" s="1">
        <v>34.0</v>
      </c>
      <c r="D51" s="1">
        <v>-12.0</v>
      </c>
      <c r="E51" s="1">
        <v>25.0</v>
      </c>
      <c r="F51" s="1">
        <v>4.0</v>
      </c>
      <c r="G51" s="1">
        <v>5.0</v>
      </c>
      <c r="H51" s="1">
        <v>8.0</v>
      </c>
      <c r="I51" s="1">
        <v>7.0</v>
      </c>
      <c r="J51" s="1">
        <v>-11.0</v>
      </c>
      <c r="K51" s="1">
        <v>-10.0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271</v>
      </c>
      <c r="B52" s="1">
        <v>-3.0</v>
      </c>
      <c r="C52" s="1">
        <v>34.0</v>
      </c>
      <c r="D52" s="1">
        <v>-12.0</v>
      </c>
      <c r="E52" s="1">
        <v>25.0</v>
      </c>
      <c r="F52" s="1">
        <v>4.0</v>
      </c>
      <c r="G52" s="1">
        <v>5.0</v>
      </c>
      <c r="H52" s="1">
        <v>8.0</v>
      </c>
      <c r="I52" s="1">
        <v>7.0</v>
      </c>
      <c r="J52" s="1">
        <v>-11.0</v>
      </c>
      <c r="K52" s="1">
        <v>-10.0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272</v>
      </c>
      <c r="B53" s="1">
        <v>119.0</v>
      </c>
      <c r="C53" s="1">
        <v>132.0</v>
      </c>
      <c r="D53" s="1">
        <v>125.0</v>
      </c>
      <c r="E53" s="1">
        <v>96.0</v>
      </c>
      <c r="F53" s="1">
        <v>92.0</v>
      </c>
      <c r="G53" s="1">
        <v>69.0</v>
      </c>
      <c r="H53" s="1">
        <v>133.0</v>
      </c>
      <c r="I53" s="1">
        <v>101.0</v>
      </c>
      <c r="J53" s="1">
        <v>111.0</v>
      </c>
      <c r="K53" s="1">
        <v>113.0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273</v>
      </c>
      <c r="B54" s="1">
        <v>19.0</v>
      </c>
      <c r="C54" s="1">
        <v>31.0</v>
      </c>
      <c r="D54" s="1">
        <v>46.0</v>
      </c>
      <c r="E54" s="1">
        <v>46.0</v>
      </c>
      <c r="F54" s="1">
        <v>86.0</v>
      </c>
      <c r="G54" s="1">
        <v>67.0</v>
      </c>
      <c r="H54" s="1">
        <v>67.0</v>
      </c>
      <c r="I54" s="1">
        <v>86.0</v>
      </c>
      <c r="J54" s="1">
        <v>84.0</v>
      </c>
      <c r="K54" s="1">
        <v>82.0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274</v>
      </c>
      <c r="B55" s="1">
        <v>9.0</v>
      </c>
      <c r="C55" s="1">
        <v>6.0</v>
      </c>
      <c r="D55" s="1">
        <v>86.0</v>
      </c>
      <c r="E55" s="1">
        <v>-83.0</v>
      </c>
      <c r="F55" s="1">
        <v>64.0</v>
      </c>
      <c r="G55" s="1">
        <v>40.0</v>
      </c>
      <c r="H55" s="1">
        <v>65.0</v>
      </c>
      <c r="I55" s="1">
        <v>45.0</v>
      </c>
      <c r="J55" s="1">
        <v>7.0</v>
      </c>
      <c r="K55" s="1">
        <v>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276</v>
      </c>
      <c r="B57" s="1">
        <v>59.0</v>
      </c>
      <c r="C57" s="1">
        <v>61.0</v>
      </c>
      <c r="D57" s="1">
        <v>58.0</v>
      </c>
      <c r="E57" s="1">
        <v>28.0</v>
      </c>
      <c r="F57" s="1">
        <v>19.0</v>
      </c>
      <c r="G57" s="1">
        <v>17.0</v>
      </c>
      <c r="H57" s="1">
        <v>19.0</v>
      </c>
      <c r="I57" s="1">
        <v>32.0</v>
      </c>
      <c r="J57" s="1">
        <v>38.0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278</v>
      </c>
      <c r="B59" s="1">
        <v>73.0</v>
      </c>
      <c r="C59" s="1">
        <v>80.0</v>
      </c>
      <c r="D59" s="1">
        <v>80.0</v>
      </c>
      <c r="E59" s="1">
        <v>23.0</v>
      </c>
      <c r="F59" s="1">
        <v>16.0</v>
      </c>
      <c r="G59" s="1">
        <v>194.0</v>
      </c>
      <c r="H59" s="1">
        <v>200.0</v>
      </c>
      <c r="I59" s="1">
        <v>230.0</v>
      </c>
      <c r="J59" s="1">
        <v>251.0</v>
      </c>
      <c r="K59" s="1">
        <v>254.0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279</v>
      </c>
      <c r="B60" s="1">
        <v>17.0</v>
      </c>
      <c r="C60" s="1">
        <v>22.0</v>
      </c>
      <c r="D60" s="1">
        <v>28.0</v>
      </c>
      <c r="E60" s="1">
        <v>7.0</v>
      </c>
      <c r="F60" s="1">
        <v>6.0</v>
      </c>
      <c r="G60" s="1">
        <v>57.0</v>
      </c>
      <c r="H60" s="1">
        <v>47.0</v>
      </c>
      <c r="I60" s="1">
        <v>53.0</v>
      </c>
      <c r="J60" s="1">
        <v>53.0</v>
      </c>
      <c r="K60" s="1">
        <v>52.0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280</v>
      </c>
      <c r="B61" s="1">
        <v>55.0</v>
      </c>
      <c r="C61" s="1">
        <v>57.0</v>
      </c>
      <c r="D61" s="1">
        <v>52.0</v>
      </c>
      <c r="E61" s="1">
        <v>15.0</v>
      </c>
      <c r="F61" s="1">
        <v>9.0</v>
      </c>
      <c r="G61" s="1">
        <v>136.0</v>
      </c>
      <c r="H61" s="1">
        <v>153.0</v>
      </c>
      <c r="I61" s="1">
        <v>177.0</v>
      </c>
      <c r="J61" s="1">
        <v>198.0</v>
      </c>
      <c r="K61" s="1">
        <v>201.0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281</v>
      </c>
      <c r="B62" s="1">
        <v>12.0</v>
      </c>
      <c r="C62" s="1">
        <v>11.0</v>
      </c>
      <c r="D62" s="1">
        <v>11.0</v>
      </c>
      <c r="E62" s="1">
        <v>9.0</v>
      </c>
      <c r="F62" s="1">
        <v>8.0</v>
      </c>
      <c r="G62" s="1">
        <v>4.0</v>
      </c>
      <c r="H62" s="1">
        <v>4.0</v>
      </c>
      <c r="I62" s="1">
        <v>7.0</v>
      </c>
      <c r="J62" s="1">
        <v>11.0</v>
      </c>
      <c r="K62" s="1">
        <v>13.0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282</v>
      </c>
      <c r="B63" s="1">
        <v>12.0</v>
      </c>
      <c r="C63" s="1">
        <v>11.0</v>
      </c>
      <c r="D63" s="1">
        <v>11.0</v>
      </c>
      <c r="E63" s="1">
        <v>9.0</v>
      </c>
      <c r="F63" s="1">
        <v>8.0</v>
      </c>
      <c r="G63" s="1">
        <v>4.0</v>
      </c>
      <c r="H63" s="1">
        <v>4.0</v>
      </c>
      <c r="I63" s="1">
        <v>7.0</v>
      </c>
      <c r="J63" s="1">
        <v>11.0</v>
      </c>
      <c r="K63" s="1">
        <v>13.0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284</v>
      </c>
      <c r="B3" s="1" t="s">
        <v>285</v>
      </c>
      <c r="C3" s="1" t="s">
        <v>286</v>
      </c>
      <c r="D3" s="1" t="s">
        <v>287</v>
      </c>
      <c r="E3" s="1" t="s">
        <v>288</v>
      </c>
      <c r="F3" s="1" t="s">
        <v>289</v>
      </c>
      <c r="G3" s="1" t="s">
        <v>290</v>
      </c>
      <c r="H3" s="1" t="s">
        <v>291</v>
      </c>
      <c r="I3" s="1" t="s">
        <v>292</v>
      </c>
      <c r="J3" s="1" t="s">
        <v>293</v>
      </c>
      <c r="K3" s="1" t="s">
        <v>294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295</v>
      </c>
      <c r="B4" s="1" t="s">
        <v>296</v>
      </c>
      <c r="C4" s="1" t="s">
        <v>297</v>
      </c>
      <c r="D4" s="1" t="s">
        <v>298</v>
      </c>
      <c r="E4" s="1" t="s">
        <v>299</v>
      </c>
      <c r="F4" s="1" t="s">
        <v>300</v>
      </c>
      <c r="G4" s="1" t="s">
        <v>301</v>
      </c>
      <c r="H4" s="1" t="s">
        <v>302</v>
      </c>
      <c r="I4" s="1" t="s">
        <v>303</v>
      </c>
      <c r="J4" s="1" t="s">
        <v>304</v>
      </c>
      <c r="K4" s="1" t="s">
        <v>305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306</v>
      </c>
      <c r="B5" s="1" t="s">
        <v>307</v>
      </c>
      <c r="C5" s="1" t="s">
        <v>308</v>
      </c>
      <c r="D5" s="1" t="s">
        <v>309</v>
      </c>
      <c r="E5" s="1" t="s">
        <v>310</v>
      </c>
      <c r="F5" s="1" t="s">
        <v>311</v>
      </c>
      <c r="G5" s="1" t="s">
        <v>312</v>
      </c>
      <c r="H5" s="1" t="s">
        <v>313</v>
      </c>
      <c r="I5" s="1" t="s">
        <v>314</v>
      </c>
      <c r="J5" s="1" t="s">
        <v>315</v>
      </c>
      <c r="K5" s="1" t="s">
        <v>316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317</v>
      </c>
      <c r="B6" s="1" t="s">
        <v>307</v>
      </c>
      <c r="C6" s="1" t="s">
        <v>308</v>
      </c>
      <c r="D6" s="1" t="s">
        <v>309</v>
      </c>
      <c r="E6" s="1" t="s">
        <v>310</v>
      </c>
      <c r="F6" s="1" t="s">
        <v>311</v>
      </c>
      <c r="G6" s="1" t="s">
        <v>312</v>
      </c>
      <c r="H6" s="1" t="s">
        <v>313</v>
      </c>
      <c r="I6" s="1" t="s">
        <v>314</v>
      </c>
      <c r="J6" s="1" t="s">
        <v>315</v>
      </c>
      <c r="K6" s="1" t="s">
        <v>316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319</v>
      </c>
      <c r="B8" s="1" t="s">
        <v>320</v>
      </c>
      <c r="C8" s="1" t="s">
        <v>321</v>
      </c>
      <c r="D8" s="1" t="s">
        <v>322</v>
      </c>
      <c r="E8" s="1" t="s">
        <v>323</v>
      </c>
      <c r="F8" s="1" t="s">
        <v>324</v>
      </c>
      <c r="G8" s="1" t="s">
        <v>325</v>
      </c>
      <c r="H8" s="1" t="s">
        <v>326</v>
      </c>
      <c r="I8" s="1" t="s">
        <v>327</v>
      </c>
      <c r="J8" s="1" t="s">
        <v>328</v>
      </c>
      <c r="K8" s="1" t="s">
        <v>329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330</v>
      </c>
      <c r="B9" s="1" t="s">
        <v>331</v>
      </c>
      <c r="C9" s="1" t="s">
        <v>332</v>
      </c>
      <c r="D9" s="1" t="s">
        <v>301</v>
      </c>
      <c r="E9" s="1" t="s">
        <v>333</v>
      </c>
      <c r="F9" s="1" t="s">
        <v>334</v>
      </c>
      <c r="G9" s="1" t="s">
        <v>335</v>
      </c>
      <c r="H9" s="1" t="s">
        <v>336</v>
      </c>
      <c r="I9" s="1" t="s">
        <v>337</v>
      </c>
      <c r="J9" s="1" t="s">
        <v>338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339</v>
      </c>
      <c r="B10" s="1" t="s">
        <v>340</v>
      </c>
      <c r="C10" s="1" t="s">
        <v>341</v>
      </c>
      <c r="D10" s="1" t="s">
        <v>342</v>
      </c>
      <c r="E10" s="1" t="s">
        <v>343</v>
      </c>
      <c r="F10" s="1" t="s">
        <v>344</v>
      </c>
      <c r="G10" s="1" t="s">
        <v>345</v>
      </c>
      <c r="H10" s="1" t="s">
        <v>346</v>
      </c>
      <c r="I10" s="1" t="s">
        <v>347</v>
      </c>
      <c r="J10" s="1" t="s">
        <v>348</v>
      </c>
      <c r="K10" s="1" t="s">
        <v>349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350</v>
      </c>
      <c r="B11" s="1" t="s">
        <v>351</v>
      </c>
      <c r="C11" s="1" t="s">
        <v>352</v>
      </c>
      <c r="D11" s="1" t="s">
        <v>353</v>
      </c>
      <c r="E11" s="1" t="s">
        <v>354</v>
      </c>
      <c r="F11" s="1" t="s">
        <v>355</v>
      </c>
      <c r="G11" s="1" t="s">
        <v>356</v>
      </c>
      <c r="H11" s="1" t="s">
        <v>357</v>
      </c>
      <c r="I11" s="1" t="s">
        <v>358</v>
      </c>
      <c r="J11" s="1" t="s">
        <v>359</v>
      </c>
      <c r="K11" s="1" t="s">
        <v>360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361</v>
      </c>
      <c r="B12" s="1" t="s">
        <v>362</v>
      </c>
      <c r="C12" s="1" t="s">
        <v>363</v>
      </c>
      <c r="D12" s="1" t="s">
        <v>364</v>
      </c>
      <c r="E12" s="1" t="s">
        <v>365</v>
      </c>
      <c r="F12" s="1" t="s">
        <v>366</v>
      </c>
      <c r="G12" s="1" t="s">
        <v>367</v>
      </c>
      <c r="H12" s="1" t="s">
        <v>368</v>
      </c>
      <c r="I12" s="1" t="s">
        <v>369</v>
      </c>
      <c r="J12" s="1" t="s">
        <v>370</v>
      </c>
      <c r="K12" s="1" t="s">
        <v>371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372</v>
      </c>
      <c r="B13" s="1" t="s">
        <v>373</v>
      </c>
      <c r="C13" s="1" t="s">
        <v>374</v>
      </c>
      <c r="D13" s="1" t="s">
        <v>375</v>
      </c>
      <c r="E13" s="1">
        <v>12.0</v>
      </c>
      <c r="F13" s="1" t="s">
        <v>376</v>
      </c>
      <c r="G13" s="1" t="s">
        <v>377</v>
      </c>
      <c r="H13" s="1" t="s">
        <v>378</v>
      </c>
      <c r="I13" s="1" t="s">
        <v>379</v>
      </c>
      <c r="J13" s="1" t="s">
        <v>290</v>
      </c>
      <c r="K13" s="1" t="s">
        <v>380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381</v>
      </c>
      <c r="B14" s="1" t="s">
        <v>382</v>
      </c>
      <c r="C14" s="1" t="s">
        <v>383</v>
      </c>
      <c r="D14" s="1" t="s">
        <v>384</v>
      </c>
      <c r="E14" s="1" t="s">
        <v>385</v>
      </c>
      <c r="F14" s="1" t="s">
        <v>386</v>
      </c>
      <c r="G14" s="1" t="s">
        <v>387</v>
      </c>
      <c r="H14" s="1" t="s">
        <v>378</v>
      </c>
      <c r="I14" s="1" t="s">
        <v>379</v>
      </c>
      <c r="J14" s="1" t="s">
        <v>290</v>
      </c>
      <c r="K14" s="1" t="s">
        <v>380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388</v>
      </c>
      <c r="B15" s="1" t="s">
        <v>373</v>
      </c>
      <c r="C15" s="1" t="s">
        <v>374</v>
      </c>
      <c r="D15" s="1" t="s">
        <v>375</v>
      </c>
      <c r="E15" s="1">
        <v>12.0</v>
      </c>
      <c r="F15" s="1" t="s">
        <v>376</v>
      </c>
      <c r="G15" s="1" t="s">
        <v>377</v>
      </c>
      <c r="H15" s="1" t="s">
        <v>378</v>
      </c>
      <c r="I15" s="1" t="s">
        <v>379</v>
      </c>
      <c r="J15" s="1" t="s">
        <v>290</v>
      </c>
      <c r="K15" s="1" t="s">
        <v>380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389</v>
      </c>
      <c r="B16" s="1" t="s">
        <v>390</v>
      </c>
      <c r="C16" s="1" t="s">
        <v>391</v>
      </c>
      <c r="D16" s="1" t="s">
        <v>392</v>
      </c>
      <c r="E16" s="1" t="s">
        <v>393</v>
      </c>
      <c r="F16" s="1" t="s">
        <v>394</v>
      </c>
      <c r="G16" s="1" t="s">
        <v>395</v>
      </c>
      <c r="H16" s="1" t="s">
        <v>396</v>
      </c>
      <c r="I16" s="1" t="s">
        <v>397</v>
      </c>
      <c r="J16" s="1" t="s">
        <v>398</v>
      </c>
      <c r="K16" s="1" t="s">
        <v>399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400</v>
      </c>
      <c r="B17" s="1" t="s">
        <v>337</v>
      </c>
      <c r="C17" s="1" t="s">
        <v>209</v>
      </c>
      <c r="D17" s="1" t="s">
        <v>401</v>
      </c>
      <c r="E17" s="1" t="s">
        <v>402</v>
      </c>
      <c r="F17" s="1" t="s">
        <v>403</v>
      </c>
      <c r="G17" s="1" t="s">
        <v>391</v>
      </c>
      <c r="H17" s="1" t="s">
        <v>404</v>
      </c>
      <c r="I17" s="1" t="s">
        <v>405</v>
      </c>
      <c r="J17" s="1" t="s">
        <v>406</v>
      </c>
      <c r="K17" s="1" t="s">
        <v>407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408</v>
      </c>
      <c r="B18" s="1" t="s">
        <v>409</v>
      </c>
      <c r="C18" s="1" t="s">
        <v>410</v>
      </c>
      <c r="D18" s="1" t="s">
        <v>411</v>
      </c>
      <c r="E18" s="1" t="s">
        <v>412</v>
      </c>
      <c r="F18" s="1" t="s">
        <v>413</v>
      </c>
      <c r="G18" s="1" t="s">
        <v>414</v>
      </c>
      <c r="H18" s="1" t="s">
        <v>415</v>
      </c>
      <c r="I18" s="1" t="s">
        <v>416</v>
      </c>
      <c r="J18" s="1" t="s">
        <v>417</v>
      </c>
      <c r="K18" s="1" t="s">
        <v>418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419</v>
      </c>
      <c r="B20" s="1" t="s">
        <v>237</v>
      </c>
      <c r="C20" s="1" t="s">
        <v>420</v>
      </c>
      <c r="D20" s="1" t="s">
        <v>420</v>
      </c>
      <c r="E20" s="1" t="s">
        <v>421</v>
      </c>
      <c r="F20" s="1" t="s">
        <v>422</v>
      </c>
      <c r="G20" s="1" t="s">
        <v>423</v>
      </c>
      <c r="H20" s="1" t="s">
        <v>424</v>
      </c>
      <c r="I20" s="1" t="s">
        <v>424</v>
      </c>
      <c r="J20" s="1" t="s">
        <v>425</v>
      </c>
      <c r="K20" s="1" t="s">
        <v>426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427</v>
      </c>
      <c r="B21" s="1" t="s">
        <v>428</v>
      </c>
      <c r="C21" s="1" t="s">
        <v>429</v>
      </c>
      <c r="D21" s="1" t="s">
        <v>430</v>
      </c>
      <c r="E21" s="1" t="s">
        <v>431</v>
      </c>
      <c r="F21" s="1" t="s">
        <v>432</v>
      </c>
      <c r="G21" s="1" t="s">
        <v>433</v>
      </c>
      <c r="H21" s="1" t="s">
        <v>434</v>
      </c>
      <c r="I21" s="1" t="s">
        <v>435</v>
      </c>
      <c r="J21" s="1" t="s">
        <v>436</v>
      </c>
      <c r="K21" s="1" t="s">
        <v>437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438</v>
      </c>
      <c r="B22" s="1" t="s">
        <v>439</v>
      </c>
      <c r="C22" s="1" t="s">
        <v>440</v>
      </c>
      <c r="D22" s="1" t="s">
        <v>441</v>
      </c>
      <c r="E22" s="1" t="s">
        <v>442</v>
      </c>
      <c r="F22" s="1" t="s">
        <v>443</v>
      </c>
      <c r="G22" s="1" t="s">
        <v>444</v>
      </c>
      <c r="H22" s="1" t="s">
        <v>445</v>
      </c>
      <c r="I22" s="1" t="s">
        <v>446</v>
      </c>
      <c r="J22" s="1" t="s">
        <v>447</v>
      </c>
      <c r="K22" s="1" t="s">
        <v>448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449</v>
      </c>
      <c r="B23" s="1" t="s">
        <v>450</v>
      </c>
      <c r="C23" s="1" t="s">
        <v>451</v>
      </c>
      <c r="D23" s="1" t="s">
        <v>452</v>
      </c>
      <c r="E23" s="1" t="s">
        <v>453</v>
      </c>
      <c r="F23" s="1" t="s">
        <v>454</v>
      </c>
      <c r="G23" s="1" t="s">
        <v>455</v>
      </c>
      <c r="H23" s="1" t="s">
        <v>456</v>
      </c>
      <c r="I23" s="1" t="s">
        <v>457</v>
      </c>
      <c r="J23" s="1" t="s">
        <v>458</v>
      </c>
      <c r="K23" s="1" t="s">
        <v>459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461</v>
      </c>
      <c r="B25" s="1" t="s">
        <v>462</v>
      </c>
      <c r="C25" s="1" t="s">
        <v>463</v>
      </c>
      <c r="D25" s="1" t="s">
        <v>464</v>
      </c>
      <c r="E25" s="1" t="s">
        <v>465</v>
      </c>
      <c r="F25" s="1" t="s">
        <v>466</v>
      </c>
      <c r="G25" s="1" t="s">
        <v>467</v>
      </c>
      <c r="H25" s="1" t="s">
        <v>468</v>
      </c>
      <c r="I25" s="1" t="s">
        <v>469</v>
      </c>
      <c r="J25" s="1" t="s">
        <v>470</v>
      </c>
      <c r="K25" s="1" t="s">
        <v>471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472</v>
      </c>
      <c r="B26" s="1" t="s">
        <v>473</v>
      </c>
      <c r="C26" s="1" t="s">
        <v>474</v>
      </c>
      <c r="D26" s="1" t="s">
        <v>475</v>
      </c>
      <c r="E26" s="1" t="s">
        <v>476</v>
      </c>
      <c r="F26" s="1" t="s">
        <v>477</v>
      </c>
      <c r="G26" s="1" t="s">
        <v>478</v>
      </c>
      <c r="H26" s="1" t="s">
        <v>479</v>
      </c>
      <c r="I26" s="1" t="s">
        <v>479</v>
      </c>
      <c r="J26" s="1" t="s">
        <v>480</v>
      </c>
      <c r="K26" s="1" t="s">
        <v>481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482</v>
      </c>
      <c r="B27" s="1" t="s">
        <v>467</v>
      </c>
      <c r="C27" s="1" t="s">
        <v>483</v>
      </c>
      <c r="D27" s="1" t="s">
        <v>484</v>
      </c>
      <c r="E27" s="1" t="s">
        <v>485</v>
      </c>
      <c r="F27" s="1" t="s">
        <v>422</v>
      </c>
      <c r="G27" s="1" t="s">
        <v>471</v>
      </c>
      <c r="H27" s="1" t="s">
        <v>486</v>
      </c>
      <c r="I27" s="1" t="s">
        <v>487</v>
      </c>
      <c r="J27" s="1" t="s">
        <v>488</v>
      </c>
      <c r="K27" s="1" t="s">
        <v>489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490</v>
      </c>
      <c r="B28" s="1" t="s">
        <v>491</v>
      </c>
      <c r="C28" s="1" t="s">
        <v>492</v>
      </c>
      <c r="D28" s="1" t="s">
        <v>493</v>
      </c>
      <c r="E28" s="1" t="s">
        <v>494</v>
      </c>
      <c r="F28" s="1" t="s">
        <v>495</v>
      </c>
      <c r="G28" s="1" t="s">
        <v>496</v>
      </c>
      <c r="H28" s="1" t="s">
        <v>497</v>
      </c>
      <c r="I28" s="1" t="s">
        <v>498</v>
      </c>
      <c r="J28" s="1" t="s">
        <v>499</v>
      </c>
      <c r="K28" s="1" t="s">
        <v>500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501</v>
      </c>
      <c r="B29" s="1" t="s">
        <v>502</v>
      </c>
      <c r="C29" s="1" t="s">
        <v>503</v>
      </c>
      <c r="D29" s="1" t="s">
        <v>504</v>
      </c>
      <c r="E29" s="1" t="s">
        <v>505</v>
      </c>
      <c r="F29" s="1" t="s">
        <v>506</v>
      </c>
      <c r="G29" s="1" t="s">
        <v>434</v>
      </c>
      <c r="H29" s="1" t="s">
        <v>507</v>
      </c>
      <c r="I29" s="1" t="s">
        <v>508</v>
      </c>
      <c r="J29" s="1" t="s">
        <v>509</v>
      </c>
      <c r="K29" s="1" t="s">
        <v>510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511</v>
      </c>
      <c r="B30" s="1" t="s">
        <v>411</v>
      </c>
      <c r="C30" s="1" t="s">
        <v>512</v>
      </c>
      <c r="D30" s="1" t="s">
        <v>513</v>
      </c>
      <c r="E30" s="1" t="s">
        <v>514</v>
      </c>
      <c r="F30" s="1" t="s">
        <v>515</v>
      </c>
      <c r="G30" s="1" t="s">
        <v>516</v>
      </c>
      <c r="H30" s="1" t="s">
        <v>517</v>
      </c>
      <c r="I30" s="1" t="s">
        <v>518</v>
      </c>
      <c r="J30" s="1" t="s">
        <v>519</v>
      </c>
      <c r="K30" s="1" t="s">
        <v>520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521</v>
      </c>
      <c r="B31" s="1" t="s">
        <v>522</v>
      </c>
      <c r="C31" s="1" t="s">
        <v>430</v>
      </c>
      <c r="D31" s="1" t="s">
        <v>523</v>
      </c>
      <c r="E31" s="1" t="s">
        <v>524</v>
      </c>
      <c r="F31" s="1" t="s">
        <v>525</v>
      </c>
      <c r="G31" s="1" t="s">
        <v>429</v>
      </c>
      <c r="H31" s="1" t="s">
        <v>526</v>
      </c>
      <c r="I31" s="1" t="s">
        <v>527</v>
      </c>
      <c r="J31" s="1" t="s">
        <v>528</v>
      </c>
      <c r="K31" s="1" t="s">
        <v>529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531</v>
      </c>
      <c r="B33" s="1">
        <v>0.0</v>
      </c>
      <c r="C33" s="1" t="s">
        <v>532</v>
      </c>
      <c r="D33" s="1" t="s">
        <v>533</v>
      </c>
      <c r="E33" s="1" t="s">
        <v>534</v>
      </c>
      <c r="F33" s="1" t="s">
        <v>535</v>
      </c>
      <c r="G33" s="1" t="s">
        <v>536</v>
      </c>
      <c r="H33" s="1" t="s">
        <v>537</v>
      </c>
      <c r="I33" s="1" t="s">
        <v>538</v>
      </c>
      <c r="J33" s="1" t="s">
        <v>539</v>
      </c>
      <c r="K33" s="1" t="s">
        <v>540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541</v>
      </c>
      <c r="B34" s="1" t="s">
        <v>542</v>
      </c>
      <c r="C34" s="1" t="s">
        <v>543</v>
      </c>
      <c r="D34" s="1" t="s">
        <v>544</v>
      </c>
      <c r="E34" s="1" t="s">
        <v>545</v>
      </c>
      <c r="F34" s="1" t="s">
        <v>546</v>
      </c>
      <c r="G34" s="1" t="s">
        <v>547</v>
      </c>
      <c r="H34" s="1" t="s">
        <v>548</v>
      </c>
      <c r="I34" s="1" t="s">
        <v>549</v>
      </c>
      <c r="J34" s="1" t="s">
        <v>550</v>
      </c>
      <c r="K34" s="1" t="s">
        <v>551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552</v>
      </c>
      <c r="B35" s="1">
        <v>0.0</v>
      </c>
      <c r="C35" s="1" t="s">
        <v>553</v>
      </c>
      <c r="D35" s="1" t="s">
        <v>554</v>
      </c>
      <c r="E35" s="1" t="s">
        <v>555</v>
      </c>
      <c r="F35" s="1" t="s">
        <v>556</v>
      </c>
      <c r="G35" s="1" t="s">
        <v>557</v>
      </c>
      <c r="H35" s="1" t="s">
        <v>558</v>
      </c>
      <c r="I35" s="1" t="s">
        <v>559</v>
      </c>
      <c r="J35" s="1" t="s">
        <v>560</v>
      </c>
      <c r="K35" s="1" t="s">
        <v>561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562</v>
      </c>
      <c r="B36" s="1" t="s">
        <v>563</v>
      </c>
      <c r="C36" s="1" t="s">
        <v>564</v>
      </c>
      <c r="D36" s="1" t="s">
        <v>565</v>
      </c>
      <c r="E36" s="1" t="s">
        <v>566</v>
      </c>
      <c r="F36" s="1" t="s">
        <v>567</v>
      </c>
      <c r="G36" s="1" t="s">
        <v>568</v>
      </c>
      <c r="H36" s="1" t="s">
        <v>569</v>
      </c>
      <c r="I36" s="1" t="s">
        <v>570</v>
      </c>
      <c r="J36" s="1" t="s">
        <v>571</v>
      </c>
      <c r="K36" s="1" t="s">
        <v>572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573</v>
      </c>
      <c r="B37" s="1" t="s">
        <v>574</v>
      </c>
      <c r="C37" s="1" t="s">
        <v>575</v>
      </c>
      <c r="D37" s="1" t="s">
        <v>576</v>
      </c>
      <c r="E37" s="1" t="s">
        <v>577</v>
      </c>
      <c r="F37" s="1" t="s">
        <v>578</v>
      </c>
      <c r="G37" s="1" t="s">
        <v>579</v>
      </c>
      <c r="H37" s="1" t="s">
        <v>580</v>
      </c>
      <c r="I37" s="1" t="s">
        <v>581</v>
      </c>
      <c r="J37" s="1" t="s">
        <v>582</v>
      </c>
      <c r="K37" s="1" t="s">
        <v>583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584</v>
      </c>
      <c r="B38" s="1" t="s">
        <v>585</v>
      </c>
      <c r="C38" s="1" t="s">
        <v>586</v>
      </c>
      <c r="D38" s="1" t="s">
        <v>587</v>
      </c>
      <c r="E38" s="1" t="s">
        <v>588</v>
      </c>
      <c r="F38" s="1" t="s">
        <v>589</v>
      </c>
      <c r="G38" s="1" t="s">
        <v>590</v>
      </c>
      <c r="H38" s="1" t="s">
        <v>591</v>
      </c>
      <c r="I38" s="1" t="s">
        <v>592</v>
      </c>
      <c r="J38" s="1" t="s">
        <v>593</v>
      </c>
      <c r="K38" s="1" t="s">
        <v>594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595</v>
      </c>
      <c r="B39" s="1" t="s">
        <v>596</v>
      </c>
      <c r="C39" s="1" t="s">
        <v>597</v>
      </c>
      <c r="D39" s="1" t="s">
        <v>598</v>
      </c>
      <c r="E39" s="1" t="s">
        <v>599</v>
      </c>
      <c r="F39" s="1" t="s">
        <v>186</v>
      </c>
      <c r="G39" s="1" t="s">
        <v>192</v>
      </c>
      <c r="H39" s="1" t="s">
        <v>600</v>
      </c>
      <c r="I39" s="1" t="s">
        <v>601</v>
      </c>
      <c r="J39" s="1" t="s">
        <v>602</v>
      </c>
      <c r="K39" s="1" t="s">
        <v>382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603</v>
      </c>
      <c r="B40" s="1" t="s">
        <v>604</v>
      </c>
      <c r="C40" s="1" t="s">
        <v>605</v>
      </c>
      <c r="D40" s="1" t="s">
        <v>606</v>
      </c>
      <c r="E40" s="1" t="s">
        <v>225</v>
      </c>
      <c r="F40" s="1" t="s">
        <v>205</v>
      </c>
      <c r="G40" s="1" t="s">
        <v>607</v>
      </c>
      <c r="H40" s="1" t="s">
        <v>336</v>
      </c>
      <c r="I40" s="1" t="s">
        <v>608</v>
      </c>
      <c r="J40" s="1" t="s">
        <v>609</v>
      </c>
      <c r="K40" s="1" t="s">
        <v>610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611</v>
      </c>
      <c r="B41" s="1" t="s">
        <v>612</v>
      </c>
      <c r="C41" s="1" t="s">
        <v>613</v>
      </c>
      <c r="D41" s="1" t="s">
        <v>614</v>
      </c>
      <c r="E41" s="1" t="s">
        <v>615</v>
      </c>
      <c r="F41" s="1" t="s">
        <v>616</v>
      </c>
      <c r="G41" s="1" t="s">
        <v>191</v>
      </c>
      <c r="H41" s="1" t="s">
        <v>617</v>
      </c>
      <c r="I41" s="1" t="s">
        <v>618</v>
      </c>
      <c r="J41" s="1" t="s">
        <v>619</v>
      </c>
      <c r="K41" s="1" t="s">
        <v>620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621</v>
      </c>
      <c r="B42" s="1" t="s">
        <v>622</v>
      </c>
      <c r="C42" s="1" t="s">
        <v>593</v>
      </c>
      <c r="D42" s="1" t="s">
        <v>623</v>
      </c>
      <c r="E42" s="1" t="s">
        <v>624</v>
      </c>
      <c r="F42" s="1" t="s">
        <v>625</v>
      </c>
      <c r="G42" s="1" t="s">
        <v>626</v>
      </c>
      <c r="H42" s="1" t="s">
        <v>615</v>
      </c>
      <c r="I42" s="1" t="s">
        <v>627</v>
      </c>
      <c r="J42" s="1" t="s">
        <v>628</v>
      </c>
      <c r="K42" s="1" t="s">
        <v>629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630</v>
      </c>
      <c r="B43" s="1" t="s">
        <v>185</v>
      </c>
      <c r="C43" s="1" t="s">
        <v>631</v>
      </c>
      <c r="D43" s="1" t="s">
        <v>632</v>
      </c>
      <c r="E43" s="1" t="s">
        <v>633</v>
      </c>
      <c r="F43" s="1" t="s">
        <v>233</v>
      </c>
      <c r="G43" s="1" t="s">
        <v>634</v>
      </c>
      <c r="H43" s="1" t="s">
        <v>631</v>
      </c>
      <c r="I43" s="1" t="s">
        <v>635</v>
      </c>
      <c r="J43" s="1" t="s">
        <v>636</v>
      </c>
      <c r="K43" s="1" t="s">
        <v>637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638</v>
      </c>
      <c r="B44" s="1" t="s">
        <v>639</v>
      </c>
      <c r="C44" s="1" t="s">
        <v>640</v>
      </c>
      <c r="D44" s="1" t="s">
        <v>641</v>
      </c>
      <c r="E44" s="1" t="s">
        <v>225</v>
      </c>
      <c r="F44" s="1" t="s">
        <v>642</v>
      </c>
      <c r="G44" s="1" t="s">
        <v>643</v>
      </c>
      <c r="H44" s="1" t="s">
        <v>644</v>
      </c>
      <c r="I44" s="1" t="s">
        <v>209</v>
      </c>
      <c r="J44" s="1" t="s">
        <v>645</v>
      </c>
      <c r="K44" s="1" t="s">
        <v>646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648</v>
      </c>
      <c r="B46" s="1" t="s">
        <v>649</v>
      </c>
      <c r="C46" s="1" t="s">
        <v>650</v>
      </c>
      <c r="D46" s="1" t="s">
        <v>651</v>
      </c>
      <c r="E46" s="1" t="s">
        <v>652</v>
      </c>
      <c r="F46" s="1" t="s">
        <v>653</v>
      </c>
      <c r="G46" s="1" t="s">
        <v>654</v>
      </c>
      <c r="H46" s="1" t="s">
        <v>655</v>
      </c>
      <c r="I46" s="1" t="s">
        <v>656</v>
      </c>
      <c r="J46" s="1" t="s">
        <v>657</v>
      </c>
      <c r="K46" s="1" t="s">
        <v>658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659</v>
      </c>
      <c r="B47" s="1" t="s">
        <v>660</v>
      </c>
      <c r="C47" s="1" t="s">
        <v>661</v>
      </c>
      <c r="D47" s="1" t="s">
        <v>662</v>
      </c>
      <c r="E47" s="1" t="s">
        <v>663</v>
      </c>
      <c r="F47" s="1" t="s">
        <v>664</v>
      </c>
      <c r="G47" s="1" t="s">
        <v>665</v>
      </c>
      <c r="H47" s="1" t="s">
        <v>666</v>
      </c>
      <c r="I47" s="1" t="s">
        <v>667</v>
      </c>
      <c r="J47" s="1" t="s">
        <v>668</v>
      </c>
      <c r="K47" s="1" t="s">
        <v>669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670</v>
      </c>
      <c r="B48" s="1" t="s">
        <v>338</v>
      </c>
      <c r="C48" s="1" t="s">
        <v>671</v>
      </c>
      <c r="D48" s="1" t="s">
        <v>672</v>
      </c>
      <c r="E48" s="1" t="s">
        <v>673</v>
      </c>
      <c r="F48" s="1" t="s">
        <v>674</v>
      </c>
      <c r="G48" s="1" t="s">
        <v>675</v>
      </c>
      <c r="H48" s="1" t="s">
        <v>676</v>
      </c>
      <c r="I48" s="1" t="s">
        <v>677</v>
      </c>
      <c r="J48" s="1" t="s">
        <v>678</v>
      </c>
      <c r="K48" s="1" t="s">
        <v>679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680</v>
      </c>
      <c r="B49" s="1" t="s">
        <v>681</v>
      </c>
      <c r="C49" s="1" t="s">
        <v>682</v>
      </c>
      <c r="D49" s="1" t="s">
        <v>683</v>
      </c>
      <c r="E49" s="1" t="s">
        <v>684</v>
      </c>
      <c r="F49" s="1" t="s">
        <v>632</v>
      </c>
      <c r="G49" s="1" t="s">
        <v>685</v>
      </c>
      <c r="H49" s="1">
        <v>57.0</v>
      </c>
      <c r="I49" s="1" t="s">
        <v>686</v>
      </c>
      <c r="J49" s="1" t="s">
        <v>379</v>
      </c>
      <c r="K49" s="1" t="s">
        <v>687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688</v>
      </c>
      <c r="B50" s="1" t="s">
        <v>689</v>
      </c>
      <c r="C50" s="1" t="s">
        <v>690</v>
      </c>
      <c r="D50" s="1" t="s">
        <v>683</v>
      </c>
      <c r="E50" s="1" t="s">
        <v>691</v>
      </c>
      <c r="F50" s="1" t="s">
        <v>215</v>
      </c>
      <c r="G50" s="1" t="s">
        <v>692</v>
      </c>
      <c r="H50" s="1" t="s">
        <v>693</v>
      </c>
      <c r="I50" s="1" t="s">
        <v>694</v>
      </c>
      <c r="J50" s="1" t="s">
        <v>695</v>
      </c>
      <c r="K50" s="1" t="s">
        <v>696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697</v>
      </c>
      <c r="B51" s="1" t="s">
        <v>698</v>
      </c>
      <c r="C51" s="1" t="s">
        <v>699</v>
      </c>
      <c r="D51" s="1" t="s">
        <v>700</v>
      </c>
      <c r="E51" s="1" t="s">
        <v>701</v>
      </c>
      <c r="F51" s="1" t="s">
        <v>702</v>
      </c>
      <c r="G51" s="1" t="s">
        <v>703</v>
      </c>
      <c r="H51" s="1" t="s">
        <v>704</v>
      </c>
      <c r="I51" s="1" t="s">
        <v>705</v>
      </c>
      <c r="J51" s="1" t="s">
        <v>706</v>
      </c>
      <c r="K51" s="1" t="s">
        <v>707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708</v>
      </c>
      <c r="B52" s="1" t="s">
        <v>709</v>
      </c>
      <c r="C52" s="1" t="s">
        <v>710</v>
      </c>
      <c r="D52" s="1" t="s">
        <v>711</v>
      </c>
      <c r="E52" s="1" t="s">
        <v>712</v>
      </c>
      <c r="F52" s="1" t="s">
        <v>713</v>
      </c>
      <c r="G52" s="1" t="s">
        <v>714</v>
      </c>
      <c r="H52" s="1" t="s">
        <v>715</v>
      </c>
      <c r="I52" s="1" t="s">
        <v>705</v>
      </c>
      <c r="J52" s="1" t="s">
        <v>706</v>
      </c>
      <c r="K52" s="1" t="s">
        <v>707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716</v>
      </c>
      <c r="B53" s="1" t="s">
        <v>717</v>
      </c>
      <c r="C53" s="1" t="s">
        <v>718</v>
      </c>
      <c r="D53" s="1" t="s">
        <v>719</v>
      </c>
      <c r="E53" s="1" t="s">
        <v>720</v>
      </c>
      <c r="F53" s="1" t="s">
        <v>721</v>
      </c>
      <c r="G53" s="1" t="s">
        <v>722</v>
      </c>
      <c r="H53" s="1" t="s">
        <v>723</v>
      </c>
      <c r="I53" s="1" t="s">
        <v>724</v>
      </c>
      <c r="J53" s="1" t="s">
        <v>725</v>
      </c>
      <c r="K53" s="1" t="s">
        <v>726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727</v>
      </c>
      <c r="B54" s="1" t="s">
        <v>728</v>
      </c>
      <c r="C54" s="1" t="s">
        <v>729</v>
      </c>
      <c r="D54" s="1" t="s">
        <v>730</v>
      </c>
      <c r="E54" s="1" t="s">
        <v>731</v>
      </c>
      <c r="F54" s="1" t="s">
        <v>732</v>
      </c>
      <c r="G54" s="1" t="s">
        <v>733</v>
      </c>
      <c r="H54" s="1" t="s">
        <v>734</v>
      </c>
      <c r="I54" s="1" t="s">
        <v>735</v>
      </c>
      <c r="J54" s="1" t="s">
        <v>736</v>
      </c>
      <c r="K54" s="1" t="s">
        <v>737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738</v>
      </c>
      <c r="B55" s="1" t="s">
        <v>739</v>
      </c>
      <c r="C55" s="1" t="s">
        <v>740</v>
      </c>
      <c r="D55" s="1" t="s">
        <v>741</v>
      </c>
      <c r="E55" s="1" t="s">
        <v>742</v>
      </c>
      <c r="F55" s="1" t="s">
        <v>743</v>
      </c>
      <c r="G55" s="1" t="s">
        <v>744</v>
      </c>
      <c r="H55" s="1" t="s">
        <v>745</v>
      </c>
      <c r="I55" s="1" t="s">
        <v>355</v>
      </c>
      <c r="J55" s="1" t="s">
        <v>746</v>
      </c>
      <c r="K55" s="1" t="s">
        <v>747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748</v>
      </c>
      <c r="B56" s="1" t="s">
        <v>749</v>
      </c>
      <c r="C56" s="1" t="s">
        <v>750</v>
      </c>
      <c r="D56" s="1" t="s">
        <v>751</v>
      </c>
      <c r="E56" s="1" t="s">
        <v>752</v>
      </c>
      <c r="F56" s="1" t="s">
        <v>753</v>
      </c>
      <c r="G56" s="1" t="s">
        <v>754</v>
      </c>
      <c r="H56" s="1" t="s">
        <v>755</v>
      </c>
      <c r="I56" s="1" t="s">
        <v>756</v>
      </c>
      <c r="J56" s="1" t="s">
        <v>757</v>
      </c>
      <c r="K56" s="1" t="s">
        <v>758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759</v>
      </c>
      <c r="B57" s="1" t="s">
        <v>421</v>
      </c>
      <c r="C57" s="1" t="s">
        <v>760</v>
      </c>
      <c r="D57" s="1" t="s">
        <v>761</v>
      </c>
      <c r="E57" s="1" t="s">
        <v>762</v>
      </c>
      <c r="F57" s="1" t="s">
        <v>763</v>
      </c>
      <c r="G57" s="1" t="s">
        <v>764</v>
      </c>
      <c r="H57" s="1" t="s">
        <v>765</v>
      </c>
      <c r="I57" s="1" t="s">
        <v>766</v>
      </c>
      <c r="J57" s="1" t="s">
        <v>221</v>
      </c>
      <c r="K57" s="1" t="s">
        <v>767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768</v>
      </c>
      <c r="B58" s="1" t="s">
        <v>769</v>
      </c>
      <c r="C58" s="1" t="s">
        <v>770</v>
      </c>
      <c r="D58" s="1" t="s">
        <v>771</v>
      </c>
      <c r="E58" s="1" t="s">
        <v>772</v>
      </c>
      <c r="F58" s="1" t="s">
        <v>773</v>
      </c>
      <c r="G58" s="1" t="s">
        <v>774</v>
      </c>
      <c r="H58" s="1" t="s">
        <v>775</v>
      </c>
      <c r="I58" s="1" t="s">
        <v>776</v>
      </c>
      <c r="J58" s="1" t="s">
        <v>777</v>
      </c>
      <c r="K58" s="1" t="s">
        <v>778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779</v>
      </c>
      <c r="B59" s="1" t="s">
        <v>780</v>
      </c>
      <c r="C59" s="1" t="s">
        <v>781</v>
      </c>
      <c r="D59" s="1" t="s">
        <v>782</v>
      </c>
      <c r="E59" s="1" t="s">
        <v>783</v>
      </c>
      <c r="F59" s="1" t="s">
        <v>784</v>
      </c>
      <c r="G59" s="1" t="s">
        <v>785</v>
      </c>
      <c r="H59" s="1" t="s">
        <v>786</v>
      </c>
      <c r="I59" s="1" t="s">
        <v>787</v>
      </c>
      <c r="J59" s="1" t="s">
        <v>788</v>
      </c>
      <c r="K59" s="1" t="s">
        <v>789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790</v>
      </c>
      <c r="B60" s="1" t="s">
        <v>791</v>
      </c>
      <c r="C60" s="1">
        <v>0.0</v>
      </c>
      <c r="D60" s="1" t="s">
        <v>792</v>
      </c>
      <c r="E60" s="1" t="s">
        <v>793</v>
      </c>
      <c r="F60" s="1" t="s">
        <v>794</v>
      </c>
      <c r="G60" s="1" t="s">
        <v>795</v>
      </c>
      <c r="H60" s="1" t="s">
        <v>796</v>
      </c>
      <c r="I60" s="1" t="s">
        <v>797</v>
      </c>
      <c r="J60" s="1" t="s">
        <v>798</v>
      </c>
      <c r="K60" s="1" t="s">
        <v>799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800</v>
      </c>
      <c r="B61" s="1" t="s">
        <v>801</v>
      </c>
      <c r="C61" s="1" t="s">
        <v>802</v>
      </c>
      <c r="D61" s="1" t="s">
        <v>803</v>
      </c>
      <c r="E61" s="1" t="s">
        <v>804</v>
      </c>
      <c r="F61" s="1" t="s">
        <v>805</v>
      </c>
      <c r="G61" s="1" t="s">
        <v>806</v>
      </c>
      <c r="H61" s="1" t="s">
        <v>807</v>
      </c>
      <c r="I61" s="1" t="s">
        <v>808</v>
      </c>
      <c r="J61" s="1">
        <v>32.0</v>
      </c>
      <c r="K61" s="1" t="s">
        <v>809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810</v>
      </c>
      <c r="B62" s="1" t="s">
        <v>811</v>
      </c>
      <c r="C62" s="1" t="s">
        <v>285</v>
      </c>
      <c r="D62" s="1" t="s">
        <v>812</v>
      </c>
      <c r="E62" s="1" t="s">
        <v>813</v>
      </c>
      <c r="F62" s="1" t="s">
        <v>814</v>
      </c>
      <c r="G62" s="1" t="s">
        <v>815</v>
      </c>
      <c r="H62" s="1">
        <v>110.0</v>
      </c>
      <c r="I62" s="1" t="s">
        <v>816</v>
      </c>
      <c r="J62" s="1" t="s">
        <v>817</v>
      </c>
      <c r="K62" s="1" t="s">
        <v>818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819</v>
      </c>
      <c r="B63" s="1" t="s">
        <v>371</v>
      </c>
      <c r="C63" s="1" t="s">
        <v>820</v>
      </c>
      <c r="D63" s="1" t="s">
        <v>821</v>
      </c>
      <c r="E63" s="1" t="s">
        <v>822</v>
      </c>
      <c r="F63" s="1" t="s">
        <v>823</v>
      </c>
      <c r="G63" s="1" t="s">
        <v>824</v>
      </c>
      <c r="H63" s="1" t="s">
        <v>825</v>
      </c>
      <c r="I63" s="1" t="s">
        <v>826</v>
      </c>
      <c r="J63" s="1" t="s">
        <v>827</v>
      </c>
      <c r="K63" s="1" t="s">
        <v>828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829</v>
      </c>
      <c r="B64" s="1" t="s">
        <v>830</v>
      </c>
      <c r="C64" s="1" t="s">
        <v>831</v>
      </c>
      <c r="D64" s="1" t="s">
        <v>832</v>
      </c>
      <c r="E64" s="1" t="s">
        <v>833</v>
      </c>
      <c r="F64" s="1" t="s">
        <v>834</v>
      </c>
      <c r="G64" s="1" t="s">
        <v>835</v>
      </c>
      <c r="H64" s="1" t="s">
        <v>836</v>
      </c>
      <c r="I64" s="1" t="s">
        <v>837</v>
      </c>
      <c r="J64" s="1" t="s">
        <v>838</v>
      </c>
      <c r="K64" s="1" t="s">
        <v>839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840</v>
      </c>
      <c r="B65" s="1">
        <v>150.0</v>
      </c>
      <c r="C65" s="1">
        <v>20.0</v>
      </c>
      <c r="D65" s="1" t="s">
        <v>841</v>
      </c>
      <c r="E65" s="1" t="s">
        <v>842</v>
      </c>
      <c r="F65" s="1" t="s">
        <v>842</v>
      </c>
      <c r="G65" s="1">
        <v>-25.0</v>
      </c>
      <c r="H65" s="1">
        <v>40.0</v>
      </c>
      <c r="I65" s="1" t="s">
        <v>843</v>
      </c>
      <c r="J65" s="1" t="s">
        <v>842</v>
      </c>
      <c r="K65" s="1" t="s">
        <v>842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845</v>
      </c>
      <c r="B67" s="1" t="s">
        <v>239</v>
      </c>
      <c r="C67" s="1" t="s">
        <v>846</v>
      </c>
      <c r="D67" s="1" t="s">
        <v>847</v>
      </c>
      <c r="E67" s="1" t="s">
        <v>848</v>
      </c>
      <c r="F67" s="1" t="s">
        <v>849</v>
      </c>
      <c r="G67" s="1" t="s">
        <v>850</v>
      </c>
      <c r="H67" s="1" t="s">
        <v>851</v>
      </c>
      <c r="I67" s="1" t="s">
        <v>852</v>
      </c>
      <c r="J67" s="1" t="s">
        <v>853</v>
      </c>
      <c r="K67" s="1" t="s">
        <v>589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854</v>
      </c>
      <c r="B68" s="1" t="s">
        <v>855</v>
      </c>
      <c r="C68" s="1" t="s">
        <v>856</v>
      </c>
      <c r="D68" s="1" t="s">
        <v>857</v>
      </c>
      <c r="E68" s="1" t="s">
        <v>664</v>
      </c>
      <c r="F68" s="1" t="s">
        <v>858</v>
      </c>
      <c r="G68" s="1" t="s">
        <v>859</v>
      </c>
      <c r="H68" s="1" t="s">
        <v>860</v>
      </c>
      <c r="I68" s="1" t="s">
        <v>861</v>
      </c>
      <c r="J68" s="1" t="s">
        <v>862</v>
      </c>
      <c r="K68" s="1" t="s">
        <v>195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863</v>
      </c>
      <c r="B69" s="1" t="s">
        <v>406</v>
      </c>
      <c r="C69" s="1" t="s">
        <v>864</v>
      </c>
      <c r="D69" s="1" t="s">
        <v>865</v>
      </c>
      <c r="E69" s="1" t="s">
        <v>749</v>
      </c>
      <c r="F69" s="1" t="s">
        <v>866</v>
      </c>
      <c r="G69" s="1" t="s">
        <v>867</v>
      </c>
      <c r="H69" s="1" t="s">
        <v>868</v>
      </c>
      <c r="I69" s="1" t="s">
        <v>869</v>
      </c>
      <c r="J69" s="1" t="s">
        <v>870</v>
      </c>
      <c r="K69" s="1" t="s">
        <v>871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872</v>
      </c>
      <c r="B70" s="1" t="s">
        <v>873</v>
      </c>
      <c r="C70" s="1" t="s">
        <v>874</v>
      </c>
      <c r="D70" s="1" t="s">
        <v>875</v>
      </c>
      <c r="E70" s="1" t="s">
        <v>876</v>
      </c>
      <c r="F70" s="1" t="s">
        <v>877</v>
      </c>
      <c r="G70" s="1" t="s">
        <v>878</v>
      </c>
      <c r="H70" s="1" t="s">
        <v>879</v>
      </c>
      <c r="I70" s="1" t="s">
        <v>880</v>
      </c>
      <c r="J70" s="1" t="s">
        <v>881</v>
      </c>
      <c r="K70" s="1" t="s">
        <v>882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883</v>
      </c>
      <c r="B71" s="1" t="s">
        <v>884</v>
      </c>
      <c r="C71" s="1" t="s">
        <v>885</v>
      </c>
      <c r="D71" s="1" t="s">
        <v>886</v>
      </c>
      <c r="E71" s="1" t="s">
        <v>510</v>
      </c>
      <c r="F71" s="1" t="s">
        <v>887</v>
      </c>
      <c r="G71" s="1" t="s">
        <v>888</v>
      </c>
      <c r="H71" s="1" t="s">
        <v>889</v>
      </c>
      <c r="I71" s="1" t="s">
        <v>890</v>
      </c>
      <c r="J71" s="1" t="s">
        <v>891</v>
      </c>
      <c r="K71" s="1" t="s">
        <v>204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892</v>
      </c>
      <c r="B72" s="1" t="s">
        <v>893</v>
      </c>
      <c r="C72" s="1" t="s">
        <v>894</v>
      </c>
      <c r="D72" s="1" t="s">
        <v>895</v>
      </c>
      <c r="E72" s="1" t="s">
        <v>896</v>
      </c>
      <c r="F72" s="1" t="s">
        <v>897</v>
      </c>
      <c r="G72" s="1" t="s">
        <v>898</v>
      </c>
      <c r="H72" s="1" t="s">
        <v>899</v>
      </c>
      <c r="I72" s="1" t="s">
        <v>900</v>
      </c>
      <c r="J72" s="1" t="s">
        <v>901</v>
      </c>
      <c r="K72" s="1" t="s">
        <v>902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903</v>
      </c>
      <c r="B73" s="1" t="s">
        <v>904</v>
      </c>
      <c r="C73" s="1" t="s">
        <v>500</v>
      </c>
      <c r="D73" s="1" t="s">
        <v>905</v>
      </c>
      <c r="E73" s="1" t="s">
        <v>906</v>
      </c>
      <c r="F73" s="1" t="s">
        <v>907</v>
      </c>
      <c r="G73" s="1">
        <v>-14.0</v>
      </c>
      <c r="H73" s="1" t="s">
        <v>243</v>
      </c>
      <c r="I73" s="1" t="s">
        <v>908</v>
      </c>
      <c r="J73" s="1" t="s">
        <v>901</v>
      </c>
      <c r="K73" s="1" t="s">
        <v>902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909</v>
      </c>
      <c r="B74" s="1" t="s">
        <v>910</v>
      </c>
      <c r="C74" s="1" t="s">
        <v>911</v>
      </c>
      <c r="D74" s="1" t="s">
        <v>912</v>
      </c>
      <c r="E74" s="1" t="s">
        <v>913</v>
      </c>
      <c r="F74" s="1" t="s">
        <v>914</v>
      </c>
      <c r="G74" s="1" t="s">
        <v>915</v>
      </c>
      <c r="H74" s="1" t="s">
        <v>916</v>
      </c>
      <c r="I74" s="1" t="s">
        <v>917</v>
      </c>
      <c r="J74" s="1" t="s">
        <v>918</v>
      </c>
      <c r="K74" s="1" t="s">
        <v>746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919</v>
      </c>
      <c r="B75" s="1" t="s">
        <v>920</v>
      </c>
      <c r="C75" s="1" t="s">
        <v>921</v>
      </c>
      <c r="D75" s="1" t="s">
        <v>922</v>
      </c>
      <c r="E75" s="1" t="s">
        <v>923</v>
      </c>
      <c r="F75" s="1" t="s">
        <v>924</v>
      </c>
      <c r="G75" s="1" t="s">
        <v>223</v>
      </c>
      <c r="H75" s="1" t="s">
        <v>925</v>
      </c>
      <c r="I75" s="1" t="s">
        <v>926</v>
      </c>
      <c r="J75" s="1" t="s">
        <v>927</v>
      </c>
      <c r="K75" s="1" t="s">
        <v>928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929</v>
      </c>
      <c r="B76" s="1" t="s">
        <v>795</v>
      </c>
      <c r="C76" s="1" t="s">
        <v>930</v>
      </c>
      <c r="D76" s="1" t="s">
        <v>931</v>
      </c>
      <c r="E76" s="1" t="s">
        <v>932</v>
      </c>
      <c r="F76" s="1" t="s">
        <v>933</v>
      </c>
      <c r="G76" s="1" t="s">
        <v>934</v>
      </c>
      <c r="H76" s="1" t="s">
        <v>935</v>
      </c>
      <c r="I76" s="1" t="s">
        <v>936</v>
      </c>
      <c r="J76" s="1" t="s">
        <v>937</v>
      </c>
      <c r="K76" s="1" t="s">
        <v>938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939</v>
      </c>
      <c r="B77" s="1" t="s">
        <v>940</v>
      </c>
      <c r="C77" s="1" t="s">
        <v>941</v>
      </c>
      <c r="D77" s="1" t="s">
        <v>942</v>
      </c>
      <c r="E77" s="1" t="s">
        <v>943</v>
      </c>
      <c r="F77" s="1" t="s">
        <v>944</v>
      </c>
      <c r="G77" s="1" t="s">
        <v>945</v>
      </c>
      <c r="H77" s="1" t="s">
        <v>946</v>
      </c>
      <c r="I77" s="1" t="s">
        <v>947</v>
      </c>
      <c r="J77" s="1" t="s">
        <v>948</v>
      </c>
      <c r="K77" s="1" t="s">
        <v>949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950</v>
      </c>
      <c r="B78" s="1" t="s">
        <v>951</v>
      </c>
      <c r="C78" s="1" t="s">
        <v>952</v>
      </c>
      <c r="D78" s="1" t="s">
        <v>673</v>
      </c>
      <c r="E78" s="1" t="s">
        <v>953</v>
      </c>
      <c r="F78" s="1" t="s">
        <v>954</v>
      </c>
      <c r="G78" s="1" t="s">
        <v>955</v>
      </c>
      <c r="H78" s="1" t="s">
        <v>956</v>
      </c>
      <c r="I78" s="1" t="s">
        <v>957</v>
      </c>
      <c r="J78" s="1" t="s">
        <v>958</v>
      </c>
      <c r="K78" s="1" t="s">
        <v>959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960</v>
      </c>
      <c r="B79" s="1" t="s">
        <v>961</v>
      </c>
      <c r="C79" s="1" t="s">
        <v>962</v>
      </c>
      <c r="D79" s="1" t="s">
        <v>963</v>
      </c>
      <c r="E79" s="1" t="s">
        <v>964</v>
      </c>
      <c r="F79" s="1" t="s">
        <v>965</v>
      </c>
      <c r="G79" s="1" t="s">
        <v>966</v>
      </c>
      <c r="H79" s="1" t="s">
        <v>967</v>
      </c>
      <c r="I79" s="1" t="s">
        <v>968</v>
      </c>
      <c r="J79" s="1" t="s">
        <v>969</v>
      </c>
      <c r="K79" s="1" t="s">
        <v>970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971</v>
      </c>
      <c r="B80" s="1" t="s">
        <v>972</v>
      </c>
      <c r="C80" s="1" t="s">
        <v>973</v>
      </c>
      <c r="D80" s="1" t="s">
        <v>974</v>
      </c>
      <c r="E80" s="1" t="s">
        <v>975</v>
      </c>
      <c r="F80" s="1" t="s">
        <v>976</v>
      </c>
      <c r="G80" s="1" t="s">
        <v>977</v>
      </c>
      <c r="H80" s="1" t="s">
        <v>978</v>
      </c>
      <c r="I80" s="1" t="s">
        <v>979</v>
      </c>
      <c r="J80" s="1" t="s">
        <v>980</v>
      </c>
      <c r="K80" s="1" t="s">
        <v>981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982</v>
      </c>
      <c r="B81" s="1" t="s">
        <v>983</v>
      </c>
      <c r="C81" s="1" t="s">
        <v>984</v>
      </c>
      <c r="D81" s="1" t="s">
        <v>985</v>
      </c>
      <c r="E81" s="1" t="s">
        <v>986</v>
      </c>
      <c r="F81" s="1" t="s">
        <v>987</v>
      </c>
      <c r="G81" s="1" t="s">
        <v>988</v>
      </c>
      <c r="H81" s="1" t="s">
        <v>989</v>
      </c>
      <c r="I81" s="1" t="s">
        <v>990</v>
      </c>
      <c r="J81" s="1" t="s">
        <v>991</v>
      </c>
      <c r="K81" s="1" t="s">
        <v>992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993</v>
      </c>
      <c r="B82" s="1" t="s">
        <v>994</v>
      </c>
      <c r="C82" s="1" t="s">
        <v>995</v>
      </c>
      <c r="D82" s="1" t="s">
        <v>996</v>
      </c>
      <c r="E82" s="1" t="s">
        <v>997</v>
      </c>
      <c r="F82" s="1" t="s">
        <v>998</v>
      </c>
      <c r="G82" s="1" t="s">
        <v>999</v>
      </c>
      <c r="H82" s="1" t="s">
        <v>1000</v>
      </c>
      <c r="I82" s="1" t="s">
        <v>635</v>
      </c>
      <c r="J82" s="1" t="s">
        <v>221</v>
      </c>
      <c r="K82" s="1">
        <v>-35.0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1001</v>
      </c>
      <c r="B83" s="1" t="s">
        <v>1002</v>
      </c>
      <c r="C83" s="1" t="s">
        <v>1003</v>
      </c>
      <c r="D83" s="1" t="s">
        <v>1004</v>
      </c>
      <c r="E83" s="1" t="s">
        <v>1005</v>
      </c>
      <c r="F83" s="1" t="s">
        <v>1006</v>
      </c>
      <c r="G83" s="1" t="s">
        <v>1007</v>
      </c>
      <c r="H83" s="1" t="s">
        <v>1008</v>
      </c>
      <c r="I83" s="1" t="s">
        <v>1009</v>
      </c>
      <c r="J83" s="1" t="s">
        <v>1010</v>
      </c>
      <c r="K83" s="1" t="s">
        <v>1011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1012</v>
      </c>
      <c r="B84" s="1" t="s">
        <v>1013</v>
      </c>
      <c r="C84" s="1" t="s">
        <v>1014</v>
      </c>
      <c r="D84" s="1" t="s">
        <v>1015</v>
      </c>
      <c r="E84" s="1" t="s">
        <v>978</v>
      </c>
      <c r="F84" s="1" t="s">
        <v>1016</v>
      </c>
      <c r="G84" s="1" t="s">
        <v>1017</v>
      </c>
      <c r="H84" s="1" t="s">
        <v>1018</v>
      </c>
      <c r="I84" s="1" t="s">
        <v>1019</v>
      </c>
      <c r="J84" s="1" t="s">
        <v>1020</v>
      </c>
      <c r="K84" s="1" t="s">
        <v>1021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1022</v>
      </c>
      <c r="B85" s="1" t="s">
        <v>1023</v>
      </c>
      <c r="C85" s="1" t="s">
        <v>881</v>
      </c>
      <c r="D85" s="1" t="s">
        <v>1024</v>
      </c>
      <c r="E85" s="1" t="s">
        <v>1025</v>
      </c>
      <c r="F85" s="1" t="s">
        <v>1026</v>
      </c>
      <c r="G85" s="1" t="s">
        <v>1027</v>
      </c>
      <c r="H85" s="1" t="s">
        <v>1028</v>
      </c>
      <c r="I85" s="1" t="s">
        <v>1029</v>
      </c>
      <c r="J85" s="1" t="s">
        <v>1030</v>
      </c>
      <c r="K85" s="1" t="s">
        <v>1031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1032</v>
      </c>
      <c r="B86" s="1">
        <v>0.0</v>
      </c>
      <c r="C86" s="1" t="s">
        <v>1033</v>
      </c>
      <c r="D86" s="1" t="s">
        <v>1034</v>
      </c>
      <c r="E86" s="1" t="s">
        <v>1035</v>
      </c>
      <c r="F86" s="1" t="s">
        <v>842</v>
      </c>
      <c r="G86" s="1" t="s">
        <v>1036</v>
      </c>
      <c r="H86" s="1" t="s">
        <v>1037</v>
      </c>
      <c r="I86" s="1" t="s">
        <v>1038</v>
      </c>
      <c r="J86" s="1" t="s">
        <v>1039</v>
      </c>
      <c r="K86" s="1" t="s">
        <v>842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1041</v>
      </c>
      <c r="B88" s="1" t="s">
        <v>1042</v>
      </c>
      <c r="C88" s="1" t="s">
        <v>504</v>
      </c>
      <c r="D88" s="1" t="s">
        <v>1043</v>
      </c>
      <c r="E88" s="1" t="s">
        <v>1044</v>
      </c>
      <c r="F88" s="1" t="s">
        <v>1045</v>
      </c>
      <c r="G88" s="1" t="s">
        <v>1046</v>
      </c>
      <c r="H88" s="1" t="s">
        <v>291</v>
      </c>
      <c r="I88" s="1" t="s">
        <v>1047</v>
      </c>
      <c r="J88" s="1" t="s">
        <v>1048</v>
      </c>
      <c r="K88" s="1" t="s">
        <v>1049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1050</v>
      </c>
      <c r="B89" s="1" t="s">
        <v>1051</v>
      </c>
      <c r="C89" s="1" t="s">
        <v>1052</v>
      </c>
      <c r="D89" s="1" t="s">
        <v>590</v>
      </c>
      <c r="E89" s="1" t="s">
        <v>1053</v>
      </c>
      <c r="F89" s="1" t="s">
        <v>1054</v>
      </c>
      <c r="G89" s="1" t="s">
        <v>1055</v>
      </c>
      <c r="H89" s="1" t="s">
        <v>1056</v>
      </c>
      <c r="I89" s="1" t="s">
        <v>334</v>
      </c>
      <c r="J89" s="1" t="s">
        <v>1057</v>
      </c>
      <c r="K89" s="1" t="s">
        <v>588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1058</v>
      </c>
      <c r="B90" s="1" t="s">
        <v>1059</v>
      </c>
      <c r="C90" s="1" t="s">
        <v>1060</v>
      </c>
      <c r="D90" s="1" t="s">
        <v>1061</v>
      </c>
      <c r="E90" s="1" t="s">
        <v>1062</v>
      </c>
      <c r="F90" s="1" t="s">
        <v>1063</v>
      </c>
      <c r="G90" s="1" t="s">
        <v>1064</v>
      </c>
      <c r="H90" s="1" t="s">
        <v>1065</v>
      </c>
      <c r="I90" s="1" t="s">
        <v>1066</v>
      </c>
      <c r="J90" s="1" t="s">
        <v>1067</v>
      </c>
      <c r="K90" s="1" t="s">
        <v>1068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1069</v>
      </c>
      <c r="B91" s="1" t="s">
        <v>1070</v>
      </c>
      <c r="C91" s="1" t="s">
        <v>1071</v>
      </c>
      <c r="D91" s="1" t="s">
        <v>1072</v>
      </c>
      <c r="E91" s="1" t="s">
        <v>1073</v>
      </c>
      <c r="F91" s="1" t="s">
        <v>1074</v>
      </c>
      <c r="G91" s="1" t="s">
        <v>867</v>
      </c>
      <c r="H91" s="1" t="s">
        <v>1075</v>
      </c>
      <c r="I91" s="1" t="s">
        <v>1076</v>
      </c>
      <c r="J91" s="1" t="s">
        <v>1077</v>
      </c>
      <c r="K91" s="1">
        <v>-2.0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1078</v>
      </c>
      <c r="B92" s="1" t="s">
        <v>1079</v>
      </c>
      <c r="C92" s="1" t="s">
        <v>1080</v>
      </c>
      <c r="D92" s="1" t="s">
        <v>1081</v>
      </c>
      <c r="E92" s="1" t="s">
        <v>1082</v>
      </c>
      <c r="F92" s="1" t="s">
        <v>505</v>
      </c>
      <c r="G92" s="1" t="s">
        <v>1083</v>
      </c>
      <c r="H92" s="1" t="s">
        <v>1084</v>
      </c>
      <c r="I92" s="1" t="s">
        <v>1085</v>
      </c>
      <c r="J92" s="1" t="s">
        <v>1086</v>
      </c>
      <c r="K92" s="1" t="s">
        <v>1087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1088</v>
      </c>
      <c r="B93" s="1" t="s">
        <v>1089</v>
      </c>
      <c r="C93" s="1" t="s">
        <v>1090</v>
      </c>
      <c r="D93" s="1" t="s">
        <v>1091</v>
      </c>
      <c r="E93" s="1" t="s">
        <v>1092</v>
      </c>
      <c r="F93" s="1" t="s">
        <v>1093</v>
      </c>
      <c r="G93" s="1" t="s">
        <v>1094</v>
      </c>
      <c r="H93" s="1" t="s">
        <v>1095</v>
      </c>
      <c r="I93" s="1" t="s">
        <v>1096</v>
      </c>
      <c r="J93" s="1" t="s">
        <v>362</v>
      </c>
      <c r="K93" s="1" t="s">
        <v>1097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1098</v>
      </c>
      <c r="B94" s="1" t="s">
        <v>1099</v>
      </c>
      <c r="C94" s="1" t="s">
        <v>242</v>
      </c>
      <c r="D94" s="1" t="s">
        <v>1100</v>
      </c>
      <c r="E94" s="1" t="s">
        <v>1101</v>
      </c>
      <c r="F94" s="1" t="s">
        <v>1102</v>
      </c>
      <c r="G94" s="1" t="s">
        <v>1103</v>
      </c>
      <c r="H94" s="1" t="s">
        <v>1104</v>
      </c>
      <c r="I94" s="1" t="s">
        <v>1105</v>
      </c>
      <c r="J94" s="1" t="s">
        <v>1106</v>
      </c>
      <c r="K94" s="1" t="s">
        <v>1097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1107</v>
      </c>
      <c r="B95" s="1" t="s">
        <v>1108</v>
      </c>
      <c r="C95" s="1" t="s">
        <v>1109</v>
      </c>
      <c r="D95" s="1" t="s">
        <v>397</v>
      </c>
      <c r="E95" s="1" t="s">
        <v>1110</v>
      </c>
      <c r="F95" s="1" t="s">
        <v>1111</v>
      </c>
      <c r="G95" s="1" t="s">
        <v>1112</v>
      </c>
      <c r="H95" s="1" t="s">
        <v>1113</v>
      </c>
      <c r="I95" s="1" t="s">
        <v>1114</v>
      </c>
      <c r="J95" s="1" t="s">
        <v>296</v>
      </c>
      <c r="K95" s="1" t="s">
        <v>1115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1116</v>
      </c>
      <c r="B96" s="1" t="s">
        <v>1117</v>
      </c>
      <c r="C96" s="1" t="s">
        <v>1118</v>
      </c>
      <c r="D96" s="1" t="s">
        <v>1119</v>
      </c>
      <c r="E96" s="1" t="s">
        <v>382</v>
      </c>
      <c r="F96" s="1" t="s">
        <v>624</v>
      </c>
      <c r="G96" s="1" t="s">
        <v>1120</v>
      </c>
      <c r="H96" s="1" t="s">
        <v>1121</v>
      </c>
      <c r="I96" s="1" t="s">
        <v>1122</v>
      </c>
      <c r="J96" s="1" t="s">
        <v>1123</v>
      </c>
      <c r="K96" s="1" t="s">
        <v>1124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1125</v>
      </c>
      <c r="B97" s="1" t="s">
        <v>1126</v>
      </c>
      <c r="C97" s="1" t="s">
        <v>1127</v>
      </c>
      <c r="D97" s="1" t="s">
        <v>447</v>
      </c>
      <c r="E97" s="1" t="s">
        <v>1128</v>
      </c>
      <c r="F97" s="1" t="s">
        <v>1129</v>
      </c>
      <c r="G97" s="1" t="s">
        <v>1130</v>
      </c>
      <c r="H97" s="1" t="s">
        <v>1131</v>
      </c>
      <c r="I97" s="1" t="s">
        <v>1132</v>
      </c>
      <c r="J97" s="1" t="s">
        <v>383</v>
      </c>
      <c r="K97" s="1" t="s">
        <v>1133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1134</v>
      </c>
      <c r="B98" s="1" t="s">
        <v>1135</v>
      </c>
      <c r="C98" s="1" t="s">
        <v>1136</v>
      </c>
      <c r="D98" s="1" t="s">
        <v>1137</v>
      </c>
      <c r="E98" s="1" t="s">
        <v>1138</v>
      </c>
      <c r="F98" s="1" t="s">
        <v>1139</v>
      </c>
      <c r="G98" s="1" t="s">
        <v>1140</v>
      </c>
      <c r="H98" s="1" t="s">
        <v>335</v>
      </c>
      <c r="I98" s="1" t="s">
        <v>1141</v>
      </c>
      <c r="J98" s="1" t="s">
        <v>1142</v>
      </c>
      <c r="K98" s="1" t="s">
        <v>1143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1144</v>
      </c>
      <c r="B99" s="1" t="s">
        <v>1145</v>
      </c>
      <c r="C99" s="1" t="s">
        <v>1146</v>
      </c>
      <c r="D99" s="1" t="s">
        <v>1147</v>
      </c>
      <c r="E99" s="1" t="s">
        <v>1148</v>
      </c>
      <c r="F99" s="1" t="s">
        <v>1149</v>
      </c>
      <c r="G99" s="1" t="s">
        <v>1150</v>
      </c>
      <c r="H99" s="1" t="s">
        <v>1151</v>
      </c>
      <c r="I99" s="1" t="s">
        <v>1152</v>
      </c>
      <c r="J99" s="1" t="s">
        <v>1153</v>
      </c>
      <c r="K99" s="1" t="s">
        <v>1154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1155</v>
      </c>
      <c r="B100" s="1" t="s">
        <v>407</v>
      </c>
      <c r="C100" s="1" t="s">
        <v>1156</v>
      </c>
      <c r="D100" s="1" t="s">
        <v>1157</v>
      </c>
      <c r="E100" s="1" t="s">
        <v>1158</v>
      </c>
      <c r="F100" s="1" t="s">
        <v>1159</v>
      </c>
      <c r="G100" s="1" t="s">
        <v>1160</v>
      </c>
      <c r="H100" s="1" t="s">
        <v>1161</v>
      </c>
      <c r="I100" s="1" t="s">
        <v>1162</v>
      </c>
      <c r="J100" s="1" t="s">
        <v>1163</v>
      </c>
      <c r="K100" s="1" t="s">
        <v>1164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1165</v>
      </c>
      <c r="B101" s="1" t="s">
        <v>1166</v>
      </c>
      <c r="C101" s="1" t="s">
        <v>1167</v>
      </c>
      <c r="D101" s="1" t="s">
        <v>1168</v>
      </c>
      <c r="E101" s="1" t="s">
        <v>1169</v>
      </c>
      <c r="F101" s="1" t="s">
        <v>1170</v>
      </c>
      <c r="G101" s="1">
        <v>24.0</v>
      </c>
      <c r="H101" s="1" t="s">
        <v>301</v>
      </c>
      <c r="I101" s="1" t="s">
        <v>1171</v>
      </c>
      <c r="J101" s="1" t="s">
        <v>1172</v>
      </c>
      <c r="K101" s="1" t="s">
        <v>977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1173</v>
      </c>
      <c r="B102" s="1" t="s">
        <v>1174</v>
      </c>
      <c r="C102" s="1" t="s">
        <v>1175</v>
      </c>
      <c r="D102" s="1" t="s">
        <v>1176</v>
      </c>
      <c r="E102" s="1" t="s">
        <v>1177</v>
      </c>
      <c r="F102" s="1" t="s">
        <v>1178</v>
      </c>
      <c r="G102" s="1" t="s">
        <v>1179</v>
      </c>
      <c r="H102" s="1" t="s">
        <v>286</v>
      </c>
      <c r="I102" s="1" t="s">
        <v>1180</v>
      </c>
      <c r="J102" s="1" t="s">
        <v>1181</v>
      </c>
      <c r="K102" s="1" t="s">
        <v>1182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1183</v>
      </c>
      <c r="B103" s="1" t="s">
        <v>1184</v>
      </c>
      <c r="C103" s="1" t="s">
        <v>1185</v>
      </c>
      <c r="D103" s="1" t="s">
        <v>1186</v>
      </c>
      <c r="E103" s="1" t="s">
        <v>1187</v>
      </c>
      <c r="F103" s="1" t="s">
        <v>1188</v>
      </c>
      <c r="G103" s="1" t="s">
        <v>1189</v>
      </c>
      <c r="H103" s="1" t="s">
        <v>1190</v>
      </c>
      <c r="I103" s="1" t="s">
        <v>1191</v>
      </c>
      <c r="J103" s="1" t="s">
        <v>1192</v>
      </c>
      <c r="K103" s="1" t="s">
        <v>1193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1194</v>
      </c>
      <c r="B104" s="1" t="s">
        <v>1195</v>
      </c>
      <c r="C104" s="1" t="s">
        <v>1082</v>
      </c>
      <c r="D104" s="1" t="s">
        <v>1196</v>
      </c>
      <c r="E104" s="1" t="s">
        <v>1197</v>
      </c>
      <c r="F104" s="1" t="s">
        <v>981</v>
      </c>
      <c r="G104" s="1" t="s">
        <v>313</v>
      </c>
      <c r="H104" s="1" t="s">
        <v>1198</v>
      </c>
      <c r="I104" s="1" t="s">
        <v>1199</v>
      </c>
      <c r="J104" s="1" t="s">
        <v>1200</v>
      </c>
      <c r="K104" s="1" t="s">
        <v>1201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1202</v>
      </c>
      <c r="B105" s="1">
        <v>25.0</v>
      </c>
      <c r="C105" s="1" t="s">
        <v>1203</v>
      </c>
      <c r="D105" s="1" t="s">
        <v>235</v>
      </c>
      <c r="E105" s="1" t="s">
        <v>1204</v>
      </c>
      <c r="F105" s="1" t="s">
        <v>1205</v>
      </c>
      <c r="G105" s="1" t="s">
        <v>1206</v>
      </c>
      <c r="H105" s="1" t="s">
        <v>1207</v>
      </c>
      <c r="I105" s="1" t="s">
        <v>1208</v>
      </c>
      <c r="J105" s="1" t="s">
        <v>1209</v>
      </c>
      <c r="K105" s="1" t="s">
        <v>1210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1211</v>
      </c>
      <c r="B106" s="1" t="s">
        <v>1212</v>
      </c>
      <c r="C106" s="1" t="s">
        <v>1213</v>
      </c>
      <c r="D106" s="1" t="s">
        <v>1214</v>
      </c>
      <c r="E106" s="1" t="s">
        <v>1215</v>
      </c>
      <c r="F106" s="1" t="s">
        <v>195</v>
      </c>
      <c r="G106" s="1" t="s">
        <v>1216</v>
      </c>
      <c r="H106" s="1" t="s">
        <v>1217</v>
      </c>
      <c r="I106" s="1" t="s">
        <v>1218</v>
      </c>
      <c r="J106" s="1" t="s">
        <v>1219</v>
      </c>
      <c r="K106" s="1" t="s">
        <v>1220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1221</v>
      </c>
      <c r="B107" s="1">
        <v>0.0</v>
      </c>
      <c r="C107" s="1">
        <v>0.0</v>
      </c>
      <c r="D107" s="1" t="s">
        <v>1222</v>
      </c>
      <c r="E107" s="1" t="s">
        <v>1223</v>
      </c>
      <c r="F107" s="1" t="s">
        <v>1224</v>
      </c>
      <c r="G107" s="1" t="s">
        <v>1225</v>
      </c>
      <c r="H107" s="1" t="s">
        <v>1226</v>
      </c>
      <c r="I107" s="1" t="s">
        <v>1227</v>
      </c>
      <c r="J107" s="1" t="s">
        <v>1228</v>
      </c>
      <c r="K107" s="1" t="s">
        <v>1229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1231</v>
      </c>
      <c r="B109" s="1" t="s">
        <v>1232</v>
      </c>
      <c r="C109" s="1" t="s">
        <v>1233</v>
      </c>
      <c r="D109" s="1" t="s">
        <v>470</v>
      </c>
      <c r="E109" s="1" t="s">
        <v>1234</v>
      </c>
      <c r="F109" s="1" t="s">
        <v>1235</v>
      </c>
      <c r="G109" s="1" t="s">
        <v>1236</v>
      </c>
      <c r="H109" s="1" t="s">
        <v>1237</v>
      </c>
      <c r="I109" s="1">
        <v>6.0</v>
      </c>
      <c r="J109" s="1" t="s">
        <v>1238</v>
      </c>
      <c r="K109" s="1" t="s">
        <v>1239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1240</v>
      </c>
      <c r="B110" s="1" t="s">
        <v>1056</v>
      </c>
      <c r="C110" s="1" t="s">
        <v>395</v>
      </c>
      <c r="D110" s="1" t="s">
        <v>212</v>
      </c>
      <c r="E110" s="1" t="s">
        <v>1241</v>
      </c>
      <c r="F110" s="1" t="s">
        <v>1242</v>
      </c>
      <c r="G110" s="1" t="s">
        <v>1243</v>
      </c>
      <c r="H110" s="1" t="s">
        <v>877</v>
      </c>
      <c r="I110" s="1" t="s">
        <v>1244</v>
      </c>
      <c r="J110" s="1" t="s">
        <v>1245</v>
      </c>
      <c r="K110" s="1" t="s">
        <v>209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1246</v>
      </c>
      <c r="B111" s="1" t="s">
        <v>1247</v>
      </c>
      <c r="C111" s="1" t="s">
        <v>1248</v>
      </c>
      <c r="D111" s="1" t="s">
        <v>1249</v>
      </c>
      <c r="E111" s="1" t="s">
        <v>1250</v>
      </c>
      <c r="F111" s="1" t="s">
        <v>1251</v>
      </c>
      <c r="G111" s="1" t="s">
        <v>1252</v>
      </c>
      <c r="H111" s="1" t="s">
        <v>617</v>
      </c>
      <c r="I111" s="1" t="s">
        <v>1253</v>
      </c>
      <c r="J111" s="1" t="s">
        <v>1254</v>
      </c>
      <c r="K111" s="1" t="s">
        <v>1255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1256</v>
      </c>
      <c r="B112" s="1" t="s">
        <v>1080</v>
      </c>
      <c r="C112" s="1" t="s">
        <v>1257</v>
      </c>
      <c r="D112" s="1" t="s">
        <v>1258</v>
      </c>
      <c r="E112" s="1" t="s">
        <v>1259</v>
      </c>
      <c r="F112" s="1" t="s">
        <v>1260</v>
      </c>
      <c r="G112" s="1" t="s">
        <v>963</v>
      </c>
      <c r="H112" s="1" t="s">
        <v>586</v>
      </c>
      <c r="I112" s="1" t="s">
        <v>223</v>
      </c>
      <c r="J112" s="1" t="s">
        <v>1261</v>
      </c>
      <c r="K112" s="1" t="s">
        <v>1262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1263</v>
      </c>
      <c r="B113" s="1" t="s">
        <v>1264</v>
      </c>
      <c r="C113" s="1" t="s">
        <v>1265</v>
      </c>
      <c r="D113" s="1" t="s">
        <v>1266</v>
      </c>
      <c r="E113" s="1" t="s">
        <v>601</v>
      </c>
      <c r="F113" s="1" t="s">
        <v>1267</v>
      </c>
      <c r="G113" s="1" t="s">
        <v>1268</v>
      </c>
      <c r="H113" s="1" t="s">
        <v>1269</v>
      </c>
      <c r="I113" s="1" t="s">
        <v>769</v>
      </c>
      <c r="J113" s="1" t="s">
        <v>619</v>
      </c>
      <c r="K113" s="1" t="s">
        <v>1270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1271</v>
      </c>
      <c r="B114" s="1" t="s">
        <v>1272</v>
      </c>
      <c r="C114" s="1" t="s">
        <v>1273</v>
      </c>
      <c r="D114" s="1" t="s">
        <v>1274</v>
      </c>
      <c r="E114" s="1" t="s">
        <v>234</v>
      </c>
      <c r="F114" s="1" t="s">
        <v>1275</v>
      </c>
      <c r="G114" s="1" t="s">
        <v>1276</v>
      </c>
      <c r="H114" s="1" t="s">
        <v>1277</v>
      </c>
      <c r="I114" s="1" t="s">
        <v>1278</v>
      </c>
      <c r="J114" s="1" t="s">
        <v>1279</v>
      </c>
      <c r="K114" s="1" t="s">
        <v>1280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1281</v>
      </c>
      <c r="B115" s="1" t="s">
        <v>1282</v>
      </c>
      <c r="C115" s="1" t="s">
        <v>1283</v>
      </c>
      <c r="D115" s="1" t="s">
        <v>1284</v>
      </c>
      <c r="E115" s="1" t="s">
        <v>1285</v>
      </c>
      <c r="F115" s="1" t="s">
        <v>237</v>
      </c>
      <c r="G115" s="1" t="s">
        <v>407</v>
      </c>
      <c r="H115" s="1" t="s">
        <v>618</v>
      </c>
      <c r="I115" s="1" t="s">
        <v>1286</v>
      </c>
      <c r="J115" s="1" t="s">
        <v>876</v>
      </c>
      <c r="K115" s="1" t="s">
        <v>1287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1288</v>
      </c>
      <c r="B116" s="1" t="s">
        <v>1289</v>
      </c>
      <c r="C116" s="1" t="s">
        <v>1290</v>
      </c>
      <c r="D116" s="1" t="s">
        <v>1291</v>
      </c>
      <c r="E116" s="1" t="s">
        <v>188</v>
      </c>
      <c r="F116" s="1" t="s">
        <v>1292</v>
      </c>
      <c r="G116" s="1" t="s">
        <v>1293</v>
      </c>
      <c r="H116" s="1" t="s">
        <v>1294</v>
      </c>
      <c r="I116" s="1" t="s">
        <v>1295</v>
      </c>
      <c r="J116" s="1" t="s">
        <v>1267</v>
      </c>
      <c r="K116" s="1" t="s">
        <v>1296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1297</v>
      </c>
      <c r="B117" s="1" t="s">
        <v>1298</v>
      </c>
      <c r="C117" s="1" t="s">
        <v>1299</v>
      </c>
      <c r="D117" s="1" t="s">
        <v>1300</v>
      </c>
      <c r="E117" s="1" t="s">
        <v>378</v>
      </c>
      <c r="F117" s="1" t="s">
        <v>1301</v>
      </c>
      <c r="G117" s="1" t="s">
        <v>1302</v>
      </c>
      <c r="H117" s="1" t="s">
        <v>1303</v>
      </c>
      <c r="I117" s="1" t="s">
        <v>1304</v>
      </c>
      <c r="J117" s="1" t="s">
        <v>1305</v>
      </c>
      <c r="K117" s="1" t="s">
        <v>1306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1307</v>
      </c>
      <c r="B118" s="1" t="s">
        <v>1308</v>
      </c>
      <c r="C118" s="1" t="s">
        <v>1309</v>
      </c>
      <c r="D118" s="1" t="s">
        <v>1310</v>
      </c>
      <c r="E118" s="1" t="s">
        <v>1074</v>
      </c>
      <c r="F118" s="1" t="s">
        <v>1311</v>
      </c>
      <c r="G118" s="1" t="s">
        <v>1312</v>
      </c>
      <c r="H118" s="1" t="s">
        <v>1313</v>
      </c>
      <c r="I118" s="1" t="s">
        <v>1314</v>
      </c>
      <c r="J118" s="1" t="s">
        <v>1315</v>
      </c>
      <c r="K118" s="1" t="s">
        <v>289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1316</v>
      </c>
      <c r="B119" s="1" t="s">
        <v>1317</v>
      </c>
      <c r="C119" s="1" t="s">
        <v>1318</v>
      </c>
      <c r="D119" s="1" t="s">
        <v>1319</v>
      </c>
      <c r="E119" s="1" t="s">
        <v>1320</v>
      </c>
      <c r="F119" s="1" t="s">
        <v>1321</v>
      </c>
      <c r="G119" s="1" t="s">
        <v>1322</v>
      </c>
      <c r="H119" s="1" t="s">
        <v>1323</v>
      </c>
      <c r="I119" s="1" t="s">
        <v>1324</v>
      </c>
      <c r="J119" s="1" t="s">
        <v>1325</v>
      </c>
      <c r="K119" s="1" t="s">
        <v>1326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1327</v>
      </c>
      <c r="B120" s="1" t="s">
        <v>990</v>
      </c>
      <c r="C120" s="1" t="s">
        <v>1328</v>
      </c>
      <c r="D120" s="1" t="s">
        <v>1329</v>
      </c>
      <c r="E120" s="1" t="s">
        <v>1330</v>
      </c>
      <c r="F120" s="1" t="s">
        <v>1331</v>
      </c>
      <c r="G120" s="1" t="s">
        <v>1332</v>
      </c>
      <c r="H120" s="1" t="s">
        <v>302</v>
      </c>
      <c r="I120" s="1" t="s">
        <v>1333</v>
      </c>
      <c r="J120" s="1" t="s">
        <v>1334</v>
      </c>
      <c r="K120" s="1" t="s">
        <v>1335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1336</v>
      </c>
      <c r="B121" s="1" t="s">
        <v>1337</v>
      </c>
      <c r="C121" s="1" t="s">
        <v>1128</v>
      </c>
      <c r="D121" s="1" t="s">
        <v>1338</v>
      </c>
      <c r="E121" s="1">
        <v>-9.0</v>
      </c>
      <c r="F121" s="1" t="s">
        <v>1339</v>
      </c>
      <c r="G121" s="1" t="s">
        <v>379</v>
      </c>
      <c r="H121" s="1" t="s">
        <v>1302</v>
      </c>
      <c r="I121" s="1" t="s">
        <v>1264</v>
      </c>
      <c r="J121" s="1" t="s">
        <v>1340</v>
      </c>
      <c r="K121" s="1" t="s">
        <v>1341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1342</v>
      </c>
      <c r="B122" s="1" t="s">
        <v>1343</v>
      </c>
      <c r="C122" s="1" t="s">
        <v>1344</v>
      </c>
      <c r="D122" s="1" t="s">
        <v>1345</v>
      </c>
      <c r="E122" s="1" t="s">
        <v>1346</v>
      </c>
      <c r="F122" s="1" t="s">
        <v>1347</v>
      </c>
      <c r="G122" s="1" t="s">
        <v>1348</v>
      </c>
      <c r="H122" s="1" t="s">
        <v>1349</v>
      </c>
      <c r="I122" s="1" t="s">
        <v>1350</v>
      </c>
      <c r="J122" s="1" t="s">
        <v>1351</v>
      </c>
      <c r="K122" s="1" t="s">
        <v>1352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1353</v>
      </c>
      <c r="B123" s="1" t="s">
        <v>1354</v>
      </c>
      <c r="C123" s="1" t="s">
        <v>1355</v>
      </c>
      <c r="D123" s="1" t="s">
        <v>1128</v>
      </c>
      <c r="E123" s="1" t="s">
        <v>1356</v>
      </c>
      <c r="F123" s="1" t="s">
        <v>1357</v>
      </c>
      <c r="G123" s="1" t="s">
        <v>1358</v>
      </c>
      <c r="H123" s="1" t="s">
        <v>1359</v>
      </c>
      <c r="I123" s="1" t="s">
        <v>1360</v>
      </c>
      <c r="J123" s="1" t="s">
        <v>1361</v>
      </c>
      <c r="K123" s="1" t="s">
        <v>1362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1363</v>
      </c>
      <c r="B124" s="1" t="s">
        <v>1364</v>
      </c>
      <c r="C124" s="1" t="s">
        <v>1253</v>
      </c>
      <c r="D124" s="1" t="s">
        <v>1365</v>
      </c>
      <c r="E124" s="1" t="s">
        <v>1366</v>
      </c>
      <c r="F124" s="1" t="s">
        <v>1367</v>
      </c>
      <c r="G124" s="1" t="s">
        <v>1016</v>
      </c>
      <c r="H124" s="1" t="s">
        <v>1368</v>
      </c>
      <c r="I124" s="1" t="s">
        <v>1369</v>
      </c>
      <c r="J124" s="1" t="s">
        <v>1370</v>
      </c>
      <c r="K124" s="1" t="s">
        <v>1371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1372</v>
      </c>
      <c r="B125" s="1" t="s">
        <v>1373</v>
      </c>
      <c r="C125" s="1" t="s">
        <v>1374</v>
      </c>
      <c r="D125" s="1" t="s">
        <v>1375</v>
      </c>
      <c r="E125" s="1" t="s">
        <v>1376</v>
      </c>
      <c r="F125" s="1" t="s">
        <v>1377</v>
      </c>
      <c r="G125" s="1" t="s">
        <v>1378</v>
      </c>
      <c r="H125" s="1" t="s">
        <v>1379</v>
      </c>
      <c r="I125" s="1" t="s">
        <v>527</v>
      </c>
      <c r="J125" s="1" t="s">
        <v>1380</v>
      </c>
      <c r="K125" s="1" t="s">
        <v>444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1381</v>
      </c>
      <c r="B126" s="1" t="s">
        <v>1382</v>
      </c>
      <c r="C126" s="1" t="s">
        <v>1383</v>
      </c>
      <c r="D126" s="1" t="s">
        <v>1384</v>
      </c>
      <c r="E126" s="1" t="s">
        <v>1385</v>
      </c>
      <c r="F126" s="1" t="s">
        <v>1386</v>
      </c>
      <c r="G126" s="1" t="s">
        <v>1387</v>
      </c>
      <c r="H126" s="1" t="s">
        <v>1388</v>
      </c>
      <c r="I126" s="1" t="s">
        <v>1389</v>
      </c>
      <c r="J126" s="1" t="s">
        <v>936</v>
      </c>
      <c r="K126" s="1" t="s">
        <v>1390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1391</v>
      </c>
      <c r="B127" s="1" t="s">
        <v>1392</v>
      </c>
      <c r="C127" s="1" t="s">
        <v>1393</v>
      </c>
      <c r="D127" s="1" t="s">
        <v>1394</v>
      </c>
      <c r="E127" s="1" t="s">
        <v>1395</v>
      </c>
      <c r="F127" s="1" t="s">
        <v>1396</v>
      </c>
      <c r="G127" s="1" t="s">
        <v>1397</v>
      </c>
      <c r="H127" s="1" t="s">
        <v>1398</v>
      </c>
      <c r="I127" s="1" t="s">
        <v>1399</v>
      </c>
      <c r="J127" s="1" t="s">
        <v>1400</v>
      </c>
      <c r="K127" s="1" t="s">
        <v>1401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1402</v>
      </c>
      <c r="B128" s="1">
        <v>0.0</v>
      </c>
      <c r="C128" s="1">
        <v>0.0</v>
      </c>
      <c r="D128" s="1">
        <v>0.0</v>
      </c>
      <c r="E128" s="1">
        <v>0.0</v>
      </c>
      <c r="F128" s="1" t="s">
        <v>249</v>
      </c>
      <c r="G128" s="1" t="s">
        <v>1101</v>
      </c>
      <c r="H128" s="1" t="s">
        <v>1403</v>
      </c>
      <c r="I128" s="1" t="s">
        <v>431</v>
      </c>
      <c r="J128" s="1" t="s">
        <v>431</v>
      </c>
      <c r="K128" s="1" t="s">
        <v>431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1404</v>
      </c>
      <c r="C1" s="1" t="s">
        <v>1405</v>
      </c>
      <c r="D1" s="1" t="s">
        <v>1406</v>
      </c>
      <c r="E1" s="1" t="s">
        <v>1407</v>
      </c>
      <c r="F1" s="1" t="s">
        <v>1408</v>
      </c>
      <c r="G1" s="1" t="s">
        <v>1409</v>
      </c>
      <c r="H1" s="1" t="s">
        <v>1410</v>
      </c>
      <c r="I1" s="1" t="s">
        <v>1411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1412</v>
      </c>
      <c r="B2" s="1" t="s">
        <v>1413</v>
      </c>
      <c r="C2" s="1" t="s">
        <v>1414</v>
      </c>
      <c r="D2" s="1" t="s">
        <v>1415</v>
      </c>
      <c r="E2" s="1" t="s">
        <v>1416</v>
      </c>
      <c r="F2" s="1" t="s">
        <v>1417</v>
      </c>
      <c r="G2" s="1" t="s">
        <v>1418</v>
      </c>
      <c r="H2" s="1" t="s">
        <v>1419</v>
      </c>
      <c r="I2" s="1" t="s">
        <v>1419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1420</v>
      </c>
      <c r="B3" s="1" t="s">
        <v>1419</v>
      </c>
      <c r="C3" s="1" t="s">
        <v>1421</v>
      </c>
      <c r="D3" s="1" t="s">
        <v>1422</v>
      </c>
      <c r="E3" s="1" t="s">
        <v>1423</v>
      </c>
      <c r="F3" s="1" t="s">
        <v>1424</v>
      </c>
      <c r="G3" s="1" t="s">
        <v>1425</v>
      </c>
      <c r="H3" s="1" t="s">
        <v>1419</v>
      </c>
      <c r="I3" s="1" t="s">
        <v>1419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1426</v>
      </c>
      <c r="B4" s="1" t="s">
        <v>1427</v>
      </c>
      <c r="C4" s="1" t="s">
        <v>1428</v>
      </c>
      <c r="D4" s="1" t="s">
        <v>1429</v>
      </c>
      <c r="E4" s="1" t="s">
        <v>1427</v>
      </c>
      <c r="F4" s="1" t="s">
        <v>1430</v>
      </c>
      <c r="G4" s="1" t="s">
        <v>1431</v>
      </c>
      <c r="H4" s="1" t="s">
        <v>1432</v>
      </c>
      <c r="I4" s="1" t="s">
        <v>1433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1420</v>
      </c>
      <c r="B5" s="1" t="s">
        <v>1419</v>
      </c>
      <c r="C5" s="1" t="s">
        <v>1434</v>
      </c>
      <c r="D5" s="1" t="s">
        <v>1435</v>
      </c>
      <c r="E5" s="1" t="s">
        <v>1436</v>
      </c>
      <c r="F5" s="1" t="s">
        <v>1437</v>
      </c>
      <c r="G5" s="1" t="s">
        <v>1438</v>
      </c>
      <c r="H5" s="1" t="s">
        <v>1439</v>
      </c>
      <c r="I5" s="1" t="s">
        <v>1440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1441</v>
      </c>
      <c r="B6" s="1" t="s">
        <v>1442</v>
      </c>
      <c r="C6" s="1" t="s">
        <v>1443</v>
      </c>
      <c r="D6" s="1" t="s">
        <v>1444</v>
      </c>
      <c r="E6" s="1" t="s">
        <v>1445</v>
      </c>
      <c r="F6" s="1" t="s">
        <v>1446</v>
      </c>
      <c r="G6" s="1" t="s">
        <v>1447</v>
      </c>
      <c r="H6" s="1" t="s">
        <v>1448</v>
      </c>
      <c r="I6" s="1" t="s">
        <v>1449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1450</v>
      </c>
      <c r="B7" s="1" t="s">
        <v>1451</v>
      </c>
      <c r="C7" s="1" t="s">
        <v>1452</v>
      </c>
      <c r="D7" s="1" t="s">
        <v>1453</v>
      </c>
      <c r="E7" s="1" t="s">
        <v>1454</v>
      </c>
      <c r="F7" s="1" t="s">
        <v>1455</v>
      </c>
      <c r="G7" s="1" t="s">
        <v>1456</v>
      </c>
      <c r="H7" s="1" t="s">
        <v>1457</v>
      </c>
      <c r="I7" s="1" t="s">
        <v>1458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1459</v>
      </c>
      <c r="B8" s="1" t="s">
        <v>1419</v>
      </c>
      <c r="C8" s="1" t="s">
        <v>1460</v>
      </c>
      <c r="D8" s="1" t="s">
        <v>1461</v>
      </c>
      <c r="E8" s="1" t="s">
        <v>1462</v>
      </c>
      <c r="F8" s="1" t="s">
        <v>1463</v>
      </c>
      <c r="G8" s="1" t="s">
        <v>1464</v>
      </c>
      <c r="H8" s="1" t="s">
        <v>1465</v>
      </c>
      <c r="I8" s="1" t="s">
        <v>1465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1466</v>
      </c>
      <c r="B9" s="1" t="s">
        <v>1467</v>
      </c>
      <c r="C9" s="1" t="s">
        <v>1468</v>
      </c>
      <c r="D9" s="1" t="s">
        <v>1469</v>
      </c>
      <c r="E9" s="1" t="s">
        <v>1470</v>
      </c>
      <c r="F9" s="1" t="s">
        <v>1471</v>
      </c>
      <c r="G9" s="1" t="s">
        <v>1472</v>
      </c>
      <c r="H9" s="1" t="s">
        <v>1473</v>
      </c>
      <c r="I9" s="1" t="s">
        <v>1474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1475</v>
      </c>
      <c r="B10" s="1" t="s">
        <v>1476</v>
      </c>
      <c r="C10" s="1" t="s">
        <v>1477</v>
      </c>
      <c r="D10" s="1" t="s">
        <v>1478</v>
      </c>
      <c r="E10" s="1" t="s">
        <v>1479</v>
      </c>
      <c r="F10" s="1" t="s">
        <v>1480</v>
      </c>
      <c r="G10" s="1" t="s">
        <v>1481</v>
      </c>
      <c r="H10" s="1" t="s">
        <v>1482</v>
      </c>
      <c r="I10" s="1" t="s">
        <v>1483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1484</v>
      </c>
      <c r="B11" s="1" t="s">
        <v>1485</v>
      </c>
      <c r="C11" s="1" t="s">
        <v>1486</v>
      </c>
      <c r="D11" s="1" t="s">
        <v>1487</v>
      </c>
      <c r="E11" s="1" t="s">
        <v>1488</v>
      </c>
      <c r="F11" s="1" t="s">
        <v>1489</v>
      </c>
      <c r="G11" s="1" t="s">
        <v>1490</v>
      </c>
      <c r="H11" s="1" t="s">
        <v>1491</v>
      </c>
      <c r="I11" s="1" t="s">
        <v>1492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1493</v>
      </c>
      <c r="B12" s="1" t="s">
        <v>1494</v>
      </c>
      <c r="C12" s="1" t="s">
        <v>1495</v>
      </c>
      <c r="D12" s="1" t="s">
        <v>1496</v>
      </c>
      <c r="E12" s="1" t="s">
        <v>1487</v>
      </c>
      <c r="F12" s="1" t="s">
        <v>1497</v>
      </c>
      <c r="G12" s="1" t="s">
        <v>1485</v>
      </c>
      <c r="H12" s="1" t="s">
        <v>1498</v>
      </c>
      <c r="I12" s="1" t="s">
        <v>1499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1500</v>
      </c>
      <c r="B13" s="1" t="s">
        <v>1501</v>
      </c>
      <c r="C13" s="1" t="s">
        <v>1502</v>
      </c>
      <c r="D13" s="1" t="s">
        <v>1503</v>
      </c>
      <c r="E13" s="1" t="s">
        <v>1502</v>
      </c>
      <c r="F13" s="1" t="s">
        <v>1504</v>
      </c>
      <c r="G13" s="1" t="s">
        <v>1505</v>
      </c>
      <c r="H13" s="1" t="s">
        <v>1506</v>
      </c>
      <c r="I13" s="1" t="s">
        <v>1419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1507</v>
      </c>
      <c r="B14" s="1" t="s">
        <v>1508</v>
      </c>
      <c r="C14" s="1" t="s">
        <v>1509</v>
      </c>
      <c r="D14" s="1" t="s">
        <v>1510</v>
      </c>
      <c r="E14" s="1" t="s">
        <v>1511</v>
      </c>
      <c r="F14" s="1" t="s">
        <v>1512</v>
      </c>
      <c r="G14" s="1" t="s">
        <v>1513</v>
      </c>
      <c r="H14" s="1" t="s">
        <v>1514</v>
      </c>
      <c r="I14" s="1" t="s">
        <v>1419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1515</v>
      </c>
      <c r="B15" s="1" t="s">
        <v>237</v>
      </c>
      <c r="C15" s="1" t="s">
        <v>239</v>
      </c>
      <c r="D15" s="1" t="s">
        <v>240</v>
      </c>
      <c r="E15" s="1" t="s">
        <v>240</v>
      </c>
      <c r="F15" s="1" t="s">
        <v>240</v>
      </c>
      <c r="G15" s="1" t="s">
        <v>1516</v>
      </c>
      <c r="H15" s="1" t="s">
        <v>1517</v>
      </c>
      <c r="I15" s="1" t="s">
        <v>1518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1519</v>
      </c>
      <c r="B16" s="1" t="s">
        <v>1520</v>
      </c>
      <c r="C16" s="1" t="s">
        <v>1521</v>
      </c>
      <c r="D16" s="1" t="s">
        <v>1522</v>
      </c>
      <c r="E16" s="1" t="s">
        <v>1523</v>
      </c>
      <c r="F16" s="1" t="s">
        <v>1524</v>
      </c>
      <c r="G16" s="1" t="s">
        <v>1525</v>
      </c>
      <c r="H16" s="1" t="s">
        <v>1526</v>
      </c>
      <c r="I16" s="1" t="s">
        <v>1527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1528</v>
      </c>
      <c r="B17" s="1" t="s">
        <v>206</v>
      </c>
      <c r="C17" s="1" t="s">
        <v>207</v>
      </c>
      <c r="D17" s="1" t="s">
        <v>208</v>
      </c>
      <c r="E17" s="1" t="s">
        <v>209</v>
      </c>
      <c r="F17" s="1" t="s">
        <v>193</v>
      </c>
      <c r="G17" s="1" t="s">
        <v>1529</v>
      </c>
      <c r="H17" s="1" t="s">
        <v>1530</v>
      </c>
      <c r="I17" s="1" t="s">
        <v>1531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1532</v>
      </c>
      <c r="B18" s="1" t="s">
        <v>1533</v>
      </c>
      <c r="C18" s="1" t="s">
        <v>1534</v>
      </c>
      <c r="D18" s="1" t="s">
        <v>1535</v>
      </c>
      <c r="E18" s="1" t="s">
        <v>1536</v>
      </c>
      <c r="F18" s="1" t="s">
        <v>1537</v>
      </c>
      <c r="G18" s="1" t="s">
        <v>1538</v>
      </c>
      <c r="H18" s="1" t="s">
        <v>1539</v>
      </c>
      <c r="I18" s="1" t="s">
        <v>1540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1541</v>
      </c>
      <c r="B19" s="1" t="s">
        <v>1542</v>
      </c>
      <c r="C19" s="1" t="s">
        <v>1543</v>
      </c>
      <c r="D19" s="1" t="s">
        <v>1544</v>
      </c>
      <c r="E19" s="1" t="s">
        <v>1545</v>
      </c>
      <c r="F19" s="1" t="s">
        <v>1546</v>
      </c>
      <c r="G19" s="1" t="s">
        <v>1547</v>
      </c>
      <c r="H19" s="1" t="s">
        <v>1415</v>
      </c>
      <c r="I19" s="1" t="s">
        <v>1548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1549</v>
      </c>
      <c r="B20" s="1" t="s">
        <v>1550</v>
      </c>
      <c r="C20" s="1" t="s">
        <v>1551</v>
      </c>
      <c r="D20" s="1" t="s">
        <v>1552</v>
      </c>
      <c r="E20" s="1" t="s">
        <v>1553</v>
      </c>
      <c r="F20" s="1" t="s">
        <v>1554</v>
      </c>
      <c r="G20" s="1" t="s">
        <v>1555</v>
      </c>
      <c r="H20" s="1" t="s">
        <v>1556</v>
      </c>
      <c r="I20" s="1" t="s">
        <v>1557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1558</v>
      </c>
      <c r="B21" s="1" t="s">
        <v>1559</v>
      </c>
      <c r="C21" s="1" t="s">
        <v>1560</v>
      </c>
      <c r="D21" s="1" t="s">
        <v>1561</v>
      </c>
      <c r="E21" s="1" t="s">
        <v>1562</v>
      </c>
      <c r="F21" s="1" t="s">
        <v>1563</v>
      </c>
      <c r="G21" s="1" t="s">
        <v>1564</v>
      </c>
      <c r="H21" s="1" t="s">
        <v>1565</v>
      </c>
      <c r="I21" s="1" t="s">
        <v>1566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1567</v>
      </c>
      <c r="B22" s="1" t="s">
        <v>1568</v>
      </c>
      <c r="C22" s="1" t="s">
        <v>1569</v>
      </c>
      <c r="D22" s="1" t="s">
        <v>1570</v>
      </c>
      <c r="E22" s="1" t="s">
        <v>1571</v>
      </c>
      <c r="F22" s="1" t="s">
        <v>1572</v>
      </c>
      <c r="G22" s="1" t="s">
        <v>1573</v>
      </c>
      <c r="H22" s="1" t="s">
        <v>1574</v>
      </c>
      <c r="I22" s="1" t="s">
        <v>1575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1576</v>
      </c>
      <c r="B23" s="1" t="s">
        <v>1577</v>
      </c>
      <c r="C23" s="1" t="s">
        <v>1578</v>
      </c>
      <c r="D23" s="1" t="s">
        <v>1579</v>
      </c>
      <c r="E23" s="1" t="s">
        <v>1415</v>
      </c>
      <c r="F23" s="1" t="s">
        <v>1580</v>
      </c>
      <c r="G23" s="1" t="s">
        <v>1581</v>
      </c>
      <c r="H23" s="1" t="s">
        <v>1582</v>
      </c>
      <c r="I23" s="1" t="s">
        <v>1583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1584</v>
      </c>
      <c r="B24" s="1" t="s">
        <v>1585</v>
      </c>
      <c r="C24" s="1" t="s">
        <v>1586</v>
      </c>
      <c r="D24" s="1" t="s">
        <v>1587</v>
      </c>
      <c r="E24" s="1" t="s">
        <v>1588</v>
      </c>
      <c r="F24" s="1" t="s">
        <v>1589</v>
      </c>
      <c r="G24" s="1" t="s">
        <v>1590</v>
      </c>
      <c r="H24" s="1" t="s">
        <v>1590</v>
      </c>
      <c r="I24" s="1" t="s">
        <v>1590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1591</v>
      </c>
      <c r="B25" s="1" t="s">
        <v>1592</v>
      </c>
      <c r="C25" s="1" t="s">
        <v>1593</v>
      </c>
      <c r="D25" s="1" t="s">
        <v>1594</v>
      </c>
      <c r="E25" s="1" t="s">
        <v>1595</v>
      </c>
      <c r="F25" s="1" t="s">
        <v>1596</v>
      </c>
      <c r="G25" s="1" t="s">
        <v>1597</v>
      </c>
      <c r="H25" s="1" t="s">
        <v>1419</v>
      </c>
      <c r="I25" s="1" t="s">
        <v>1419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1598</v>
      </c>
      <c r="B26" s="1" t="s">
        <v>1599</v>
      </c>
      <c r="C26" s="1" t="s">
        <v>1600</v>
      </c>
      <c r="D26" s="1" t="s">
        <v>1601</v>
      </c>
      <c r="E26" s="1" t="s">
        <v>1602</v>
      </c>
      <c r="F26" s="1" t="s">
        <v>1603</v>
      </c>
      <c r="G26" s="1" t="s">
        <v>1419</v>
      </c>
      <c r="H26" s="1" t="s">
        <v>1419</v>
      </c>
      <c r="I26" s="1" t="s">
        <v>1419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1604</v>
      </c>
      <c r="B2" s="1" t="s">
        <v>1605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1606</v>
      </c>
      <c r="B3" s="1" t="s">
        <v>1607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1608</v>
      </c>
      <c r="B4" s="1" t="s">
        <v>1609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1610</v>
      </c>
      <c r="B5" s="1" t="s">
        <v>1611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1613</v>
      </c>
      <c r="B7" s="1" t="s">
        <v>1614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1615</v>
      </c>
      <c r="B8" s="4" t="s">
        <v>1616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1617</v>
      </c>
      <c r="B9" s="1" t="s">
        <v>1618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1619</v>
      </c>
      <c r="B10" s="1" t="s">
        <v>1620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1621</v>
      </c>
      <c r="B11" s="1" t="s">
        <v>1618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1622</v>
      </c>
      <c r="B12" s="1" t="s">
        <v>1623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1624</v>
      </c>
      <c r="B13" s="1" t="s">
        <v>1625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1626</v>
      </c>
      <c r="B14" s="1" t="s">
        <v>1623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1627</v>
      </c>
      <c r="B15" s="1" t="s">
        <v>1628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1629</v>
      </c>
      <c r="B16" s="1">
        <v>1079.0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1630</v>
      </c>
      <c r="B17" s="1" t="s">
        <v>1631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1632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1633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1634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1635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1636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1637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1638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1639</v>
      </c>
      <c r="B25" s="4" t="s">
        <v>1640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1643</v>
      </c>
      <c r="B28" s="1">
        <v>38.13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1644</v>
      </c>
      <c r="B29" s="1">
        <v>37.56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1645</v>
      </c>
      <c r="B30" s="1">
        <v>36.71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1646</v>
      </c>
      <c r="B31" s="1">
        <v>38.19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1647</v>
      </c>
      <c r="B32" s="1">
        <v>38.13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1648</v>
      </c>
      <c r="B33" s="1">
        <v>37.56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1649</v>
      </c>
      <c r="B34" s="1">
        <v>36.71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1650</v>
      </c>
      <c r="B35" s="1">
        <v>38.19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1651</v>
      </c>
      <c r="B36" s="1">
        <v>1.76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1652</v>
      </c>
      <c r="B37" s="1">
        <v>0.038599998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1653</v>
      </c>
      <c r="B38" s="1">
        <v>1.724976E9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1654</v>
      </c>
      <c r="B39" s="1">
        <v>0.3099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1655</v>
      </c>
      <c r="B40" s="1">
        <v>2.21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1656</v>
      </c>
      <c r="B41" s="1">
        <v>1.946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1657</v>
      </c>
      <c r="B42" s="1">
        <v>5.0641117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1658</v>
      </c>
      <c r="B43" s="1">
        <v>567695.0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1659</v>
      </c>
      <c r="B44" s="1">
        <v>567695.0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1660</v>
      </c>
      <c r="B45" s="1">
        <v>601565.0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1661</v>
      </c>
      <c r="B46" s="1">
        <v>634020.0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1662</v>
      </c>
      <c r="B47" s="1">
        <v>634020.0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1663</v>
      </c>
      <c r="B48" s="1">
        <v>26.92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1664</v>
      </c>
      <c r="B49" s="1">
        <v>47.19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1665</v>
      </c>
      <c r="B50" s="1">
        <v>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1666</v>
      </c>
      <c r="B51" s="1">
        <v>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1667</v>
      </c>
      <c r="B52" s="1">
        <v>7.00494592E8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1668</v>
      </c>
      <c r="B53" s="1">
        <v>36.71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1669</v>
      </c>
      <c r="B54" s="1">
        <v>81.01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1670</v>
      </c>
      <c r="B55" s="1">
        <v>0.43930826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1671</v>
      </c>
      <c r="B56" s="1">
        <v>45.4664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1672</v>
      </c>
      <c r="B57" s="1">
        <v>50.74055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1673</v>
      </c>
      <c r="B58" s="1" t="s">
        <v>1674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1675</v>
      </c>
      <c r="B59" s="1">
        <v>4.031994624E9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1676</v>
      </c>
      <c r="B60" s="1">
        <v>-0.023039998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1677</v>
      </c>
      <c r="B61" s="1">
        <v>1.7851234E7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1678</v>
      </c>
      <c r="B62" s="1">
        <v>1.88305E7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1679</v>
      </c>
      <c r="B63" s="1">
        <v>1833283.0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1680</v>
      </c>
      <c r="B64" s="1">
        <v>1932786.0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1681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1682</v>
      </c>
      <c r="B66" s="1">
        <v>1.7303328E9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1683</v>
      </c>
      <c r="B67" s="1">
        <v>0.0959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1684</v>
      </c>
      <c r="B68" s="1">
        <v>0.0183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1685</v>
      </c>
      <c r="B69" s="1">
        <v>1.08406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1686</v>
      </c>
      <c r="B70" s="1">
        <v>3.93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1687</v>
      </c>
      <c r="B71" s="1">
        <v>0.1351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1688</v>
      </c>
      <c r="B72" s="1">
        <v>1.93013E7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1689</v>
      </c>
      <c r="B73" s="1">
        <v>-44.226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1690</v>
      </c>
      <c r="B74" s="1">
        <v>1.6961184E9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1691</v>
      </c>
      <c r="B75" s="1">
        <v>1.7277408E9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1692</v>
      </c>
      <c r="B76" s="1">
        <v>1.7203104E9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1693</v>
      </c>
      <c r="B77" s="1">
        <v>-3.674E7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1694</v>
      </c>
      <c r="B78" s="1">
        <v>-1.87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1695</v>
      </c>
      <c r="B79" s="1">
        <v>6.55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1696</v>
      </c>
      <c r="B80" s="1" t="s">
        <v>1697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1698</v>
      </c>
      <c r="B81" s="1">
        <v>1.1924928E9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1699</v>
      </c>
      <c r="B82" s="1">
        <v>2.529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1700</v>
      </c>
      <c r="B83" s="1">
        <v>12.827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1701</v>
      </c>
      <c r="B84" s="1">
        <v>-0.5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1702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1703</v>
      </c>
      <c r="B86" s="1">
        <v>0.44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1704</v>
      </c>
      <c r="B87" s="1">
        <v>1.7339616E9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1705</v>
      </c>
      <c r="B88" s="1" t="s">
        <v>1706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1707</v>
      </c>
      <c r="B89" s="1" t="s">
        <v>1708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1709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1711</v>
      </c>
      <c r="B92" s="1" t="s">
        <v>1712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1713</v>
      </c>
      <c r="B93" s="1" t="s">
        <v>1714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1715</v>
      </c>
      <c r="B94" s="1">
        <v>6.998058E8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1716</v>
      </c>
      <c r="B95" s="1" t="s">
        <v>1717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1718</v>
      </c>
      <c r="B96" s="1" t="s">
        <v>1719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1720</v>
      </c>
      <c r="B97" s="1" t="s">
        <v>1721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1722</v>
      </c>
      <c r="B98" s="1" t="s">
        <v>1723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1724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1725</v>
      </c>
      <c r="B100" s="1">
        <v>37.2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1726</v>
      </c>
      <c r="B101" s="1">
        <v>65.0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1727</v>
      </c>
      <c r="B102" s="1">
        <v>40.0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1728</v>
      </c>
      <c r="B103" s="1">
        <v>51.73684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1729</v>
      </c>
      <c r="B104" s="1">
        <v>51.0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1730</v>
      </c>
      <c r="B105" s="1">
        <v>2.45455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1731</v>
      </c>
      <c r="B106" s="1" t="s">
        <v>1732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1733</v>
      </c>
      <c r="B107" s="1">
        <v>19.0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1734</v>
      </c>
      <c r="B108" s="1">
        <v>2.1646E7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1735</v>
      </c>
      <c r="B109" s="1">
        <v>1.132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1736</v>
      </c>
      <c r="B110" s="1">
        <v>3.14345984E8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1737</v>
      </c>
      <c r="B111" s="1">
        <v>3.181496064E9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1738</v>
      </c>
      <c r="B112" s="1">
        <v>0.241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1739</v>
      </c>
      <c r="B113" s="1">
        <v>0.432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1740</v>
      </c>
      <c r="B114" s="1">
        <v>1.594540032E9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1741</v>
      </c>
      <c r="B115" s="1">
        <v>80.463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1742</v>
      </c>
      <c r="B116" s="1">
        <v>0.054629996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1743</v>
      </c>
      <c r="B117" s="1">
        <v>-2.6697E7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1744</v>
      </c>
      <c r="B118" s="1">
        <v>7.2198E7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1745</v>
      </c>
      <c r="B119" s="1">
        <v>-0.07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1746</v>
      </c>
      <c r="B120" s="1">
        <v>0.29799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1747</v>
      </c>
      <c r="B121" s="1">
        <v>0.19714001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1748</v>
      </c>
      <c r="B122" s="1">
        <v>0.17573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1749</v>
      </c>
      <c r="B123" s="1" t="s">
        <v>1674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1750</v>
      </c>
      <c r="B124" s="1">
        <v>0.8757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147.0</v>
      </c>
      <c r="C3" s="1">
        <v>118.0</v>
      </c>
      <c r="D3" s="1">
        <v>163.0</v>
      </c>
      <c r="E3" s="1">
        <v>153.0</v>
      </c>
      <c r="F3" s="1">
        <v>143.0</v>
      </c>
      <c r="G3" s="1">
        <v>121.0</v>
      </c>
      <c r="H3" s="1">
        <v>227.0</v>
      </c>
      <c r="I3" s="1">
        <v>254.0</v>
      </c>
      <c r="J3" s="1">
        <v>238.0</v>
      </c>
      <c r="K3" s="1">
        <v>-12.0</v>
      </c>
      <c r="L3" s="1">
        <f>IF(K3*FORECAST(L2,B3:K3,B2:K2)&gt;0,FORECAST(L2,B3:K3,B2:K2),K3)*$X$1</f>
        <v>-12</v>
      </c>
      <c r="M3" s="1">
        <f>IF(L3*FORECAST(M2,B3:L3,B2:L2)&gt;0,FORECAST(M2,B3:L3,B2:L2),L3)*$X$1</f>
        <v>-12</v>
      </c>
      <c r="N3" s="1">
        <f>IF(M3*FORECAST(N2,B3:M3,B2:M2)&gt;0,FORECAST(N2,B3:M3,B2:M2),M3)*$X$1</f>
        <v>-12</v>
      </c>
      <c r="O3" s="1">
        <f>IF(N3*FORECAST(O2,B3:N3,B2:N2)&gt;0,FORECAST(O2,B3:N3,B2:N2),N3)*$X$1</f>
        <v>-12</v>
      </c>
      <c r="P3" s="1">
        <f>IF(O3*FORECAST(P2,B3:O3,B2:O2)&gt;0,FORECAST(P2,B3:O3,B2:O2),O3)*$X$1</f>
        <v>-1.758241758</v>
      </c>
      <c r="Q3" s="1">
        <f>IF(P3*FORECAST(Q2,B3:P3,B2:P2)&gt;0,FORECAST(Q2,B3:P3,B2:P2),P3)*$X$1</f>
        <v>-16.31648352</v>
      </c>
      <c r="R3" s="1">
        <f>IF(Q3*FORECAST(R2,B3:Q3,B2:Q2)&gt;0,FORECAST(R2,B3:Q3,B2:Q2),Q3)*$X$1</f>
        <v>-30.87472527</v>
      </c>
      <c r="S3" s="5">
        <f>IF(R3*FORECAST(S2,B3:R3,B2:R2)&gt;0,FORECAST(S2,B3:R3,B2:R2),R3)*$X$1</f>
        <v>-45.43296703</v>
      </c>
      <c r="T3" s="5">
        <f>IF(S3*FORECAST(T2,B3:S3,B2:S2)&gt;0,FORECAST(T2,B3:S3,B2:S2),S3)*$X$1</f>
        <v>-59.99120879</v>
      </c>
      <c r="U3" s="5">
        <f>IF(T3*FORECAST(U2,B3:T3,B2:T2)&gt;0,FORECAST(U2,B3:T3,B2:T2),T3)*$X$1</f>
        <v>-74.54945055</v>
      </c>
      <c r="V3" s="5">
        <f>IF(U3*FORECAST(V2,B3:U3,B2:U2)&gt;0,FORECAST(V2,B3:U3,B2:U2),U3)*$X$1</f>
        <v>-89.10769231</v>
      </c>
      <c r="W3" s="5">
        <f>IF(V3*FORECAST(W2,B3:V3,B2:V2)&gt;0,FORECAST(W2,B3:V3,B2:V2),V3)*$X$1</f>
        <v>-103.6659341</v>
      </c>
      <c r="X3" s="2"/>
      <c r="Y3" s="2"/>
      <c r="Z3" s="2"/>
    </row>
    <row r="4">
      <c r="A4" s="3" t="s">
        <v>138</v>
      </c>
      <c r="B4" s="1">
        <v>724.0</v>
      </c>
      <c r="C4" s="1">
        <v>1030.0</v>
      </c>
      <c r="D4" s="1">
        <v>1140.0</v>
      </c>
      <c r="E4" s="1">
        <v>1070.0</v>
      </c>
      <c r="F4" s="1">
        <v>1150.0</v>
      </c>
      <c r="G4" s="1">
        <v>2130.0</v>
      </c>
      <c r="H4" s="1">
        <v>2180.0</v>
      </c>
      <c r="I4" s="1">
        <v>3060.0</v>
      </c>
      <c r="J4" s="1">
        <v>3010.0</v>
      </c>
      <c r="K4" s="1">
        <v>3160.0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1751</v>
      </c>
      <c r="B5" s="1">
        <v>38.0</v>
      </c>
      <c r="C5" s="1">
        <v>34.0</v>
      </c>
      <c r="D5" s="1">
        <v>30.0</v>
      </c>
      <c r="E5" s="1">
        <v>28.0</v>
      </c>
      <c r="F5" s="1">
        <v>26.0</v>
      </c>
      <c r="G5" s="1">
        <v>23.0</v>
      </c>
      <c r="H5" s="1">
        <v>22.0</v>
      </c>
      <c r="I5" s="1">
        <v>21.0</v>
      </c>
      <c r="J5" s="1">
        <v>20.0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1752</v>
      </c>
      <c r="L7" s="1">
        <f>IF(W3*FORECAST(W2,B3:W3,B2:W2)&gt;0,FORECAST(W2,B3:W3,B2:W2),V3)*$X$1 * (1+0.02)/(0.074-0.02)</f>
        <v>-1958.13431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1753</v>
      </c>
      <c r="L8" s="6">
        <f t="array" ref="L8">NPV(0.074,M3:W3)</f>
        <v>-255.693046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1754</v>
      </c>
      <c r="L9" s="6">
        <f t="array" ref="L9">NPV(0.074,M16:W16)</f>
        <v>-892.8847019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1755</v>
      </c>
      <c r="L10" s="6">
        <f>L8 + L9</f>
        <v>-1148.577748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3160.0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1756</v>
      </c>
      <c r="L12" s="6">
        <f>L10 - L11</f>
        <v>-4308.577748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1757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-226.7672499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-1958.13431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109.0</v>
      </c>
      <c r="C3" s="1">
        <v>124.0</v>
      </c>
      <c r="D3" s="1">
        <v>135.0</v>
      </c>
      <c r="E3" s="1">
        <v>121.0</v>
      </c>
      <c r="F3" s="1">
        <v>94.0</v>
      </c>
      <c r="G3" s="1">
        <v>89.0</v>
      </c>
      <c r="H3" s="1">
        <v>166.0</v>
      </c>
      <c r="I3" s="1">
        <v>116.0</v>
      </c>
      <c r="J3" s="1">
        <v>131.0</v>
      </c>
      <c r="K3" s="1">
        <v>-36.0</v>
      </c>
      <c r="L3" s="1">
        <f>IF(K3*FORECAST(L2,B3:K3,B2:K2)&gt;0,FORECAST(L2,B3:K3,B2:K2),K3)*$X$1</f>
        <v>-36</v>
      </c>
      <c r="M3" s="1">
        <f>IF(L3*FORECAST(M2,B3:L3,B2:L2)&gt;0,FORECAST(M2,B3:L3,B2:L2),L3)*$X$1</f>
        <v>-36</v>
      </c>
      <c r="N3" s="1">
        <f>IF(M3*FORECAST(N2,B3:M3,B2:M2)&gt;0,FORECAST(N2,B3:M3,B2:M2),M3)*$X$1</f>
        <v>-10.37878788</v>
      </c>
      <c r="O3" s="1">
        <f>IF(N3*FORECAST(O2,B3:N3,B2:N2)&gt;0,FORECAST(O2,B3:N3,B2:N2),N3)*$X$1</f>
        <v>-24.5011655</v>
      </c>
      <c r="P3" s="1">
        <f>IF(O3*FORECAST(P2,B3:O3,B2:O2)&gt;0,FORECAST(P2,B3:O3,B2:O2),O3)*$X$1</f>
        <v>-38.62354312</v>
      </c>
      <c r="Q3" s="1">
        <f>IF(P3*FORECAST(Q2,B3:P3,B2:P2)&gt;0,FORECAST(Q2,B3:P3,B2:P2),P3)*$X$1</f>
        <v>-52.74592075</v>
      </c>
      <c r="R3" s="1">
        <f>IF(Q3*FORECAST(R2,B3:Q3,B2:Q2)&gt;0,FORECAST(R2,B3:Q3,B2:Q2),Q3)*$X$1</f>
        <v>-66.86829837</v>
      </c>
      <c r="S3" s="5">
        <f>IF(R3*FORECAST(S2,B3:R3,B2:R2)&gt;0,FORECAST(S2,B3:R3,B2:R2),R3)*$X$1</f>
        <v>-80.99067599</v>
      </c>
      <c r="T3" s="5">
        <f>IF(S3*FORECAST(T2,B3:S3,B2:S2)&gt;0,FORECAST(T2,B3:S3,B2:S2),S3)*$X$1</f>
        <v>-95.11305361</v>
      </c>
      <c r="U3" s="5">
        <f>IF(T3*FORECAST(U2,B3:T3,B2:T2)&gt;0,FORECAST(U2,B3:T3,B2:T2),T3)*$X$1</f>
        <v>-109.2354312</v>
      </c>
      <c r="V3" s="5">
        <f>IF(U3*FORECAST(V2,B3:U3,B2:U2)&gt;0,FORECAST(V2,B3:U3,B2:U2),U3)*$X$1</f>
        <v>-123.3578089</v>
      </c>
      <c r="W3" s="5">
        <f>IF(V3*FORECAST(W2,B3:V3,B2:V2)&gt;0,FORECAST(W2,B3:V3,B2:V2),V3)*$X$1</f>
        <v>-137.4801865</v>
      </c>
      <c r="X3" s="2"/>
      <c r="Y3" s="2"/>
      <c r="Z3" s="2"/>
    </row>
    <row r="4">
      <c r="A4" s="3" t="s">
        <v>138</v>
      </c>
      <c r="B4" s="1">
        <v>724.0</v>
      </c>
      <c r="C4" s="1">
        <v>1030.0</v>
      </c>
      <c r="D4" s="1">
        <v>1140.0</v>
      </c>
      <c r="E4" s="1">
        <v>1070.0</v>
      </c>
      <c r="F4" s="1">
        <v>1150.0</v>
      </c>
      <c r="G4" s="1">
        <v>2130.0</v>
      </c>
      <c r="H4" s="1">
        <v>2180.0</v>
      </c>
      <c r="I4" s="1">
        <v>3060.0</v>
      </c>
      <c r="J4" s="1">
        <v>3010.0</v>
      </c>
      <c r="K4" s="1">
        <v>3160.0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1751</v>
      </c>
      <c r="B5" s="1">
        <v>38.0</v>
      </c>
      <c r="C5" s="1">
        <v>34.0</v>
      </c>
      <c r="D5" s="1">
        <v>30.0</v>
      </c>
      <c r="E5" s="1">
        <v>28.0</v>
      </c>
      <c r="F5" s="1">
        <v>26.0</v>
      </c>
      <c r="G5" s="1">
        <v>23.0</v>
      </c>
      <c r="H5" s="1">
        <v>22.0</v>
      </c>
      <c r="I5" s="1">
        <v>21.0</v>
      </c>
      <c r="J5" s="1">
        <v>20.0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1752</v>
      </c>
      <c r="L7" s="1">
        <f>IF(W3*FORECAST(W2,B3:W3,B2:W2)&gt;0,FORECAST(W2,B3:W3,B2:W2),V3)*$X$1 * (1+0.02)/(0.074-0.02)</f>
        <v>-2596.847967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1753</v>
      </c>
      <c r="L8" s="6">
        <f t="array" ref="L8">NPV(0.074,M3:W3)</f>
        <v>-455.2280843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1754</v>
      </c>
      <c r="L9" s="6">
        <f t="array" ref="L9">NPV(0.074,M16:W16)</f>
        <v>-1184.130124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1755</v>
      </c>
      <c r="L10" s="6">
        <f>L8 + L9</f>
        <v>-1639.358208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3160.0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1756</v>
      </c>
      <c r="L12" s="6">
        <f>L10 - L11</f>
        <v>-4799.358208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1757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-252.5978004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-2596.847967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