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<sst xmlns="http://schemas.openxmlformats.org/spreadsheetml/2006/main" count="1132" uniqueCount="885">
  <si>
    <t>ticker</t>
  </si>
  <si>
    <t>ITRM</t>
  </si>
  <si>
    <t>nombre</t>
  </si>
  <si>
    <t>ITERUM THERAPEUTICS PLC</t>
  </si>
  <si>
    <t>empresa</t>
  </si>
  <si>
    <t>Biotechnology &amp; Medical Research</t>
  </si>
  <si>
    <t>Open</t>
  </si>
  <si>
    <t>Target Price</t>
  </si>
  <si>
    <t>Upside</t>
  </si>
  <si>
    <t>-3129.45%</t>
  </si>
  <si>
    <t>Country</t>
  </si>
  <si>
    <t>Ireland</t>
  </si>
  <si>
    <t>Market Cap</t>
  </si>
  <si>
    <t>Book Value</t>
  </si>
  <si>
    <t>Pe ratio</t>
  </si>
  <si>
    <t>Dividend Ratio</t>
  </si>
  <si>
    <t>No encontrado</t>
  </si>
  <si>
    <t>Net Debt Growth</t>
  </si>
  <si>
    <t>-37.50%</t>
  </si>
  <si>
    <t>Total Assets Growth</t>
  </si>
  <si>
    <t>-43.48%</t>
  </si>
  <si>
    <t>Net Property, Plant and Equipment Growth</t>
  </si>
  <si>
    <t>-100.00%</t>
  </si>
  <si>
    <t>EBITDA Growth</t>
  </si>
  <si>
    <t>-68.64%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</si>
  <si>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</si>
  <si>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</si>
  <si>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</si>
  <si>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</si>
  <si>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</si>
  <si>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</si>
  <si>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</si>
  <si>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</si>
  <si>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</si>
  <si>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</si>
  <si>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</si>
  <si>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</si>
  <si>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</si>
  <si>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</si>
  <si>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</si>
  <si>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</si>
  <si>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</si>
  <si>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</si>
  <si>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</si>
  <si>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</si>
  <si>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</si>
  <si>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</si>
  <si>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</si>
  <si>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</si>
  <si>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</si>
  <si>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</si>
  <si>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</si>
  <si>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</si>
  <si>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</si>
  <si>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</si>
  <si>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</si>
  <si>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</si>
  <si>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</si>
  <si>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</si>
  <si>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</si>
  <si>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</si>
  <si>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</si>
  <si>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</si>
  <si>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</si>
  <si>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</si>
  <si>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</si>
  <si>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</si>
  <si>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</si>
  <si>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</si>
  <si>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</si>
  <si>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</si>
  <si>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</si>
  <si>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</si>
  <si>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</si>
  <si>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</si>
  <si>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</si>
  <si>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</si>
  <si>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</si>
  <si>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</si>
  <si>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</si>
  <si>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</si>
  <si>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</si>
  <si>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</si>
  <si>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</si>
  <si>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</si>
  <si>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</si>
  <si>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</si>
  <si>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</si>
  <si>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</si>
  <si>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</si>
  <si>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</si>
  <si>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</si>
  <si>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</si>
  <si>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</si>
  <si>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</si>
  <si>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</si>
  <si>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</si>
  <si>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</si>
  <si>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</si>
  <si>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823.97</t>
  </si>
  <si>
    <t>74.86</t>
  </si>
  <si>
    <t>-26.47</t>
  </si>
  <si>
    <t>-15.34</t>
  </si>
  <si>
    <t>4.12</t>
  </si>
  <si>
    <t>2.22</t>
  </si>
  <si>
    <t>-0.47</t>
  </si>
  <si>
    <t>Tangible Book Value</t>
  </si>
  <si>
    <t>Tangible Book Value Per Share</t>
  </si>
  <si>
    <t>3.84</t>
  </si>
  <si>
    <t>2.09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</si>
  <si>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</si>
  <si>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</si>
  <si>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</si>
  <si>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</si>
  <si>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</si>
  <si>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</si>
  <si>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</si>
  <si>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</si>
  <si>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</si>
  <si>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</si>
  <si>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</si>
  <si>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</si>
  <si>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</si>
  <si>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</si>
  <si>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</si>
  <si>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</si>
  <si>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</si>
  <si>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</si>
  <si>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</si>
  <si>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</si>
  <si>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</si>
  <si>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</si>
  <si>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</si>
  <si>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</si>
  <si>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</si>
  <si>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</si>
  <si>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</si>
  <si>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</si>
  <si>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</si>
  <si>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-132.34</t>
  </si>
  <si>
    <t>-106.55</t>
  </si>
  <si>
    <t>-32.49</t>
  </si>
  <si>
    <t>-8.41</t>
  </si>
  <si>
    <t>-3.63</t>
  </si>
  <si>
    <t>-2.96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</si>
  <si>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</si>
  <si>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</si>
  <si>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</si>
  <si>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</si>
  <si>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</si>
  <si>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</si>
  <si>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-82.96</t>
  </si>
  <si>
    <t>-66.39</t>
  </si>
  <si>
    <t>-20.15</t>
  </si>
  <si>
    <t>-5.21</t>
  </si>
  <si>
    <t>-2.25</t>
  </si>
  <si>
    <t>-1.82</t>
  </si>
  <si>
    <t>Normalized Diluted EPS</t>
  </si>
  <si>
    <t>EBITDA</t>
  </si>
  <si>
    <t>EBITA</t>
  </si>
  <si>
    <t>EBIT</t>
  </si>
  <si>
    <t>EBITDAR</t>
  </si>
  <si>
    <t>Effective Tax Rate - (Ratio)</t>
  </si>
  <si>
    <t>-0.85</t>
  </si>
  <si>
    <t>-1.53</t>
  </si>
  <si>
    <t>-0.62</t>
  </si>
  <si>
    <t>-0.43</t>
  </si>
  <si>
    <t>-1.45</t>
  </si>
  <si>
    <t>-0.78</t>
  </si>
  <si>
    <t>-0.68</t>
  </si>
  <si>
    <t>-1.62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</si>
  <si>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</si>
  <si>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</si>
  <si>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</si>
  <si>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</si>
  <si>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</si>
  <si>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</si>
  <si>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</si>
  <si>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</si>
  <si>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</si>
  <si>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</si>
  <si>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</si>
  <si>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</si>
  <si>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</si>
  <si>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</si>
  <si>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</si>
  <si>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</si>
  <si>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-49.98</t>
  </si>
  <si>
    <t>-66.17</t>
  </si>
  <si>
    <t>-103.16</t>
  </si>
  <si>
    <t>-68.59</t>
  </si>
  <si>
    <t>-24.67</t>
  </si>
  <si>
    <t>-23.99</t>
  </si>
  <si>
    <t>-63.74</t>
  </si>
  <si>
    <t>Return on Total Capital</t>
  </si>
  <si>
    <t>-59.15</t>
  </si>
  <si>
    <t>-76.39</t>
  </si>
  <si>
    <t>-158.94</t>
  </si>
  <si>
    <t>504.49</t>
  </si>
  <si>
    <t>-39.23</t>
  </si>
  <si>
    <t>-27.37</t>
  </si>
  <si>
    <t>-83.33</t>
  </si>
  <si>
    <t>Return On Equity %</t>
  </si>
  <si>
    <t>-94.48</t>
  </si>
  <si>
    <t>-138.62</t>
  </si>
  <si>
    <t>-454.48</t>
  </si>
  <si>
    <t>135.44</t>
  </si>
  <si>
    <t>-113.59</t>
  </si>
  <si>
    <t>-355.35</t>
  </si>
  <si>
    <t>Return on Common Equity</t>
  </si>
  <si>
    <t>-94.5</t>
  </si>
  <si>
    <t>-138.69</t>
  </si>
  <si>
    <t>Margin Analysis</t>
  </si>
  <si>
    <t>Gross Profit Margin %</t>
  </si>
  <si>
    <t>SG&amp;A Margin</t>
  </si>
  <si>
    <t>878.74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</si>
  <si>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</si>
  <si>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</si>
  <si>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</si>
  <si>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</si>
  <si>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</si>
  <si>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</si>
  <si>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</si>
  <si>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</si>
  <si>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</si>
  <si>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</si>
  <si>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0.01</t>
  </si>
  <si>
    <t>Fixed Assets Turnover</t>
  </si>
  <si>
    <t>1.2</t>
  </si>
  <si>
    <t>Short Term Liquidity</t>
  </si>
  <si>
    <t>Current Ratio</t>
  </si>
  <si>
    <t>6.13</t>
  </si>
  <si>
    <t>6.2</t>
  </si>
  <si>
    <t>7.61</t>
  </si>
  <si>
    <t>0.32</t>
  </si>
  <si>
    <t>0.51</t>
  </si>
  <si>
    <t>6.43</t>
  </si>
  <si>
    <t>6.89</t>
  </si>
  <si>
    <t>1.89</t>
  </si>
  <si>
    <t>Quick Ratio</t>
  </si>
  <si>
    <t>6.03</t>
  </si>
  <si>
    <t>5.76</t>
  </si>
  <si>
    <t>7.06</t>
  </si>
  <si>
    <t>0.19</t>
  </si>
  <si>
    <t>0.49</t>
  </si>
  <si>
    <t>6.38</t>
  </si>
  <si>
    <t>6.77</t>
  </si>
  <si>
    <t>1.79</t>
  </si>
  <si>
    <t>Operating Cash Flow to Current Liabilities</t>
  </si>
  <si>
    <t>-2.68</t>
  </si>
  <si>
    <t>-4.29</t>
  </si>
  <si>
    <t>-6.21</t>
  </si>
  <si>
    <t>-2.13</t>
  </si>
  <si>
    <t>-1.31</t>
  </si>
  <si>
    <t>-1.22</t>
  </si>
  <si>
    <t>-2.04</t>
  </si>
  <si>
    <t>-2.91</t>
  </si>
  <si>
    <t>Long Term Solvency</t>
  </si>
  <si>
    <t>Total Debt/Equity</t>
  </si>
  <si>
    <t>19.68</t>
  </si>
  <si>
    <t>-79.1</t>
  </si>
  <si>
    <t>-95.1</t>
  </si>
  <si>
    <t>60.57</t>
  </si>
  <si>
    <t>107.51</t>
  </si>
  <si>
    <t>-304.69</t>
  </si>
  <si>
    <t>Total Debt / Total Capital</t>
  </si>
  <si>
    <t>16.45</t>
  </si>
  <si>
    <t>-378.36</t>
  </si>
  <si>
    <t>37.72</t>
  </si>
  <si>
    <t>51.81</t>
  </si>
  <si>
    <t>148.86</t>
  </si>
  <si>
    <t>LT Debt/Equity</t>
  </si>
  <si>
    <t>18.26</t>
  </si>
  <si>
    <t>-54.78</t>
  </si>
  <si>
    <t>-81.14</t>
  </si>
  <si>
    <t>56.4</t>
  </si>
  <si>
    <t>106.33</t>
  </si>
  <si>
    <t>-298.98</t>
  </si>
  <si>
    <t>Long-Term Debt / Total Capital</t>
  </si>
  <si>
    <t>15.26</t>
  </si>
  <si>
    <t>-262.04</t>
  </si>
  <si>
    <t>35.13</t>
  </si>
  <si>
    <t>51.24</t>
  </si>
  <si>
    <t>146.07</t>
  </si>
  <si>
    <t>Total Liabilities / Total Assets</t>
  </si>
  <si>
    <t>15.67</t>
  </si>
  <si>
    <t>15.41</t>
  </si>
  <si>
    <t>26.82</t>
  </si>
  <si>
    <t>201.89</t>
  </si>
  <si>
    <t>254.18</t>
  </si>
  <si>
    <t>45.1</t>
  </si>
  <si>
    <t>58.11</t>
  </si>
  <si>
    <t>124.38</t>
  </si>
  <si>
    <t>EBIT / Interest Expense</t>
  </si>
  <si>
    <t>-65.49</t>
  </si>
  <si>
    <t>-57.93</t>
  </si>
  <si>
    <t>-5.42</t>
  </si>
  <si>
    <t>-9.55</t>
  </si>
  <si>
    <t>-15.07</t>
  </si>
  <si>
    <t>EBITDA / Interest Expense</t>
  </si>
  <si>
    <t>-65.37</t>
  </si>
  <si>
    <t>-57.27</t>
  </si>
  <si>
    <t>-2.06</t>
  </si>
  <si>
    <t>-4.8</t>
  </si>
  <si>
    <t>-8.77</t>
  </si>
  <si>
    <t>-14.4</t>
  </si>
  <si>
    <t>(EBITDA - Capex) / Interest Expense</t>
  </si>
  <si>
    <t>-65.45</t>
  </si>
  <si>
    <t>-57.28</t>
  </si>
  <si>
    <t>-2.07</t>
  </si>
  <si>
    <t>-4.82</t>
  </si>
  <si>
    <t>-8.79</t>
  </si>
  <si>
    <t>-14.41</t>
  </si>
  <si>
    <t>Total Debt / EBITDA</t>
  </si>
  <si>
    <t>-0.18</t>
  </si>
  <si>
    <t>-0.21</t>
  </si>
  <si>
    <t>-1.55</t>
  </si>
  <si>
    <t>-1.4</t>
  </si>
  <si>
    <t>-1.08</t>
  </si>
  <si>
    <t>Net Debt / EBITDA</t>
  </si>
  <si>
    <t>1.38</t>
  </si>
  <si>
    <t>0.93</t>
  </si>
  <si>
    <t>-0.15</t>
  </si>
  <si>
    <t>2.34</t>
  </si>
  <si>
    <t>1.1</t>
  </si>
  <si>
    <t>0.1</t>
  </si>
  <si>
    <t>Total Debt / (EBITDA - Capex)</t>
  </si>
  <si>
    <t>-1.39</t>
  </si>
  <si>
    <t>Net Debt / (EBITDA - Capex)</t>
  </si>
  <si>
    <t>1.34</t>
  </si>
  <si>
    <t>Growth Over Prior Year</t>
  </si>
  <si>
    <t>Total Revenues, 1 Yr. Growth %</t>
  </si>
  <si>
    <t>71.06</t>
  </si>
  <si>
    <t>-95.74</t>
  </si>
  <si>
    <t>Gross Profit, 1 Yr. Growth %</t>
  </si>
  <si>
    <t>EBITDA, 1 Yr. Growth %</t>
  </si>
  <si>
    <t>160.03</t>
  </si>
  <si>
    <t>33.3</t>
  </si>
  <si>
    <t>-68.62</t>
  </si>
  <si>
    <t>-29.82</t>
  </si>
  <si>
    <t>27.41</t>
  </si>
  <si>
    <t>59.95</t>
  </si>
  <si>
    <t>EBITA, 1 Yr. Growth %</t>
  </si>
  <si>
    <t>120.49</t>
  </si>
  <si>
    <t>159.92</t>
  </si>
  <si>
    <t>33.26</t>
  </si>
  <si>
    <t>-68.51</t>
  </si>
  <si>
    <t>-28.95</t>
  </si>
  <si>
    <t>25.6</t>
  </si>
  <si>
    <t>59.59</t>
  </si>
  <si>
    <t>EBIT, 1 Yr. Growth %</t>
  </si>
  <si>
    <t>-23.62</t>
  </si>
  <si>
    <t>23.83</t>
  </si>
  <si>
    <t>56.23</t>
  </si>
  <si>
    <t>Earnings From Cont. Operations, 1 Yr. Growth %</t>
  </si>
  <si>
    <t>118.4</t>
  </si>
  <si>
    <t>162.04</t>
  </si>
  <si>
    <t>33.84</t>
  </si>
  <si>
    <t>-49.57</t>
  </si>
  <si>
    <t>76.06</t>
  </si>
  <si>
    <t>-51.47</t>
  </si>
  <si>
    <t>-13.64</t>
  </si>
  <si>
    <t>Net Income, 1 Yr. Growth %</t>
  </si>
  <si>
    <t>Normalized Net Income, 1 Yr. Growth %</t>
  </si>
  <si>
    <t>116.6</t>
  </si>
  <si>
    <t>167.26</t>
  </si>
  <si>
    <t>33.03</t>
  </si>
  <si>
    <t>-49.75</t>
  </si>
  <si>
    <t>76.07</t>
  </si>
  <si>
    <t>-51.43</t>
  </si>
  <si>
    <t>-14.44</t>
  </si>
  <si>
    <t>Diluted EPS Before Extra, 1 Yr. Growth %</t>
  </si>
  <si>
    <t>-94.84</t>
  </si>
  <si>
    <t>-19.48</t>
  </si>
  <si>
    <t>-69.51</t>
  </si>
  <si>
    <t>-74.12</t>
  </si>
  <si>
    <t>-56.81</t>
  </si>
  <si>
    <t>-18.48</t>
  </si>
  <si>
    <t>Net Property, Plant and Equip., 1 Yr. Growth %</t>
  </si>
  <si>
    <t>-6.29</t>
  </si>
  <si>
    <t>-26.36</t>
  </si>
  <si>
    <t>-32.56</t>
  </si>
  <si>
    <t>-52.01</t>
  </si>
  <si>
    <t>-67.37</t>
  </si>
  <si>
    <t>Total Assets, 1 Yr. Growth %</t>
  </si>
  <si>
    <t>73.71</t>
  </si>
  <si>
    <t>109.32</t>
  </si>
  <si>
    <t>-73.69</t>
  </si>
  <si>
    <t>27.34</t>
  </si>
  <si>
    <t>179.06</t>
  </si>
  <si>
    <t>-26.97</t>
  </si>
  <si>
    <t>-60.71</t>
  </si>
  <si>
    <t>Tangible Book Value, 1 Yr. Growth %</t>
  </si>
  <si>
    <t>74.25</t>
  </si>
  <si>
    <t>81.35</t>
  </si>
  <si>
    <t>-136.63</t>
  </si>
  <si>
    <t>92.69</t>
  </si>
  <si>
    <t>-192.56</t>
  </si>
  <si>
    <t>-43.84</t>
  </si>
  <si>
    <t>-124.36</t>
  </si>
  <si>
    <t>Common Equity, 1 Yr. Growth %</t>
  </si>
  <si>
    <t>-199.36</t>
  </si>
  <si>
    <t>-44.26</t>
  </si>
  <si>
    <t>-122.87</t>
  </si>
  <si>
    <t>Cash From Operations, 1 Yr. Growth %</t>
  </si>
  <si>
    <t>170.88</t>
  </si>
  <si>
    <t>147.97</t>
  </si>
  <si>
    <t>3.95</t>
  </si>
  <si>
    <t>-33.44</t>
  </si>
  <si>
    <t>-70.95</t>
  </si>
  <si>
    <t>16.61</t>
  </si>
  <si>
    <t>112.91</t>
  </si>
  <si>
    <t>Capital Expenditures, 1 Yr. Growth %</t>
  </si>
  <si>
    <t>-88.92</t>
  </si>
  <si>
    <t>-73.33</t>
  </si>
  <si>
    <t>-54.17</t>
  </si>
  <si>
    <t>454.55</t>
  </si>
  <si>
    <t>1.64</t>
  </si>
  <si>
    <t>-79.03</t>
  </si>
  <si>
    <t>Levered Free Cash Flow, 1 Yr. Growth %</t>
  </si>
  <si>
    <t>147.94</t>
  </si>
  <si>
    <t>-11.89</t>
  </si>
  <si>
    <t>-74.58</t>
  </si>
  <si>
    <t>229.87</t>
  </si>
  <si>
    <t>-51.41</t>
  </si>
  <si>
    <t>59.68</t>
  </si>
  <si>
    <t>Unlevered Free Cash Flow, 1 Yr. Growth %</t>
  </si>
  <si>
    <t>145.97</t>
  </si>
  <si>
    <t>-12.78</t>
  </si>
  <si>
    <t>-70.36</t>
  </si>
  <si>
    <t>151.08</t>
  </si>
  <si>
    <t>-52.3</t>
  </si>
  <si>
    <t>58.37</t>
  </si>
  <si>
    <t>Compound Annual Growth Rate Over Two Years</t>
  </si>
  <si>
    <t>Total Revenues, 2 Yr. CAGR %</t>
  </si>
  <si>
    <t>-73.01</t>
  </si>
  <si>
    <t>Gross Profit, 2 Yr. CAGR %</t>
  </si>
  <si>
    <t>EBITDA, 2 Yr. CAGR %</t>
  </si>
  <si>
    <t>86.17</t>
  </si>
  <si>
    <t>-35.33</t>
  </si>
  <si>
    <t>-53.07</t>
  </si>
  <si>
    <t>-5.44</t>
  </si>
  <si>
    <t>42.76</t>
  </si>
  <si>
    <t>EBITA, 2 Yr. CAGR %</t>
  </si>
  <si>
    <t>139.39</t>
  </si>
  <si>
    <t>86.11</t>
  </si>
  <si>
    <t>-35.22</t>
  </si>
  <si>
    <t>-52.7</t>
  </si>
  <si>
    <t>-5.54</t>
  </si>
  <si>
    <t>41.58</t>
  </si>
  <si>
    <t>EBIT, 2 Yr. CAGR %</t>
  </si>
  <si>
    <t>-50.96</t>
  </si>
  <si>
    <t>-2.75</t>
  </si>
  <si>
    <t>39.09</t>
  </si>
  <si>
    <t>Earnings From Cont. Operations, 2 Yr. CAGR %</t>
  </si>
  <si>
    <t>139.23</t>
  </si>
  <si>
    <t>87.27</t>
  </si>
  <si>
    <t>-17.85</t>
  </si>
  <si>
    <t>-5.77</t>
  </si>
  <si>
    <t>-7.57</t>
  </si>
  <si>
    <t>-35.26</t>
  </si>
  <si>
    <t>Net Income, 2 Yr. CAGR %</t>
  </si>
  <si>
    <t>Normalized Net Income, 2 Yr. CAGR %</t>
  </si>
  <si>
    <t>140.6</t>
  </si>
  <si>
    <t>88.55</t>
  </si>
  <si>
    <t>-17.91</t>
  </si>
  <si>
    <t>-5.94</t>
  </si>
  <si>
    <t>-7.52</t>
  </si>
  <si>
    <t>-35.54</t>
  </si>
  <si>
    <t>Diluted EPS Before Extra, 2 Yr. CAGR %</t>
  </si>
  <si>
    <t>-79.61</t>
  </si>
  <si>
    <t>-50.45</t>
  </si>
  <si>
    <t>-71.91</t>
  </si>
  <si>
    <t>-66.57</t>
  </si>
  <si>
    <t>-40.66</t>
  </si>
  <si>
    <t>Net Property, Plant and Equip., 2 Yr. CAGR %</t>
  </si>
  <si>
    <t>221.39</t>
  </si>
  <si>
    <t>184.91</t>
  </si>
  <si>
    <t>-29.53</t>
  </si>
  <si>
    <t>-43.11</t>
  </si>
  <si>
    <t>-60.43</t>
  </si>
  <si>
    <t>Total Assets, 2 Yr. CAGR %</t>
  </si>
  <si>
    <t>90.68</t>
  </si>
  <si>
    <t>-25.79</t>
  </si>
  <si>
    <t>-42.12</t>
  </si>
  <si>
    <t>88.51</t>
  </si>
  <si>
    <t>-46.43</t>
  </si>
  <si>
    <t>Tangible Book Value, 2 Yr. CAGR %</t>
  </si>
  <si>
    <t>77.65</t>
  </si>
  <si>
    <t>-18.49</t>
  </si>
  <si>
    <t>-15.98</t>
  </si>
  <si>
    <t>33.55</t>
  </si>
  <si>
    <t>-27.9</t>
  </si>
  <si>
    <t>-63.01</t>
  </si>
  <si>
    <t>Common Equity, 2 Yr. CAGR %</t>
  </si>
  <si>
    <t>38.37</t>
  </si>
  <si>
    <t>-25.58</t>
  </si>
  <si>
    <t>-64.3</t>
  </si>
  <si>
    <t>Cash From Operations, 2 Yr. CAGR %</t>
  </si>
  <si>
    <t>159.17</t>
  </si>
  <si>
    <t>60.55</t>
  </si>
  <si>
    <t>-15.99</t>
  </si>
  <si>
    <t>-56.03</t>
  </si>
  <si>
    <t>-41.8</t>
  </si>
  <si>
    <t>57.56</t>
  </si>
  <si>
    <t>Capital Expenditures, 2 Yr. CAGR %</t>
  </si>
  <si>
    <t>-82.81</t>
  </si>
  <si>
    <t>-65.04</t>
  </si>
  <si>
    <t>59.43</t>
  </si>
  <si>
    <t>137.41</t>
  </si>
  <si>
    <t>-53.84</t>
  </si>
  <si>
    <t>Levered Free Cash Flow, 2 Yr. CAGR %</t>
  </si>
  <si>
    <t>47.8</t>
  </si>
  <si>
    <t>-52.44</t>
  </si>
  <si>
    <t>-16.34</t>
  </si>
  <si>
    <t>26.6</t>
  </si>
  <si>
    <t>-11.81</t>
  </si>
  <si>
    <t>Unlevered Free Cash Flow, 2 Yr. CAGR %</t>
  </si>
  <si>
    <t>46.47</t>
  </si>
  <si>
    <t>-49.16</t>
  </si>
  <si>
    <t>-13.74</t>
  </si>
  <si>
    <t>9.44</t>
  </si>
  <si>
    <t>-12.98</t>
  </si>
  <si>
    <t>Compound Annual Growth Rate Over Three Years</t>
  </si>
  <si>
    <t>EBITDA, 3 Yr. CAGR %</t>
  </si>
  <si>
    <t>2.84</t>
  </si>
  <si>
    <t>-33.54</t>
  </si>
  <si>
    <t>-34.53</t>
  </si>
  <si>
    <t>12.67</t>
  </si>
  <si>
    <t>EBITA, 3 Yr. CAGR %</t>
  </si>
  <si>
    <t>96.93</t>
  </si>
  <si>
    <t>2.94</t>
  </si>
  <si>
    <t>-33.2</t>
  </si>
  <si>
    <t>-34.5</t>
  </si>
  <si>
    <t>12.51</t>
  </si>
  <si>
    <t>EBIT, 3 Yr. CAGR %</t>
  </si>
  <si>
    <t>-31.57</t>
  </si>
  <si>
    <t>-33.22</t>
  </si>
  <si>
    <t>13.9</t>
  </si>
  <si>
    <t>Earnings From Cont. Operations, 3 Yr. CAGR %</t>
  </si>
  <si>
    <t>97.12</t>
  </si>
  <si>
    <t>20.93</t>
  </si>
  <si>
    <t>5.92</t>
  </si>
  <si>
    <t>-24.47</t>
  </si>
  <si>
    <t>-9.64</t>
  </si>
  <si>
    <t>Net Income, 3 Yr. CAGR %</t>
  </si>
  <si>
    <t>Normalized Net Income, 3 Yr. CAGR %</t>
  </si>
  <si>
    <t>97.47</t>
  </si>
  <si>
    <t>21.29</t>
  </si>
  <si>
    <t>5.86</t>
  </si>
  <si>
    <t>-24.53</t>
  </si>
  <si>
    <t>-9.89</t>
  </si>
  <si>
    <t>Diluted EPS Before Extra, 3 Yr. CAGR %</t>
  </si>
  <si>
    <t>-76.68</t>
  </si>
  <si>
    <t>-60.1</t>
  </si>
  <si>
    <t>-67.58</t>
  </si>
  <si>
    <t>Net Property, Plant and Equip., 3 Yr. CAGR %</t>
  </si>
  <si>
    <t>96.66</t>
  </si>
  <si>
    <t>76.24</t>
  </si>
  <si>
    <t>-52.73</t>
  </si>
  <si>
    <t>Total Assets, 3 Yr. CAGR %</t>
  </si>
  <si>
    <t>-1.47</t>
  </si>
  <si>
    <t>-11.15</t>
  </si>
  <si>
    <t>-2.22</t>
  </si>
  <si>
    <t>37.42</t>
  </si>
  <si>
    <t>-7.14</t>
  </si>
  <si>
    <t>Tangible Book Value, 3 Yr. CAGR %</t>
  </si>
  <si>
    <t>4.96</t>
  </si>
  <si>
    <t>8.58</t>
  </si>
  <si>
    <t>-13.22</t>
  </si>
  <si>
    <t>0.05</t>
  </si>
  <si>
    <t>-49.78</t>
  </si>
  <si>
    <t>Common Equity, 3 Yr. CAGR %</t>
  </si>
  <si>
    <t>2.19</t>
  </si>
  <si>
    <t>Cash From Operations, 3 Yr. CAGR %</t>
  </si>
  <si>
    <t>91.13</t>
  </si>
  <si>
    <t>21.23</t>
  </si>
  <si>
    <t>-41.03</t>
  </si>
  <si>
    <t>-39.13</t>
  </si>
  <si>
    <t>-10.32</t>
  </si>
  <si>
    <t>Capital Expenditures, 3 Yr. CAGR %</t>
  </si>
  <si>
    <t>-76.16</t>
  </si>
  <si>
    <t>-12.16</t>
  </si>
  <si>
    <t>37.21</t>
  </si>
  <si>
    <t>5.73</t>
  </si>
  <si>
    <t>Levered Free Cash Flow, 3 Yr. CAGR %</t>
  </si>
  <si>
    <t>-17.81</t>
  </si>
  <si>
    <t>-14.6</t>
  </si>
  <si>
    <t>-30.2</t>
  </si>
  <si>
    <t>36.9</t>
  </si>
  <si>
    <t>Unlevered Free Cash Flow, 3 Yr. CAGR %</t>
  </si>
  <si>
    <t>-14.01</t>
  </si>
  <si>
    <t>-13.42</t>
  </si>
  <si>
    <t>-29.19</t>
  </si>
  <si>
    <t>23.89</t>
  </si>
  <si>
    <t>Compound Annual Growth Rate Over Five Years</t>
  </si>
  <si>
    <t>EBITDA, 5 Yr. CAGR %</t>
  </si>
  <si>
    <t>-0.56</t>
  </si>
  <si>
    <t>-9.77</t>
  </si>
  <si>
    <t>EBITA, 5 Yr. CAGR %</t>
  </si>
  <si>
    <t>11.31</t>
  </si>
  <si>
    <t>-0.54</t>
  </si>
  <si>
    <t>-9.79</t>
  </si>
  <si>
    <t>EBIT, 5 Yr. CAGR %</t>
  </si>
  <si>
    <t>12.93</t>
  </si>
  <si>
    <t>0.62</t>
  </si>
  <si>
    <t>-9.12</t>
  </si>
  <si>
    <t>Earnings From Cont. Operations, 5 Yr. CAGR %</t>
  </si>
  <si>
    <t>46.73</t>
  </si>
  <si>
    <t>8.61</t>
  </si>
  <si>
    <t>-13.02</t>
  </si>
  <si>
    <t>Net Income, 5 Yr. CAGR %</t>
  </si>
  <si>
    <t>Normalized Net Income, 5 Yr. CAGR %</t>
  </si>
  <si>
    <t>46.75</t>
  </si>
  <si>
    <t>8.82</t>
  </si>
  <si>
    <t>-13.19</t>
  </si>
  <si>
    <t>Diluted EPS Before Extra, 5 Yr. CAGR %</t>
  </si>
  <si>
    <t>-73.07</t>
  </si>
  <si>
    <t>-53.23</t>
  </si>
  <si>
    <t>Net Property, Plant and Equip., 5 Yr. CAGR %</t>
  </si>
  <si>
    <t>19.74</t>
  </si>
  <si>
    <t>-3.04</t>
  </si>
  <si>
    <t>Total Assets, 5 Yr. CAGR %</t>
  </si>
  <si>
    <t>27.73</t>
  </si>
  <si>
    <t>7.41</t>
  </si>
  <si>
    <t>-23.14</t>
  </si>
  <si>
    <t>Tangible Book Value, 5 Yr. CAGR %</t>
  </si>
  <si>
    <t>15.58</t>
  </si>
  <si>
    <t>-7.82</t>
  </si>
  <si>
    <t>-38.3</t>
  </si>
  <si>
    <t>Common Equity, 5 Yr. CAGR %</t>
  </si>
  <si>
    <t>17.23</t>
  </si>
  <si>
    <t>-6.65</t>
  </si>
  <si>
    <t>Cash From Operations, 5 Yr. CAGR %</t>
  </si>
  <si>
    <t>6.99</t>
  </si>
  <si>
    <t>-9.6</t>
  </si>
  <si>
    <t>-12.63</t>
  </si>
  <si>
    <t>Capital Expenditures, 5 Yr. CAGR %</t>
  </si>
  <si>
    <t>-40.22</t>
  </si>
  <si>
    <t>-32.09</t>
  </si>
  <si>
    <t>Levered Free Cash Flow, 5 Yr. CAGR %</t>
  </si>
  <si>
    <t>-13.49</t>
  </si>
  <si>
    <t>Unlevered Free Cash Flow, 5 Yr. CAGR %</t>
  </si>
  <si>
    <t>-5.3</t>
  </si>
  <si>
    <t>-13.24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</si>
  <si>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</si>
  <si>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</si>
  <si>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</si>
  <si>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</si>
  <si>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</si>
  <si>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</si>
  <si>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</si>
  <si>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</si>
  <si>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</si>
  <si>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66.91</t>
  </si>
  <si>
    <t>48.54</t>
  </si>
  <si>
    <t>71.61</t>
  </si>
  <si>
    <t>10.28</t>
  </si>
  <si>
    <t>26.47</t>
  </si>
  <si>
    <t>45.4</t>
  </si>
  <si>
    <t>-</t>
  </si>
  <si>
    <t>Change</t>
  </si>
  <si>
    <t>-27.45%</t>
  </si>
  <si>
    <t>47.53%</t>
  </si>
  <si>
    <t>-85.65%</t>
  </si>
  <si>
    <t>157.57%</t>
  </si>
  <si>
    <t>71.53%</t>
  </si>
  <si>
    <t>0%</t>
  </si>
  <si>
    <t>Enterprise Value (EV)</t>
  </si>
  <si>
    <t>75.53</t>
  </si>
  <si>
    <t>76.37</t>
  </si>
  <si>
    <t>1.11%</t>
  </si>
  <si>
    <t>-6.23%</t>
  </si>
  <si>
    <t>P/E ratio</t>
  </si>
  <si>
    <t>-0.63x</t>
  </si>
  <si>
    <t>-0.46x</t>
  </si>
  <si>
    <t>-0.7x</t>
  </si>
  <si>
    <t>-0.23x</t>
  </si>
  <si>
    <t>-0.67x</t>
  </si>
  <si>
    <t>-1.43x</t>
  </si>
  <si>
    <t>-2.26x</t>
  </si>
  <si>
    <t>-2.87x</t>
  </si>
  <si>
    <t>PBR</t>
  </si>
  <si>
    <t>PEG</t>
  </si>
  <si>
    <t>0x</t>
  </si>
  <si>
    <t>0.1x</t>
  </si>
  <si>
    <t>Capitalization / Revenue</t>
  </si>
  <si>
    <t>1,808x</t>
  </si>
  <si>
    <t>7.21x</t>
  </si>
  <si>
    <t>2.76x</t>
  </si>
  <si>
    <t>EV / Revenue</t>
  </si>
  <si>
    <t>EV / EBITDA</t>
  </si>
  <si>
    <t>-0.74x</t>
  </si>
  <si>
    <t>-2.39x</t>
  </si>
  <si>
    <t>EV / EBIT</t>
  </si>
  <si>
    <t>-0x</t>
  </si>
  <si>
    <t>-2.42x</t>
  </si>
  <si>
    <t>-2.99x</t>
  </si>
  <si>
    <t>EV / FCF</t>
  </si>
  <si>
    <t>-0.96x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</si>
  <si>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</si>
  <si>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</si>
  <si>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</si>
  <si>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</si>
  <si>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</si>
  <si>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-106.5</t>
  </si>
  <si>
    <t>-32.55</t>
  </si>
  <si>
    <t>-8.4</t>
  </si>
  <si>
    <t>-1.15</t>
  </si>
  <si>
    <t>-0.73</t>
  </si>
  <si>
    <t>-0.575</t>
  </si>
  <si>
    <t>Distribution rate</t>
  </si>
  <si>
    <t>Net sales
                                    1</t>
  </si>
  <si>
    <t>0.037</t>
  </si>
  <si>
    <t>6.298</t>
  </si>
  <si>
    <t>16.43</t>
  </si>
  <si>
    <t>-101.9</t>
  </si>
  <si>
    <t>-31.96</t>
  </si>
  <si>
    <t>EBIT
                                    1</t>
  </si>
  <si>
    <t>-102</t>
  </si>
  <si>
    <t>-32.13</t>
  </si>
  <si>
    <t>-24.54</t>
  </si>
  <si>
    <t>-30.38</t>
  </si>
  <si>
    <t>-47.47</t>
  </si>
  <si>
    <t>-20.06</t>
  </si>
  <si>
    <t>-18.73</t>
  </si>
  <si>
    <t>-15.16</t>
  </si>
  <si>
    <t>Net income
                                    1</t>
  </si>
  <si>
    <t>-103.1</t>
  </si>
  <si>
    <t>-91.56</t>
  </si>
  <si>
    <t>-44.43</t>
  </si>
  <si>
    <t>-38.37</t>
  </si>
  <si>
    <t>-23.23</t>
  </si>
  <si>
    <t>-18.77</t>
  </si>
  <si>
    <t>-15.13</t>
  </si>
  <si>
    <t>8.624</t>
  </si>
  <si>
    <t>27.83</t>
  </si>
  <si>
    <t>Reference price
                                    2</t>
  </si>
  <si>
    <t>67.500</t>
  </si>
  <si>
    <t>14.835</t>
  </si>
  <si>
    <t>5.877</t>
  </si>
  <si>
    <t>0.840</t>
  </si>
  <si>
    <t>1.970</t>
  </si>
  <si>
    <t>1.650</t>
  </si>
  <si>
    <t>Nbr of stocks (in thousands)</t>
  </si>
  <si>
    <t>991</t>
  </si>
  <si>
    <t>3,272</t>
  </si>
  <si>
    <t>12,185</t>
  </si>
  <si>
    <t>12,233</t>
  </si>
  <si>
    <t>13,435</t>
  </si>
  <si>
    <t>27,516</t>
  </si>
  <si>
    <t>Announcement Date</t>
  </si>
  <si>
    <t>3/12/20</t>
  </si>
  <si>
    <t>3/12/21</t>
  </si>
  <si>
    <t>3/28/22</t>
  </si>
  <si>
    <t>3/16/23</t>
  </si>
  <si>
    <t>3/28/24</t>
  </si>
  <si>
    <t>address1</t>
  </si>
  <si>
    <t>Fitzwilliam Court</t>
  </si>
  <si>
    <t>address2</t>
  </si>
  <si>
    <t>1st Floor Leeson Close</t>
  </si>
  <si>
    <t>city</t>
  </si>
  <si>
    <t>Dublin</t>
  </si>
  <si>
    <t>zip</t>
  </si>
  <si>
    <t>D02 YW24</t>
  </si>
  <si>
    <t>country</t>
  </si>
  <si>
    <t>phone</t>
  </si>
  <si>
    <t>353 1 669 4820</t>
  </si>
  <si>
    <t>website</t>
  </si>
  <si>
    <t>https://www.iterumtx.com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</si>
  <si>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</si>
  <si>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</si>
  <si>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</si>
  <si>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</si>
  <si>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</si>
  <si>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</si>
  <si>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</si>
  <si>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</si>
  <si>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</si>
  <si>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</si>
  <si>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</si>
  <si>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Iterum Therapeutics plc, a clinical-stage pharmaceutical company, engages in developing and commercializing anti-infectives in Ireland, Bermuda, and the United States. It is developing sulopenem, a novel anti-infective compound with oral and intravenous formulations that is in Phase III clinical trials for the treatment of uncomplicated urinary tract infections, complicated urinary tract infections, and complicated intra-abdominal infections. The company was incorporated in 2015 and is headquartered in Dublin, Ireland.</t>
  </si>
  <si>
    <t>fullTimeEmployees</t>
  </si>
  <si>
    <t>companyOfficers</t>
  </si>
  <si>
    <t>[{'maxAge': 1, 'name': 'Mr. Corey N. Fishman', 'age': 58, 'title': 'President, CEO &amp; Director', 'yearBorn': 1965, 'fiscalYear': 2023, 'totalPay': 1298811, 'exercisedValue': 0, 'unexercisedValue': 0}, {'maxAge': 1, 'name': 'Ms. Judith M. Matthews', 'age': 53, 'title': 'Chief Financial Officer', 'yearBorn': 1970, 'fiscalYear': 2023, 'totalPay': 747774, 'exercisedValue': 0, 'unexercisedValue': 0}, {'maxAge': 1, 'name': 'Dr. Michael W. Dunne M.D.', 'age': 63, 'title': 'Strategic Advisor &amp; Director', 'yearBorn': 1960, 'fiscalYear': 2023, 'totalPay': 115000, 'exercisedValue': 0, 'unexercisedValue': 0}, {'maxAge': 1, 'name': 'Mr. Tom  Loughman Ph.D.', 'title': 'Senior Vice President of Technical Operations', 'fiscalYear': 2023, 'exercisedValue': 0, 'unexercisedValue': 0}, {'maxAge': 1, 'name': 'Ms. Louise  Barrett', 'title': 'Senior Vice President of Legal Affairs &amp; Secretary', 'fiscalYear': 2023, 'exercisedValue': 0, 'unexercisedValue': 0}, {'maxAge': 1, 'name': 'Dr. Steven I. Aronin M.D.', 'title': 'Senior VP &amp; Head of Clinical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</si>
  <si>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</si>
  <si>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</si>
  <si>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</si>
  <si>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</si>
  <si>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</si>
  <si>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</si>
  <si>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</si>
  <si>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</si>
  <si>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</si>
  <si>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</si>
  <si>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</si>
  <si>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</si>
  <si>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</si>
  <si>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</si>
  <si>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</si>
  <si>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</si>
  <si>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</si>
  <si>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</si>
  <si>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</si>
  <si>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</si>
  <si>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</si>
  <si>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</si>
  <si>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</si>
  <si>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</si>
  <si>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</si>
  <si>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</si>
  <si>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</si>
  <si>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</si>
  <si>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</si>
  <si>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</si>
  <si>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</si>
  <si>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</si>
  <si>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</si>
  <si>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</si>
  <si>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</si>
  <si>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</si>
  <si>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</si>
  <si>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</si>
  <si>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</si>
  <si>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</si>
  <si>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</si>
  <si>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</si>
  <si>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</si>
  <si>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</si>
  <si>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</si>
  <si>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</si>
  <si>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</si>
  <si>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</si>
  <si>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</si>
  <si>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</si>
  <si>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</si>
  <si>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</si>
  <si>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</si>
  <si>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</si>
  <si>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</si>
  <si>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</si>
  <si>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</si>
  <si>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</si>
  <si>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</si>
  <si>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</si>
  <si>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</si>
  <si>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</si>
  <si>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Iterum Therapeutics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</si>
  <si>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</si>
  <si>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</si>
  <si>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</si>
  <si>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</si>
  <si>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</si>
  <si>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</si>
  <si>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</si>
  <si>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2a47ad90-f2ae-3045-b6c4-2f53ded8d73b</t>
  </si>
  <si>
    <t>messageBoardId</t>
  </si>
  <si>
    <t>finmb_318354064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</si>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</sst>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terum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-54.53002119480298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4.5401236E7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-2.012195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-29.0</v>
      </c>
      <c r="D2" s="1">
        <v>-77.0</v>
      </c>
      <c r="E2" s="1">
        <v>-103.0</v>
      </c>
      <c r="F2" s="1">
        <v>-52.0</v>
      </c>
      <c r="G2" s="1">
        <v>-91.0</v>
      </c>
      <c r="H2" s="1">
        <v>-44.0</v>
      </c>
      <c r="I2" s="1">
        <v>-38.0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6.0</v>
      </c>
      <c r="D3" s="1">
        <v>13.0</v>
      </c>
      <c r="E3" s="1">
        <v>15.0</v>
      </c>
      <c r="F3" s="1">
        <v>16.0</v>
      </c>
      <c r="G3" s="1">
        <v>39.0</v>
      </c>
      <c r="H3" s="1">
        <v>8.0</v>
      </c>
      <c r="I3" s="1">
        <v>3.0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1.0</v>
      </c>
      <c r="H4" s="1">
        <v>1.0</v>
      </c>
      <c r="I4" s="1">
        <v>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6.0</v>
      </c>
      <c r="D5" s="1">
        <v>13.0</v>
      </c>
      <c r="E5" s="1">
        <v>15.0</v>
      </c>
      <c r="F5" s="1">
        <v>16.0</v>
      </c>
      <c r="G5" s="1">
        <v>2.0</v>
      </c>
      <c r="H5" s="1">
        <v>1.0</v>
      </c>
      <c r="I5" s="1">
        <v>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36.0</v>
      </c>
      <c r="E6" s="1">
        <v>36.0</v>
      </c>
      <c r="F6" s="1">
        <v>10.0</v>
      </c>
      <c r="G6" s="1">
        <v>4.0</v>
      </c>
      <c r="H6" s="1">
        <v>2.0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4.0</v>
      </c>
      <c r="D7" s="1">
        <v>-70.0</v>
      </c>
      <c r="E7" s="1">
        <v>-12.0</v>
      </c>
      <c r="F7" s="1">
        <v>0.0</v>
      </c>
      <c r="G7" s="1">
        <v>63.0</v>
      </c>
      <c r="H7" s="1">
        <v>-18.0</v>
      </c>
      <c r="I7" s="1">
        <v>-1.0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34.0</v>
      </c>
      <c r="C8" s="1">
        <v>39.0</v>
      </c>
      <c r="D8" s="1">
        <v>1.0</v>
      </c>
      <c r="E8" s="1">
        <v>2.0</v>
      </c>
      <c r="F8" s="1">
        <v>2.0</v>
      </c>
      <c r="G8" s="1">
        <v>4.0</v>
      </c>
      <c r="H8" s="1">
        <v>22.0</v>
      </c>
      <c r="I8" s="1">
        <v>78.0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-9.0</v>
      </c>
      <c r="D9" s="1">
        <v>1.0</v>
      </c>
      <c r="E9" s="1">
        <v>3.0</v>
      </c>
      <c r="F9" s="1">
        <v>8.0</v>
      </c>
      <c r="G9" s="1">
        <v>65.0</v>
      </c>
      <c r="H9" s="1">
        <v>-2.0</v>
      </c>
      <c r="I9" s="1">
        <v>-7.0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1.0</v>
      </c>
      <c r="D10" s="1">
        <v>84.0</v>
      </c>
      <c r="E10" s="1">
        <v>11.0</v>
      </c>
      <c r="F10" s="1">
        <v>-14.0</v>
      </c>
      <c r="G10" s="1">
        <v>6.0</v>
      </c>
      <c r="H10" s="1">
        <v>1.0</v>
      </c>
      <c r="I10" s="1">
        <v>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0.0</v>
      </c>
      <c r="D11" s="1">
        <v>12.0</v>
      </c>
      <c r="E11" s="1">
        <v>12.0</v>
      </c>
      <c r="F11" s="1">
        <v>-12.0</v>
      </c>
      <c r="G11" s="1">
        <v>27.0</v>
      </c>
      <c r="H11" s="1">
        <v>-51.0</v>
      </c>
      <c r="I11" s="1">
        <v>27.0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64.0</v>
      </c>
      <c r="C12" s="1">
        <v>-3.0</v>
      </c>
      <c r="D12" s="1">
        <v>-2.0</v>
      </c>
      <c r="E12" s="1">
        <v>6.0</v>
      </c>
      <c r="F12" s="1">
        <v>-9.0</v>
      </c>
      <c r="G12" s="1">
        <v>-77.0</v>
      </c>
      <c r="H12" s="1">
        <v>92.0</v>
      </c>
      <c r="I12" s="1">
        <v>26.0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-11.0</v>
      </c>
      <c r="C13" s="1">
        <v>-30.0</v>
      </c>
      <c r="D13" s="1">
        <v>-75.0</v>
      </c>
      <c r="E13" s="1">
        <v>-78.0</v>
      </c>
      <c r="F13" s="1">
        <v>-54.0</v>
      </c>
      <c r="G13" s="1">
        <v>-15.0</v>
      </c>
      <c r="H13" s="1">
        <v>-18.0</v>
      </c>
      <c r="I13" s="1">
        <v>-39.0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-81.0</v>
      </c>
      <c r="D14" s="1">
        <v>-9.0</v>
      </c>
      <c r="E14" s="1">
        <v>-2.0</v>
      </c>
      <c r="F14" s="1">
        <v>-1.0</v>
      </c>
      <c r="G14" s="1">
        <v>-6.0</v>
      </c>
      <c r="H14" s="1">
        <v>-6.0</v>
      </c>
      <c r="I14" s="1">
        <v>-1.0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-30.0</v>
      </c>
      <c r="D15" s="1">
        <v>-8.0</v>
      </c>
      <c r="E15" s="1">
        <v>40.0</v>
      </c>
      <c r="F15" s="1">
        <v>0.0</v>
      </c>
      <c r="G15" s="1">
        <v>-54.0</v>
      </c>
      <c r="H15" s="1">
        <v>14.0</v>
      </c>
      <c r="I15" s="1">
        <v>23.0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-31.0</v>
      </c>
      <c r="D16" s="1">
        <v>-8.0</v>
      </c>
      <c r="E16" s="1">
        <v>40.0</v>
      </c>
      <c r="F16" s="1">
        <v>-1.0</v>
      </c>
      <c r="G16" s="1">
        <v>-54.0</v>
      </c>
      <c r="H16" s="1">
        <v>13.0</v>
      </c>
      <c r="I16" s="1">
        <v>23.0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14.0</v>
      </c>
      <c r="E17" s="1">
        <v>0.0</v>
      </c>
      <c r="F17" s="1">
        <v>74.0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14.0</v>
      </c>
      <c r="E18" s="1">
        <v>0.0</v>
      </c>
      <c r="F18" s="1">
        <v>74.0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-1.0</v>
      </c>
      <c r="F19" s="1">
        <v>-6.0</v>
      </c>
      <c r="G19" s="1">
        <v>-6.0</v>
      </c>
      <c r="H19" s="1">
        <v>-2.0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-1.0</v>
      </c>
      <c r="F20" s="1">
        <v>-6.0</v>
      </c>
      <c r="G20" s="1">
        <v>-6.0</v>
      </c>
      <c r="H20" s="1">
        <v>-2.0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74.0</v>
      </c>
      <c r="E21" s="1">
        <v>6.0</v>
      </c>
      <c r="F21" s="1">
        <v>58.0</v>
      </c>
      <c r="G21" s="1">
        <v>89.0</v>
      </c>
      <c r="H21" s="1">
        <v>43.0</v>
      </c>
      <c r="I21" s="1">
        <v>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20.0</v>
      </c>
      <c r="C22" s="1">
        <v>45.0</v>
      </c>
      <c r="D22" s="1">
        <v>32.0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11.0</v>
      </c>
      <c r="G23" s="1">
        <v>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20.0</v>
      </c>
      <c r="C24" s="1">
        <v>45.0</v>
      </c>
      <c r="D24" s="1">
        <v>121.0</v>
      </c>
      <c r="E24" s="1">
        <v>-97.0</v>
      </c>
      <c r="F24" s="1">
        <v>64.0</v>
      </c>
      <c r="G24" s="1">
        <v>83.0</v>
      </c>
      <c r="H24" s="1">
        <v>-1.0</v>
      </c>
      <c r="I24" s="1">
        <v>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-10.0</v>
      </c>
      <c r="E25" s="1">
        <v>-2.0</v>
      </c>
      <c r="F25" s="1">
        <v>-1.0</v>
      </c>
      <c r="G25" s="1">
        <v>0.0</v>
      </c>
      <c r="H25" s="1">
        <v>-5.0</v>
      </c>
      <c r="I25" s="1">
        <v>-6.0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9.0</v>
      </c>
      <c r="C26" s="1">
        <v>-16.0</v>
      </c>
      <c r="D26" s="1">
        <v>36.0</v>
      </c>
      <c r="E26" s="1">
        <v>-39.0</v>
      </c>
      <c r="F26" s="1">
        <v>9.0</v>
      </c>
      <c r="G26" s="1">
        <v>12.0</v>
      </c>
      <c r="H26" s="1">
        <v>-6.0</v>
      </c>
      <c r="I26" s="1">
        <v>-15.0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80.0</v>
      </c>
      <c r="E28" s="1">
        <v>1.0</v>
      </c>
      <c r="F28" s="1">
        <v>99.0</v>
      </c>
      <c r="G28" s="1">
        <v>41.0</v>
      </c>
      <c r="H28" s="1">
        <v>2.0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13.0</v>
      </c>
      <c r="C29" s="1">
        <v>43.0</v>
      </c>
      <c r="D29" s="1">
        <v>35.0</v>
      </c>
      <c r="E29" s="1">
        <v>41.0</v>
      </c>
      <c r="F29" s="1">
        <v>12.0</v>
      </c>
      <c r="G29" s="1">
        <v>43.0</v>
      </c>
      <c r="H29" s="1">
        <v>82.0</v>
      </c>
      <c r="I29" s="1">
        <v>40.0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-18.0</v>
      </c>
      <c r="D30" s="1">
        <v>-46.0</v>
      </c>
      <c r="E30" s="1">
        <v>-41.0</v>
      </c>
      <c r="F30" s="1">
        <v>-10.0</v>
      </c>
      <c r="G30" s="1">
        <v>-28.0</v>
      </c>
      <c r="H30" s="1">
        <v>-13.0</v>
      </c>
      <c r="I30" s="1">
        <v>-22.0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-18.0</v>
      </c>
      <c r="D31" s="1">
        <v>-46.0</v>
      </c>
      <c r="E31" s="1">
        <v>-40.0</v>
      </c>
      <c r="F31" s="1">
        <v>-11.0</v>
      </c>
      <c r="G31" s="1">
        <v>-30.0</v>
      </c>
      <c r="H31" s="1">
        <v>-14.0</v>
      </c>
      <c r="I31" s="1">
        <v>-22.0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5.0</v>
      </c>
      <c r="D32" s="1">
        <v>-22.0</v>
      </c>
      <c r="E32" s="1">
        <v>-21.0</v>
      </c>
      <c r="F32" s="1">
        <v>-5.0</v>
      </c>
      <c r="G32" s="1">
        <v>21.0</v>
      </c>
      <c r="H32" s="1">
        <v>1.0</v>
      </c>
      <c r="I32" s="1">
        <v>-4.0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14.0</v>
      </c>
      <c r="E33" s="1">
        <v>-1.0</v>
      </c>
      <c r="F33" s="1">
        <v>-5.0</v>
      </c>
      <c r="G33" s="1">
        <v>-6.0</v>
      </c>
      <c r="H33" s="1">
        <v>-2.0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24.0</v>
      </c>
      <c r="C3" s="1">
        <v>8.0</v>
      </c>
      <c r="D3" s="1">
        <v>44.0</v>
      </c>
      <c r="E3" s="1">
        <v>4.0</v>
      </c>
      <c r="F3" s="1">
        <v>14.0</v>
      </c>
      <c r="G3" s="1">
        <v>27.0</v>
      </c>
      <c r="H3" s="1">
        <v>21.0</v>
      </c>
      <c r="I3" s="1">
        <v>6.0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40.0</v>
      </c>
      <c r="C4" s="1">
        <v>32.0</v>
      </c>
      <c r="D4" s="1">
        <v>40.0</v>
      </c>
      <c r="E4" s="1">
        <v>1.0</v>
      </c>
      <c r="F4" s="1">
        <v>2.0</v>
      </c>
      <c r="G4" s="1">
        <v>53.0</v>
      </c>
      <c r="H4" s="1">
        <v>39.0</v>
      </c>
      <c r="I4" s="1">
        <v>17.0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25.0</v>
      </c>
      <c r="C5" s="1">
        <v>40.0</v>
      </c>
      <c r="D5" s="1">
        <v>85.0</v>
      </c>
      <c r="E5" s="1">
        <v>5.0</v>
      </c>
      <c r="F5" s="1">
        <v>16.0</v>
      </c>
      <c r="G5" s="1">
        <v>81.0</v>
      </c>
      <c r="H5" s="1">
        <v>60.0</v>
      </c>
      <c r="I5" s="1">
        <v>23.0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24.0</v>
      </c>
      <c r="C6" s="1">
        <v>50.0</v>
      </c>
      <c r="D6" s="1">
        <v>72.0</v>
      </c>
      <c r="E6" s="1">
        <v>1.0</v>
      </c>
      <c r="F6" s="1">
        <v>3.0</v>
      </c>
      <c r="G6" s="1">
        <v>1.0</v>
      </c>
      <c r="H6" s="1">
        <v>51.0</v>
      </c>
      <c r="I6" s="1">
        <v>23.0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24.0</v>
      </c>
      <c r="C7" s="1">
        <v>50.0</v>
      </c>
      <c r="D7" s="1">
        <v>72.0</v>
      </c>
      <c r="E7" s="1">
        <v>1.0</v>
      </c>
      <c r="F7" s="1">
        <v>3.0</v>
      </c>
      <c r="G7" s="1">
        <v>1.0</v>
      </c>
      <c r="H7" s="1">
        <v>51.0</v>
      </c>
      <c r="I7" s="1">
        <v>23.0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40.0</v>
      </c>
      <c r="C8" s="1">
        <v>63.0</v>
      </c>
      <c r="D8" s="1">
        <v>1.0</v>
      </c>
      <c r="E8" s="1">
        <v>61.0</v>
      </c>
      <c r="F8" s="1">
        <v>64.0</v>
      </c>
      <c r="G8" s="1">
        <v>68.0</v>
      </c>
      <c r="H8" s="1">
        <v>1.0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3.0</v>
      </c>
      <c r="E9" s="1">
        <v>3.0</v>
      </c>
      <c r="F9" s="1">
        <v>6.0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2.0</v>
      </c>
      <c r="D10" s="1">
        <v>5.0</v>
      </c>
      <c r="E10" s="1">
        <v>4.0</v>
      </c>
      <c r="F10" s="1">
        <v>15.0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25.0</v>
      </c>
      <c r="C11" s="1">
        <v>44.0</v>
      </c>
      <c r="D11" s="1">
        <v>92.0</v>
      </c>
      <c r="E11" s="1">
        <v>11.0</v>
      </c>
      <c r="F11" s="1">
        <v>21.0</v>
      </c>
      <c r="G11" s="1">
        <v>83.0</v>
      </c>
      <c r="H11" s="1">
        <v>62.0</v>
      </c>
      <c r="I11" s="1">
        <v>25.0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81.0</v>
      </c>
      <c r="D12" s="1">
        <v>90.0</v>
      </c>
      <c r="E12" s="1">
        <v>8.0</v>
      </c>
      <c r="F12" s="1">
        <v>6.0</v>
      </c>
      <c r="G12" s="1">
        <v>4.0</v>
      </c>
      <c r="H12" s="1">
        <v>2.0</v>
      </c>
      <c r="I12" s="1">
        <v>91.0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-6.0</v>
      </c>
      <c r="D13" s="1">
        <v>-20.0</v>
      </c>
      <c r="E13" s="1">
        <v>-35.0</v>
      </c>
      <c r="F13" s="1">
        <v>-51.0</v>
      </c>
      <c r="G13" s="1">
        <v>-28.0</v>
      </c>
      <c r="H13" s="1">
        <v>-28.0</v>
      </c>
      <c r="I13" s="1">
        <v>-31.0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74.0</v>
      </c>
      <c r="D14" s="1">
        <v>70.0</v>
      </c>
      <c r="E14" s="1">
        <v>7.0</v>
      </c>
      <c r="F14" s="1">
        <v>5.0</v>
      </c>
      <c r="G14" s="1">
        <v>3.0</v>
      </c>
      <c r="H14" s="1">
        <v>1.0</v>
      </c>
      <c r="I14" s="1">
        <v>60.0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3.0</v>
      </c>
      <c r="H15" s="1">
        <v>1.0</v>
      </c>
      <c r="I15" s="1" t="s">
        <v>72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1.0</v>
      </c>
      <c r="C16" s="1">
        <v>1.0</v>
      </c>
      <c r="D16" s="1">
        <v>4.0</v>
      </c>
      <c r="E16" s="1">
        <v>6.0</v>
      </c>
      <c r="F16" s="1">
        <v>5.0</v>
      </c>
      <c r="G16" s="1">
        <v>97.0</v>
      </c>
      <c r="H16" s="1">
        <v>83.0</v>
      </c>
      <c r="I16" s="1">
        <v>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26.0</v>
      </c>
      <c r="C17" s="1">
        <v>46.0</v>
      </c>
      <c r="D17" s="1">
        <v>97.0</v>
      </c>
      <c r="E17" s="1">
        <v>25.0</v>
      </c>
      <c r="F17" s="1">
        <v>32.0</v>
      </c>
      <c r="G17" s="1">
        <v>91.0</v>
      </c>
      <c r="H17" s="1">
        <v>66.0</v>
      </c>
      <c r="I17" s="1">
        <v>26.0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1.0</v>
      </c>
      <c r="C19" s="1">
        <v>3.0</v>
      </c>
      <c r="D19" s="1">
        <v>4.0</v>
      </c>
      <c r="E19" s="1">
        <v>15.0</v>
      </c>
      <c r="F19" s="1">
        <v>81.0</v>
      </c>
      <c r="G19" s="1">
        <v>87.0</v>
      </c>
      <c r="H19" s="1">
        <v>2.0</v>
      </c>
      <c r="I19" s="1">
        <v>5.0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2.0</v>
      </c>
      <c r="C20" s="1">
        <v>3.0</v>
      </c>
      <c r="D20" s="1">
        <v>7.0</v>
      </c>
      <c r="E20" s="1">
        <v>12.0</v>
      </c>
      <c r="F20" s="1">
        <v>1.0</v>
      </c>
      <c r="G20" s="1">
        <v>1.0</v>
      </c>
      <c r="H20" s="1">
        <v>4.0</v>
      </c>
      <c r="I20" s="1">
        <v>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1.0</v>
      </c>
      <c r="E21" s="1">
        <v>5.0</v>
      </c>
      <c r="F21" s="1">
        <v>6.0</v>
      </c>
      <c r="G21" s="1">
        <v>1.0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0.0</v>
      </c>
      <c r="E22" s="1">
        <v>58.0</v>
      </c>
      <c r="F22" s="1">
        <v>57.0</v>
      </c>
      <c r="G22" s="1">
        <v>46.0</v>
      </c>
      <c r="H22" s="1">
        <v>33.0</v>
      </c>
      <c r="I22" s="1">
        <v>36.0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11.0</v>
      </c>
      <c r="E23" s="1">
        <v>20.0</v>
      </c>
      <c r="F23" s="1">
        <v>10.0</v>
      </c>
      <c r="G23" s="1">
        <v>22.0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0.0</v>
      </c>
      <c r="E24" s="1">
        <v>2.0</v>
      </c>
      <c r="F24" s="1">
        <v>31.0</v>
      </c>
      <c r="G24" s="1">
        <v>8.0</v>
      </c>
      <c r="H24" s="1">
        <v>1.0</v>
      </c>
      <c r="I24" s="1">
        <v>39.0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4.0</v>
      </c>
      <c r="C25" s="1">
        <v>7.0</v>
      </c>
      <c r="D25" s="1">
        <v>12.0</v>
      </c>
      <c r="E25" s="1">
        <v>36.0</v>
      </c>
      <c r="F25" s="1">
        <v>41.0</v>
      </c>
      <c r="G25" s="1">
        <v>12.0</v>
      </c>
      <c r="H25" s="1">
        <v>9.0</v>
      </c>
      <c r="I25" s="1">
        <v>13.0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13.0</v>
      </c>
      <c r="E26" s="1">
        <v>7.0</v>
      </c>
      <c r="F26" s="1">
        <v>35.0</v>
      </c>
      <c r="G26" s="1">
        <v>24.0</v>
      </c>
      <c r="H26" s="1">
        <v>28.0</v>
      </c>
      <c r="I26" s="1">
        <v>18.0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6.0</v>
      </c>
      <c r="F27" s="1">
        <v>5.0</v>
      </c>
      <c r="G27" s="1">
        <v>3.0</v>
      </c>
      <c r="H27" s="1">
        <v>1.0</v>
      </c>
      <c r="I27" s="1">
        <v>18.0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8.0</v>
      </c>
      <c r="D28" s="1">
        <v>95.0</v>
      </c>
      <c r="E28" s="1">
        <v>63.0</v>
      </c>
      <c r="F28" s="1">
        <v>63.0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4.0</v>
      </c>
      <c r="C29" s="1">
        <v>7.0</v>
      </c>
      <c r="D29" s="1">
        <v>26.0</v>
      </c>
      <c r="E29" s="1">
        <v>51.0</v>
      </c>
      <c r="F29" s="1">
        <v>83.0</v>
      </c>
      <c r="G29" s="1">
        <v>41.0</v>
      </c>
      <c r="H29" s="1">
        <v>38.0</v>
      </c>
      <c r="I29" s="1">
        <v>32.0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14.0</v>
      </c>
      <c r="E32" s="1">
        <v>14.0</v>
      </c>
      <c r="F32" s="1">
        <v>49.0</v>
      </c>
      <c r="G32" s="1">
        <v>1.0</v>
      </c>
      <c r="H32" s="1">
        <v>12.0</v>
      </c>
      <c r="I32" s="1">
        <v>13.0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48.0</v>
      </c>
      <c r="C33" s="1">
        <v>94.0</v>
      </c>
      <c r="D33" s="1">
        <v>203.0</v>
      </c>
      <c r="E33" s="1">
        <v>209.0</v>
      </c>
      <c r="F33" s="1">
        <v>236.0</v>
      </c>
      <c r="G33" s="1">
        <v>427.0</v>
      </c>
      <c r="H33" s="1">
        <v>451.0</v>
      </c>
      <c r="I33" s="1">
        <v>455.0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-25.0</v>
      </c>
      <c r="C34" s="1">
        <v>-54.0</v>
      </c>
      <c r="D34" s="1">
        <v>-132.0</v>
      </c>
      <c r="E34" s="1">
        <v>-235.0</v>
      </c>
      <c r="F34" s="1">
        <v>-287.0</v>
      </c>
      <c r="G34" s="1">
        <v>-378.0</v>
      </c>
      <c r="H34" s="1">
        <v>-423.0</v>
      </c>
      <c r="I34" s="1">
        <v>-461.0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-35.0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22.0</v>
      </c>
      <c r="C36" s="1">
        <v>39.0</v>
      </c>
      <c r="D36" s="1">
        <v>71.0</v>
      </c>
      <c r="E36" s="1">
        <v>-26.0</v>
      </c>
      <c r="F36" s="1">
        <v>-50.0</v>
      </c>
      <c r="G36" s="1">
        <v>50.0</v>
      </c>
      <c r="H36" s="1">
        <v>28.0</v>
      </c>
      <c r="I36" s="1">
        <v>-6.0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22.0</v>
      </c>
      <c r="C37" s="1">
        <v>39.0</v>
      </c>
      <c r="D37" s="1">
        <v>71.0</v>
      </c>
      <c r="E37" s="1">
        <v>-26.0</v>
      </c>
      <c r="F37" s="1">
        <v>-50.0</v>
      </c>
      <c r="G37" s="1">
        <v>50.0</v>
      </c>
      <c r="H37" s="1">
        <v>28.0</v>
      </c>
      <c r="I37" s="1">
        <v>-6.0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26.0</v>
      </c>
      <c r="C38" s="1">
        <v>46.0</v>
      </c>
      <c r="D38" s="1">
        <v>97.0</v>
      </c>
      <c r="E38" s="1">
        <v>25.0</v>
      </c>
      <c r="F38" s="1">
        <v>32.0</v>
      </c>
      <c r="G38" s="1">
        <v>91.0</v>
      </c>
      <c r="H38" s="1">
        <v>66.0</v>
      </c>
      <c r="I38" s="1">
        <v>26.0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2.0</v>
      </c>
      <c r="C40" s="1">
        <v>2.0</v>
      </c>
      <c r="D40" s="1">
        <v>95.0</v>
      </c>
      <c r="E40" s="1">
        <v>99.0</v>
      </c>
      <c r="F40" s="1">
        <v>11.0</v>
      </c>
      <c r="G40" s="1">
        <v>12.0</v>
      </c>
      <c r="H40" s="1">
        <v>12.0</v>
      </c>
      <c r="I40" s="1">
        <v>16.0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2.0</v>
      </c>
      <c r="C41" s="1">
        <v>2.0</v>
      </c>
      <c r="D41" s="1">
        <v>95.0</v>
      </c>
      <c r="E41" s="1">
        <v>99.0</v>
      </c>
      <c r="F41" s="1">
        <v>3.0</v>
      </c>
      <c r="G41" s="1">
        <v>12.0</v>
      </c>
      <c r="H41" s="1">
        <v>12.0</v>
      </c>
      <c r="I41" s="1">
        <v>13.0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 t="s">
        <v>99</v>
      </c>
      <c r="C42" s="1">
        <v>0.0</v>
      </c>
      <c r="D42" s="1" t="s">
        <v>100</v>
      </c>
      <c r="E42" s="1" t="s">
        <v>101</v>
      </c>
      <c r="F42" s="1" t="s">
        <v>102</v>
      </c>
      <c r="G42" s="1" t="s">
        <v>103</v>
      </c>
      <c r="H42" s="1" t="s">
        <v>104</v>
      </c>
      <c r="I42" s="1" t="s">
        <v>105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22.0</v>
      </c>
      <c r="C43" s="1">
        <v>39.0</v>
      </c>
      <c r="D43" s="1">
        <v>71.0</v>
      </c>
      <c r="E43" s="1">
        <v>-26.0</v>
      </c>
      <c r="F43" s="1">
        <v>-50.0</v>
      </c>
      <c r="G43" s="1">
        <v>46.0</v>
      </c>
      <c r="H43" s="1">
        <v>26.0</v>
      </c>
      <c r="I43" s="1">
        <v>-6.0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99</v>
      </c>
      <c r="C44" s="1">
        <v>0.0</v>
      </c>
      <c r="D44" s="1" t="s">
        <v>100</v>
      </c>
      <c r="E44" s="1" t="s">
        <v>101</v>
      </c>
      <c r="F44" s="1" t="s">
        <v>102</v>
      </c>
      <c r="G44" s="1" t="s">
        <v>108</v>
      </c>
      <c r="H44" s="1" t="s">
        <v>109</v>
      </c>
      <c r="I44" s="1" t="s">
        <v>105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 t="s">
        <v>72</v>
      </c>
      <c r="C45" s="1" t="s">
        <v>72</v>
      </c>
      <c r="D45" s="1">
        <v>14.0</v>
      </c>
      <c r="E45" s="1">
        <v>20.0</v>
      </c>
      <c r="F45" s="1">
        <v>48.0</v>
      </c>
      <c r="G45" s="1">
        <v>30.0</v>
      </c>
      <c r="H45" s="1">
        <v>30.0</v>
      </c>
      <c r="I45" s="1">
        <v>19.0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-25.0</v>
      </c>
      <c r="C46" s="1">
        <v>-40.0</v>
      </c>
      <c r="D46" s="1">
        <v>-71.0</v>
      </c>
      <c r="E46" s="1">
        <v>14.0</v>
      </c>
      <c r="F46" s="1">
        <v>31.0</v>
      </c>
      <c r="G46" s="1">
        <v>-50.0</v>
      </c>
      <c r="H46" s="1">
        <v>-30.0</v>
      </c>
      <c r="I46" s="1">
        <v>-4.0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>
        <v>0.0</v>
      </c>
      <c r="E47" s="1">
        <v>8.0</v>
      </c>
      <c r="F47" s="1">
        <v>6.0</v>
      </c>
      <c r="G47" s="1">
        <v>5.0</v>
      </c>
      <c r="H47" s="1">
        <v>5.0</v>
      </c>
      <c r="I47" s="1">
        <v>-4.0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5.0</v>
      </c>
      <c r="C48" s="1">
        <v>5.0</v>
      </c>
      <c r="D48" s="1">
        <v>5.0</v>
      </c>
      <c r="E48" s="1">
        <v>5.0</v>
      </c>
      <c r="F48" s="1">
        <v>0.0</v>
      </c>
      <c r="G48" s="1">
        <v>5.0</v>
      </c>
      <c r="H48" s="1">
        <v>5.0</v>
      </c>
      <c r="I48" s="1">
        <v>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23.0</v>
      </c>
      <c r="D49" s="1">
        <v>30.0</v>
      </c>
      <c r="E49" s="1">
        <v>33.0</v>
      </c>
      <c r="F49" s="1">
        <v>34.0</v>
      </c>
      <c r="G49" s="1">
        <v>22.0</v>
      </c>
      <c r="H49" s="1">
        <v>20.0</v>
      </c>
      <c r="I49" s="1">
        <v>21.0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29.0</v>
      </c>
      <c r="D50" s="1">
        <v>48.0</v>
      </c>
      <c r="E50" s="1">
        <v>44.0</v>
      </c>
      <c r="F50" s="1">
        <v>7.0</v>
      </c>
      <c r="G50" s="1">
        <v>13.0</v>
      </c>
      <c r="H50" s="1">
        <v>14.0</v>
      </c>
      <c r="I50" s="1">
        <v>14.0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0.0</v>
      </c>
      <c r="C2" s="1">
        <v>50.0</v>
      </c>
      <c r="D2" s="1">
        <v>86.0</v>
      </c>
      <c r="E2" s="1">
        <v>3.0</v>
      </c>
      <c r="F2" s="1">
        <v>0.0</v>
      </c>
      <c r="G2" s="1">
        <v>0.0</v>
      </c>
      <c r="H2" s="1">
        <v>0.0</v>
      </c>
      <c r="I2" s="1">
        <v>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0.0</v>
      </c>
      <c r="C3" s="1">
        <v>50.0</v>
      </c>
      <c r="D3" s="1">
        <v>86.0</v>
      </c>
      <c r="E3" s="1">
        <v>3.0</v>
      </c>
      <c r="F3" s="1">
        <v>0.0</v>
      </c>
      <c r="G3" s="1">
        <v>0.0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>
        <v>50.0</v>
      </c>
      <c r="D4" s="1">
        <v>86.0</v>
      </c>
      <c r="E4" s="1">
        <v>3.0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3.0</v>
      </c>
      <c r="C5" s="1">
        <v>4.0</v>
      </c>
      <c r="D5" s="1">
        <v>8.0</v>
      </c>
      <c r="E5" s="1">
        <v>11.0</v>
      </c>
      <c r="F5" s="1">
        <v>11.0</v>
      </c>
      <c r="G5" s="1">
        <v>13.0</v>
      </c>
      <c r="H5" s="1">
        <v>12.0</v>
      </c>
      <c r="I5" s="1">
        <v>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10.0</v>
      </c>
      <c r="C6" s="1">
        <v>25.0</v>
      </c>
      <c r="D6" s="1">
        <v>68.0</v>
      </c>
      <c r="E6" s="1">
        <v>90.0</v>
      </c>
      <c r="F6" s="1">
        <v>21.0</v>
      </c>
      <c r="G6" s="1">
        <v>10.0</v>
      </c>
      <c r="H6" s="1">
        <v>17.0</v>
      </c>
      <c r="I6" s="1">
        <v>39.0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13.0</v>
      </c>
      <c r="C7" s="1">
        <v>29.0</v>
      </c>
      <c r="D7" s="1">
        <v>77.0</v>
      </c>
      <c r="E7" s="1">
        <v>102.0</v>
      </c>
      <c r="F7" s="1">
        <v>32.0</v>
      </c>
      <c r="G7" s="1">
        <v>24.0</v>
      </c>
      <c r="H7" s="1">
        <v>30.0</v>
      </c>
      <c r="I7" s="1">
        <v>47.0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-13.0</v>
      </c>
      <c r="C8" s="1">
        <v>-29.0</v>
      </c>
      <c r="D8" s="1">
        <v>-76.0</v>
      </c>
      <c r="E8" s="1">
        <v>-102.0</v>
      </c>
      <c r="F8" s="1">
        <v>-32.0</v>
      </c>
      <c r="G8" s="1">
        <v>-24.0</v>
      </c>
      <c r="H8" s="1">
        <v>-30.0</v>
      </c>
      <c r="I8" s="1">
        <v>-47.0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0.0</v>
      </c>
      <c r="C9" s="1">
        <v>0.0</v>
      </c>
      <c r="D9" s="1">
        <v>-1.0</v>
      </c>
      <c r="E9" s="1">
        <v>-1.0</v>
      </c>
      <c r="F9" s="1">
        <v>-15.0</v>
      </c>
      <c r="G9" s="1">
        <v>-4.0</v>
      </c>
      <c r="H9" s="1">
        <v>-3.0</v>
      </c>
      <c r="I9" s="1">
        <v>-3.0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0.0</v>
      </c>
      <c r="C10" s="1">
        <v>32.0</v>
      </c>
      <c r="D10" s="1">
        <v>74.0</v>
      </c>
      <c r="E10" s="1">
        <v>90.0</v>
      </c>
      <c r="F10" s="1">
        <v>0.0</v>
      </c>
      <c r="G10" s="1">
        <v>0.0</v>
      </c>
      <c r="H10" s="1">
        <v>81.0</v>
      </c>
      <c r="I10" s="1">
        <v>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0.0</v>
      </c>
      <c r="C11" s="1">
        <v>32.0</v>
      </c>
      <c r="D11" s="1">
        <v>-42.0</v>
      </c>
      <c r="E11" s="1">
        <v>-86.0</v>
      </c>
      <c r="F11" s="1">
        <v>-15.0</v>
      </c>
      <c r="G11" s="1">
        <v>-4.0</v>
      </c>
      <c r="H11" s="1">
        <v>-2.0</v>
      </c>
      <c r="I11" s="1">
        <v>-1.0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21.0</v>
      </c>
      <c r="D12" s="1">
        <v>-30.0</v>
      </c>
      <c r="E12" s="1">
        <v>7.0</v>
      </c>
      <c r="F12" s="1">
        <v>-4.0</v>
      </c>
      <c r="G12" s="1">
        <v>-61.0</v>
      </c>
      <c r="H12" s="1">
        <v>-11.0</v>
      </c>
      <c r="I12" s="1">
        <v>11.0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-13.0</v>
      </c>
      <c r="C13" s="1">
        <v>-28.0</v>
      </c>
      <c r="D13" s="1">
        <v>-77.0</v>
      </c>
      <c r="E13" s="1">
        <v>-103.0</v>
      </c>
      <c r="F13" s="1">
        <v>-51.0</v>
      </c>
      <c r="G13" s="1">
        <v>-90.0</v>
      </c>
      <c r="H13" s="1">
        <v>-44.0</v>
      </c>
      <c r="I13" s="1">
        <v>-37.0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0.0</v>
      </c>
      <c r="C14" s="1">
        <v>-4.0</v>
      </c>
      <c r="D14" s="1">
        <v>70.0</v>
      </c>
      <c r="E14" s="1">
        <v>12.0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0.0</v>
      </c>
      <c r="C15" s="1">
        <v>0.0</v>
      </c>
      <c r="D15" s="1">
        <v>0.0</v>
      </c>
      <c r="E15" s="1">
        <v>0.0</v>
      </c>
      <c r="F15" s="1">
        <v>34.0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-13.0</v>
      </c>
      <c r="C16" s="1">
        <v>-28.0</v>
      </c>
      <c r="D16" s="1">
        <v>-76.0</v>
      </c>
      <c r="E16" s="1">
        <v>-103.0</v>
      </c>
      <c r="F16" s="1">
        <v>-51.0</v>
      </c>
      <c r="G16" s="1">
        <v>-90.0</v>
      </c>
      <c r="H16" s="1">
        <v>-44.0</v>
      </c>
      <c r="I16" s="1">
        <v>-37.0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11.0</v>
      </c>
      <c r="C17" s="1">
        <v>44.0</v>
      </c>
      <c r="D17" s="1">
        <v>47.0</v>
      </c>
      <c r="E17" s="1">
        <v>44.0</v>
      </c>
      <c r="F17" s="1">
        <v>74.0</v>
      </c>
      <c r="G17" s="1">
        <v>70.0</v>
      </c>
      <c r="H17" s="1">
        <v>30.0</v>
      </c>
      <c r="I17" s="1">
        <v>61.0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-13.0</v>
      </c>
      <c r="C18" s="1">
        <v>-29.0</v>
      </c>
      <c r="D18" s="1">
        <v>-77.0</v>
      </c>
      <c r="E18" s="1">
        <v>-103.0</v>
      </c>
      <c r="F18" s="1">
        <v>-52.0</v>
      </c>
      <c r="G18" s="1">
        <v>-91.0</v>
      </c>
      <c r="H18" s="1">
        <v>-44.0</v>
      </c>
      <c r="I18" s="1">
        <v>-38.0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-13.0</v>
      </c>
      <c r="C19" s="1">
        <v>-29.0</v>
      </c>
      <c r="D19" s="1">
        <v>-77.0</v>
      </c>
      <c r="E19" s="1">
        <v>-103.0</v>
      </c>
      <c r="F19" s="1">
        <v>-52.0</v>
      </c>
      <c r="G19" s="1">
        <v>-91.0</v>
      </c>
      <c r="H19" s="1">
        <v>-44.0</v>
      </c>
      <c r="I19" s="1">
        <v>-38.0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-13.0</v>
      </c>
      <c r="C20" s="1">
        <v>-29.0</v>
      </c>
      <c r="D20" s="1">
        <v>-77.0</v>
      </c>
      <c r="E20" s="1">
        <v>-103.0</v>
      </c>
      <c r="F20" s="1">
        <v>-52.0</v>
      </c>
      <c r="G20" s="1">
        <v>-91.0</v>
      </c>
      <c r="H20" s="1">
        <v>-44.0</v>
      </c>
      <c r="I20" s="1">
        <v>-38.0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-13.0</v>
      </c>
      <c r="C21" s="1">
        <v>-29.0</v>
      </c>
      <c r="D21" s="1">
        <v>-77.0</v>
      </c>
      <c r="E21" s="1">
        <v>-103.0</v>
      </c>
      <c r="F21" s="1">
        <v>-52.0</v>
      </c>
      <c r="G21" s="1">
        <v>-91.0</v>
      </c>
      <c r="H21" s="1">
        <v>-44.0</v>
      </c>
      <c r="I21" s="1">
        <v>-38.0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-13.0</v>
      </c>
      <c r="C22" s="1">
        <v>-29.0</v>
      </c>
      <c r="D22" s="1">
        <v>-77.0</v>
      </c>
      <c r="E22" s="1">
        <v>-103.0</v>
      </c>
      <c r="F22" s="1">
        <v>-52.0</v>
      </c>
      <c r="G22" s="1">
        <v>-91.0</v>
      </c>
      <c r="H22" s="1">
        <v>-44.0</v>
      </c>
      <c r="I22" s="1">
        <v>-38.0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>
        <v>0.0</v>
      </c>
      <c r="C24" s="1">
        <v>0.0</v>
      </c>
      <c r="D24" s="1" t="s">
        <v>139</v>
      </c>
      <c r="E24" s="1" t="s">
        <v>140</v>
      </c>
      <c r="F24" s="1" t="s">
        <v>141</v>
      </c>
      <c r="G24" s="1" t="s">
        <v>142</v>
      </c>
      <c r="H24" s="1" t="s">
        <v>143</v>
      </c>
      <c r="I24" s="1" t="s">
        <v>144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0.0</v>
      </c>
      <c r="C25" s="1">
        <v>0.0</v>
      </c>
      <c r="D25" s="1" t="s">
        <v>139</v>
      </c>
      <c r="E25" s="1" t="s">
        <v>140</v>
      </c>
      <c r="F25" s="1" t="s">
        <v>141</v>
      </c>
      <c r="G25" s="1" t="s">
        <v>142</v>
      </c>
      <c r="H25" s="1" t="s">
        <v>143</v>
      </c>
      <c r="I25" s="1" t="s">
        <v>144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0.0</v>
      </c>
      <c r="C26" s="1">
        <v>1.0</v>
      </c>
      <c r="D26" s="1">
        <v>58.0</v>
      </c>
      <c r="E26" s="1">
        <v>96.0</v>
      </c>
      <c r="F26" s="1">
        <v>1.0</v>
      </c>
      <c r="G26" s="1">
        <v>10.0</v>
      </c>
      <c r="H26" s="1">
        <v>12.0</v>
      </c>
      <c r="I26" s="1">
        <v>12.0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0.0</v>
      </c>
      <c r="C27" s="1">
        <v>0.0</v>
      </c>
      <c r="D27" s="1" t="s">
        <v>139</v>
      </c>
      <c r="E27" s="1" t="s">
        <v>140</v>
      </c>
      <c r="F27" s="1" t="s">
        <v>141</v>
      </c>
      <c r="G27" s="1" t="s">
        <v>142</v>
      </c>
      <c r="H27" s="1" t="s">
        <v>143</v>
      </c>
      <c r="I27" s="1" t="s">
        <v>144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>
        <v>0.0</v>
      </c>
      <c r="C28" s="1">
        <v>0.0</v>
      </c>
      <c r="D28" s="1" t="s">
        <v>139</v>
      </c>
      <c r="E28" s="1" t="s">
        <v>140</v>
      </c>
      <c r="F28" s="1" t="s">
        <v>141</v>
      </c>
      <c r="G28" s="1" t="s">
        <v>142</v>
      </c>
      <c r="H28" s="1" t="s">
        <v>143</v>
      </c>
      <c r="I28" s="1" t="s">
        <v>144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0.0</v>
      </c>
      <c r="C29" s="1">
        <v>1.0</v>
      </c>
      <c r="D29" s="1">
        <v>58.0</v>
      </c>
      <c r="E29" s="1">
        <v>96.0</v>
      </c>
      <c r="F29" s="1">
        <v>1.0</v>
      </c>
      <c r="G29" s="1">
        <v>10.0</v>
      </c>
      <c r="H29" s="1">
        <v>12.0</v>
      </c>
      <c r="I29" s="1">
        <v>12.0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0.0</v>
      </c>
      <c r="C30" s="1">
        <v>0.0</v>
      </c>
      <c r="D30" s="1" t="s">
        <v>151</v>
      </c>
      <c r="E30" s="1" t="s">
        <v>152</v>
      </c>
      <c r="F30" s="1" t="s">
        <v>153</v>
      </c>
      <c r="G30" s="1" t="s">
        <v>154</v>
      </c>
      <c r="H30" s="1" t="s">
        <v>155</v>
      </c>
      <c r="I30" s="1" t="s">
        <v>156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0.0</v>
      </c>
      <c r="C31" s="1">
        <v>0.0</v>
      </c>
      <c r="D31" s="1" t="s">
        <v>151</v>
      </c>
      <c r="E31" s="1" t="s">
        <v>152</v>
      </c>
      <c r="F31" s="1" t="s">
        <v>153</v>
      </c>
      <c r="G31" s="1" t="s">
        <v>154</v>
      </c>
      <c r="H31" s="1" t="s">
        <v>155</v>
      </c>
      <c r="I31" s="1" t="s">
        <v>156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0.0</v>
      </c>
      <c r="C33" s="1">
        <v>-29.0</v>
      </c>
      <c r="D33" s="1">
        <v>-76.0</v>
      </c>
      <c r="E33" s="1">
        <v>-102.0</v>
      </c>
      <c r="F33" s="1">
        <v>-31.0</v>
      </c>
      <c r="G33" s="1">
        <v>-22.0</v>
      </c>
      <c r="H33" s="1">
        <v>-28.0</v>
      </c>
      <c r="I33" s="1">
        <v>-45.0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-13.0</v>
      </c>
      <c r="C34" s="1">
        <v>-29.0</v>
      </c>
      <c r="D34" s="1">
        <v>-76.0</v>
      </c>
      <c r="E34" s="1">
        <v>-102.0</v>
      </c>
      <c r="F34" s="1">
        <v>-32.0</v>
      </c>
      <c r="G34" s="1">
        <v>-22.0</v>
      </c>
      <c r="H34" s="1">
        <v>-28.0</v>
      </c>
      <c r="I34" s="1">
        <v>-45.0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-13.0</v>
      </c>
      <c r="C35" s="1">
        <v>-29.0</v>
      </c>
      <c r="D35" s="1">
        <v>-76.0</v>
      </c>
      <c r="E35" s="1">
        <v>-102.0</v>
      </c>
      <c r="F35" s="1">
        <v>-32.0</v>
      </c>
      <c r="G35" s="1">
        <v>-24.0</v>
      </c>
      <c r="H35" s="1">
        <v>-30.0</v>
      </c>
      <c r="I35" s="1">
        <v>-47.0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0.0</v>
      </c>
      <c r="C36" s="1">
        <v>0.0</v>
      </c>
      <c r="D36" s="1">
        <v>0.0</v>
      </c>
      <c r="E36" s="1">
        <v>-101.0</v>
      </c>
      <c r="F36" s="1">
        <v>-31.0</v>
      </c>
      <c r="G36" s="1">
        <v>-21.0</v>
      </c>
      <c r="H36" s="1">
        <v>-27.0</v>
      </c>
      <c r="I36" s="1">
        <v>-45.0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 t="s">
        <v>163</v>
      </c>
      <c r="C37" s="1" t="s">
        <v>164</v>
      </c>
      <c r="D37" s="1" t="s">
        <v>165</v>
      </c>
      <c r="E37" s="1" t="s">
        <v>166</v>
      </c>
      <c r="F37" s="1" t="s">
        <v>167</v>
      </c>
      <c r="G37" s="1" t="s">
        <v>168</v>
      </c>
      <c r="H37" s="1" t="s">
        <v>169</v>
      </c>
      <c r="I37" s="1" t="s">
        <v>170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>
        <v>0.0</v>
      </c>
      <c r="C38" s="1">
        <v>0.0</v>
      </c>
      <c r="D38" s="1">
        <v>47.0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172</v>
      </c>
      <c r="B39" s="1">
        <v>11.0</v>
      </c>
      <c r="C39" s="1">
        <v>44.0</v>
      </c>
      <c r="D39" s="1">
        <v>0.0</v>
      </c>
      <c r="E39" s="1">
        <v>44.0</v>
      </c>
      <c r="F39" s="1">
        <v>74.0</v>
      </c>
      <c r="G39" s="1">
        <v>70.0</v>
      </c>
      <c r="H39" s="1">
        <v>30.0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173</v>
      </c>
      <c r="B40" s="1">
        <v>11.0</v>
      </c>
      <c r="C40" s="1">
        <v>44.0</v>
      </c>
      <c r="D40" s="1">
        <v>47.0</v>
      </c>
      <c r="E40" s="1">
        <v>44.0</v>
      </c>
      <c r="F40" s="1">
        <v>74.0</v>
      </c>
      <c r="G40" s="1">
        <v>70.0</v>
      </c>
      <c r="H40" s="1">
        <v>30.0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174</v>
      </c>
      <c r="B41" s="1">
        <v>-8.0</v>
      </c>
      <c r="C41" s="1">
        <v>-18.0</v>
      </c>
      <c r="D41" s="1">
        <v>-48.0</v>
      </c>
      <c r="E41" s="1">
        <v>-64.0</v>
      </c>
      <c r="F41" s="1">
        <v>-32.0</v>
      </c>
      <c r="G41" s="1">
        <v>-56.0</v>
      </c>
      <c r="H41" s="1">
        <v>-27.0</v>
      </c>
      <c r="I41" s="1">
        <v>-23.0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175</v>
      </c>
      <c r="B42" s="1">
        <v>0.0</v>
      </c>
      <c r="C42" s="1">
        <v>0.0</v>
      </c>
      <c r="D42" s="1">
        <v>1.0</v>
      </c>
      <c r="E42" s="1">
        <v>1.0</v>
      </c>
      <c r="F42" s="1">
        <v>15.0</v>
      </c>
      <c r="G42" s="1">
        <v>5.0</v>
      </c>
      <c r="H42" s="1">
        <v>3.0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177</v>
      </c>
      <c r="B44" s="1">
        <v>3.0</v>
      </c>
      <c r="C44" s="1">
        <v>4.0</v>
      </c>
      <c r="D44" s="1">
        <v>8.0</v>
      </c>
      <c r="E44" s="1">
        <v>11.0</v>
      </c>
      <c r="F44" s="1">
        <v>11.0</v>
      </c>
      <c r="G44" s="1">
        <v>13.0</v>
      </c>
      <c r="H44" s="1">
        <v>12.0</v>
      </c>
      <c r="I44" s="1">
        <v>7.0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178</v>
      </c>
      <c r="B45" s="1">
        <v>10.0</v>
      </c>
      <c r="C45" s="1">
        <v>25.0</v>
      </c>
      <c r="D45" s="1">
        <v>68.0</v>
      </c>
      <c r="E45" s="1">
        <v>90.0</v>
      </c>
      <c r="F45" s="1">
        <v>21.0</v>
      </c>
      <c r="G45" s="1">
        <v>10.0</v>
      </c>
      <c r="H45" s="1">
        <v>17.0</v>
      </c>
      <c r="I45" s="1">
        <v>39.0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179</v>
      </c>
      <c r="B46" s="1">
        <v>0.0</v>
      </c>
      <c r="C46" s="1">
        <v>0.0</v>
      </c>
      <c r="D46" s="1">
        <v>0.0</v>
      </c>
      <c r="E46" s="1">
        <v>1.0</v>
      </c>
      <c r="F46" s="1">
        <v>87.0</v>
      </c>
      <c r="G46" s="1">
        <v>67.0</v>
      </c>
      <c r="H46" s="1">
        <v>70.0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180</v>
      </c>
      <c r="B47" s="1">
        <v>0.0</v>
      </c>
      <c r="C47" s="1">
        <v>0.0</v>
      </c>
      <c r="D47" s="1">
        <v>0.0</v>
      </c>
      <c r="E47" s="1">
        <v>82.0</v>
      </c>
      <c r="F47" s="1">
        <v>3.0</v>
      </c>
      <c r="G47" s="1">
        <v>62.0</v>
      </c>
      <c r="H47" s="1">
        <v>59.0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181</v>
      </c>
      <c r="B48" s="1">
        <v>0.0</v>
      </c>
      <c r="C48" s="1">
        <v>0.0</v>
      </c>
      <c r="D48" s="1">
        <v>0.0</v>
      </c>
      <c r="E48" s="1">
        <v>19.0</v>
      </c>
      <c r="F48" s="1">
        <v>-2.0</v>
      </c>
      <c r="G48" s="1">
        <v>5.0</v>
      </c>
      <c r="H48" s="1">
        <v>11.0</v>
      </c>
      <c r="I48" s="1">
        <v>79.0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182</v>
      </c>
      <c r="B49" s="1">
        <v>11.0</v>
      </c>
      <c r="C49" s="1">
        <v>13.0</v>
      </c>
      <c r="D49" s="1">
        <v>39.0</v>
      </c>
      <c r="E49" s="1">
        <v>72.0</v>
      </c>
      <c r="F49" s="1">
        <v>75.0</v>
      </c>
      <c r="G49" s="1">
        <v>1.0</v>
      </c>
      <c r="H49" s="1">
        <v>1.0</v>
      </c>
      <c r="I49" s="1">
        <v>41.0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183</v>
      </c>
      <c r="B50" s="1">
        <v>23.0</v>
      </c>
      <c r="C50" s="1">
        <v>25.0</v>
      </c>
      <c r="D50" s="1">
        <v>89.0</v>
      </c>
      <c r="E50" s="1">
        <v>1.0</v>
      </c>
      <c r="F50" s="1">
        <v>2.0</v>
      </c>
      <c r="G50" s="1">
        <v>3.0</v>
      </c>
      <c r="H50" s="1">
        <v>3.0</v>
      </c>
      <c r="I50" s="1">
        <v>37.0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184</v>
      </c>
      <c r="B51" s="1">
        <v>34.0</v>
      </c>
      <c r="C51" s="1">
        <v>39.0</v>
      </c>
      <c r="D51" s="1">
        <v>1.0</v>
      </c>
      <c r="E51" s="1">
        <v>2.0</v>
      </c>
      <c r="F51" s="1">
        <v>2.0</v>
      </c>
      <c r="G51" s="1">
        <v>4.0</v>
      </c>
      <c r="H51" s="1">
        <v>4.0</v>
      </c>
      <c r="I51" s="1">
        <v>78.0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>
        <v>0.0</v>
      </c>
      <c r="C3" s="1" t="s">
        <v>187</v>
      </c>
      <c r="D3" s="1" t="s">
        <v>188</v>
      </c>
      <c r="E3" s="1" t="s">
        <v>189</v>
      </c>
      <c r="F3" s="1" t="s">
        <v>190</v>
      </c>
      <c r="G3" s="1" t="s">
        <v>191</v>
      </c>
      <c r="H3" s="1" t="s">
        <v>192</v>
      </c>
      <c r="I3" s="1" t="s">
        <v>193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>
        <v>0.0</v>
      </c>
      <c r="C4" s="1" t="s">
        <v>195</v>
      </c>
      <c r="D4" s="1" t="s">
        <v>196</v>
      </c>
      <c r="E4" s="1" t="s">
        <v>197</v>
      </c>
      <c r="F4" s="1" t="s">
        <v>198</v>
      </c>
      <c r="G4" s="1" t="s">
        <v>199</v>
      </c>
      <c r="H4" s="1" t="s">
        <v>200</v>
      </c>
      <c r="I4" s="1" t="s">
        <v>201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 t="s">
        <v>203</v>
      </c>
      <c r="D5" s="1" t="s">
        <v>204</v>
      </c>
      <c r="E5" s="1" t="s">
        <v>205</v>
      </c>
      <c r="F5" s="1" t="s">
        <v>206</v>
      </c>
      <c r="G5" s="1">
        <v>5.0</v>
      </c>
      <c r="H5" s="1" t="s">
        <v>207</v>
      </c>
      <c r="I5" s="1" t="s">
        <v>208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210</v>
      </c>
      <c r="D6" s="1" t="s">
        <v>211</v>
      </c>
      <c r="E6" s="1" t="s">
        <v>205</v>
      </c>
      <c r="F6" s="1" t="s">
        <v>206</v>
      </c>
      <c r="G6" s="1">
        <v>5.0</v>
      </c>
      <c r="H6" s="1" t="s">
        <v>207</v>
      </c>
      <c r="I6" s="1" t="s">
        <v>208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>
        <v>0.0</v>
      </c>
      <c r="C8" s="1">
        <v>100.0</v>
      </c>
      <c r="D8" s="1">
        <v>100.0</v>
      </c>
      <c r="E8" s="1">
        <v>100.0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>
        <v>0.0</v>
      </c>
      <c r="C9" s="1" t="s">
        <v>215</v>
      </c>
      <c r="D9" s="1">
        <v>0.0</v>
      </c>
      <c r="E9" s="1">
        <v>3.0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>
        <v>0.0</v>
      </c>
      <c r="C10" s="1">
        <v>0.0</v>
      </c>
      <c r="D10" s="1">
        <v>0.0</v>
      </c>
      <c r="E10" s="1">
        <v>-27.0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>
        <v>0.0</v>
      </c>
      <c r="C11" s="1">
        <v>0.0</v>
      </c>
      <c r="D11" s="1">
        <v>0.0</v>
      </c>
      <c r="E11" s="1">
        <v>-27.0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>
        <v>0.0</v>
      </c>
      <c r="C12" s="1">
        <v>0.0</v>
      </c>
      <c r="D12" s="1">
        <v>0.0</v>
      </c>
      <c r="E12" s="1">
        <v>-27.0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>
        <v>0.0</v>
      </c>
      <c r="C13" s="1">
        <v>0.0</v>
      </c>
      <c r="D13" s="1">
        <v>0.0</v>
      </c>
      <c r="E13" s="1">
        <v>-27.0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220</v>
      </c>
      <c r="B14" s="1">
        <v>0.0</v>
      </c>
      <c r="C14" s="1">
        <v>0.0</v>
      </c>
      <c r="D14" s="1">
        <v>0.0</v>
      </c>
      <c r="E14" s="1">
        <v>-27.0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221</v>
      </c>
      <c r="B15" s="1">
        <v>0.0</v>
      </c>
      <c r="C15" s="1">
        <v>0.0</v>
      </c>
      <c r="D15" s="1">
        <v>0.0</v>
      </c>
      <c r="E15" s="1">
        <v>-27.0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>
        <v>0.0</v>
      </c>
      <c r="C16" s="1">
        <v>0.0</v>
      </c>
      <c r="D16" s="1">
        <v>0.0</v>
      </c>
      <c r="E16" s="1">
        <v>-17.0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>
        <v>0.0</v>
      </c>
      <c r="D17" s="1">
        <v>0.0</v>
      </c>
      <c r="E17" s="1">
        <v>-11.0</v>
      </c>
      <c r="F17" s="1">
        <v>0.0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224</v>
      </c>
      <c r="B18" s="1">
        <v>0.0</v>
      </c>
      <c r="C18" s="1">
        <v>0.0</v>
      </c>
      <c r="D18" s="1">
        <v>0.0</v>
      </c>
      <c r="E18" s="1">
        <v>-10.0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225</v>
      </c>
      <c r="B20" s="1">
        <v>0.0</v>
      </c>
      <c r="C20" s="1" t="s">
        <v>226</v>
      </c>
      <c r="D20" s="1" t="s">
        <v>226</v>
      </c>
      <c r="E20" s="1" t="s">
        <v>72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227</v>
      </c>
      <c r="B21" s="1">
        <v>0.0</v>
      </c>
      <c r="C21" s="1">
        <v>0.0</v>
      </c>
      <c r="D21" s="1" t="s">
        <v>228</v>
      </c>
      <c r="E21" s="1" t="s">
        <v>226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230</v>
      </c>
      <c r="B23" s="1" t="s">
        <v>231</v>
      </c>
      <c r="C23" s="1" t="s">
        <v>232</v>
      </c>
      <c r="D23" s="1" t="s">
        <v>233</v>
      </c>
      <c r="E23" s="1" t="s">
        <v>234</v>
      </c>
      <c r="F23" s="1" t="s">
        <v>235</v>
      </c>
      <c r="G23" s="1" t="s">
        <v>236</v>
      </c>
      <c r="H23" s="1" t="s">
        <v>237</v>
      </c>
      <c r="I23" s="1" t="s">
        <v>238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239</v>
      </c>
      <c r="B24" s="1" t="s">
        <v>240</v>
      </c>
      <c r="C24" s="1" t="s">
        <v>241</v>
      </c>
      <c r="D24" s="1" t="s">
        <v>242</v>
      </c>
      <c r="E24" s="1" t="s">
        <v>243</v>
      </c>
      <c r="F24" s="1" t="s">
        <v>244</v>
      </c>
      <c r="G24" s="1" t="s">
        <v>245</v>
      </c>
      <c r="H24" s="1" t="s">
        <v>246</v>
      </c>
      <c r="I24" s="1" t="s">
        <v>247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248</v>
      </c>
      <c r="B25" s="1" t="s">
        <v>249</v>
      </c>
      <c r="C25" s="1" t="s">
        <v>250</v>
      </c>
      <c r="D25" s="1" t="s">
        <v>251</v>
      </c>
      <c r="E25" s="1" t="s">
        <v>252</v>
      </c>
      <c r="F25" s="1" t="s">
        <v>253</v>
      </c>
      <c r="G25" s="1" t="s">
        <v>254</v>
      </c>
      <c r="H25" s="1" t="s">
        <v>255</v>
      </c>
      <c r="I25" s="1" t="s">
        <v>256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>
        <v>0.0</v>
      </c>
      <c r="C27" s="1">
        <v>0.0</v>
      </c>
      <c r="D27" s="1" t="s">
        <v>259</v>
      </c>
      <c r="E27" s="1" t="s">
        <v>260</v>
      </c>
      <c r="F27" s="1" t="s">
        <v>261</v>
      </c>
      <c r="G27" s="1" t="s">
        <v>262</v>
      </c>
      <c r="H27" s="1" t="s">
        <v>263</v>
      </c>
      <c r="I27" s="1" t="s">
        <v>264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265</v>
      </c>
      <c r="B28" s="1">
        <v>0.0</v>
      </c>
      <c r="C28" s="1">
        <v>0.0</v>
      </c>
      <c r="D28" s="1" t="s">
        <v>266</v>
      </c>
      <c r="E28" s="1" t="s">
        <v>267</v>
      </c>
      <c r="F28" s="1">
        <v>0.0</v>
      </c>
      <c r="G28" s="1" t="s">
        <v>268</v>
      </c>
      <c r="H28" s="1" t="s">
        <v>269</v>
      </c>
      <c r="I28" s="1" t="s">
        <v>270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271</v>
      </c>
      <c r="B29" s="1">
        <v>0.0</v>
      </c>
      <c r="C29" s="1">
        <v>0.0</v>
      </c>
      <c r="D29" s="1" t="s">
        <v>272</v>
      </c>
      <c r="E29" s="1" t="s">
        <v>273</v>
      </c>
      <c r="F29" s="1" t="s">
        <v>274</v>
      </c>
      <c r="G29" s="1" t="s">
        <v>275</v>
      </c>
      <c r="H29" s="1" t="s">
        <v>276</v>
      </c>
      <c r="I29" s="1" t="s">
        <v>277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278</v>
      </c>
      <c r="B30" s="1">
        <v>0.0</v>
      </c>
      <c r="C30" s="1">
        <v>0.0</v>
      </c>
      <c r="D30" s="1" t="s">
        <v>279</v>
      </c>
      <c r="E30" s="1" t="s">
        <v>280</v>
      </c>
      <c r="F30" s="1">
        <v>0.0</v>
      </c>
      <c r="G30" s="1" t="s">
        <v>281</v>
      </c>
      <c r="H30" s="1" t="s">
        <v>282</v>
      </c>
      <c r="I30" s="1" t="s">
        <v>283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284</v>
      </c>
      <c r="B31" s="1" t="s">
        <v>285</v>
      </c>
      <c r="C31" s="1" t="s">
        <v>286</v>
      </c>
      <c r="D31" s="1" t="s">
        <v>287</v>
      </c>
      <c r="E31" s="1" t="s">
        <v>288</v>
      </c>
      <c r="F31" s="1" t="s">
        <v>289</v>
      </c>
      <c r="G31" s="1" t="s">
        <v>290</v>
      </c>
      <c r="H31" s="1" t="s">
        <v>291</v>
      </c>
      <c r="I31" s="1" t="s">
        <v>292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>
        <v>0.0</v>
      </c>
      <c r="C32" s="1">
        <v>0.0</v>
      </c>
      <c r="D32" s="1" t="s">
        <v>294</v>
      </c>
      <c r="E32" s="1" t="s">
        <v>295</v>
      </c>
      <c r="F32" s="1" t="s">
        <v>252</v>
      </c>
      <c r="G32" s="1" t="s">
        <v>296</v>
      </c>
      <c r="H32" s="1" t="s">
        <v>297</v>
      </c>
      <c r="I32" s="1" t="s">
        <v>298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299</v>
      </c>
      <c r="B33" s="1">
        <v>0.0</v>
      </c>
      <c r="C33" s="1">
        <v>0.0</v>
      </c>
      <c r="D33" s="1" t="s">
        <v>300</v>
      </c>
      <c r="E33" s="1" t="s">
        <v>301</v>
      </c>
      <c r="F33" s="1" t="s">
        <v>302</v>
      </c>
      <c r="G33" s="1" t="s">
        <v>303</v>
      </c>
      <c r="H33" s="1" t="s">
        <v>304</v>
      </c>
      <c r="I33" s="1" t="s">
        <v>305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306</v>
      </c>
      <c r="B34" s="1">
        <v>0.0</v>
      </c>
      <c r="C34" s="1">
        <v>0.0</v>
      </c>
      <c r="D34" s="1" t="s">
        <v>307</v>
      </c>
      <c r="E34" s="1" t="s">
        <v>308</v>
      </c>
      <c r="F34" s="1" t="s">
        <v>309</v>
      </c>
      <c r="G34" s="1" t="s">
        <v>310</v>
      </c>
      <c r="H34" s="1" t="s">
        <v>311</v>
      </c>
      <c r="I34" s="1" t="s">
        <v>312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313</v>
      </c>
      <c r="B35" s="1">
        <v>0.0</v>
      </c>
      <c r="C35" s="1">
        <v>0.0</v>
      </c>
      <c r="D35" s="1" t="s">
        <v>314</v>
      </c>
      <c r="E35" s="1" t="s">
        <v>315</v>
      </c>
      <c r="F35" s="1" t="s">
        <v>316</v>
      </c>
      <c r="G35" s="1" t="s">
        <v>317</v>
      </c>
      <c r="H35" s="1" t="s">
        <v>318</v>
      </c>
      <c r="I35" s="1" t="s">
        <v>166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319</v>
      </c>
      <c r="B36" s="1">
        <v>0.0</v>
      </c>
      <c r="C36" s="1" t="s">
        <v>320</v>
      </c>
      <c r="D36" s="1" t="s">
        <v>321</v>
      </c>
      <c r="E36" s="1" t="s">
        <v>322</v>
      </c>
      <c r="F36" s="1">
        <v>-1.0</v>
      </c>
      <c r="G36" s="1" t="s">
        <v>323</v>
      </c>
      <c r="H36" s="1" t="s">
        <v>324</v>
      </c>
      <c r="I36" s="1" t="s">
        <v>325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326</v>
      </c>
      <c r="B37" s="1">
        <v>0.0</v>
      </c>
      <c r="C37" s="1">
        <v>0.0</v>
      </c>
      <c r="D37" s="1" t="s">
        <v>314</v>
      </c>
      <c r="E37" s="1" t="s">
        <v>315</v>
      </c>
      <c r="F37" s="1" t="s">
        <v>316</v>
      </c>
      <c r="G37" s="1" t="s">
        <v>327</v>
      </c>
      <c r="H37" s="1" t="s">
        <v>318</v>
      </c>
      <c r="I37" s="1" t="s">
        <v>166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>
        <v>0.0</v>
      </c>
      <c r="C38" s="1" t="s">
        <v>329</v>
      </c>
      <c r="D38" s="1" t="s">
        <v>321</v>
      </c>
      <c r="E38" s="1" t="s">
        <v>322</v>
      </c>
      <c r="F38" s="1">
        <v>-1.0</v>
      </c>
      <c r="G38" s="1" t="s">
        <v>323</v>
      </c>
      <c r="H38" s="1" t="s">
        <v>324</v>
      </c>
      <c r="I38" s="1" t="s">
        <v>325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331</v>
      </c>
      <c r="B40" s="1">
        <v>0.0</v>
      </c>
      <c r="C40" s="1">
        <v>0.0</v>
      </c>
      <c r="D40" s="1" t="s">
        <v>332</v>
      </c>
      <c r="E40" s="1" t="s">
        <v>333</v>
      </c>
      <c r="F40" s="1">
        <v>0.0</v>
      </c>
      <c r="G40" s="1">
        <v>0.0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334</v>
      </c>
      <c r="B41" s="1">
        <v>0.0</v>
      </c>
      <c r="C41" s="1">
        <v>0.0</v>
      </c>
      <c r="D41" s="1" t="s">
        <v>332</v>
      </c>
      <c r="E41" s="1" t="s">
        <v>333</v>
      </c>
      <c r="F41" s="1">
        <v>0.0</v>
      </c>
      <c r="G41" s="1">
        <v>0.0</v>
      </c>
      <c r="H41" s="1">
        <v>0.0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335</v>
      </c>
      <c r="B42" s="1">
        <v>0.0</v>
      </c>
      <c r="C42" s="1">
        <v>0.0</v>
      </c>
      <c r="D42" s="1" t="s">
        <v>336</v>
      </c>
      <c r="E42" s="1" t="s">
        <v>337</v>
      </c>
      <c r="F42" s="1" t="s">
        <v>338</v>
      </c>
      <c r="G42" s="1" t="s">
        <v>339</v>
      </c>
      <c r="H42" s="1" t="s">
        <v>340</v>
      </c>
      <c r="I42" s="1" t="s">
        <v>341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342</v>
      </c>
      <c r="B43" s="1">
        <v>0.0</v>
      </c>
      <c r="C43" s="1" t="s">
        <v>343</v>
      </c>
      <c r="D43" s="1" t="s">
        <v>344</v>
      </c>
      <c r="E43" s="1" t="s">
        <v>345</v>
      </c>
      <c r="F43" s="1" t="s">
        <v>346</v>
      </c>
      <c r="G43" s="1" t="s">
        <v>347</v>
      </c>
      <c r="H43" s="1" t="s">
        <v>348</v>
      </c>
      <c r="I43" s="1" t="s">
        <v>349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350</v>
      </c>
      <c r="B44" s="1">
        <v>0.0</v>
      </c>
      <c r="C44" s="1" t="s">
        <v>343</v>
      </c>
      <c r="D44" s="1" t="s">
        <v>344</v>
      </c>
      <c r="E44" s="1" t="s">
        <v>345</v>
      </c>
      <c r="F44" s="1" t="s">
        <v>346</v>
      </c>
      <c r="G44" s="1" t="s">
        <v>351</v>
      </c>
      <c r="H44" s="1" t="s">
        <v>352</v>
      </c>
      <c r="I44" s="1" t="s">
        <v>353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354</v>
      </c>
      <c r="B45" s="1">
        <v>0.0</v>
      </c>
      <c r="C45" s="1" t="s">
        <v>355</v>
      </c>
      <c r="D45" s="1" t="s">
        <v>356</v>
      </c>
      <c r="E45" s="1" t="s">
        <v>357</v>
      </c>
      <c r="F45" s="1" t="s">
        <v>358</v>
      </c>
      <c r="G45" s="1" t="s">
        <v>359</v>
      </c>
      <c r="H45" s="1" t="s">
        <v>360</v>
      </c>
      <c r="I45" s="1" t="s">
        <v>361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362</v>
      </c>
      <c r="B46" s="1">
        <v>0.0</v>
      </c>
      <c r="C46" s="1" t="s">
        <v>355</v>
      </c>
      <c r="D46" s="1" t="s">
        <v>356</v>
      </c>
      <c r="E46" s="1" t="s">
        <v>357</v>
      </c>
      <c r="F46" s="1" t="s">
        <v>358</v>
      </c>
      <c r="G46" s="1" t="s">
        <v>359</v>
      </c>
      <c r="H46" s="1" t="s">
        <v>360</v>
      </c>
      <c r="I46" s="1" t="s">
        <v>361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363</v>
      </c>
      <c r="B47" s="1">
        <v>0.0</v>
      </c>
      <c r="C47" s="1" t="s">
        <v>364</v>
      </c>
      <c r="D47" s="1" t="s">
        <v>365</v>
      </c>
      <c r="E47" s="1" t="s">
        <v>366</v>
      </c>
      <c r="F47" s="1" t="s">
        <v>367</v>
      </c>
      <c r="G47" s="1" t="s">
        <v>368</v>
      </c>
      <c r="H47" s="1" t="s">
        <v>369</v>
      </c>
      <c r="I47" s="1" t="s">
        <v>370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371</v>
      </c>
      <c r="B48" s="1">
        <v>0.0</v>
      </c>
      <c r="C48" s="1">
        <v>0.0</v>
      </c>
      <c r="D48" s="1" t="s">
        <v>372</v>
      </c>
      <c r="E48" s="1" t="s">
        <v>373</v>
      </c>
      <c r="F48" s="1" t="s">
        <v>374</v>
      </c>
      <c r="G48" s="1" t="s">
        <v>375</v>
      </c>
      <c r="H48" s="1" t="s">
        <v>376</v>
      </c>
      <c r="I48" s="1" t="s">
        <v>377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378</v>
      </c>
      <c r="B49" s="1">
        <v>0.0</v>
      </c>
      <c r="C49" s="1">
        <v>0.0</v>
      </c>
      <c r="D49" s="1" t="s">
        <v>379</v>
      </c>
      <c r="E49" s="1">
        <v>0.0</v>
      </c>
      <c r="F49" s="1" t="s">
        <v>380</v>
      </c>
      <c r="G49" s="1" t="s">
        <v>381</v>
      </c>
      <c r="H49" s="1" t="s">
        <v>382</v>
      </c>
      <c r="I49" s="1" t="s">
        <v>383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384</v>
      </c>
      <c r="B50" s="1">
        <v>0.0</v>
      </c>
      <c r="C50" s="1" t="s">
        <v>385</v>
      </c>
      <c r="D50" s="1" t="s">
        <v>386</v>
      </c>
      <c r="E50" s="1" t="s">
        <v>387</v>
      </c>
      <c r="F50" s="1" t="s">
        <v>388</v>
      </c>
      <c r="G50" s="1" t="s">
        <v>389</v>
      </c>
      <c r="H50" s="1" t="s">
        <v>390</v>
      </c>
      <c r="I50" s="1" t="s">
        <v>391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392</v>
      </c>
      <c r="B51" s="1">
        <v>0.0</v>
      </c>
      <c r="C51" s="1" t="s">
        <v>393</v>
      </c>
      <c r="D51" s="1" t="s">
        <v>394</v>
      </c>
      <c r="E51" s="1" t="s">
        <v>395</v>
      </c>
      <c r="F51" s="1" t="s">
        <v>396</v>
      </c>
      <c r="G51" s="1" t="s">
        <v>397</v>
      </c>
      <c r="H51" s="1" t="s">
        <v>398</v>
      </c>
      <c r="I51" s="1" t="s">
        <v>399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400</v>
      </c>
      <c r="B52" s="1">
        <v>0.0</v>
      </c>
      <c r="C52" s="1" t="s">
        <v>393</v>
      </c>
      <c r="D52" s="1" t="s">
        <v>394</v>
      </c>
      <c r="E52" s="1" t="s">
        <v>395</v>
      </c>
      <c r="F52" s="1" t="s">
        <v>396</v>
      </c>
      <c r="G52" s="1" t="s">
        <v>401</v>
      </c>
      <c r="H52" s="1" t="s">
        <v>402</v>
      </c>
      <c r="I52" s="1" t="s">
        <v>403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404</v>
      </c>
      <c r="B53" s="1">
        <v>0.0</v>
      </c>
      <c r="C53" s="1" t="s">
        <v>405</v>
      </c>
      <c r="D53" s="1" t="s">
        <v>406</v>
      </c>
      <c r="E53" s="1" t="s">
        <v>407</v>
      </c>
      <c r="F53" s="1" t="s">
        <v>408</v>
      </c>
      <c r="G53" s="1" t="s">
        <v>409</v>
      </c>
      <c r="H53" s="1" t="s">
        <v>410</v>
      </c>
      <c r="I53" s="1" t="s">
        <v>411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412</v>
      </c>
      <c r="B54" s="1">
        <v>0.0</v>
      </c>
      <c r="C54" s="1">
        <v>0.0</v>
      </c>
      <c r="D54" s="1" t="s">
        <v>413</v>
      </c>
      <c r="E54" s="1" t="s">
        <v>414</v>
      </c>
      <c r="F54" s="1" t="s">
        <v>415</v>
      </c>
      <c r="G54" s="1" t="s">
        <v>416</v>
      </c>
      <c r="H54" s="1" t="s">
        <v>417</v>
      </c>
      <c r="I54" s="1" t="s">
        <v>418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419</v>
      </c>
      <c r="B55" s="1">
        <v>0.0</v>
      </c>
      <c r="C55" s="1">
        <v>0.0</v>
      </c>
      <c r="D55" s="1" t="s">
        <v>420</v>
      </c>
      <c r="E55" s="1" t="s">
        <v>421</v>
      </c>
      <c r="F55" s="1" t="s">
        <v>422</v>
      </c>
      <c r="G55" s="1" t="s">
        <v>423</v>
      </c>
      <c r="H55" s="1" t="s">
        <v>424</v>
      </c>
      <c r="I55" s="1" t="s">
        <v>425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426</v>
      </c>
      <c r="B56" s="1">
        <v>0.0</v>
      </c>
      <c r="C56" s="1">
        <v>0.0</v>
      </c>
      <c r="D56" s="1" t="s">
        <v>427</v>
      </c>
      <c r="E56" s="1" t="s">
        <v>428</v>
      </c>
      <c r="F56" s="1" t="s">
        <v>429</v>
      </c>
      <c r="G56" s="1" t="s">
        <v>430</v>
      </c>
      <c r="H56" s="1" t="s">
        <v>431</v>
      </c>
      <c r="I56" s="1" t="s">
        <v>432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433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434</v>
      </c>
      <c r="B58" s="1">
        <v>0.0</v>
      </c>
      <c r="C58" s="1">
        <v>0.0</v>
      </c>
      <c r="D58" s="1">
        <v>0.0</v>
      </c>
      <c r="E58" s="1" t="s">
        <v>435</v>
      </c>
      <c r="F58" s="1">
        <v>0.0</v>
      </c>
      <c r="G58" s="1">
        <v>0.0</v>
      </c>
      <c r="H58" s="1">
        <v>0.0</v>
      </c>
      <c r="I58" s="1">
        <v>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436</v>
      </c>
      <c r="B59" s="1">
        <v>0.0</v>
      </c>
      <c r="C59" s="1">
        <v>0.0</v>
      </c>
      <c r="D59" s="1">
        <v>0.0</v>
      </c>
      <c r="E59" s="1" t="s">
        <v>435</v>
      </c>
      <c r="F59" s="1">
        <v>0.0</v>
      </c>
      <c r="G59" s="1">
        <v>0.0</v>
      </c>
      <c r="H59" s="1">
        <v>0.0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437</v>
      </c>
      <c r="B60" s="1">
        <v>0.0</v>
      </c>
      <c r="C60" s="1">
        <v>0.0</v>
      </c>
      <c r="D60" s="1">
        <v>0.0</v>
      </c>
      <c r="E60" s="1" t="s">
        <v>438</v>
      </c>
      <c r="F60" s="1" t="s">
        <v>439</v>
      </c>
      <c r="G60" s="1" t="s">
        <v>440</v>
      </c>
      <c r="H60" s="1" t="s">
        <v>441</v>
      </c>
      <c r="I60" s="1" t="s">
        <v>442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443</v>
      </c>
      <c r="B61" s="1">
        <v>0.0</v>
      </c>
      <c r="C61" s="1">
        <v>0.0</v>
      </c>
      <c r="D61" s="1" t="s">
        <v>444</v>
      </c>
      <c r="E61" s="1" t="s">
        <v>445</v>
      </c>
      <c r="F61" s="1" t="s">
        <v>446</v>
      </c>
      <c r="G61" s="1" t="s">
        <v>447</v>
      </c>
      <c r="H61" s="1" t="s">
        <v>448</v>
      </c>
      <c r="I61" s="1" t="s">
        <v>449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450</v>
      </c>
      <c r="B62" s="1">
        <v>0.0</v>
      </c>
      <c r="C62" s="1">
        <v>0.0</v>
      </c>
      <c r="D62" s="1" t="s">
        <v>444</v>
      </c>
      <c r="E62" s="1" t="s">
        <v>445</v>
      </c>
      <c r="F62" s="1" t="s">
        <v>446</v>
      </c>
      <c r="G62" s="1" t="s">
        <v>451</v>
      </c>
      <c r="H62" s="1" t="s">
        <v>452</v>
      </c>
      <c r="I62" s="1" t="s">
        <v>453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454</v>
      </c>
      <c r="B63" s="1">
        <v>0.0</v>
      </c>
      <c r="C63" s="1">
        <v>0.0</v>
      </c>
      <c r="D63" s="1" t="s">
        <v>455</v>
      </c>
      <c r="E63" s="1" t="s">
        <v>456</v>
      </c>
      <c r="F63" s="1" t="s">
        <v>457</v>
      </c>
      <c r="G63" s="1" t="s">
        <v>458</v>
      </c>
      <c r="H63" s="1" t="s">
        <v>459</v>
      </c>
      <c r="I63" s="1" t="s">
        <v>460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461</v>
      </c>
      <c r="B64" s="1">
        <v>0.0</v>
      </c>
      <c r="C64" s="1">
        <v>0.0</v>
      </c>
      <c r="D64" s="1" t="s">
        <v>455</v>
      </c>
      <c r="E64" s="1" t="s">
        <v>456</v>
      </c>
      <c r="F64" s="1" t="s">
        <v>457</v>
      </c>
      <c r="G64" s="1" t="s">
        <v>458</v>
      </c>
      <c r="H64" s="1" t="s">
        <v>459</v>
      </c>
      <c r="I64" s="1" t="s">
        <v>460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462</v>
      </c>
      <c r="B65" s="1">
        <v>0.0</v>
      </c>
      <c r="C65" s="1">
        <v>0.0</v>
      </c>
      <c r="D65" s="1" t="s">
        <v>463</v>
      </c>
      <c r="E65" s="1" t="s">
        <v>464</v>
      </c>
      <c r="F65" s="1" t="s">
        <v>465</v>
      </c>
      <c r="G65" s="1" t="s">
        <v>466</v>
      </c>
      <c r="H65" s="1" t="s">
        <v>467</v>
      </c>
      <c r="I65" s="1" t="s">
        <v>468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469</v>
      </c>
      <c r="B66" s="1">
        <v>0.0</v>
      </c>
      <c r="C66" s="1">
        <v>0.0</v>
      </c>
      <c r="D66" s="1">
        <v>0.0</v>
      </c>
      <c r="E66" s="1" t="s">
        <v>470</v>
      </c>
      <c r="F66" s="1" t="s">
        <v>471</v>
      </c>
      <c r="G66" s="1" t="s">
        <v>472</v>
      </c>
      <c r="H66" s="1" t="s">
        <v>473</v>
      </c>
      <c r="I66" s="1" t="s">
        <v>474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475</v>
      </c>
      <c r="B67" s="1">
        <v>0.0</v>
      </c>
      <c r="C67" s="1">
        <v>0.0</v>
      </c>
      <c r="D67" s="1">
        <v>0.0</v>
      </c>
      <c r="E67" s="1" t="s">
        <v>476</v>
      </c>
      <c r="F67" s="1" t="s">
        <v>477</v>
      </c>
      <c r="G67" s="1" t="s">
        <v>478</v>
      </c>
      <c r="H67" s="1" t="s">
        <v>479</v>
      </c>
      <c r="I67" s="1" t="s">
        <v>480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481</v>
      </c>
      <c r="B68" s="1">
        <v>0.0</v>
      </c>
      <c r="C68" s="1">
        <v>0.0</v>
      </c>
      <c r="D68" s="1" t="s">
        <v>482</v>
      </c>
      <c r="E68" s="1" t="s">
        <v>483</v>
      </c>
      <c r="F68" s="1" t="s">
        <v>484</v>
      </c>
      <c r="G68" s="1" t="s">
        <v>485</v>
      </c>
      <c r="H68" s="1" t="s">
        <v>442</v>
      </c>
      <c r="I68" s="1" t="s">
        <v>486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487</v>
      </c>
      <c r="B69" s="1">
        <v>0.0</v>
      </c>
      <c r="C69" s="1">
        <v>0.0</v>
      </c>
      <c r="D69" s="1" t="s">
        <v>488</v>
      </c>
      <c r="E69" s="1" t="s">
        <v>489</v>
      </c>
      <c r="F69" s="1" t="s">
        <v>490</v>
      </c>
      <c r="G69" s="1" t="s">
        <v>491</v>
      </c>
      <c r="H69" s="1" t="s">
        <v>492</v>
      </c>
      <c r="I69" s="1" t="s">
        <v>493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494</v>
      </c>
      <c r="B70" s="1">
        <v>0.0</v>
      </c>
      <c r="C70" s="1">
        <v>0.0</v>
      </c>
      <c r="D70" s="1" t="s">
        <v>488</v>
      </c>
      <c r="E70" s="1" t="s">
        <v>489</v>
      </c>
      <c r="F70" s="1" t="s">
        <v>490</v>
      </c>
      <c r="G70" s="1" t="s">
        <v>495</v>
      </c>
      <c r="H70" s="1" t="s">
        <v>496</v>
      </c>
      <c r="I70" s="1" t="s">
        <v>497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498</v>
      </c>
      <c r="B71" s="1">
        <v>0.0</v>
      </c>
      <c r="C71" s="1">
        <v>0.0</v>
      </c>
      <c r="D71" s="1" t="s">
        <v>499</v>
      </c>
      <c r="E71" s="1" t="s">
        <v>500</v>
      </c>
      <c r="F71" s="1" t="s">
        <v>501</v>
      </c>
      <c r="G71" s="1" t="s">
        <v>502</v>
      </c>
      <c r="H71" s="1" t="s">
        <v>503</v>
      </c>
      <c r="I71" s="1" t="s">
        <v>504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505</v>
      </c>
      <c r="B72" s="1">
        <v>0.0</v>
      </c>
      <c r="C72" s="1">
        <v>0.0</v>
      </c>
      <c r="D72" s="1">
        <v>0.0</v>
      </c>
      <c r="E72" s="1" t="s">
        <v>506</v>
      </c>
      <c r="F72" s="1" t="s">
        <v>507</v>
      </c>
      <c r="G72" s="1" t="s">
        <v>508</v>
      </c>
      <c r="H72" s="1" t="s">
        <v>509</v>
      </c>
      <c r="I72" s="1" t="s">
        <v>510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511</v>
      </c>
      <c r="B73" s="1">
        <v>0.0</v>
      </c>
      <c r="C73" s="1">
        <v>0.0</v>
      </c>
      <c r="D73" s="1">
        <v>0.0</v>
      </c>
      <c r="E73" s="1" t="s">
        <v>512</v>
      </c>
      <c r="F73" s="1" t="s">
        <v>513</v>
      </c>
      <c r="G73" s="1" t="s">
        <v>514</v>
      </c>
      <c r="H73" s="1" t="s">
        <v>515</v>
      </c>
      <c r="I73" s="1" t="s">
        <v>516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517</v>
      </c>
      <c r="B74" s="1">
        <v>0.0</v>
      </c>
      <c r="C74" s="1">
        <v>0.0</v>
      </c>
      <c r="D74" s="1">
        <v>0.0</v>
      </c>
      <c r="E74" s="1" t="s">
        <v>518</v>
      </c>
      <c r="F74" s="1" t="s">
        <v>519</v>
      </c>
      <c r="G74" s="1" t="s">
        <v>520</v>
      </c>
      <c r="H74" s="1" t="s">
        <v>521</v>
      </c>
      <c r="I74" s="1" t="s">
        <v>522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523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524</v>
      </c>
      <c r="B76" s="1">
        <v>0.0</v>
      </c>
      <c r="C76" s="1">
        <v>0.0</v>
      </c>
      <c r="D76" s="1">
        <v>0.0</v>
      </c>
      <c r="E76" s="1">
        <v>0.0</v>
      </c>
      <c r="F76" s="1" t="s">
        <v>525</v>
      </c>
      <c r="G76" s="1" t="s">
        <v>526</v>
      </c>
      <c r="H76" s="1" t="s">
        <v>527</v>
      </c>
      <c r="I76" s="1" t="s">
        <v>528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529</v>
      </c>
      <c r="B77" s="1">
        <v>0.0</v>
      </c>
      <c r="C77" s="1">
        <v>0.0</v>
      </c>
      <c r="D77" s="1">
        <v>0.0</v>
      </c>
      <c r="E77" s="1" t="s">
        <v>530</v>
      </c>
      <c r="F77" s="1" t="s">
        <v>531</v>
      </c>
      <c r="G77" s="1" t="s">
        <v>532</v>
      </c>
      <c r="H77" s="1" t="s">
        <v>533</v>
      </c>
      <c r="I77" s="1" t="s">
        <v>534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535</v>
      </c>
      <c r="B78" s="1">
        <v>0.0</v>
      </c>
      <c r="C78" s="1">
        <v>0.0</v>
      </c>
      <c r="D78" s="1">
        <v>0.0</v>
      </c>
      <c r="E78" s="1" t="s">
        <v>530</v>
      </c>
      <c r="F78" s="1" t="s">
        <v>531</v>
      </c>
      <c r="G78" s="1" t="s">
        <v>536</v>
      </c>
      <c r="H78" s="1" t="s">
        <v>537</v>
      </c>
      <c r="I78" s="1" t="s">
        <v>538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539</v>
      </c>
      <c r="B79" s="1">
        <v>0.0</v>
      </c>
      <c r="C79" s="1">
        <v>0.0</v>
      </c>
      <c r="D79" s="1">
        <v>0.0</v>
      </c>
      <c r="E79" s="1" t="s">
        <v>540</v>
      </c>
      <c r="F79" s="1" t="s">
        <v>541</v>
      </c>
      <c r="G79" s="1" t="s">
        <v>542</v>
      </c>
      <c r="H79" s="1" t="s">
        <v>543</v>
      </c>
      <c r="I79" s="1" t="s">
        <v>544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545</v>
      </c>
      <c r="B80" s="1">
        <v>0.0</v>
      </c>
      <c r="C80" s="1">
        <v>0.0</v>
      </c>
      <c r="D80" s="1">
        <v>0.0</v>
      </c>
      <c r="E80" s="1" t="s">
        <v>540</v>
      </c>
      <c r="F80" s="1" t="s">
        <v>541</v>
      </c>
      <c r="G80" s="1" t="s">
        <v>542</v>
      </c>
      <c r="H80" s="1" t="s">
        <v>543</v>
      </c>
      <c r="I80" s="1" t="s">
        <v>544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546</v>
      </c>
      <c r="B81" s="1">
        <v>0.0</v>
      </c>
      <c r="C81" s="1">
        <v>0.0</v>
      </c>
      <c r="D81" s="1">
        <v>0.0</v>
      </c>
      <c r="E81" s="1" t="s">
        <v>547</v>
      </c>
      <c r="F81" s="1" t="s">
        <v>548</v>
      </c>
      <c r="G81" s="1" t="s">
        <v>549</v>
      </c>
      <c r="H81" s="1" t="s">
        <v>550</v>
      </c>
      <c r="I81" s="1" t="s">
        <v>551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552</v>
      </c>
      <c r="B82" s="1">
        <v>0.0</v>
      </c>
      <c r="C82" s="1">
        <v>0.0</v>
      </c>
      <c r="D82" s="1">
        <v>0.0</v>
      </c>
      <c r="E82" s="1">
        <v>0.0</v>
      </c>
      <c r="F82" s="1" t="s">
        <v>553</v>
      </c>
      <c r="G82" s="1" t="s">
        <v>554</v>
      </c>
      <c r="H82" s="1" t="s">
        <v>555</v>
      </c>
      <c r="I82" s="1">
        <v>-55.0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556</v>
      </c>
      <c r="B83" s="1">
        <v>0.0</v>
      </c>
      <c r="C83" s="1">
        <v>0.0</v>
      </c>
      <c r="D83" s="1">
        <v>0.0</v>
      </c>
      <c r="E83" s="1">
        <v>0.0</v>
      </c>
      <c r="F83" s="1" t="s">
        <v>557</v>
      </c>
      <c r="G83" s="1" t="s">
        <v>558</v>
      </c>
      <c r="H83" s="1">
        <v>-38.0</v>
      </c>
      <c r="I83" s="1" t="s">
        <v>559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560</v>
      </c>
      <c r="B84" s="1">
        <v>0.0</v>
      </c>
      <c r="C84" s="1">
        <v>0.0</v>
      </c>
      <c r="D84" s="1">
        <v>0.0</v>
      </c>
      <c r="E84" s="1" t="s">
        <v>561</v>
      </c>
      <c r="F84" s="1" t="s">
        <v>562</v>
      </c>
      <c r="G84" s="1" t="s">
        <v>563</v>
      </c>
      <c r="H84" s="1" t="s">
        <v>564</v>
      </c>
      <c r="I84" s="1" t="s">
        <v>565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566</v>
      </c>
      <c r="B85" s="1">
        <v>0.0</v>
      </c>
      <c r="C85" s="1">
        <v>0.0</v>
      </c>
      <c r="D85" s="1">
        <v>0.0</v>
      </c>
      <c r="E85" s="1" t="s">
        <v>567</v>
      </c>
      <c r="F85" s="1" t="s">
        <v>568</v>
      </c>
      <c r="G85" s="1" t="s">
        <v>569</v>
      </c>
      <c r="H85" s="1" t="s">
        <v>570</v>
      </c>
      <c r="I85" s="1" t="s">
        <v>571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572</v>
      </c>
      <c r="B86" s="1">
        <v>0.0</v>
      </c>
      <c r="C86" s="1">
        <v>0.0</v>
      </c>
      <c r="D86" s="1">
        <v>0.0</v>
      </c>
      <c r="E86" s="1" t="s">
        <v>567</v>
      </c>
      <c r="F86" s="1" t="s">
        <v>568</v>
      </c>
      <c r="G86" s="1" t="s">
        <v>562</v>
      </c>
      <c r="H86" s="1" t="s">
        <v>573</v>
      </c>
      <c r="I86" s="1" t="s">
        <v>571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574</v>
      </c>
      <c r="B87" s="1">
        <v>0.0</v>
      </c>
      <c r="C87" s="1">
        <v>0.0</v>
      </c>
      <c r="D87" s="1">
        <v>0.0</v>
      </c>
      <c r="E87" s="1" t="s">
        <v>575</v>
      </c>
      <c r="F87" s="1" t="s">
        <v>576</v>
      </c>
      <c r="G87" s="1" t="s">
        <v>577</v>
      </c>
      <c r="H87" s="1" t="s">
        <v>578</v>
      </c>
      <c r="I87" s="1" t="s">
        <v>579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580</v>
      </c>
      <c r="B88" s="1">
        <v>0.0</v>
      </c>
      <c r="C88" s="1">
        <v>0.0</v>
      </c>
      <c r="D88" s="1">
        <v>0.0</v>
      </c>
      <c r="E88" s="1">
        <v>0.0</v>
      </c>
      <c r="F88" s="1" t="s">
        <v>581</v>
      </c>
      <c r="G88" s="1" t="s">
        <v>582</v>
      </c>
      <c r="H88" s="1" t="s">
        <v>583</v>
      </c>
      <c r="I88" s="1" t="s">
        <v>584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585</v>
      </c>
      <c r="B89" s="1">
        <v>0.0</v>
      </c>
      <c r="C89" s="1">
        <v>0.0</v>
      </c>
      <c r="D89" s="1">
        <v>0.0</v>
      </c>
      <c r="E89" s="1">
        <v>0.0</v>
      </c>
      <c r="F89" s="1" t="s">
        <v>586</v>
      </c>
      <c r="G89" s="1" t="s">
        <v>587</v>
      </c>
      <c r="H89" s="1" t="s">
        <v>588</v>
      </c>
      <c r="I89" s="1" t="s">
        <v>589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590</v>
      </c>
      <c r="B90" s="1">
        <v>0.0</v>
      </c>
      <c r="C90" s="1">
        <v>0.0</v>
      </c>
      <c r="D90" s="1">
        <v>0.0</v>
      </c>
      <c r="E90" s="1">
        <v>0.0</v>
      </c>
      <c r="F90" s="1" t="s">
        <v>591</v>
      </c>
      <c r="G90" s="1" t="s">
        <v>592</v>
      </c>
      <c r="H90" s="1" t="s">
        <v>593</v>
      </c>
      <c r="I90" s="1" t="s">
        <v>594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595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596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>
        <v>0.0</v>
      </c>
      <c r="H92" s="1" t="s">
        <v>597</v>
      </c>
      <c r="I92" s="1" t="s">
        <v>598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599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600</v>
      </c>
      <c r="H93" s="1" t="s">
        <v>601</v>
      </c>
      <c r="I93" s="1" t="s">
        <v>602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603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604</v>
      </c>
      <c r="H94" s="1" t="s">
        <v>605</v>
      </c>
      <c r="I94" s="1" t="s">
        <v>606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607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608</v>
      </c>
      <c r="H95" s="1" t="s">
        <v>609</v>
      </c>
      <c r="I95" s="1" t="s">
        <v>610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608</v>
      </c>
      <c r="H96" s="1" t="s">
        <v>609</v>
      </c>
      <c r="I96" s="1" t="s">
        <v>610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612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613</v>
      </c>
      <c r="H97" s="1" t="s">
        <v>614</v>
      </c>
      <c r="I97" s="1" t="s">
        <v>615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616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617</v>
      </c>
      <c r="I98" s="1" t="s">
        <v>618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619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620</v>
      </c>
      <c r="I99" s="1" t="s">
        <v>621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622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623</v>
      </c>
      <c r="H100" s="1" t="s">
        <v>624</v>
      </c>
      <c r="I100" s="1" t="s">
        <v>625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626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627</v>
      </c>
      <c r="H101" s="1" t="s">
        <v>628</v>
      </c>
      <c r="I101" s="1" t="s">
        <v>629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630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631</v>
      </c>
      <c r="H102" s="1" t="s">
        <v>632</v>
      </c>
      <c r="I102" s="1" t="s">
        <v>629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633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634</v>
      </c>
      <c r="H103" s="1" t="s">
        <v>635</v>
      </c>
      <c r="I103" s="1" t="s">
        <v>636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637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638</v>
      </c>
      <c r="I104" s="1" t="s">
        <v>639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640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458</v>
      </c>
      <c r="I105" s="1" t="s">
        <v>641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642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643</v>
      </c>
      <c r="I106" s="1" t="s">
        <v>644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645</v>
      </c>
      <c r="C1" s="1" t="s">
        <v>646</v>
      </c>
      <c r="D1" s="1" t="s">
        <v>647</v>
      </c>
      <c r="E1" s="1" t="s">
        <v>648</v>
      </c>
      <c r="F1" s="1" t="s">
        <v>649</v>
      </c>
      <c r="G1" s="1" t="s">
        <v>650</v>
      </c>
      <c r="H1" s="1" t="s">
        <v>651</v>
      </c>
      <c r="I1" s="1" t="s">
        <v>652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653</v>
      </c>
      <c r="B2" s="1" t="s">
        <v>654</v>
      </c>
      <c r="C2" s="1" t="s">
        <v>655</v>
      </c>
      <c r="D2" s="1" t="s">
        <v>656</v>
      </c>
      <c r="E2" s="1" t="s">
        <v>657</v>
      </c>
      <c r="F2" s="1" t="s">
        <v>658</v>
      </c>
      <c r="G2" s="1" t="s">
        <v>659</v>
      </c>
      <c r="H2" s="1" t="s">
        <v>659</v>
      </c>
      <c r="I2" s="1" t="s">
        <v>660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661</v>
      </c>
      <c r="B3" s="1" t="s">
        <v>660</v>
      </c>
      <c r="C3" s="1" t="s">
        <v>662</v>
      </c>
      <c r="D3" s="1" t="s">
        <v>663</v>
      </c>
      <c r="E3" s="1" t="s">
        <v>664</v>
      </c>
      <c r="F3" s="1" t="s">
        <v>665</v>
      </c>
      <c r="G3" s="1" t="s">
        <v>666</v>
      </c>
      <c r="H3" s="1" t="s">
        <v>667</v>
      </c>
      <c r="I3" s="1" t="s">
        <v>660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668</v>
      </c>
      <c r="B4" s="1" t="s">
        <v>669</v>
      </c>
      <c r="C4" s="1" t="s">
        <v>670</v>
      </c>
      <c r="D4" s="1" t="s">
        <v>656</v>
      </c>
      <c r="E4" s="1" t="s">
        <v>657</v>
      </c>
      <c r="F4" s="1" t="s">
        <v>658</v>
      </c>
      <c r="G4" s="1" t="s">
        <v>659</v>
      </c>
      <c r="H4" s="1" t="s">
        <v>659</v>
      </c>
      <c r="I4" s="1" t="s">
        <v>659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661</v>
      </c>
      <c r="B5" s="1" t="s">
        <v>660</v>
      </c>
      <c r="C5" s="1" t="s">
        <v>671</v>
      </c>
      <c r="D5" s="1" t="s">
        <v>672</v>
      </c>
      <c r="E5" s="1" t="s">
        <v>664</v>
      </c>
      <c r="F5" s="1" t="s">
        <v>665</v>
      </c>
      <c r="G5" s="1" t="s">
        <v>666</v>
      </c>
      <c r="H5" s="1" t="s">
        <v>667</v>
      </c>
      <c r="I5" s="1" t="s">
        <v>667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673</v>
      </c>
      <c r="B6" s="1" t="s">
        <v>674</v>
      </c>
      <c r="C6" s="1" t="s">
        <v>675</v>
      </c>
      <c r="D6" s="1" t="s">
        <v>676</v>
      </c>
      <c r="E6" s="1" t="s">
        <v>677</v>
      </c>
      <c r="F6" s="1" t="s">
        <v>678</v>
      </c>
      <c r="G6" s="1" t="s">
        <v>679</v>
      </c>
      <c r="H6" s="1" t="s">
        <v>680</v>
      </c>
      <c r="I6" s="1" t="s">
        <v>681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682</v>
      </c>
      <c r="B7" s="1" t="s">
        <v>660</v>
      </c>
      <c r="C7" s="1" t="s">
        <v>660</v>
      </c>
      <c r="D7" s="1" t="s">
        <v>660</v>
      </c>
      <c r="E7" s="1" t="s">
        <v>660</v>
      </c>
      <c r="F7" s="1" t="s">
        <v>660</v>
      </c>
      <c r="G7" s="1" t="s">
        <v>660</v>
      </c>
      <c r="H7" s="1" t="s">
        <v>660</v>
      </c>
      <c r="I7" s="1" t="s">
        <v>660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683</v>
      </c>
      <c r="B8" s="1" t="s">
        <v>660</v>
      </c>
      <c r="C8" s="1" t="s">
        <v>684</v>
      </c>
      <c r="D8" s="1" t="s">
        <v>684</v>
      </c>
      <c r="E8" s="1" t="s">
        <v>684</v>
      </c>
      <c r="F8" s="1" t="s">
        <v>684</v>
      </c>
      <c r="G8" s="1" t="s">
        <v>684</v>
      </c>
      <c r="H8" s="1" t="s">
        <v>685</v>
      </c>
      <c r="I8" s="1" t="s">
        <v>685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686</v>
      </c>
      <c r="B9" s="1" t="s">
        <v>687</v>
      </c>
      <c r="C9" s="1" t="s">
        <v>660</v>
      </c>
      <c r="D9" s="1" t="s">
        <v>660</v>
      </c>
      <c r="E9" s="1" t="s">
        <v>660</v>
      </c>
      <c r="F9" s="1" t="s">
        <v>660</v>
      </c>
      <c r="G9" s="1" t="s">
        <v>660</v>
      </c>
      <c r="H9" s="1" t="s">
        <v>688</v>
      </c>
      <c r="I9" s="1" t="s">
        <v>689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690</v>
      </c>
      <c r="B10" s="1" t="s">
        <v>684</v>
      </c>
      <c r="C10" s="1" t="s">
        <v>660</v>
      </c>
      <c r="D10" s="1" t="s">
        <v>660</v>
      </c>
      <c r="E10" s="1" t="s">
        <v>660</v>
      </c>
      <c r="F10" s="1" t="s">
        <v>660</v>
      </c>
      <c r="G10" s="1" t="s">
        <v>660</v>
      </c>
      <c r="H10" s="1" t="s">
        <v>688</v>
      </c>
      <c r="I10" s="1" t="s">
        <v>689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691</v>
      </c>
      <c r="B11" s="1" t="s">
        <v>692</v>
      </c>
      <c r="C11" s="1" t="s">
        <v>693</v>
      </c>
      <c r="D11" s="1" t="s">
        <v>660</v>
      </c>
      <c r="E11" s="1" t="s">
        <v>660</v>
      </c>
      <c r="F11" s="1" t="s">
        <v>660</v>
      </c>
      <c r="G11" s="1" t="s">
        <v>660</v>
      </c>
      <c r="H11" s="1" t="s">
        <v>660</v>
      </c>
      <c r="I11" s="1" t="s">
        <v>660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694</v>
      </c>
      <c r="B12" s="1" t="s">
        <v>695</v>
      </c>
      <c r="C12" s="1" t="s">
        <v>695</v>
      </c>
      <c r="D12" s="1" t="s">
        <v>695</v>
      </c>
      <c r="E12" s="1" t="s">
        <v>695</v>
      </c>
      <c r="F12" s="1" t="s">
        <v>695</v>
      </c>
      <c r="G12" s="1" t="s">
        <v>680</v>
      </c>
      <c r="H12" s="1" t="s">
        <v>696</v>
      </c>
      <c r="I12" s="1" t="s">
        <v>697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698</v>
      </c>
      <c r="B13" s="1" t="s">
        <v>699</v>
      </c>
      <c r="C13" s="1" t="s">
        <v>660</v>
      </c>
      <c r="D13" s="1" t="s">
        <v>660</v>
      </c>
      <c r="E13" s="1" t="s">
        <v>660</v>
      </c>
      <c r="F13" s="1" t="s">
        <v>678</v>
      </c>
      <c r="G13" s="1" t="s">
        <v>660</v>
      </c>
      <c r="H13" s="1" t="s">
        <v>660</v>
      </c>
      <c r="I13" s="1" t="s">
        <v>660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700</v>
      </c>
      <c r="B14" s="1" t="s">
        <v>701</v>
      </c>
      <c r="C14" s="1" t="s">
        <v>660</v>
      </c>
      <c r="D14" s="1" t="s">
        <v>660</v>
      </c>
      <c r="E14" s="1" t="s">
        <v>660</v>
      </c>
      <c r="F14" s="1" t="s">
        <v>701</v>
      </c>
      <c r="G14" s="1" t="s">
        <v>660</v>
      </c>
      <c r="H14" s="1" t="s">
        <v>660</v>
      </c>
      <c r="I14" s="1" t="s">
        <v>660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702</v>
      </c>
      <c r="B15" s="1" t="s">
        <v>660</v>
      </c>
      <c r="C15" s="1" t="s">
        <v>660</v>
      </c>
      <c r="D15" s="1" t="s">
        <v>660</v>
      </c>
      <c r="E15" s="1" t="s">
        <v>660</v>
      </c>
      <c r="F15" s="1" t="s">
        <v>660</v>
      </c>
      <c r="G15" s="1" t="s">
        <v>660</v>
      </c>
      <c r="H15" s="1" t="s">
        <v>660</v>
      </c>
      <c r="I15" s="1" t="s">
        <v>660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703</v>
      </c>
      <c r="B16" s="1" t="s">
        <v>660</v>
      </c>
      <c r="C16" s="1" t="s">
        <v>660</v>
      </c>
      <c r="D16" s="1" t="s">
        <v>660</v>
      </c>
      <c r="E16" s="1" t="s">
        <v>660</v>
      </c>
      <c r="F16" s="1" t="s">
        <v>660</v>
      </c>
      <c r="G16" s="1" t="s">
        <v>660</v>
      </c>
      <c r="H16" s="1" t="s">
        <v>660</v>
      </c>
      <c r="I16" s="1" t="s">
        <v>660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704</v>
      </c>
      <c r="B17" s="1" t="s">
        <v>705</v>
      </c>
      <c r="C17" s="1" t="s">
        <v>706</v>
      </c>
      <c r="D17" s="1" t="s">
        <v>707</v>
      </c>
      <c r="E17" s="1" t="s">
        <v>143</v>
      </c>
      <c r="F17" s="1" t="s">
        <v>144</v>
      </c>
      <c r="G17" s="1" t="s">
        <v>708</v>
      </c>
      <c r="H17" s="1" t="s">
        <v>709</v>
      </c>
      <c r="I17" s="1" t="s">
        <v>710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711</v>
      </c>
      <c r="B18" s="1" t="s">
        <v>660</v>
      </c>
      <c r="C18" s="1" t="s">
        <v>660</v>
      </c>
      <c r="D18" s="1" t="s">
        <v>660</v>
      </c>
      <c r="E18" s="1" t="s">
        <v>660</v>
      </c>
      <c r="F18" s="1" t="s">
        <v>660</v>
      </c>
      <c r="G18" s="1" t="s">
        <v>660</v>
      </c>
      <c r="H18" s="1" t="s">
        <v>660</v>
      </c>
      <c r="I18" s="1" t="s">
        <v>660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712</v>
      </c>
      <c r="B19" s="1" t="s">
        <v>713</v>
      </c>
      <c r="C19" s="1" t="s">
        <v>660</v>
      </c>
      <c r="D19" s="1" t="s">
        <v>660</v>
      </c>
      <c r="E19" s="1" t="s">
        <v>660</v>
      </c>
      <c r="F19" s="1" t="s">
        <v>660</v>
      </c>
      <c r="G19" s="1" t="s">
        <v>660</v>
      </c>
      <c r="H19" s="1" t="s">
        <v>714</v>
      </c>
      <c r="I19" s="1" t="s">
        <v>715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 t="s">
        <v>716</v>
      </c>
      <c r="C20" s="1" t="s">
        <v>717</v>
      </c>
      <c r="D20" s="1" t="s">
        <v>660</v>
      </c>
      <c r="E20" s="1" t="s">
        <v>660</v>
      </c>
      <c r="F20" s="1" t="s">
        <v>660</v>
      </c>
      <c r="G20" s="1" t="s">
        <v>660</v>
      </c>
      <c r="H20" s="1" t="s">
        <v>660</v>
      </c>
      <c r="I20" s="1" t="s">
        <v>660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718</v>
      </c>
      <c r="B21" s="1" t="s">
        <v>719</v>
      </c>
      <c r="C21" s="1" t="s">
        <v>720</v>
      </c>
      <c r="D21" s="1" t="s">
        <v>721</v>
      </c>
      <c r="E21" s="1" t="s">
        <v>722</v>
      </c>
      <c r="F21" s="1" t="s">
        <v>723</v>
      </c>
      <c r="G21" s="1" t="s">
        <v>724</v>
      </c>
      <c r="H21" s="1" t="s">
        <v>725</v>
      </c>
      <c r="I21" s="1" t="s">
        <v>726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727</v>
      </c>
      <c r="B22" s="1" t="s">
        <v>728</v>
      </c>
      <c r="C22" s="1" t="s">
        <v>382</v>
      </c>
      <c r="D22" s="1" t="s">
        <v>729</v>
      </c>
      <c r="E22" s="1" t="s">
        <v>730</v>
      </c>
      <c r="F22" s="1" t="s">
        <v>731</v>
      </c>
      <c r="G22" s="1" t="s">
        <v>732</v>
      </c>
      <c r="H22" s="1" t="s">
        <v>733</v>
      </c>
      <c r="I22" s="1" t="s">
        <v>734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735</v>
      </c>
      <c r="C23" s="1" t="s">
        <v>736</v>
      </c>
      <c r="D23" s="1" t="s">
        <v>660</v>
      </c>
      <c r="E23" s="1" t="s">
        <v>660</v>
      </c>
      <c r="F23" s="1" t="s">
        <v>660</v>
      </c>
      <c r="G23" s="1" t="s">
        <v>660</v>
      </c>
      <c r="H23" s="1" t="s">
        <v>660</v>
      </c>
      <c r="I23" s="1" t="s">
        <v>660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737</v>
      </c>
      <c r="B24" s="1" t="s">
        <v>738</v>
      </c>
      <c r="C24" s="1" t="s">
        <v>739</v>
      </c>
      <c r="D24" s="1" t="s">
        <v>740</v>
      </c>
      <c r="E24" s="1" t="s">
        <v>741</v>
      </c>
      <c r="F24" s="1" t="s">
        <v>742</v>
      </c>
      <c r="G24" s="1" t="s">
        <v>743</v>
      </c>
      <c r="H24" s="1" t="s">
        <v>743</v>
      </c>
      <c r="I24" s="1" t="s">
        <v>743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744</v>
      </c>
      <c r="B25" s="1" t="s">
        <v>745</v>
      </c>
      <c r="C25" s="1" t="s">
        <v>746</v>
      </c>
      <c r="D25" s="1" t="s">
        <v>747</v>
      </c>
      <c r="E25" s="1" t="s">
        <v>748</v>
      </c>
      <c r="F25" s="1" t="s">
        <v>749</v>
      </c>
      <c r="G25" s="1" t="s">
        <v>750</v>
      </c>
      <c r="H25" s="1" t="s">
        <v>750</v>
      </c>
      <c r="I25" s="1" t="s">
        <v>660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751</v>
      </c>
      <c r="B26" s="1" t="s">
        <v>752</v>
      </c>
      <c r="C26" s="1" t="s">
        <v>753</v>
      </c>
      <c r="D26" s="1" t="s">
        <v>754</v>
      </c>
      <c r="E26" s="1" t="s">
        <v>755</v>
      </c>
      <c r="F26" s="1" t="s">
        <v>756</v>
      </c>
      <c r="G26" s="1" t="s">
        <v>660</v>
      </c>
      <c r="H26" s="1" t="s">
        <v>660</v>
      </c>
      <c r="I26" s="1" t="s">
        <v>660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757</v>
      </c>
      <c r="B2" s="1" t="s">
        <v>758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759</v>
      </c>
      <c r="B3" s="1" t="s">
        <v>760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761</v>
      </c>
      <c r="B4" s="1" t="s">
        <v>762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763</v>
      </c>
      <c r="B5" s="1" t="s">
        <v>764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766</v>
      </c>
      <c r="B7" s="1" t="s">
        <v>767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768</v>
      </c>
      <c r="B8" s="4" t="s">
        <v>769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770</v>
      </c>
      <c r="B9" s="1" t="s">
        <v>771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772</v>
      </c>
      <c r="B10" s="1" t="s">
        <v>773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774</v>
      </c>
      <c r="B11" s="1" t="s">
        <v>771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775</v>
      </c>
      <c r="B12" s="1" t="s">
        <v>776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777</v>
      </c>
      <c r="B13" s="1" t="s">
        <v>778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779</v>
      </c>
      <c r="B14" s="1" t="s">
        <v>776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780</v>
      </c>
      <c r="B15" s="1" t="s">
        <v>781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782</v>
      </c>
      <c r="B16" s="1">
        <v>14.0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783</v>
      </c>
      <c r="B17" s="1" t="s">
        <v>784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788</v>
      </c>
      <c r="B21" s="1">
        <v>1.8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789</v>
      </c>
      <c r="B22" s="1">
        <v>1.8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790</v>
      </c>
      <c r="B23" s="1">
        <v>1.625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791</v>
      </c>
      <c r="B24" s="1">
        <v>1.85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792</v>
      </c>
      <c r="B25" s="1">
        <v>1.8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793</v>
      </c>
      <c r="B26" s="1">
        <v>1.8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794</v>
      </c>
      <c r="B27" s="1">
        <v>1.625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795</v>
      </c>
      <c r="B28" s="1">
        <v>1.85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796</v>
      </c>
      <c r="B29" s="1">
        <v>2.248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797</v>
      </c>
      <c r="B30" s="1">
        <v>-2.012195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798</v>
      </c>
      <c r="B31" s="1">
        <v>922997.0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799</v>
      </c>
      <c r="B32" s="1">
        <v>922997.0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800</v>
      </c>
      <c r="B33" s="1">
        <v>3062680.0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801</v>
      </c>
      <c r="B34" s="1">
        <v>710510.0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802</v>
      </c>
      <c r="B35" s="1">
        <v>710510.0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803</v>
      </c>
      <c r="B36" s="1">
        <v>1.62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804</v>
      </c>
      <c r="B37" s="1">
        <v>1.68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805</v>
      </c>
      <c r="B38" s="1">
        <v>500.0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806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807</v>
      </c>
      <c r="B40" s="1">
        <v>4.5401236E7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808</v>
      </c>
      <c r="B41" s="1">
        <v>0.808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809</v>
      </c>
      <c r="B42" s="1">
        <v>3.02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810</v>
      </c>
      <c r="B43" s="1">
        <v>1.7882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811</v>
      </c>
      <c r="B44" s="1">
        <v>1.416185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812</v>
      </c>
      <c r="B45" s="1" t="s">
        <v>813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814</v>
      </c>
      <c r="B46" s="1">
        <v>4.0783152E7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815</v>
      </c>
      <c r="B47" s="1">
        <v>2.1960102E7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816</v>
      </c>
      <c r="B48" s="1">
        <v>2.75159E7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817</v>
      </c>
      <c r="B49" s="1">
        <v>2531938.0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818</v>
      </c>
      <c r="B50" s="1">
        <v>215246.0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819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820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821</v>
      </c>
      <c r="B53" s="1">
        <v>0.111499995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822</v>
      </c>
      <c r="B54" s="1">
        <v>0.01811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823</v>
      </c>
      <c r="B55" s="1">
        <v>0.08988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824</v>
      </c>
      <c r="B56" s="1">
        <v>0.46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825</v>
      </c>
      <c r="B57" s="1">
        <v>0.1153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826</v>
      </c>
      <c r="B58" s="1">
        <v>2.75159E7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827</v>
      </c>
      <c r="B59" s="1">
        <v>-0.474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831</v>
      </c>
      <c r="B63" s="1">
        <v>-2.8337E7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832</v>
      </c>
      <c r="B64" s="1">
        <v>-1.76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833</v>
      </c>
      <c r="B65" s="1">
        <v>-0.66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834</v>
      </c>
      <c r="B66" s="1" t="s">
        <v>835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836</v>
      </c>
      <c r="B67" s="1">
        <v>1.6607808E9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837</v>
      </c>
      <c r="B68" s="1">
        <v>-1.092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838</v>
      </c>
      <c r="B69" s="1">
        <v>-0.11290324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839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840</v>
      </c>
      <c r="B71" s="1" t="s">
        <v>841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842</v>
      </c>
      <c r="B72" s="1" t="s">
        <v>843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845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846</v>
      </c>
      <c r="B75" s="1" t="s">
        <v>847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848</v>
      </c>
      <c r="B76" s="1" t="s">
        <v>847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849</v>
      </c>
      <c r="B77" s="1">
        <v>1.527255E9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850</v>
      </c>
      <c r="B78" s="1" t="s">
        <v>851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852</v>
      </c>
      <c r="B79" s="1" t="s">
        <v>853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854</v>
      </c>
      <c r="B80" s="1" t="s">
        <v>855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856</v>
      </c>
      <c r="B81" s="1" t="s">
        <v>857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858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859</v>
      </c>
      <c r="B83" s="1">
        <v>1.65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860</v>
      </c>
      <c r="B84" s="1">
        <v>10.0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861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862</v>
      </c>
      <c r="B86" s="1">
        <v>7.5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863</v>
      </c>
      <c r="B87" s="1">
        <v>7.5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864</v>
      </c>
      <c r="B88" s="1" t="s">
        <v>865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866</v>
      </c>
      <c r="B89" s="1">
        <v>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867</v>
      </c>
      <c r="B90" s="1">
        <v>1.1717E7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868</v>
      </c>
      <c r="B91" s="1">
        <v>0.516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869</v>
      </c>
      <c r="B92" s="1">
        <v>-3.7364E7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870</v>
      </c>
      <c r="B93" s="1">
        <v>2.162E7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871</v>
      </c>
      <c r="B94" s="1">
        <v>0.71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872</v>
      </c>
      <c r="B95" s="1">
        <v>0.816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873</v>
      </c>
      <c r="B96" s="1">
        <v>-0.73347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874</v>
      </c>
      <c r="B97" s="1">
        <v>-2.84645E7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875</v>
      </c>
      <c r="B98" s="1">
        <v>-4.195E7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876</v>
      </c>
      <c r="B99" s="1" t="s">
        <v>813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877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-18.0</v>
      </c>
      <c r="D3" s="1">
        <v>-46.0</v>
      </c>
      <c r="E3" s="1">
        <v>-40.0</v>
      </c>
      <c r="F3" s="1">
        <v>-11.0</v>
      </c>
      <c r="G3" s="1">
        <v>-30.0</v>
      </c>
      <c r="H3" s="1">
        <v>-14.0</v>
      </c>
      <c r="I3" s="1">
        <v>-22.0</v>
      </c>
      <c r="J3" s="1">
        <f>IF(I3*FORECAST(J2,B3:I3,B2:I2)&gt;0,FORECAST(J2,B3:I3,B2:I2),I3)*$X$1</f>
        <v>-25.67857143</v>
      </c>
      <c r="K3" s="1">
        <f>IF(J3*FORECAST(K2,B3:J3,B2:J2)&gt;0,FORECAST(K2,B3:J3,B2:J2),J3)*$X$1</f>
        <v>-26.35714286</v>
      </c>
      <c r="L3" s="1">
        <f>IF(K3*FORECAST(L2,B3:K3,B2:K2)&gt;0,FORECAST(L2,B3:K3,B2:K2),K3)*$X$1</f>
        <v>-27.03571429</v>
      </c>
      <c r="M3" s="1">
        <f>IF(L3*FORECAST(M2,B3:L3,B2:L2)&gt;0,FORECAST(M2,B3:L3,B2:L2),L3)*$X$1</f>
        <v>-27.71428571</v>
      </c>
      <c r="N3" s="1">
        <f>IF(M3*FORECAST(N2,B3:M3,B2:M2)&gt;0,FORECAST(N2,B3:M3,B2:M2),M3)*$X$1</f>
        <v>-28.39285714</v>
      </c>
      <c r="O3" s="1">
        <f>IF(N3*FORECAST(O2,B3:N3,B2:N2)&gt;0,FORECAST(O2,B3:N3,B2:N2),N3)*$X$1</f>
        <v>-29.07142857</v>
      </c>
      <c r="P3" s="1">
        <f>IF(O3*FORECAST(P2,B3:O3,B2:O2)&gt;0,FORECAST(P2,B3:O3,B2:O2),O3)*$X$1</f>
        <v>-29.75</v>
      </c>
      <c r="Q3" s="5">
        <f>IF(P3*FORECAST(Q2,B3:P3,B2:P2)&gt;0,FORECAST(Q2,B3:P3,B2:P2),P3)*$X$1</f>
        <v>-30.42857143</v>
      </c>
      <c r="R3" s="5">
        <f>IF(Q3*FORECAST(R2,B3:Q3,B2:Q2)&gt;0,FORECAST(R2,B3:Q3,B2:Q2),Q3)*$X$1</f>
        <v>-31.10714286</v>
      </c>
      <c r="S3" s="5">
        <f>IF(R3*FORECAST(S2,B3:R3,B2:R2)&gt;0,FORECAST(S2,B3:R3,B2:R2),R3)*$X$1</f>
        <v>-31.78571429</v>
      </c>
      <c r="T3" s="5">
        <f>IF(S3*FORECAST(T2,B3:S3,B2:S2)&gt;0,FORECAST(T2,B3:S3,B2:S2),S3)*$X$1</f>
        <v>-32.46428571</v>
      </c>
      <c r="U3" s="5">
        <f>IF(T3*FORECAST(U2,B3:T3,B2:T2)&gt;0,FORECAST(U2,B3:T3,B2:T2),T3)*$X$1</f>
        <v>-33.14285714</v>
      </c>
      <c r="V3" s="2"/>
      <c r="W3" s="2"/>
      <c r="X3" s="2"/>
      <c r="Y3" s="2"/>
      <c r="Z3" s="2"/>
    </row>
    <row r="4">
      <c r="A4" s="3" t="s">
        <v>110</v>
      </c>
      <c r="B4" s="1">
        <v>-25.0</v>
      </c>
      <c r="C4" s="1">
        <v>-40.0</v>
      </c>
      <c r="D4" s="1">
        <v>-71.0</v>
      </c>
      <c r="E4" s="1">
        <v>14.0</v>
      </c>
      <c r="F4" s="1">
        <v>31.0</v>
      </c>
      <c r="G4" s="1">
        <v>-50.0</v>
      </c>
      <c r="H4" s="1">
        <v>-30.0</v>
      </c>
      <c r="I4" s="1">
        <v>-4.0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878</v>
      </c>
      <c r="B5" s="1">
        <v>0.0</v>
      </c>
      <c r="C5" s="1">
        <v>1.0</v>
      </c>
      <c r="D5" s="1">
        <v>58.0</v>
      </c>
      <c r="E5" s="1">
        <v>96.0</v>
      </c>
      <c r="F5" s="1">
        <v>1.0</v>
      </c>
      <c r="G5" s="1">
        <v>10.0</v>
      </c>
      <c r="H5" s="1">
        <v>12.0</v>
      </c>
      <c r="I5" s="1">
        <v>12.0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879</v>
      </c>
      <c r="L7" s="1">
        <f>IF(U3*FORECAST(U2,B3:U3,B2:U2)&gt;0,FORECAST(U2,B3:U3,B2:U2),T3)*$X$1 * (1+0.02)/(0.0805-0.02)</f>
        <v>-558.772137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880</v>
      </c>
      <c r="L8" s="6">
        <f t="array" ref="L8">NPV(0.0805,K3:U3)</f>
        <v>-208.173238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881</v>
      </c>
      <c r="L9" s="6">
        <f t="array" ref="L9">NPV(0.0805,K16:U16)</f>
        <v>-238.4307465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882</v>
      </c>
      <c r="L10" s="6">
        <f>L8 + L9</f>
        <v>-446.6039846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883</v>
      </c>
      <c r="L12" s="6">
        <f>L10 - L11</f>
        <v>-442.6039846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884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-36.88366538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-558.772137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-13.0</v>
      </c>
      <c r="C3" s="1">
        <v>-29.0</v>
      </c>
      <c r="D3" s="1">
        <v>-77.0</v>
      </c>
      <c r="E3" s="1">
        <v>-103.0</v>
      </c>
      <c r="F3" s="1">
        <v>-52.0</v>
      </c>
      <c r="G3" s="1">
        <v>-91.0</v>
      </c>
      <c r="H3" s="1">
        <v>-44.0</v>
      </c>
      <c r="I3" s="1">
        <v>-38.0</v>
      </c>
      <c r="J3" s="1">
        <f>IF(I3*FORECAST(J2,B3:I3,B2:I2)&gt;0,FORECAST(J2,B3:I3,B2:I2),I3)*$X$1</f>
        <v>-68.78571429</v>
      </c>
      <c r="K3" s="1">
        <f>IF(J3*FORECAST(K2,B3:J3,B2:J2)&gt;0,FORECAST(K2,B3:J3,B2:J2),J3)*$X$1</f>
        <v>-71.6547619</v>
      </c>
      <c r="L3" s="1">
        <f>IF(K3*FORECAST(L2,B3:K3,B2:K2)&gt;0,FORECAST(L2,B3:K3,B2:K2),K3)*$X$1</f>
        <v>-74.52380952</v>
      </c>
      <c r="M3" s="1">
        <f>IF(L3*FORECAST(M2,B3:L3,B2:L2)&gt;0,FORECAST(M2,B3:L3,B2:L2),L3)*$X$1</f>
        <v>-77.39285714</v>
      </c>
      <c r="N3" s="1">
        <f>IF(M3*FORECAST(N2,B3:M3,B2:M2)&gt;0,FORECAST(N2,B3:M3,B2:M2),M3)*$X$1</f>
        <v>-80.26190476</v>
      </c>
      <c r="O3" s="1">
        <f>IF(N3*FORECAST(O2,B3:N3,B2:N2)&gt;0,FORECAST(O2,B3:N3,B2:N2),N3)*$X$1</f>
        <v>-83.13095238</v>
      </c>
      <c r="P3" s="1">
        <f>IF(O3*FORECAST(P2,B3:O3,B2:O2)&gt;0,FORECAST(P2,B3:O3,B2:O2),O3)*$X$1</f>
        <v>-86</v>
      </c>
      <c r="Q3" s="5">
        <f>IF(P3*FORECAST(Q2,B3:P3,B2:P2)&gt;0,FORECAST(Q2,B3:P3,B2:P2),P3)*$X$1</f>
        <v>-88.86904762</v>
      </c>
      <c r="R3" s="5">
        <f>IF(Q3*FORECAST(R2,B3:Q3,B2:Q2)&gt;0,FORECAST(R2,B3:Q3,B2:Q2),Q3)*$X$1</f>
        <v>-91.73809524</v>
      </c>
      <c r="S3" s="5">
        <f>IF(R3*FORECAST(S2,B3:R3,B2:R2)&gt;0,FORECAST(S2,B3:R3,B2:R2),R3)*$X$1</f>
        <v>-94.60714286</v>
      </c>
      <c r="T3" s="5">
        <f>IF(S3*FORECAST(T2,B3:S3,B2:S2)&gt;0,FORECAST(T2,B3:S3,B2:S2),S3)*$X$1</f>
        <v>-97.47619048</v>
      </c>
      <c r="U3" s="5">
        <f>IF(T3*FORECAST(U2,B3:T3,B2:T2)&gt;0,FORECAST(U2,B3:T3,B2:T2),T3)*$X$1</f>
        <v>-100.3452381</v>
      </c>
      <c r="V3" s="2"/>
      <c r="W3" s="2"/>
      <c r="X3" s="2"/>
      <c r="Y3" s="2"/>
      <c r="Z3" s="2"/>
    </row>
    <row r="4">
      <c r="A4" s="3" t="s">
        <v>110</v>
      </c>
      <c r="B4" s="1">
        <v>-25.0</v>
      </c>
      <c r="C4" s="1">
        <v>-40.0</v>
      </c>
      <c r="D4" s="1">
        <v>-71.0</v>
      </c>
      <c r="E4" s="1">
        <v>14.0</v>
      </c>
      <c r="F4" s="1">
        <v>31.0</v>
      </c>
      <c r="G4" s="1">
        <v>-50.0</v>
      </c>
      <c r="H4" s="1">
        <v>-30.0</v>
      </c>
      <c r="I4" s="1">
        <v>-4.0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878</v>
      </c>
      <c r="B5" s="1">
        <v>0.0</v>
      </c>
      <c r="C5" s="1">
        <v>1.0</v>
      </c>
      <c r="D5" s="1">
        <v>58.0</v>
      </c>
      <c r="E5" s="1">
        <v>96.0</v>
      </c>
      <c r="F5" s="1">
        <v>1.0</v>
      </c>
      <c r="G5" s="1">
        <v>10.0</v>
      </c>
      <c r="H5" s="1">
        <v>12.0</v>
      </c>
      <c r="I5" s="1">
        <v>12.0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879</v>
      </c>
      <c r="L7" s="1">
        <f>IF(U3*FORECAST(U2,B3:U3,B2:U2)&gt;0,FORECAST(U2,B3:U3,B2:U2),T3)*$X$1 * (1+0.02)/(0.0805-0.02)</f>
        <v>-1691.770956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880</v>
      </c>
      <c r="L8" s="6">
        <f t="array" ref="L8">NPV(0.0805,K3:U3)</f>
        <v>-596.8344096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881</v>
      </c>
      <c r="L9" s="6">
        <f t="array" ref="L9">NPV(0.0805,K16:U16)</f>
        <v>-721.8867682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882</v>
      </c>
      <c r="L10" s="6">
        <f>L8 + L9</f>
        <v>-1318.721178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883</v>
      </c>
      <c r="L12" s="6">
        <f>L10 - L11</f>
        <v>-1314.721178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884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-109.5600982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-1691.770956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