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<sst xmlns="http://schemas.openxmlformats.org/spreadsheetml/2006/main" count="1908" uniqueCount="1649">
  <si>
    <t>ticker</t>
  </si>
  <si>
    <t>AMS</t>
  </si>
  <si>
    <t>nombre</t>
  </si>
  <si>
    <t>AMADEUS IT GROUP S A</t>
  </si>
  <si>
    <t>empresa</t>
  </si>
  <si>
    <t>IT Services &amp; Consulting</t>
  </si>
  <si>
    <t>Open</t>
  </si>
  <si>
    <t>Target Price</t>
  </si>
  <si>
    <t>Upside</t>
  </si>
  <si>
    <t>-96.80%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</si>
  <si>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</si>
  <si>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</si>
  <si>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</si>
  <si>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</si>
  <si>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</si>
  <si>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</si>
  <si>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</si>
  <si>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</si>
  <si>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-10.56%</t>
  </si>
  <si>
    <t>Total Assets Growth</t>
  </si>
  <si>
    <t>-11.86%</t>
  </si>
  <si>
    <t>Net Property, Plant and Equipment Growth</t>
  </si>
  <si>
    <t>-19.87%</t>
  </si>
  <si>
    <t>EBITDA Growth</t>
  </si>
  <si>
    <t>26.01%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</si>
  <si>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</si>
  <si>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</si>
  <si>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</si>
  <si>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</si>
  <si>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</si>
  <si>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</si>
  <si>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</si>
  <si>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</si>
  <si>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</si>
  <si>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</si>
  <si>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</si>
  <si>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</si>
  <si>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</si>
  <si>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</si>
  <si>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</si>
  <si>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</si>
  <si>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</si>
  <si>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</si>
  <si>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</si>
  <si>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</si>
  <si>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</si>
  <si>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</si>
  <si>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</si>
  <si>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</si>
  <si>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</si>
  <si>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</si>
  <si>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</si>
  <si>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</si>
  <si>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</si>
  <si>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</si>
  <si>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</si>
  <si>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</si>
  <si>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</si>
  <si>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</si>
  <si>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</si>
  <si>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</si>
  <si>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</si>
  <si>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</si>
  <si>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</si>
  <si>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</si>
  <si>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</si>
  <si>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</si>
  <si>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</si>
  <si>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</si>
  <si>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</si>
  <si>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</si>
  <si>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0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</si>
  <si>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</si>
  <si>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</si>
  <si>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</si>
  <si>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</si>
  <si>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</si>
  <si>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</si>
  <si>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</si>
  <si>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</si>
  <si>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</si>
  <si>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</si>
  <si>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</si>
  <si>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</si>
  <si>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</si>
  <si>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</si>
  <si>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</si>
  <si>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</si>
  <si>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</si>
  <si>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</si>
  <si>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</si>
  <si>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</si>
  <si>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</si>
  <si>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</si>
  <si>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</si>
  <si>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</si>
  <si>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</si>
  <si>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</si>
  <si>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</si>
  <si>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</si>
  <si>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</si>
  <si>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</si>
  <si>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</si>
  <si>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</si>
  <si>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</si>
  <si>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</si>
  <si>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</si>
  <si>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</si>
  <si>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</si>
  <si>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</si>
  <si>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</si>
  <si>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</si>
  <si>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</si>
  <si>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</si>
  <si>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</si>
  <si>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4.15</t>
  </si>
  <si>
    <t>5.2</t>
  </si>
  <si>
    <t>6.26</t>
  </si>
  <si>
    <t>6.02</t>
  </si>
  <si>
    <t>7.37</t>
  </si>
  <si>
    <t>8.78</t>
  </si>
  <si>
    <t>8.32</t>
  </si>
  <si>
    <t>8.33</t>
  </si>
  <si>
    <t>10.18</t>
  </si>
  <si>
    <t>Tangible Book Value</t>
  </si>
  <si>
    <t>Tangible Book Value Per Share</t>
  </si>
  <si>
    <t>-6.51</t>
  </si>
  <si>
    <t>-6.46</t>
  </si>
  <si>
    <t>-7.47</t>
  </si>
  <si>
    <t>-7.5</t>
  </si>
  <si>
    <t>-10.49</t>
  </si>
  <si>
    <t>-9.44</t>
  </si>
  <si>
    <t>-8.31</t>
  </si>
  <si>
    <t>-8.5</t>
  </si>
  <si>
    <t>-6.97</t>
  </si>
  <si>
    <t>-7.12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</si>
  <si>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</si>
  <si>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</si>
  <si>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</si>
  <si>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</si>
  <si>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</si>
  <si>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</si>
  <si>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</si>
  <si>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</si>
  <si>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</si>
  <si>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</si>
  <si>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</si>
  <si>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</si>
  <si>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</si>
  <si>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</si>
  <si>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</si>
  <si>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</si>
  <si>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</si>
  <si>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</si>
  <si>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</si>
  <si>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</si>
  <si>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</si>
  <si>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</si>
  <si>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</si>
  <si>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</si>
  <si>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</si>
  <si>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</si>
  <si>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</si>
  <si>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</si>
  <si>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</si>
  <si>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</si>
  <si>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</si>
  <si>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</si>
  <si>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</si>
  <si>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</si>
  <si>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</si>
  <si>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</si>
  <si>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</si>
  <si>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</si>
  <si>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</si>
  <si>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</si>
  <si>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</si>
  <si>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</si>
  <si>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</si>
  <si>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1.42</t>
  </si>
  <si>
    <t>1.57</t>
  </si>
  <si>
    <t>1.89</t>
  </si>
  <si>
    <t>2.29</t>
  </si>
  <si>
    <t>2.33</t>
  </si>
  <si>
    <t>2.58</t>
  </si>
  <si>
    <t>-1.4</t>
  </si>
  <si>
    <t>-0.32</t>
  </si>
  <si>
    <t>1.48</t>
  </si>
  <si>
    <t>2.5</t>
  </si>
  <si>
    <t>Basic EPS - Continuing Operations</t>
  </si>
  <si>
    <t>Basic Weighted Average Shares Outstanding</t>
  </si>
  <si>
    <t>Net EPS - Diluted</t>
  </si>
  <si>
    <t>1.45</t>
  </si>
  <si>
    <t>2.43</t>
  </si>
  <si>
    <t>Diluted EPS - Continuing Operations</t>
  </si>
  <si>
    <t>Diluted Weighted Average Shares Outstanding</t>
  </si>
  <si>
    <t>Normalized Basic EPS</t>
  </si>
  <si>
    <t>1.3</t>
  </si>
  <si>
    <t>1.69</t>
  </si>
  <si>
    <t>1.85</t>
  </si>
  <si>
    <t>1.99</t>
  </si>
  <si>
    <t>2.09</t>
  </si>
  <si>
    <t>-0.8</t>
  </si>
  <si>
    <t>-0.19</t>
  </si>
  <si>
    <t>1.19</t>
  </si>
  <si>
    <t>Normalized Diluted EPS</t>
  </si>
  <si>
    <t>1.15</t>
  </si>
  <si>
    <t>1.82</t>
  </si>
  <si>
    <t>Dividend Per Share</t>
  </si>
  <si>
    <t>0.7</t>
  </si>
  <si>
    <t>0.78</t>
  </si>
  <si>
    <t>0.94</t>
  </si>
  <si>
    <t>1.14</t>
  </si>
  <si>
    <t>1.18</t>
  </si>
  <si>
    <t>0.56</t>
  </si>
  <si>
    <t>0.74</t>
  </si>
  <si>
    <t>1.24</t>
  </si>
  <si>
    <t>Payout Ratio</t>
  </si>
  <si>
    <t>21.12</t>
  </si>
  <si>
    <t>20.67</t>
  </si>
  <si>
    <t>17.98</t>
  </si>
  <si>
    <t>17.45</t>
  </si>
  <si>
    <t>20.93</t>
  </si>
  <si>
    <t>19.73</t>
  </si>
  <si>
    <t>-38.6</t>
  </si>
  <si>
    <t>29.75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</si>
  <si>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</si>
  <si>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</si>
  <si>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</si>
  <si>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</si>
  <si>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</si>
  <si>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</si>
  <si>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29.82</t>
  </si>
  <si>
    <t>31.9</t>
  </si>
  <si>
    <t>28.1</t>
  </si>
  <si>
    <t>20.68</t>
  </si>
  <si>
    <t>25.15</t>
  </si>
  <si>
    <t>21.56</t>
  </si>
  <si>
    <t>29.05</t>
  </si>
  <si>
    <t>29.89</t>
  </si>
  <si>
    <t>23.54</t>
  </si>
  <si>
    <t>17.86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</si>
  <si>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</si>
  <si>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</si>
  <si>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</si>
  <si>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</si>
  <si>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</si>
  <si>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</si>
  <si>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</si>
  <si>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</si>
  <si>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</si>
  <si>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</si>
  <si>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</si>
  <si>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</si>
  <si>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</si>
  <si>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</si>
  <si>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10.52</t>
  </si>
  <si>
    <t>10.24</t>
  </si>
  <si>
    <t>10.5</t>
  </si>
  <si>
    <t>10.8</t>
  </si>
  <si>
    <t>9.86</t>
  </si>
  <si>
    <t>9.15</t>
  </si>
  <si>
    <t>-2.62</t>
  </si>
  <si>
    <t>-0.1</t>
  </si>
  <si>
    <t>5.17</t>
  </si>
  <si>
    <t>7.89</t>
  </si>
  <si>
    <t>Return on Total Capital</t>
  </si>
  <si>
    <t>16.84</t>
  </si>
  <si>
    <t>16.19</t>
  </si>
  <si>
    <t>15.86</t>
  </si>
  <si>
    <t>16.99</t>
  </si>
  <si>
    <t>14.96</t>
  </si>
  <si>
    <t>13.01</t>
  </si>
  <si>
    <t>-3.45</t>
  </si>
  <si>
    <t>-0.13</t>
  </si>
  <si>
    <t>6.68</t>
  </si>
  <si>
    <t>10.59</t>
  </si>
  <si>
    <t>Return On Equity %</t>
  </si>
  <si>
    <t>34.1</t>
  </si>
  <si>
    <t>32.94</t>
  </si>
  <si>
    <t>32.67</t>
  </si>
  <si>
    <t>37.14</t>
  </si>
  <si>
    <t>34.37</t>
  </si>
  <si>
    <t>31.86</t>
  </si>
  <si>
    <t>-16.59</t>
  </si>
  <si>
    <t>-3.8</t>
  </si>
  <si>
    <t>15.95</t>
  </si>
  <si>
    <t>24.64</t>
  </si>
  <si>
    <t>Return on Common Equity</t>
  </si>
  <si>
    <t>34.33</t>
  </si>
  <si>
    <t>33.26</t>
  </si>
  <si>
    <t>32.98</t>
  </si>
  <si>
    <t>37.34</t>
  </si>
  <si>
    <t>34.54</t>
  </si>
  <si>
    <t>31.99</t>
  </si>
  <si>
    <t>-16.62</t>
  </si>
  <si>
    <t>15.96</t>
  </si>
  <si>
    <t>Margin Analysis</t>
  </si>
  <si>
    <t>Gross Profit Margin %</t>
  </si>
  <si>
    <t>45.81</t>
  </si>
  <si>
    <t>44.13</t>
  </si>
  <si>
    <t>45.62</t>
  </si>
  <si>
    <t>45.79</t>
  </si>
  <si>
    <t>47.51</t>
  </si>
  <si>
    <t>46.59</t>
  </si>
  <si>
    <t>20.89</t>
  </si>
  <si>
    <t>32.18</t>
  </si>
  <si>
    <t>41.7</t>
  </si>
  <si>
    <t>43.7</t>
  </si>
  <si>
    <t>SG&amp;A Margin</t>
  </si>
  <si>
    <t>1.17</t>
  </si>
  <si>
    <t>0.86</t>
  </si>
  <si>
    <t>0.66</t>
  </si>
  <si>
    <t>EBITDA Margin %</t>
  </si>
  <si>
    <t>38.23</t>
  </si>
  <si>
    <t>37.61</t>
  </si>
  <si>
    <t>38.06</t>
  </si>
  <si>
    <t>38.39</t>
  </si>
  <si>
    <t>41.16</t>
  </si>
  <si>
    <t>40.06</t>
  </si>
  <si>
    <t>10.42</t>
  </si>
  <si>
    <t>21.57</t>
  </si>
  <si>
    <t>34.48</t>
  </si>
  <si>
    <t>37.16</t>
  </si>
  <si>
    <t>EBITA Margin %</t>
  </si>
  <si>
    <t>28.54</t>
  </si>
  <si>
    <t>27.58</t>
  </si>
  <si>
    <t>27.76</t>
  </si>
  <si>
    <t>27.89</t>
  </si>
  <si>
    <t>28.78</t>
  </si>
  <si>
    <t>26.99</t>
  </si>
  <si>
    <t>-21.31</t>
  </si>
  <si>
    <t>17.12</t>
  </si>
  <si>
    <t>32.34</t>
  </si>
  <si>
    <t>35.61</t>
  </si>
  <si>
    <t>EBIT Margin %</t>
  </si>
  <si>
    <t>-0.72</t>
  </si>
  <si>
    <t>26.13</t>
  </si>
  <si>
    <t>Income From Continuing Operations Margin %</t>
  </si>
  <si>
    <t>18.5</t>
  </si>
  <si>
    <t>17.53</t>
  </si>
  <si>
    <t>18.47</t>
  </si>
  <si>
    <t>20.7</t>
  </si>
  <si>
    <t>20.31</t>
  </si>
  <si>
    <t>19.99</t>
  </si>
  <si>
    <t>-28.81</t>
  </si>
  <si>
    <t>-5.33</t>
  </si>
  <si>
    <t>14.81</t>
  </si>
  <si>
    <t>20.54</t>
  </si>
  <si>
    <t>Net Income Margin %</t>
  </si>
  <si>
    <t>18.48</t>
  </si>
  <si>
    <t>17.48</t>
  </si>
  <si>
    <t>18.46</t>
  </si>
  <si>
    <t>19.98</t>
  </si>
  <si>
    <t>-28.77</t>
  </si>
  <si>
    <t>14.82</t>
  </si>
  <si>
    <t>Net Avail. For Common Margin %</t>
  </si>
  <si>
    <t>Normalized Net Income Margin</t>
  </si>
  <si>
    <t>16.85</t>
  </si>
  <si>
    <t>16.49</t>
  </si>
  <si>
    <t>16.48</t>
  </si>
  <si>
    <t>16.69</t>
  </si>
  <si>
    <t>17.33</t>
  </si>
  <si>
    <t>16.13</t>
  </si>
  <si>
    <t>-16.43</t>
  </si>
  <si>
    <t>-3.23</t>
  </si>
  <si>
    <t>11.92</t>
  </si>
  <si>
    <t>15.51</t>
  </si>
  <si>
    <t>Levered Free Cash Flow Margin</t>
  </si>
  <si>
    <t>22.85</t>
  </si>
  <si>
    <t>6.03</t>
  </si>
  <si>
    <t>16.87</t>
  </si>
  <si>
    <t>26.18</t>
  </si>
  <si>
    <t>8.64</t>
  </si>
  <si>
    <t>15.63</t>
  </si>
  <si>
    <t>-24.29</t>
  </si>
  <si>
    <t>9.31</t>
  </si>
  <si>
    <t>14.49</t>
  </si>
  <si>
    <t>16.81</t>
  </si>
  <si>
    <t>Unlevered Free Cash Flow Margin</t>
  </si>
  <si>
    <t>24.09</t>
  </si>
  <si>
    <t>7.04</t>
  </si>
  <si>
    <t>17.89</t>
  </si>
  <si>
    <t>26.64</t>
  </si>
  <si>
    <t>9.2</t>
  </si>
  <si>
    <t>16.14</t>
  </si>
  <si>
    <t>-21.94</t>
  </si>
  <si>
    <t>11.63</t>
  </si>
  <si>
    <t>15.78</t>
  </si>
  <si>
    <t>17.92</t>
  </si>
  <si>
    <t>Asset Turnover</t>
  </si>
  <si>
    <t>0.59</t>
  </si>
  <si>
    <t>0.61</t>
  </si>
  <si>
    <t>0.62</t>
  </si>
  <si>
    <t>0.55</t>
  </si>
  <si>
    <t>0.54</t>
  </si>
  <si>
    <t>0.2</t>
  </si>
  <si>
    <t>0.23</t>
  </si>
  <si>
    <t>0.39</t>
  </si>
  <si>
    <t>0.48</t>
  </si>
  <si>
    <t>Fixed Assets Turnover</t>
  </si>
  <si>
    <t>10.3</t>
  </si>
  <si>
    <t>9.7</t>
  </si>
  <si>
    <t>10.33</t>
  </si>
  <si>
    <t>7.81</t>
  </si>
  <si>
    <t>7.17</t>
  </si>
  <si>
    <t>3.2</t>
  </si>
  <si>
    <t>4.84</t>
  </si>
  <si>
    <t>9.48</t>
  </si>
  <si>
    <t>13.05</t>
  </si>
  <si>
    <t>Receivables Turnover (Average Receivables)</t>
  </si>
  <si>
    <t>13.29</t>
  </si>
  <si>
    <t>13.13</t>
  </si>
  <si>
    <t>13.57</t>
  </si>
  <si>
    <t>14.16</t>
  </si>
  <si>
    <t>11.98</t>
  </si>
  <si>
    <t>10.84</t>
  </si>
  <si>
    <t>5.55</t>
  </si>
  <si>
    <t>6.13</t>
  </si>
  <si>
    <t>8.36</t>
  </si>
  <si>
    <t>Short Term Liquidity</t>
  </si>
  <si>
    <t>Current Ratio</t>
  </si>
  <si>
    <t>0.6</t>
  </si>
  <si>
    <t>0.47</t>
  </si>
  <si>
    <t>0.51</t>
  </si>
  <si>
    <t>0.49</t>
  </si>
  <si>
    <t>1.32</t>
  </si>
  <si>
    <t>1.03</t>
  </si>
  <si>
    <t>0.96</t>
  </si>
  <si>
    <t>Quick Ratio</t>
  </si>
  <si>
    <t>0.53</t>
  </si>
  <si>
    <t>0.4</t>
  </si>
  <si>
    <t>0.46</t>
  </si>
  <si>
    <t>0.44</t>
  </si>
  <si>
    <t>0.42</t>
  </si>
  <si>
    <t>1.2</t>
  </si>
  <si>
    <t>1.21</t>
  </si>
  <si>
    <t>0.92</t>
  </si>
  <si>
    <t>0.85</t>
  </si>
  <si>
    <t>Operating Cash Flow to Current Liabilities</t>
  </si>
  <si>
    <t>0.65</t>
  </si>
  <si>
    <t>0.58</t>
  </si>
  <si>
    <t>0.68</t>
  </si>
  <si>
    <t>0.64</t>
  </si>
  <si>
    <t>0.01</t>
  </si>
  <si>
    <t>0.32</t>
  </si>
  <si>
    <t>0.72</t>
  </si>
  <si>
    <t>Days Sales Outstanding (Average Receivables)</t>
  </si>
  <si>
    <t>27.46</t>
  </si>
  <si>
    <t>27.8</t>
  </si>
  <si>
    <t>26.98</t>
  </si>
  <si>
    <t>25.78</t>
  </si>
  <si>
    <t>30.47</t>
  </si>
  <si>
    <t>33.67</t>
  </si>
  <si>
    <t>65.94</t>
  </si>
  <si>
    <t>59.57</t>
  </si>
  <si>
    <t>42.27</t>
  </si>
  <si>
    <t>43.64</t>
  </si>
  <si>
    <t>Average Days Payable Outstanding</t>
  </si>
  <si>
    <t>107.7</t>
  </si>
  <si>
    <t>97.07</t>
  </si>
  <si>
    <t>94.23</t>
  </si>
  <si>
    <t>93.28</t>
  </si>
  <si>
    <t>108.5</t>
  </si>
  <si>
    <t>101.06</t>
  </si>
  <si>
    <t>128.53</t>
  </si>
  <si>
    <t>132.74</t>
  </si>
  <si>
    <t>112.42</t>
  </si>
  <si>
    <t>109.86</t>
  </si>
  <si>
    <t>Long Term Solvency</t>
  </si>
  <si>
    <t>Total Debt/Equity</t>
  </si>
  <si>
    <t>98.12</t>
  </si>
  <si>
    <t>101.57</t>
  </si>
  <si>
    <t>86.74</t>
  </si>
  <si>
    <t>81.21</t>
  </si>
  <si>
    <t>121.72</t>
  </si>
  <si>
    <t>94.12</t>
  </si>
  <si>
    <t>150.82</t>
  </si>
  <si>
    <t>132.97</t>
  </si>
  <si>
    <t>96.26</t>
  </si>
  <si>
    <t>73.81</t>
  </si>
  <si>
    <t>Total Debt / Total Capital</t>
  </si>
  <si>
    <t>49.53</t>
  </si>
  <si>
    <t>50.39</t>
  </si>
  <si>
    <t>46.45</t>
  </si>
  <si>
    <t>44.81</t>
  </si>
  <si>
    <t>54.9</t>
  </si>
  <si>
    <t>48.48</t>
  </si>
  <si>
    <t>60.13</t>
  </si>
  <si>
    <t>57.08</t>
  </si>
  <si>
    <t>49.05</t>
  </si>
  <si>
    <t>42.47</t>
  </si>
  <si>
    <t>LT Debt/Equity</t>
  </si>
  <si>
    <t>82.33</t>
  </si>
  <si>
    <t>56.57</t>
  </si>
  <si>
    <t>51.63</t>
  </si>
  <si>
    <t>66.26</t>
  </si>
  <si>
    <t>90.8</t>
  </si>
  <si>
    <t>61.32</t>
  </si>
  <si>
    <t>115.65</t>
  </si>
  <si>
    <t>116.01</t>
  </si>
  <si>
    <t>67.35</t>
  </si>
  <si>
    <t>61.12</t>
  </si>
  <si>
    <t>Long-Term Debt / Total Capital</t>
  </si>
  <si>
    <t>41.56</t>
  </si>
  <si>
    <t>28.07</t>
  </si>
  <si>
    <t>27.65</t>
  </si>
  <si>
    <t>36.56</t>
  </si>
  <si>
    <t>40.95</t>
  </si>
  <si>
    <t>31.59</t>
  </si>
  <si>
    <t>46.11</t>
  </si>
  <si>
    <t>49.79</t>
  </si>
  <si>
    <t>34.32</t>
  </si>
  <si>
    <t>35.16</t>
  </si>
  <si>
    <t>Total Liabilities / Total Assets</t>
  </si>
  <si>
    <t>69.71</t>
  </si>
  <si>
    <t>67.2</t>
  </si>
  <si>
    <t>64.48</t>
  </si>
  <si>
    <t>66.4</t>
  </si>
  <si>
    <t>68.49</t>
  </si>
  <si>
    <t>63.49</t>
  </si>
  <si>
    <t>67.9</t>
  </si>
  <si>
    <t>66.51</t>
  </si>
  <si>
    <t>60.87</t>
  </si>
  <si>
    <t>58.48</t>
  </si>
  <si>
    <t>EBIT / Interest Expense</t>
  </si>
  <si>
    <t>14.37</t>
  </si>
  <si>
    <t>16.95</t>
  </si>
  <si>
    <t>17.03</t>
  </si>
  <si>
    <t>37.91</t>
  </si>
  <si>
    <t>32.5</t>
  </si>
  <si>
    <t>32.76</t>
  </si>
  <si>
    <t>-5.67</t>
  </si>
  <si>
    <t>10.17</t>
  </si>
  <si>
    <t>14.69</t>
  </si>
  <si>
    <t>EBITDA / Interest Expense</t>
  </si>
  <si>
    <t>19.25</t>
  </si>
  <si>
    <t>23.11</t>
  </si>
  <si>
    <t>23.35</t>
  </si>
  <si>
    <t>52.18</t>
  </si>
  <si>
    <t>46.49</t>
  </si>
  <si>
    <t>48.61</t>
  </si>
  <si>
    <t>2.77</t>
  </si>
  <si>
    <t>6.32</t>
  </si>
  <si>
    <t>17.06</t>
  </si>
  <si>
    <t>21.29</t>
  </si>
  <si>
    <t>(EBITDA - Capex) / Interest Expense</t>
  </si>
  <si>
    <t>18.1</t>
  </si>
  <si>
    <t>21.44</t>
  </si>
  <si>
    <t>21.91</t>
  </si>
  <si>
    <t>48.92</t>
  </si>
  <si>
    <t>46.58</t>
  </si>
  <si>
    <t>2.24</t>
  </si>
  <si>
    <t>5.88</t>
  </si>
  <si>
    <t>16.63</t>
  </si>
  <si>
    <t>20.66</t>
  </si>
  <si>
    <t>Total Debt / EBITDA</t>
  </si>
  <si>
    <t>1.4</t>
  </si>
  <si>
    <t>1.59</t>
  </si>
  <si>
    <t>1.41</t>
  </si>
  <si>
    <t>1.91</t>
  </si>
  <si>
    <t>1.6</t>
  </si>
  <si>
    <t>24.99</t>
  </si>
  <si>
    <t>7.96</t>
  </si>
  <si>
    <t>2.78</t>
  </si>
  <si>
    <t>1.61</t>
  </si>
  <si>
    <t>Net Debt / EBITDA</t>
  </si>
  <si>
    <t>1.1</t>
  </si>
  <si>
    <t>1.09</t>
  </si>
  <si>
    <t>1.13</t>
  </si>
  <si>
    <t>0.84</t>
  </si>
  <si>
    <t>1.63</t>
  </si>
  <si>
    <t>1.34</t>
  </si>
  <si>
    <t>13.91</t>
  </si>
  <si>
    <t>5.04</t>
  </si>
  <si>
    <t>1.52</t>
  </si>
  <si>
    <t>Total Debt / (EBITDA - Capex)</t>
  </si>
  <si>
    <t>1.49</t>
  </si>
  <si>
    <t>1.71</t>
  </si>
  <si>
    <t>1.5</t>
  </si>
  <si>
    <t>1.23</t>
  </si>
  <si>
    <t>2.02</t>
  </si>
  <si>
    <t>1.67</t>
  </si>
  <si>
    <t>30.91</t>
  </si>
  <si>
    <t>8.56</t>
  </si>
  <si>
    <t>2.85</t>
  </si>
  <si>
    <t>1.65</t>
  </si>
  <si>
    <t>Net Debt / (EBITDA - Capex)</t>
  </si>
  <si>
    <t>0.89</t>
  </si>
  <si>
    <t>1.72</t>
  </si>
  <si>
    <t>17.21</t>
  </si>
  <si>
    <t>5.43</t>
  </si>
  <si>
    <t>1.56</t>
  </si>
  <si>
    <t>1.12</t>
  </si>
  <si>
    <t>Growth Over Prior Year</t>
  </si>
  <si>
    <t>Total Revenues, 1 Yr. Growth %</t>
  </si>
  <si>
    <t>10.12</t>
  </si>
  <si>
    <t>14.48</t>
  </si>
  <si>
    <t>14.32</t>
  </si>
  <si>
    <t>8.49</t>
  </si>
  <si>
    <t>6.44</t>
  </si>
  <si>
    <t>12.85</t>
  </si>
  <si>
    <t>-60.97</t>
  </si>
  <si>
    <t>22.82</t>
  </si>
  <si>
    <t>68.01</t>
  </si>
  <si>
    <t>21.3</t>
  </si>
  <si>
    <t>Gross Profit, 1 Yr. Growth %</t>
  </si>
  <si>
    <t>7.83</t>
  </si>
  <si>
    <t>10.27</t>
  </si>
  <si>
    <t>18.19</t>
  </si>
  <si>
    <t>8.89</t>
  </si>
  <si>
    <t>6.07</t>
  </si>
  <si>
    <t>10.68</t>
  </si>
  <si>
    <t>-82.5</t>
  </si>
  <si>
    <t>89.23</t>
  </si>
  <si>
    <t>117.68</t>
  </si>
  <si>
    <t>27.12</t>
  </si>
  <si>
    <t>EBITDA, 1 Yr. Growth %</t>
  </si>
  <si>
    <t>9.61</t>
  </si>
  <si>
    <t>12.62</t>
  </si>
  <si>
    <t>15.71</t>
  </si>
  <si>
    <t>9.43</t>
  </si>
  <si>
    <t>9.35</t>
  </si>
  <si>
    <t>9.84</t>
  </si>
  <si>
    <t>-89.84</t>
  </si>
  <si>
    <t>261.23</t>
  </si>
  <si>
    <t>169.87</t>
  </si>
  <si>
    <t>30.74</t>
  </si>
  <si>
    <t>EBITA, 1 Yr. Growth %</t>
  </si>
  <si>
    <t>7.19</t>
  </si>
  <si>
    <t>10.61</t>
  </si>
  <si>
    <t>15.08</t>
  </si>
  <si>
    <t>5.35</t>
  </si>
  <si>
    <t>5.86</t>
  </si>
  <si>
    <t>-130.81</t>
  </si>
  <si>
    <t>219.35</t>
  </si>
  <si>
    <t>33.54</t>
  </si>
  <si>
    <t>EBIT, 1 Yr. Growth %</t>
  </si>
  <si>
    <t>-95.86</t>
  </si>
  <si>
    <t>50.1</t>
  </si>
  <si>
    <t>Earnings From Cont. Operations, 1 Yr. Growth %</t>
  </si>
  <si>
    <t>12.27</t>
  </si>
  <si>
    <t>8.5</t>
  </si>
  <si>
    <t>20.47</t>
  </si>
  <si>
    <t>21.59</t>
  </si>
  <si>
    <t>-0.2</t>
  </si>
  <si>
    <t>11.04</t>
  </si>
  <si>
    <t>-156.26</t>
  </si>
  <si>
    <t>-77.26</t>
  </si>
  <si>
    <t>-566.5</t>
  </si>
  <si>
    <t>68.28</t>
  </si>
  <si>
    <t>Net Income, 1 Yr. Growth %</t>
  </si>
  <si>
    <t>12.24</t>
  </si>
  <si>
    <t>8.3</t>
  </si>
  <si>
    <t>21.49</t>
  </si>
  <si>
    <t>-0.03</t>
  </si>
  <si>
    <t>-156.19</t>
  </si>
  <si>
    <t>-77.23</t>
  </si>
  <si>
    <t>-566.78</t>
  </si>
  <si>
    <t>68.21</t>
  </si>
  <si>
    <t>Normalized Net Income, 1 Yr. Growth %</t>
  </si>
  <si>
    <t>8.13</t>
  </si>
  <si>
    <t>12.03</t>
  </si>
  <si>
    <t>14.27</t>
  </si>
  <si>
    <t>9.88</t>
  </si>
  <si>
    <t>5.61</t>
  </si>
  <si>
    <t>5.03</t>
  </si>
  <si>
    <t>-139.44</t>
  </si>
  <si>
    <t>-75.89</t>
  </si>
  <si>
    <t>-708.93</t>
  </si>
  <si>
    <t>57.79</t>
  </si>
  <si>
    <t>Diluted EPS Before Extra, 1 Yr. Growth %</t>
  </si>
  <si>
    <t>12.21</t>
  </si>
  <si>
    <t>10.25</t>
  </si>
  <si>
    <t>20.64</t>
  </si>
  <si>
    <t>21.4</t>
  </si>
  <si>
    <t>1.55</t>
  </si>
  <si>
    <t>10.93</t>
  </si>
  <si>
    <t>-154.45</t>
  </si>
  <si>
    <t>-77.47</t>
  </si>
  <si>
    <t>-556.88</t>
  </si>
  <si>
    <t>68.29</t>
  </si>
  <si>
    <t>Accounts Receivable, 1 Yr. Growth %</t>
  </si>
  <si>
    <t>25.66</t>
  </si>
  <si>
    <t>8.12</t>
  </si>
  <si>
    <t>12.92</t>
  </si>
  <si>
    <t>-3.95</t>
  </si>
  <si>
    <t>52.87</t>
  </si>
  <si>
    <t>6.28</t>
  </si>
  <si>
    <t>-52.05</t>
  </si>
  <si>
    <t>2.86</t>
  </si>
  <si>
    <t>35.1</t>
  </si>
  <si>
    <t>17.96</t>
  </si>
  <si>
    <t>Net Property, Plant and Equip., 1 Yr. Growth %</t>
  </si>
  <si>
    <t>24.77</t>
  </si>
  <si>
    <t>2.61</t>
  </si>
  <si>
    <t>4.37</t>
  </si>
  <si>
    <t>63.48</t>
  </si>
  <si>
    <t>-2.03</t>
  </si>
  <si>
    <t>-23.21</t>
  </si>
  <si>
    <t>-12.93</t>
  </si>
  <si>
    <t>-15.75</t>
  </si>
  <si>
    <t>-7.3</t>
  </si>
  <si>
    <t>Total Assets, 1 Yr. Growth %</t>
  </si>
  <si>
    <t>13.6</t>
  </si>
  <si>
    <t>10.99</t>
  </si>
  <si>
    <t>28.63</t>
  </si>
  <si>
    <t>2.68</t>
  </si>
  <si>
    <t>12.49</t>
  </si>
  <si>
    <t>-4.99</t>
  </si>
  <si>
    <t>4.74</t>
  </si>
  <si>
    <t>-7.85</t>
  </si>
  <si>
    <t>Tangible Book Value, 1 Yr. Growth %</t>
  </si>
  <si>
    <t>30.48</t>
  </si>
  <si>
    <t>-2.41</t>
  </si>
  <si>
    <t>15.87</t>
  </si>
  <si>
    <t>0.45</t>
  </si>
  <si>
    <t>37.26</t>
  </si>
  <si>
    <t>-9.95</t>
  </si>
  <si>
    <t>-7.99</t>
  </si>
  <si>
    <t>2.19</t>
  </si>
  <si>
    <t>-17.99</t>
  </si>
  <si>
    <t>0.14</t>
  </si>
  <si>
    <t>Common Equity, 1 Yr. Growth %</t>
  </si>
  <si>
    <t>0.25</t>
  </si>
  <si>
    <t>23.28</t>
  </si>
  <si>
    <t>-3.65</t>
  </si>
  <si>
    <t>20.83</t>
  </si>
  <si>
    <t>19.11</t>
  </si>
  <si>
    <t>22.37</t>
  </si>
  <si>
    <t>-2.24</t>
  </si>
  <si>
    <t>Cash From Operations, 1 Yr. Growth %</t>
  </si>
  <si>
    <t>6.19</t>
  </si>
  <si>
    <t>17.15</t>
  </si>
  <si>
    <t>17.29</t>
  </si>
  <si>
    <t>4.29</t>
  </si>
  <si>
    <t>10.89</t>
  </si>
  <si>
    <t>-98.17</t>
  </si>
  <si>
    <t>126.43</t>
  </si>
  <si>
    <t>24.58</t>
  </si>
  <si>
    <t>Capital Expenditures, 1 Yr. Growth %</t>
  </si>
  <si>
    <t>26.26</t>
  </si>
  <si>
    <t>36.66</t>
  </si>
  <si>
    <t>-1.13</t>
  </si>
  <si>
    <t>10.75</t>
  </si>
  <si>
    <t>-6.79</t>
  </si>
  <si>
    <t>-13.82</t>
  </si>
  <si>
    <t>-53.58</t>
  </si>
  <si>
    <t>1.38</t>
  </si>
  <si>
    <t>-10.23</t>
  </si>
  <si>
    <t>54.68</t>
  </si>
  <si>
    <t>Levered Free Cash Flow, 1 Yr. Growth %</t>
  </si>
  <si>
    <t>75.47</t>
  </si>
  <si>
    <t>-69.79</t>
  </si>
  <si>
    <t>68.34</t>
  </si>
  <si>
    <t>-66.6</t>
  </si>
  <si>
    <t>104.07</t>
  </si>
  <si>
    <t>-160.66</t>
  </si>
  <si>
    <t>-144.18</t>
  </si>
  <si>
    <t>163.26</t>
  </si>
  <si>
    <t>40.83</t>
  </si>
  <si>
    <t>Unlevered Free Cash Flow, 1 Yr. Growth %</t>
  </si>
  <si>
    <t>68.44</t>
  </si>
  <si>
    <t>-66.52</t>
  </si>
  <si>
    <t>190.31</t>
  </si>
  <si>
    <t>61.54</t>
  </si>
  <si>
    <t>-65.07</t>
  </si>
  <si>
    <t>98.11</t>
  </si>
  <si>
    <t>-153.05</t>
  </si>
  <si>
    <t>-160.68</t>
  </si>
  <si>
    <t>129.34</t>
  </si>
  <si>
    <t>37.73</t>
  </si>
  <si>
    <t>Dividend Per Share, 1 Yr. Growth %</t>
  </si>
  <si>
    <t>10.71</t>
  </si>
  <si>
    <t>20.74</t>
  </si>
  <si>
    <t>3.52</t>
  </si>
  <si>
    <t>-52.34</t>
  </si>
  <si>
    <t>67.57</t>
  </si>
  <si>
    <t>Compound Annual Growth Rate Over Two Years</t>
  </si>
  <si>
    <t>Total Revenues, 2 Yr. CAGR %</t>
  </si>
  <si>
    <t>8.37</t>
  </si>
  <si>
    <t>12.28</t>
  </si>
  <si>
    <t>14.4</t>
  </si>
  <si>
    <t>11.37</t>
  </si>
  <si>
    <t>5.05</t>
  </si>
  <si>
    <t>9.6</t>
  </si>
  <si>
    <t>-33.63</t>
  </si>
  <si>
    <t>-30.77</t>
  </si>
  <si>
    <t>43.65</t>
  </si>
  <si>
    <t>42.76</t>
  </si>
  <si>
    <t>Gross Profit, 2 Yr. CAGR %</t>
  </si>
  <si>
    <t>5.79</t>
  </si>
  <si>
    <t>9.05</t>
  </si>
  <si>
    <t>13.45</t>
  </si>
  <si>
    <t>8.35</t>
  </si>
  <si>
    <t>-55.99</t>
  </si>
  <si>
    <t>-42.46</t>
  </si>
  <si>
    <t>102.96</t>
  </si>
  <si>
    <t>66.34</t>
  </si>
  <si>
    <t>EBITDA, 2 Yr. CAGR %</t>
  </si>
  <si>
    <t>8.63</t>
  </si>
  <si>
    <t>11.11</t>
  </si>
  <si>
    <t>14.15</t>
  </si>
  <si>
    <t>12.52</t>
  </si>
  <si>
    <t>9.24</t>
  </si>
  <si>
    <t>9.59</t>
  </si>
  <si>
    <t>-49.2</t>
  </si>
  <si>
    <t>211.49</t>
  </si>
  <si>
    <t>87.84</t>
  </si>
  <si>
    <t>EBITA, 2 Yr. CAGR %</t>
  </si>
  <si>
    <t>6.95</t>
  </si>
  <si>
    <t>12.82</t>
  </si>
  <si>
    <t>5.6</t>
  </si>
  <si>
    <t>-42.89</t>
  </si>
  <si>
    <t>-44.87</t>
  </si>
  <si>
    <t>619.82</t>
  </si>
  <si>
    <t>106.51</t>
  </si>
  <si>
    <t>EBIT, 2 Yr. CAGR %</t>
  </si>
  <si>
    <t>-88.7</t>
  </si>
  <si>
    <t>705.72</t>
  </si>
  <si>
    <t>Earnings From Cont. Operations, 2 Yr. CAGR %</t>
  </si>
  <si>
    <t>12.88</t>
  </si>
  <si>
    <t>10.37</t>
  </si>
  <si>
    <t>14.33</t>
  </si>
  <si>
    <t>21.03</t>
  </si>
  <si>
    <t>10.15</t>
  </si>
  <si>
    <t>5.27</t>
  </si>
  <si>
    <t>-20.96</t>
  </si>
  <si>
    <t>-64.23</t>
  </si>
  <si>
    <t>2.99</t>
  </si>
  <si>
    <t>180.12</t>
  </si>
  <si>
    <t>Net Income, 2 Yr. CAGR %</t>
  </si>
  <si>
    <t>12.75</t>
  </si>
  <si>
    <t>21.1</t>
  </si>
  <si>
    <t>10.2</t>
  </si>
  <si>
    <t>5.36</t>
  </si>
  <si>
    <t>-21.01</t>
  </si>
  <si>
    <t>3.09</t>
  </si>
  <si>
    <t>180.15</t>
  </si>
  <si>
    <t>Normalized Net Income, 2 Yr. CAGR %</t>
  </si>
  <si>
    <t>10.47</t>
  </si>
  <si>
    <t>10.06</t>
  </si>
  <si>
    <t>13.14</t>
  </si>
  <si>
    <t>12.05</t>
  </si>
  <si>
    <t>7.71</t>
  </si>
  <si>
    <t>5.32</t>
  </si>
  <si>
    <t>-35.37</t>
  </si>
  <si>
    <t>-69.17</t>
  </si>
  <si>
    <t>22.34</t>
  </si>
  <si>
    <t>209.97</t>
  </si>
  <si>
    <t>Diluted EPS Before Extra, 2 Yr. CAGR %</t>
  </si>
  <si>
    <t>12.73</t>
  </si>
  <si>
    <t>11.22</t>
  </si>
  <si>
    <t>15.32</t>
  </si>
  <si>
    <t>21.02</t>
  </si>
  <si>
    <t>11.02</t>
  </si>
  <si>
    <t>-22.34</t>
  </si>
  <si>
    <t>-64.98</t>
  </si>
  <si>
    <t>177.23</t>
  </si>
  <si>
    <t>Accounts Receivable, 2 Yr. CAGR %</t>
  </si>
  <si>
    <t>28.14</t>
  </si>
  <si>
    <t>16.56</t>
  </si>
  <si>
    <t>4.14</t>
  </si>
  <si>
    <t>19.36</t>
  </si>
  <si>
    <t>-28.61</t>
  </si>
  <si>
    <t>-8.65</t>
  </si>
  <si>
    <t>17.88</t>
  </si>
  <si>
    <t>26.24</t>
  </si>
  <si>
    <t>Net Property, Plant and Equip., 2 Yr. CAGR %</t>
  </si>
  <si>
    <t>9.51</t>
  </si>
  <si>
    <t>21.27</t>
  </si>
  <si>
    <t>13.15</t>
  </si>
  <si>
    <t>3.49</t>
  </si>
  <si>
    <t>30.63</t>
  </si>
  <si>
    <t>26.56</t>
  </si>
  <si>
    <t>-13.27</t>
  </si>
  <si>
    <t>-18.23</t>
  </si>
  <si>
    <t>-14.35</t>
  </si>
  <si>
    <t>-11.62</t>
  </si>
  <si>
    <t>Total Assets, 2 Yr. CAGR %</t>
  </si>
  <si>
    <t>9.36</t>
  </si>
  <si>
    <t>12.29</t>
  </si>
  <si>
    <t>6.09</t>
  </si>
  <si>
    <t>14.92</t>
  </si>
  <si>
    <t>7.47</t>
  </si>
  <si>
    <t>3.69</t>
  </si>
  <si>
    <t>-0.24</t>
  </si>
  <si>
    <t>-1.74</t>
  </si>
  <si>
    <t>Tangible Book Value, 2 Yr. CAGR %</t>
  </si>
  <si>
    <t>9.38</t>
  </si>
  <si>
    <t>12.84</t>
  </si>
  <si>
    <t>6.34</t>
  </si>
  <si>
    <t>7.88</t>
  </si>
  <si>
    <t>17.56</t>
  </si>
  <si>
    <t>11.18</t>
  </si>
  <si>
    <t>-8.97</t>
  </si>
  <si>
    <t>-3.03</t>
  </si>
  <si>
    <t>-8.45</t>
  </si>
  <si>
    <t>-9.42</t>
  </si>
  <si>
    <t>Common Equity, 2 Yr. CAGR %</t>
  </si>
  <si>
    <t>9.76</t>
  </si>
  <si>
    <t>11.17</t>
  </si>
  <si>
    <t>21.87</t>
  </si>
  <si>
    <t>7.74</t>
  </si>
  <si>
    <t>19.96</t>
  </si>
  <si>
    <t>8.59</t>
  </si>
  <si>
    <t>-0.49</t>
  </si>
  <si>
    <t>10.63</t>
  </si>
  <si>
    <t>9.41</t>
  </si>
  <si>
    <t>Cash From Operations, 2 Yr. CAGR %</t>
  </si>
  <si>
    <t>4.69</t>
  </si>
  <si>
    <t>11.54</t>
  </si>
  <si>
    <t>17.22</t>
  </si>
  <si>
    <t>10.6</t>
  </si>
  <si>
    <t>7.54</t>
  </si>
  <si>
    <t>7.58</t>
  </si>
  <si>
    <t>-86.18</t>
  </si>
  <si>
    <t>-40.58</t>
  </si>
  <si>
    <t>560.76</t>
  </si>
  <si>
    <t>67.95</t>
  </si>
  <si>
    <t>Capital Expenditures, 2 Yr. CAGR %</t>
  </si>
  <si>
    <t>18.09</t>
  </si>
  <si>
    <t>31.36</t>
  </si>
  <si>
    <t>16.23</t>
  </si>
  <si>
    <t>4.64</t>
  </si>
  <si>
    <t>-10.38</t>
  </si>
  <si>
    <t>-36.75</t>
  </si>
  <si>
    <t>-31.4</t>
  </si>
  <si>
    <t>-4.6</t>
  </si>
  <si>
    <t>17.84</t>
  </si>
  <si>
    <t>Levered Free Cash Flow, 2 Yr. CAGR %</t>
  </si>
  <si>
    <t>29.51</t>
  </si>
  <si>
    <t>-27.2</t>
  </si>
  <si>
    <t>-1.69</t>
  </si>
  <si>
    <t>132.11</t>
  </si>
  <si>
    <t>-24.82</t>
  </si>
  <si>
    <t>-17.44</t>
  </si>
  <si>
    <t>11.26</t>
  </si>
  <si>
    <t>-46.57</t>
  </si>
  <si>
    <t>7.48</t>
  </si>
  <si>
    <t>92.5</t>
  </si>
  <si>
    <t>Unlevered Free Cash Flow, 2 Yr. CAGR %</t>
  </si>
  <si>
    <t>25.69</t>
  </si>
  <si>
    <t>-24.9</t>
  </si>
  <si>
    <t>-1.41</t>
  </si>
  <si>
    <t>116.57</t>
  </si>
  <si>
    <t>-24.69</t>
  </si>
  <si>
    <t>-16.82</t>
  </si>
  <si>
    <t>2.51</t>
  </si>
  <si>
    <t>-41.25</t>
  </si>
  <si>
    <t>17.65</t>
  </si>
  <si>
    <t>77.73</t>
  </si>
  <si>
    <t>Dividend Per Share, 2 Yr. CAGR %</t>
  </si>
  <si>
    <t>18.32</t>
  </si>
  <si>
    <t>11.36</t>
  </si>
  <si>
    <t>15.88</t>
  </si>
  <si>
    <t>11.8</t>
  </si>
  <si>
    <t>-29.76</t>
  </si>
  <si>
    <t>Compound Annual Growth Rate Over Three Years</t>
  </si>
  <si>
    <t>Total Revenues, 3 Yr. CAGR %</t>
  </si>
  <si>
    <t>7.4</t>
  </si>
  <si>
    <t>12.95</t>
  </si>
  <si>
    <t>12.4</t>
  </si>
  <si>
    <t>8.05</t>
  </si>
  <si>
    <t>7.59</t>
  </si>
  <si>
    <t>-22.32</t>
  </si>
  <si>
    <t>-18.52</t>
  </si>
  <si>
    <t>-6.96</t>
  </si>
  <si>
    <t>35.77</t>
  </si>
  <si>
    <t>Gross Profit, 3 Yr. CAGR %</t>
  </si>
  <si>
    <t>3.8</t>
  </si>
  <si>
    <t>7.27</t>
  </si>
  <si>
    <t>12.01</t>
  </si>
  <si>
    <t>12.38</t>
  </si>
  <si>
    <t>10.74</t>
  </si>
  <si>
    <t>8.34</t>
  </si>
  <si>
    <t>-28.44</t>
  </si>
  <si>
    <t>-10.34</t>
  </si>
  <si>
    <t>73.65</t>
  </si>
  <si>
    <t>EBITDA, 3 Yr. CAGR %</t>
  </si>
  <si>
    <t>9.94</t>
  </si>
  <si>
    <t>12.55</t>
  </si>
  <si>
    <t>11.35</t>
  </si>
  <si>
    <t>9.44</t>
  </si>
  <si>
    <t>-50.41</t>
  </si>
  <si>
    <t>-34.31</t>
  </si>
  <si>
    <t>-11.5</t>
  </si>
  <si>
    <t>133.22</t>
  </si>
  <si>
    <t>EBITA, 3 Yr. CAGR %</t>
  </si>
  <si>
    <t>4.59</t>
  </si>
  <si>
    <t>8.16</t>
  </si>
  <si>
    <t>10.91</t>
  </si>
  <si>
    <t>11.53</t>
  </si>
  <si>
    <t>6.58</t>
  </si>
  <si>
    <t>-29.96</t>
  </si>
  <si>
    <t>-31.48</t>
  </si>
  <si>
    <t>-1.18</t>
  </si>
  <si>
    <t>310.54</t>
  </si>
  <si>
    <t>EBIT, 3 Yr. CAGR %</t>
  </si>
  <si>
    <t>-76.18</t>
  </si>
  <si>
    <t>-14.27</t>
  </si>
  <si>
    <t>45.33</t>
  </si>
  <si>
    <t>Earnings From Cont. Operations, 3 Yr. CAGR %</t>
  </si>
  <si>
    <t>11.69</t>
  </si>
  <si>
    <t>11.4</t>
  </si>
  <si>
    <t>13.64</t>
  </si>
  <si>
    <t>16.7</t>
  </si>
  <si>
    <t>13.49</t>
  </si>
  <si>
    <t>10.44</t>
  </si>
  <si>
    <t>-14.57</t>
  </si>
  <si>
    <t>-47.82</t>
  </si>
  <si>
    <t>-15.81</t>
  </si>
  <si>
    <t>Net Income, 3 Yr. CAGR %</t>
  </si>
  <si>
    <t>-4.69</t>
  </si>
  <si>
    <t>11.25</t>
  </si>
  <si>
    <t>13.63</t>
  </si>
  <si>
    <t>16.67</t>
  </si>
  <si>
    <t>13.59</t>
  </si>
  <si>
    <t>10.48</t>
  </si>
  <si>
    <t>-14.56</t>
  </si>
  <si>
    <t>-15.79</t>
  </si>
  <si>
    <t>21.35</t>
  </si>
  <si>
    <t>Normalized Net Income, 3 Yr. CAGR %</t>
  </si>
  <si>
    <t>10.77</t>
  </si>
  <si>
    <t>11.45</t>
  </si>
  <si>
    <t>12.04</t>
  </si>
  <si>
    <t>9.85</t>
  </si>
  <si>
    <t>6.81</t>
  </si>
  <si>
    <t>-23.87</t>
  </si>
  <si>
    <t>-53.48</t>
  </si>
  <si>
    <t>-16.11</t>
  </si>
  <si>
    <t>33.16</t>
  </si>
  <si>
    <t>Diluted EPS Before Extra, 3 Yr. CAGR %</t>
  </si>
  <si>
    <t>11.9</t>
  </si>
  <si>
    <t>17.31</t>
  </si>
  <si>
    <t>14.14</t>
  </si>
  <si>
    <t>-15.08</t>
  </si>
  <si>
    <t>-48.59</t>
  </si>
  <si>
    <t>-17.56</t>
  </si>
  <si>
    <t>20.07</t>
  </si>
  <si>
    <t>Accounts Receivable, 3 Yr. CAGR %</t>
  </si>
  <si>
    <t>21.09</t>
  </si>
  <si>
    <t>15.34</t>
  </si>
  <si>
    <t>5.46</t>
  </si>
  <si>
    <t>17.17</t>
  </si>
  <si>
    <t>14.83</t>
  </si>
  <si>
    <t>-7.98</t>
  </si>
  <si>
    <t>-3.92</t>
  </si>
  <si>
    <t>4.08</t>
  </si>
  <si>
    <t>17.91</t>
  </si>
  <si>
    <t>Net Property, Plant and Equip., 3 Yr. CAGR %</t>
  </si>
  <si>
    <t>14.38</t>
  </si>
  <si>
    <t>14.7</t>
  </si>
  <si>
    <t>20.53</t>
  </si>
  <si>
    <t>18.68</t>
  </si>
  <si>
    <t>7.14</t>
  </si>
  <si>
    <t>-13.15</t>
  </si>
  <si>
    <t>-17.41</t>
  </si>
  <si>
    <t>-12.06</t>
  </si>
  <si>
    <t>Total Assets, 3 Yr. CAGR %</t>
  </si>
  <si>
    <t>6.92</t>
  </si>
  <si>
    <t>8.54</t>
  </si>
  <si>
    <t>13.09</t>
  </si>
  <si>
    <t>10.19</t>
  </si>
  <si>
    <t>14.11</t>
  </si>
  <si>
    <t>3.35</t>
  </si>
  <si>
    <t>4.04</t>
  </si>
  <si>
    <t>-2.84</t>
  </si>
  <si>
    <t>Tangible Book Value, 3 Yr. CAGR %</t>
  </si>
  <si>
    <t>3.78</t>
  </si>
  <si>
    <t>5.3</t>
  </si>
  <si>
    <t>13.84</t>
  </si>
  <si>
    <t>4.34</t>
  </si>
  <si>
    <t>7.56</t>
  </si>
  <si>
    <t>4.38</t>
  </si>
  <si>
    <t>-5.4</t>
  </si>
  <si>
    <t>-8.3</t>
  </si>
  <si>
    <t>-5.7</t>
  </si>
  <si>
    <t>Common Equity, 3 Yr. CAGR %</t>
  </si>
  <si>
    <t>13.38</t>
  </si>
  <si>
    <t>14.1</t>
  </si>
  <si>
    <t>14.19</t>
  </si>
  <si>
    <t>12.69</t>
  </si>
  <si>
    <t>11.83</t>
  </si>
  <si>
    <t>12.53</t>
  </si>
  <si>
    <t>5.65</t>
  </si>
  <si>
    <t>6.61</t>
  </si>
  <si>
    <t>6.18</t>
  </si>
  <si>
    <t>Cash From Operations, 3 Yr. CAGR %</t>
  </si>
  <si>
    <t>3.5</t>
  </si>
  <si>
    <t>8.69</t>
  </si>
  <si>
    <t>13.42</t>
  </si>
  <si>
    <t>12.74</t>
  </si>
  <si>
    <t>10.7</t>
  </si>
  <si>
    <t>6.47</t>
  </si>
  <si>
    <t>-72.33</t>
  </si>
  <si>
    <t>-28.3</t>
  </si>
  <si>
    <t>-7.19</t>
  </si>
  <si>
    <t>278.89</t>
  </si>
  <si>
    <t>Capital Expenditures, 3 Yr. CAGR %</t>
  </si>
  <si>
    <t>23.98</t>
  </si>
  <si>
    <t>19.49</t>
  </si>
  <si>
    <t>0.69</t>
  </si>
  <si>
    <t>-3.82</t>
  </si>
  <si>
    <t>-28.03</t>
  </si>
  <si>
    <t>-25.98</t>
  </si>
  <si>
    <t>-24.97</t>
  </si>
  <si>
    <t>12.08</t>
  </si>
  <si>
    <t>Levered Free Cash Flow, 3 Yr. CAGR %</t>
  </si>
  <si>
    <t>8.76</t>
  </si>
  <si>
    <t>-20.28</t>
  </si>
  <si>
    <t>17.62</t>
  </si>
  <si>
    <t>21.84</t>
  </si>
  <si>
    <t>4.87</t>
  </si>
  <si>
    <t>-25.5</t>
  </si>
  <si>
    <t>-16.48</t>
  </si>
  <si>
    <t>-9.29</t>
  </si>
  <si>
    <t>17.59</t>
  </si>
  <si>
    <t>Unlevered Free Cash Flow, 3 Yr. CAGR %</t>
  </si>
  <si>
    <t>-19.13</t>
  </si>
  <si>
    <t>3.96</t>
  </si>
  <si>
    <t>-28.4</t>
  </si>
  <si>
    <t>-11.9</t>
  </si>
  <si>
    <t>-7.66</t>
  </si>
  <si>
    <t>Dividend Per Share, 3 Yr. CAGR %</t>
  </si>
  <si>
    <t>23.68</t>
  </si>
  <si>
    <t>15.73</t>
  </si>
  <si>
    <t>14.57</t>
  </si>
  <si>
    <t>14.88</t>
  </si>
  <si>
    <t>-15.86</t>
  </si>
  <si>
    <t>9.74</t>
  </si>
  <si>
    <t>Compound Annual Growth Rate Over Five Years</t>
  </si>
  <si>
    <t>Total Revenues, 5 Yr. CAGR %</t>
  </si>
  <si>
    <t>8.57</t>
  </si>
  <si>
    <t>10.14</t>
  </si>
  <si>
    <t>9.72</t>
  </si>
  <si>
    <t>10.26</t>
  </si>
  <si>
    <t>-11.09</t>
  </si>
  <si>
    <t>-9.8</t>
  </si>
  <si>
    <t>-0.66</t>
  </si>
  <si>
    <t>1.97</t>
  </si>
  <si>
    <t>Gross Profit, 5 Yr. CAGR %</t>
  </si>
  <si>
    <t>5.83</t>
  </si>
  <si>
    <t>7.82</t>
  </si>
  <si>
    <t>-23.44</t>
  </si>
  <si>
    <t>-15.88</t>
  </si>
  <si>
    <t>-3.29</t>
  </si>
  <si>
    <t>0.28</t>
  </si>
  <si>
    <t>EBITDA, 5 Yr. CAGR %</t>
  </si>
  <si>
    <t>8.53</t>
  </si>
  <si>
    <t>8.55</t>
  </si>
  <si>
    <t>10.97</t>
  </si>
  <si>
    <t>11.3</t>
  </si>
  <si>
    <t>-31.21</t>
  </si>
  <si>
    <t>-19.49</t>
  </si>
  <si>
    <t>-3.6</t>
  </si>
  <si>
    <t>-0.09</t>
  </si>
  <si>
    <t>EBITA, 5 Yr. CAGR %</t>
  </si>
  <si>
    <t>10.73</t>
  </si>
  <si>
    <t>7.8</t>
  </si>
  <si>
    <t>9.68</t>
  </si>
  <si>
    <t>9.04</t>
  </si>
  <si>
    <t>-15.56</t>
  </si>
  <si>
    <t>-18.12</t>
  </si>
  <si>
    <t>6.41</t>
  </si>
  <si>
    <t>EBIT, 5 Yr. CAGR %</t>
  </si>
  <si>
    <t>-56.56</t>
  </si>
  <si>
    <t>-6.82</t>
  </si>
  <si>
    <t>0.02</t>
  </si>
  <si>
    <t>Earnings From Cont. Operations, 5 Yr. CAGR %</t>
  </si>
  <si>
    <t>19.92</t>
  </si>
  <si>
    <t>62.83</t>
  </si>
  <si>
    <t>15.16</t>
  </si>
  <si>
    <t>12.23</t>
  </si>
  <si>
    <t>-1.8</t>
  </si>
  <si>
    <t>-29.65</t>
  </si>
  <si>
    <t>-7.94</t>
  </si>
  <si>
    <t>Net Income, 5 Yr. CAGR %</t>
  </si>
  <si>
    <t>18.3</t>
  </si>
  <si>
    <t>37.97</t>
  </si>
  <si>
    <t>15.09</t>
  </si>
  <si>
    <t>-1.77</t>
  </si>
  <si>
    <t>-29.63</t>
  </si>
  <si>
    <t>-7.89</t>
  </si>
  <si>
    <t>2.2</t>
  </si>
  <si>
    <t>Normalized Net Income, 5 Yr. CAGR %</t>
  </si>
  <si>
    <t>19.43</t>
  </si>
  <si>
    <t>20.46</t>
  </si>
  <si>
    <t>11.71</t>
  </si>
  <si>
    <t>11.41</t>
  </si>
  <si>
    <t>9.93</t>
  </si>
  <si>
    <t>9.3</t>
  </si>
  <si>
    <t>-11.15</t>
  </si>
  <si>
    <t>-34.91</t>
  </si>
  <si>
    <t>-7.97</t>
  </si>
  <si>
    <t>-0.27</t>
  </si>
  <si>
    <t>Diluted EPS Before Extra, 5 Yr. CAGR %</t>
  </si>
  <si>
    <t>61.82</t>
  </si>
  <si>
    <t>13.19</t>
  </si>
  <si>
    <t>15.46</t>
  </si>
  <si>
    <t>12.96</t>
  </si>
  <si>
    <t>12.7</t>
  </si>
  <si>
    <t>-2.16</t>
  </si>
  <si>
    <t>-30.05</t>
  </si>
  <si>
    <t>-8.82</t>
  </si>
  <si>
    <t>0.87</t>
  </si>
  <si>
    <t>Accounts Receivable, 5 Yr. CAGR %</t>
  </si>
  <si>
    <t>2.92</t>
  </si>
  <si>
    <t>11.55</t>
  </si>
  <si>
    <t>11.42</t>
  </si>
  <si>
    <t>16.93</t>
  </si>
  <si>
    <t>13.08</t>
  </si>
  <si>
    <t>-3.9</t>
  </si>
  <si>
    <t>4.79</t>
  </si>
  <si>
    <t>12.87</t>
  </si>
  <si>
    <t>Net Property, Plant and Equip., 5 Yr. CAGR %</t>
  </si>
  <si>
    <t>2.73</t>
  </si>
  <si>
    <t>9.64</t>
  </si>
  <si>
    <t>9.89</t>
  </si>
  <si>
    <t>20.82</t>
  </si>
  <si>
    <t>16.44</t>
  </si>
  <si>
    <t>5.66</t>
  </si>
  <si>
    <t>2.25</t>
  </si>
  <si>
    <t>-2.04</t>
  </si>
  <si>
    <t>-12.54</t>
  </si>
  <si>
    <t>Total Assets, 5 Yr. CAGR %</t>
  </si>
  <si>
    <t>2.08</t>
  </si>
  <si>
    <t>8.86</t>
  </si>
  <si>
    <t>11.03</t>
  </si>
  <si>
    <t>10.81</t>
  </si>
  <si>
    <t>8.26</t>
  </si>
  <si>
    <t>1.28</t>
  </si>
  <si>
    <t>Tangible Book Value, 5 Yr. CAGR %</t>
  </si>
  <si>
    <t>-7.21</t>
  </si>
  <si>
    <t>-0.91</t>
  </si>
  <si>
    <t>4.8</t>
  </si>
  <si>
    <t>6.33</t>
  </si>
  <si>
    <t>15.31</t>
  </si>
  <si>
    <t>7.07</t>
  </si>
  <si>
    <t>5.82</t>
  </si>
  <si>
    <t>3.19</t>
  </si>
  <si>
    <t>-0.96</t>
  </si>
  <si>
    <t>-7.03</t>
  </si>
  <si>
    <t>Common Equity, 5 Yr. CAGR %</t>
  </si>
  <si>
    <t>45.64</t>
  </si>
  <si>
    <t>24.49</t>
  </si>
  <si>
    <t>11.51</t>
  </si>
  <si>
    <t>11.57</t>
  </si>
  <si>
    <t>15.48</t>
  </si>
  <si>
    <t>6.48</t>
  </si>
  <si>
    <t>11.76</t>
  </si>
  <si>
    <t>Cash From Operations, 5 Yr. CAGR %</t>
  </si>
  <si>
    <t>5.37</t>
  </si>
  <si>
    <t>9.45</t>
  </si>
  <si>
    <t>10.65</t>
  </si>
  <si>
    <t>-51.83</t>
  </si>
  <si>
    <t>-15.68</t>
  </si>
  <si>
    <t>-1.54</t>
  </si>
  <si>
    <t>Capital Expenditures, 5 Yr. CAGR %</t>
  </si>
  <si>
    <t>8.92</t>
  </si>
  <si>
    <t>19.23</t>
  </si>
  <si>
    <t>18.87</t>
  </si>
  <si>
    <t>15.85</t>
  </si>
  <si>
    <t>3.75</t>
  </si>
  <si>
    <t>-16.4</t>
  </si>
  <si>
    <t>-15.98</t>
  </si>
  <si>
    <t>-19.44</t>
  </si>
  <si>
    <t>-10.85</t>
  </si>
  <si>
    <t>Levered Free Cash Flow, 5 Yr. CAGR %</t>
  </si>
  <si>
    <t>16.6</t>
  </si>
  <si>
    <t>4.45</t>
  </si>
  <si>
    <t>22.24</t>
  </si>
  <si>
    <t>-0.84</t>
  </si>
  <si>
    <t>17.5</t>
  </si>
  <si>
    <t>-19.92</t>
  </si>
  <si>
    <t>-12.64</t>
  </si>
  <si>
    <t>Unlevered Free Cash Flow, 5 Yr. CAGR %</t>
  </si>
  <si>
    <t>1.8</t>
  </si>
  <si>
    <t>19.93</t>
  </si>
  <si>
    <t>-1.47</t>
  </si>
  <si>
    <t>1.78</t>
  </si>
  <si>
    <t>11.59</t>
  </si>
  <si>
    <t>-17.26</t>
  </si>
  <si>
    <t>-11.44</t>
  </si>
  <si>
    <t>16.53</t>
  </si>
  <si>
    <t>Dividend Per Share, 5 Yr. CAGR %</t>
  </si>
  <si>
    <t>20.9</t>
  </si>
  <si>
    <t>20.5</t>
  </si>
  <si>
    <t>17.82</t>
  </si>
  <si>
    <t>13.46</t>
  </si>
  <si>
    <t>-4.36</t>
  </si>
  <si>
    <t>-8.2</t>
  </si>
  <si>
    <t>1.08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</si>
  <si>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</si>
  <si>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</si>
  <si>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</si>
  <si>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</si>
  <si>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</si>
  <si>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</si>
  <si>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</si>
  <si>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</si>
  <si>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</si>
  <si>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31,378</t>
  </si>
  <si>
    <t>26,817</t>
  </si>
  <si>
    <t>26,825</t>
  </si>
  <si>
    <t>21,842</t>
  </si>
  <si>
    <t>28,816</t>
  </si>
  <si>
    <t>29,930</t>
  </si>
  <si>
    <t>-</t>
  </si>
  <si>
    <t>Change</t>
  </si>
  <si>
    <t>-14.54%</t>
  </si>
  <si>
    <t>0.03%</t>
  </si>
  <si>
    <t>-18.58%</t>
  </si>
  <si>
    <t>31.93%</t>
  </si>
  <si>
    <t>3.86%</t>
  </si>
  <si>
    <t>0%</t>
  </si>
  <si>
    <t>Enterprise Value (EV)
                                    1</t>
  </si>
  <si>
    <t>34,137</t>
  </si>
  <si>
    <t>29,891</t>
  </si>
  <si>
    <t>29,874</t>
  </si>
  <si>
    <t>31,087</t>
  </si>
  <si>
    <t>32,116</t>
  </si>
  <si>
    <t>31,418</t>
  </si>
  <si>
    <t>30,505</t>
  </si>
  <si>
    <t>-12.44%</t>
  </si>
  <si>
    <t>-0.06%</t>
  </si>
  <si>
    <t>-26.89%</t>
  </si>
  <si>
    <t>42.33%</t>
  </si>
  <si>
    <t>3.31%</t>
  </si>
  <si>
    <t>-2.17%</t>
  </si>
  <si>
    <t>-2.9%</t>
  </si>
  <si>
    <t>P/E ratio</t>
  </si>
  <si>
    <t>27x</t>
  </si>
  <si>
    <t>-42.5x</t>
  </si>
  <si>
    <t>-186x</t>
  </si>
  <si>
    <t>33.5x</t>
  </si>
  <si>
    <t>28.3x</t>
  </si>
  <si>
    <t>24.9x</t>
  </si>
  <si>
    <t>22.1x</t>
  </si>
  <si>
    <t>19.8x</t>
  </si>
  <si>
    <t>PBR</t>
  </si>
  <si>
    <t>8.29x</t>
  </si>
  <si>
    <t>7.16x</t>
  </si>
  <si>
    <t>7.17x</t>
  </si>
  <si>
    <t>6.38x</t>
  </si>
  <si>
    <t>6.23x</t>
  </si>
  <si>
    <t>5.46x</t>
  </si>
  <si>
    <t>4.74x</t>
  </si>
  <si>
    <t>PEG</t>
  </si>
  <si>
    <t>0x</t>
  </si>
  <si>
    <t>2.4x</t>
  </si>
  <si>
    <t>-0x</t>
  </si>
  <si>
    <t>0.5x</t>
  </si>
  <si>
    <t>1.2x</t>
  </si>
  <si>
    <t>1.7x</t>
  </si>
  <si>
    <t>Capitalization / Revenue</t>
  </si>
  <si>
    <t>5.63x</t>
  </si>
  <si>
    <t>12.3x</t>
  </si>
  <si>
    <t>10x</t>
  </si>
  <si>
    <t>4.87x</t>
  </si>
  <si>
    <t>5.3x</t>
  </si>
  <si>
    <t>4.9x</t>
  </si>
  <si>
    <t>4.45x</t>
  </si>
  <si>
    <t>4.1x</t>
  </si>
  <si>
    <t>EV / Revenue</t>
  </si>
  <si>
    <t>6.12x</t>
  </si>
  <si>
    <t>13.7x</t>
  </si>
  <si>
    <t>11.2x</t>
  </si>
  <si>
    <t>5.71x</t>
  </si>
  <si>
    <t>5.26x</t>
  </si>
  <si>
    <t>4.67x</t>
  </si>
  <si>
    <t>4.18x</t>
  </si>
  <si>
    <t>EV / EBITDA</t>
  </si>
  <si>
    <t>15.2x</t>
  </si>
  <si>
    <t>131x</t>
  </si>
  <si>
    <t>47.6x</t>
  </si>
  <si>
    <t>13.3x</t>
  </si>
  <si>
    <t>14.8x</t>
  </si>
  <si>
    <t>13.8x</t>
  </si>
  <si>
    <t>12.2x</t>
  </si>
  <si>
    <t>10.8x</t>
  </si>
  <si>
    <t>EV / EBIT</t>
  </si>
  <si>
    <t>22.2x</t>
  </si>
  <si>
    <t>-38.7x</t>
  </si>
  <si>
    <t>-360x</t>
  </si>
  <si>
    <t>22.7x</t>
  </si>
  <si>
    <t>22x</t>
  </si>
  <si>
    <t>19.1x</t>
  </si>
  <si>
    <t>16.6x</t>
  </si>
  <si>
    <t>14.5x</t>
  </si>
  <si>
    <t>EV / FCF</t>
  </si>
  <si>
    <t>32.7x</t>
  </si>
  <si>
    <t>-55.2x</t>
  </si>
  <si>
    <t>170x</t>
  </si>
  <si>
    <t>26x</t>
  </si>
  <si>
    <t>26.1x</t>
  </si>
  <si>
    <t>23.3x</t>
  </si>
  <si>
    <t>20.1x</t>
  </si>
  <si>
    <t>FCF Yield</t>
  </si>
  <si>
    <t>3.06%</t>
  </si>
  <si>
    <t>-1.81%</t>
  </si>
  <si>
    <t>0.59%</t>
  </si>
  <si>
    <t>3.84%</t>
  </si>
  <si>
    <t>3.83%</t>
  </si>
  <si>
    <t>4.3%</t>
  </si>
  <si>
    <t>4.98%</t>
  </si>
  <si>
    <t>Dividend per Share
                                    2</t>
  </si>
  <si>
    <t>1.363</t>
  </si>
  <si>
    <t>1.549</t>
  </si>
  <si>
    <t>1.747</t>
  </si>
  <si>
    <t>Rate of return</t>
  </si>
  <si>
    <t>0.77%</t>
  </si>
  <si>
    <t>1.91%</t>
  </si>
  <si>
    <t>1.98%</t>
  </si>
  <si>
    <t>2.25%</t>
  </si>
  <si>
    <t>2.54%</t>
  </si>
  <si>
    <t>EPS
                                    2</t>
  </si>
  <si>
    <t>2.7</t>
  </si>
  <si>
    <t>2.757</t>
  </si>
  <si>
    <t>3.105</t>
  </si>
  <si>
    <t>3.475</t>
  </si>
  <si>
    <t>Distribution rate</t>
  </si>
  <si>
    <t>20.7%</t>
  </si>
  <si>
    <t>54.1%</t>
  </si>
  <si>
    <t>49.4%</t>
  </si>
  <si>
    <t>49.9%</t>
  </si>
  <si>
    <t>50.3%</t>
  </si>
  <si>
    <t>Net sales
                                    1</t>
  </si>
  <si>
    <t>5,578</t>
  </si>
  <si>
    <t>2,174</t>
  </si>
  <si>
    <t>2,670</t>
  </si>
  <si>
    <t>4,486</t>
  </si>
  <si>
    <t>5,441</t>
  </si>
  <si>
    <t>6,111</t>
  </si>
  <si>
    <t>6,725</t>
  </si>
  <si>
    <t>7,297</t>
  </si>
  <si>
    <t>EBITDA
                                    1</t>
  </si>
  <si>
    <t>2,245</t>
  </si>
  <si>
    <t>227.8</t>
  </si>
  <si>
    <t>627.6</t>
  </si>
  <si>
    <t>1,640</t>
  </si>
  <si>
    <t>2,094</t>
  </si>
  <si>
    <t>2,334</t>
  </si>
  <si>
    <t>2,582</t>
  </si>
  <si>
    <t>2,829</t>
  </si>
  <si>
    <t>EBIT
                                    1</t>
  </si>
  <si>
    <t>1,540</t>
  </si>
  <si>
    <t>-772.3</t>
  </si>
  <si>
    <t>-83</t>
  </si>
  <si>
    <t>962.7</t>
  </si>
  <si>
    <t>1,414</t>
  </si>
  <si>
    <t>1,685</t>
  </si>
  <si>
    <t>1,892</t>
  </si>
  <si>
    <t>2,111</t>
  </si>
  <si>
    <t>Net income
                                    1</t>
  </si>
  <si>
    <t>1,162</t>
  </si>
  <si>
    <t>-625.4</t>
  </si>
  <si>
    <t>-142.4</t>
  </si>
  <si>
    <t>664.3</t>
  </si>
  <si>
    <t>1,118</t>
  </si>
  <si>
    <t>1,241</t>
  </si>
  <si>
    <t>1,399</t>
  </si>
  <si>
    <t>1,573</t>
  </si>
  <si>
    <t>Net Debt
                                    1</t>
  </si>
  <si>
    <t>2,758</t>
  </si>
  <si>
    <t>3,074</t>
  </si>
  <si>
    <t>3,049</t>
  </si>
  <si>
    <t>2,270</t>
  </si>
  <si>
    <t>2,187</t>
  </si>
  <si>
    <t>1,488</t>
  </si>
  <si>
    <t>575.7</t>
  </si>
  <si>
    <t>Reference price
                                    2</t>
  </si>
  <si>
    <t>72.80</t>
  </si>
  <si>
    <t>59.56</t>
  </si>
  <si>
    <t>59.64</t>
  </si>
  <si>
    <t>48.55</t>
  </si>
  <si>
    <t>64.88</t>
  </si>
  <si>
    <t>68.70</t>
  </si>
  <si>
    <t>Nbr of stocks (in thousands)</t>
  </si>
  <si>
    <t>431,019</t>
  </si>
  <si>
    <t>450,253</t>
  </si>
  <si>
    <t>449,787</t>
  </si>
  <si>
    <t>449,884</t>
  </si>
  <si>
    <t>444,145</t>
  </si>
  <si>
    <t>435,658</t>
  </si>
  <si>
    <t>Announcement Date</t>
  </si>
  <si>
    <t>2/28/20</t>
  </si>
  <si>
    <t>2/26/21</t>
  </si>
  <si>
    <t>2/25/22</t>
  </si>
  <si>
    <t>2/24/23</t>
  </si>
  <si>
    <t>2/28/24</t>
  </si>
  <si>
    <t>address1</t>
  </si>
  <si>
    <t>56 Top Gallant Road</t>
  </si>
  <si>
    <t>address2</t>
  </si>
  <si>
    <t>PO Box 10212</t>
  </si>
  <si>
    <t>city</t>
  </si>
  <si>
    <t>Stamford</t>
  </si>
  <si>
    <t>state</t>
  </si>
  <si>
    <t>CT</t>
  </si>
  <si>
    <t>zip</t>
  </si>
  <si>
    <t>06902-7700</t>
  </si>
  <si>
    <t>country</t>
  </si>
  <si>
    <t>phone</t>
  </si>
  <si>
    <t>203 964 0096</t>
  </si>
  <si>
    <t>website</t>
  </si>
  <si>
    <t>https://www.gartner.com</t>
  </si>
  <si>
    <t>industry</t>
  </si>
  <si>
    <t>Information Technology Services</t>
  </si>
  <si>
    <t>industryKey</t>
  </si>
  <si>
    <t>information-technology-services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</si>
  <si>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</si>
  <si>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</si>
  <si>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</si>
  <si>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</si>
  <si>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</si>
  <si>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</si>
  <si>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</si>
  <si>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Gartner, Inc. operates as a research and advisory company in the United States, Canada, Europe, the Middle East, Africa, and internationally. It operates through three segments: Research, Conferences, and Consulting. The Research segment delivers its research primarily through a subscription service that include on-demand access to published research content, data and benchmarks, and direct access to a network of research experts. The Conferences segment offers executives and teams in an organization the opportunity to learn, share, and network. The Consulting segment offers market-leading research, custom analysis, and on-the-ground support services. This segment also offers actionable solutions for IT-related priorities, including IT cost optimization, digital transformation, and IT sourcing optimization. Gartner, Inc. was founded in 1979 and is headquartered in Stamford, Connecticut.</t>
  </si>
  <si>
    <t>fullTimeEmployees</t>
  </si>
  <si>
    <t>companyOfficers</t>
  </si>
  <si>
    <t>[{'maxAge': 1, 'name': 'Mr. Eugene A. Hall', 'age': 67, 'title': 'CEO &amp; Chairman', 'yearBorn': 1957, 'fiscalYear': 2023, 'totalPay': 3031608, 'exercisedValue': 29265776, 'unexercisedValue': 30247696}, {'maxAge': 1, 'name': 'Mr. Craig W. Safian CPA', 'age': 55, 'title': 'Executive VP &amp; CFO', 'yearBorn': 1969, 'fiscalYear': 2023, 'totalPay': 1761508, 'exercisedValue': 11144158, 'unexercisedValue': 12784146}, {'maxAge': 1, 'name': 'Ms. Robin B. Kranich', 'age': 53, 'title': 'Executive VP &amp; Chief Human Resources Officer', 'yearBorn': 1971, 'fiscalYear': 2023, 'totalPay': 1442770, 'exercisedValue': 2212384, 'unexercisedValue': 4113892}, {'maxAge': 1, 'name': 'Mr. Scott C. Hensel', 'age': 51, 'title': 'Executive Vice President of Global Services &amp; Delivery', 'yearBorn': 1973, 'fiscalYear': 2023, 'totalPay': 1427607, 'exercisedValue': 3862364, 'unexercisedValue': 9713606}, {'maxAge': 1, 'name': 'Mr. William James Wartinbee', 'age': 50, 'title': 'Executive Vice President of Global Sales Strategy &amp; Operations', 'yearBorn': 1974, 'fiscalYear': 2023, 'exercisedValue': 0, 'unexercisedValue': 0}, {'maxAge': 1, 'name': 'Mr. Altaf  Rupani', 'title': 'Executive VP &amp; Chief Information Officer', 'fiscalYear': 2023, 'exercisedValue': 0, 'unexercisedValue': 0}, {'maxAge': 1, 'name': 'Mr. David  Cohen', 'title': 'Group Vice President of Investor Relations', 'fiscalYear': 2023, 'exercisedValue': 0, 'unexercisedValue': 0}, {'maxAge': 1, 'name': 'Mr. Thomas Sang Kim', 'age': 52, 'title': 'Executive VP, General Counsel &amp; Secretary', 'yearBorn': 1972, 'fiscalYear': 2023, 'exercisedValue': 0, 'unexercisedValue': 0}, {'maxAge': 1, 'name': 'Mr. Joseph  Beck', 'age': 63, 'title': 'Executive Vice President of Global Technology Sales', 'yearBorn': 1961, 'fiscalYear': 2023, 'exercisedValue': 0, 'unexercisedValue': 0}, {'maxAge': 1, 'name': 'Mr. Kenneth  Allard', 'age': 53, 'title': 'Executive Vice President of Digital Markets',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</si>
  <si>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</si>
  <si>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</si>
  <si>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</si>
  <si>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</si>
  <si>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</si>
  <si>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</si>
  <si>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</si>
  <si>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</si>
  <si>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http://investor.gartner.com/phoenix.zhtml?c=99568&amp;p=irol-irhome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</si>
  <si>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</si>
  <si>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</si>
  <si>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</si>
  <si>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</si>
  <si>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</si>
  <si>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</si>
  <si>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</si>
  <si>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</si>
  <si>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</si>
  <si>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</si>
  <si>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</si>
  <si>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</si>
  <si>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</si>
  <si>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</si>
  <si>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</si>
  <si>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</si>
  <si>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</si>
  <si>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</si>
  <si>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</si>
  <si>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</si>
  <si>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</si>
  <si>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</si>
  <si>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</si>
  <si>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</si>
  <si>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</si>
  <si>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</si>
  <si>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</si>
  <si>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</si>
  <si>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</si>
  <si>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</si>
  <si>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</si>
  <si>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</si>
  <si>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</si>
  <si>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</si>
  <si>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</si>
  <si>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</si>
  <si>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</si>
  <si>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</si>
  <si>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</si>
  <si>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</si>
  <si>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</si>
  <si>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</si>
  <si>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</si>
  <si>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</si>
  <si>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</si>
  <si>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</si>
  <si>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</si>
  <si>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</si>
  <si>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</si>
  <si>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</si>
  <si>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</si>
  <si>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</si>
  <si>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</si>
  <si>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</si>
  <si>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</si>
  <si>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</si>
  <si>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</si>
  <si>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</si>
  <si>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</si>
  <si>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</si>
  <si>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</si>
  <si>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</si>
  <si>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</si>
  <si>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</si>
  <si>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</si>
  <si>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</si>
  <si>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</si>
  <si>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</si>
  <si>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IT</t>
  </si>
  <si>
    <t>underlyingSymbol</t>
  </si>
  <si>
    <t>shortName</t>
  </si>
  <si>
    <t>Gartner,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</si>
  <si>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</si>
  <si>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</si>
  <si>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</si>
  <si>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</si>
  <si>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</si>
  <si>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</si>
  <si>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</si>
  <si>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cd32106b-cb6d-3321-930c-f34574ea388c</t>
  </si>
  <si>
    <t>messageBoardId</t>
  </si>
  <si>
    <t>finmb_130705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</si>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</sst>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artner.com/" TargetMode="External"/><Relationship Id="rId2" Type="http://schemas.openxmlformats.org/officeDocument/2006/relationships/hyperlink" Target="http://investor.gartner.com/phoenix.zhtml?c=99568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492.69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15.76515421341439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3.7718675456E10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13.737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37.100883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643.62</v>
      </c>
      <c r="C2" s="1">
        <v>697.6800000000001</v>
      </c>
      <c r="D2" s="1">
        <v>842.52</v>
      </c>
      <c r="E2" s="1">
        <v>1020.0</v>
      </c>
      <c r="F2" s="1">
        <v>1020.0</v>
      </c>
      <c r="G2" s="1">
        <v>1132.2</v>
      </c>
      <c r="H2" s="1">
        <v>-637.5</v>
      </c>
      <c r="I2" s="1">
        <v>-144.84</v>
      </c>
      <c r="J2" s="1">
        <v>678.3000000000001</v>
      </c>
      <c r="K2" s="1">
        <v>1142.4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337.62</v>
      </c>
      <c r="C3" s="1">
        <v>399.84</v>
      </c>
      <c r="D3" s="1">
        <v>470.22</v>
      </c>
      <c r="E3" s="1">
        <v>520.2</v>
      </c>
      <c r="F3" s="1">
        <v>623.22</v>
      </c>
      <c r="G3" s="1">
        <v>742.5600000000001</v>
      </c>
      <c r="H3" s="1">
        <v>703.8000000000001</v>
      </c>
      <c r="I3" s="1">
        <v>172.38</v>
      </c>
      <c r="J3" s="1">
        <v>139.74</v>
      </c>
      <c r="K3" s="1">
        <v>125.46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485.52</v>
      </c>
      <c r="J4" s="1">
        <v>514.08</v>
      </c>
      <c r="K4" s="1">
        <v>526.32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337.62</v>
      </c>
      <c r="C5" s="1">
        <v>399.84</v>
      </c>
      <c r="D5" s="1">
        <v>470.22</v>
      </c>
      <c r="E5" s="1">
        <v>520.2</v>
      </c>
      <c r="F5" s="1">
        <v>623.22</v>
      </c>
      <c r="G5" s="1">
        <v>742.5600000000001</v>
      </c>
      <c r="H5" s="1">
        <v>703.8000000000001</v>
      </c>
      <c r="I5" s="1">
        <v>657.9</v>
      </c>
      <c r="J5" s="1">
        <v>653.82</v>
      </c>
      <c r="K5" s="1">
        <v>651.78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19.38</v>
      </c>
      <c r="C6" s="1">
        <v>20.4</v>
      </c>
      <c r="D6" s="1">
        <v>27.54</v>
      </c>
      <c r="E6" s="1">
        <v>32.64</v>
      </c>
      <c r="F6" s="1">
        <v>9.18</v>
      </c>
      <c r="G6" s="1">
        <v>29.58</v>
      </c>
      <c r="H6" s="1">
        <v>142.8</v>
      </c>
      <c r="I6" s="1">
        <v>36.72</v>
      </c>
      <c r="J6" s="1">
        <v>36.72</v>
      </c>
      <c r="K6" s="1">
        <v>41.82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33.66</v>
      </c>
      <c r="C7" s="1">
        <v>94.86</v>
      </c>
      <c r="D7" s="1">
        <v>87.72</v>
      </c>
      <c r="E7" s="1">
        <v>-43.86</v>
      </c>
      <c r="F7" s="1">
        <v>105.06</v>
      </c>
      <c r="G7" s="1">
        <v>27.54</v>
      </c>
      <c r="H7" s="1">
        <v>-185.64</v>
      </c>
      <c r="I7" s="1">
        <v>-72.42</v>
      </c>
      <c r="J7" s="1">
        <v>185.64</v>
      </c>
      <c r="K7" s="1">
        <v>31.62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-18.36</v>
      </c>
      <c r="C8" s="1">
        <v>-21.42</v>
      </c>
      <c r="D8" s="1">
        <v>17.34</v>
      </c>
      <c r="E8" s="1">
        <v>16.32</v>
      </c>
      <c r="F8" s="1">
        <v>-114.24</v>
      </c>
      <c r="G8" s="1">
        <v>-17.34</v>
      </c>
      <c r="H8" s="1">
        <v>218.28</v>
      </c>
      <c r="I8" s="1">
        <v>5.1</v>
      </c>
      <c r="J8" s="1">
        <v>-167.28</v>
      </c>
      <c r="K8" s="1">
        <v>-134.64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-12.24</v>
      </c>
      <c r="C9" s="1">
        <v>39.78</v>
      </c>
      <c r="D9" s="1">
        <v>24.48</v>
      </c>
      <c r="E9" s="1">
        <v>38.76</v>
      </c>
      <c r="F9" s="1">
        <v>126.48</v>
      </c>
      <c r="G9" s="1">
        <v>-60.18</v>
      </c>
      <c r="H9" s="1">
        <v>-267.24</v>
      </c>
      <c r="I9" s="1">
        <v>218.28</v>
      </c>
      <c r="J9" s="1">
        <v>165.24</v>
      </c>
      <c r="K9" s="1">
        <v>104.04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104.04</v>
      </c>
      <c r="C10" s="1">
        <v>66.3</v>
      </c>
      <c r="D10" s="1">
        <v>52.02</v>
      </c>
      <c r="E10" s="1">
        <v>61.2</v>
      </c>
      <c r="F10" s="1">
        <v>-10.2</v>
      </c>
      <c r="G10" s="1">
        <v>-17.34</v>
      </c>
      <c r="H10" s="1">
        <v>59.16</v>
      </c>
      <c r="I10" s="1">
        <v>-52.02</v>
      </c>
      <c r="J10" s="1">
        <v>-83.64</v>
      </c>
      <c r="K10" s="1">
        <v>-4.08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1111.8</v>
      </c>
      <c r="C11" s="1">
        <v>1295.4</v>
      </c>
      <c r="D11" s="1">
        <v>1519.8</v>
      </c>
      <c r="E11" s="1">
        <v>1591.2</v>
      </c>
      <c r="F11" s="1">
        <v>1764.6</v>
      </c>
      <c r="G11" s="1">
        <v>1836.0</v>
      </c>
      <c r="H11" s="1">
        <v>33.66</v>
      </c>
      <c r="I11" s="1">
        <v>648.72</v>
      </c>
      <c r="J11" s="1">
        <v>1468.8</v>
      </c>
      <c r="K11" s="1">
        <v>1825.8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-78.54</v>
      </c>
      <c r="C12" s="1">
        <v>-108.12</v>
      </c>
      <c r="D12" s="1">
        <v>-107.1</v>
      </c>
      <c r="E12" s="1">
        <v>-118.32</v>
      </c>
      <c r="F12" s="1">
        <v>-110.16</v>
      </c>
      <c r="G12" s="1">
        <v>-94.86</v>
      </c>
      <c r="H12" s="1">
        <v>-43.86</v>
      </c>
      <c r="I12" s="1">
        <v>-44.88</v>
      </c>
      <c r="J12" s="1">
        <v>-39.78</v>
      </c>
      <c r="K12" s="1">
        <v>-62.22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-392.7</v>
      </c>
      <c r="C13" s="1">
        <v>-119.34</v>
      </c>
      <c r="D13" s="1">
        <v>-776.22</v>
      </c>
      <c r="E13" s="1">
        <v>-2.04</v>
      </c>
      <c r="F13" s="1">
        <v>-1336.2</v>
      </c>
      <c r="G13" s="1">
        <v>-46.92</v>
      </c>
      <c r="H13" s="1">
        <v>-36.72</v>
      </c>
      <c r="I13" s="1">
        <v>2.04</v>
      </c>
      <c r="J13" s="1">
        <v>-14.28</v>
      </c>
      <c r="K13" s="1">
        <v>10.2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-357.0</v>
      </c>
      <c r="C14" s="1">
        <v>-452.88</v>
      </c>
      <c r="D14" s="1">
        <v>-499.8</v>
      </c>
      <c r="E14" s="1">
        <v>-505.92</v>
      </c>
      <c r="F14" s="1">
        <v>-622.2</v>
      </c>
      <c r="G14" s="1">
        <v>-655.86</v>
      </c>
      <c r="H14" s="1">
        <v>-467.16</v>
      </c>
      <c r="I14" s="1">
        <v>-424.32</v>
      </c>
      <c r="J14" s="1">
        <v>-537.54</v>
      </c>
      <c r="K14" s="1">
        <v>-549.78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-5.1</v>
      </c>
      <c r="C15" s="1">
        <v>60.18</v>
      </c>
      <c r="D15" s="1">
        <v>-26.52</v>
      </c>
      <c r="E15" s="1">
        <v>-53.04</v>
      </c>
      <c r="F15" s="1">
        <v>-19.38</v>
      </c>
      <c r="G15" s="1">
        <v>-7.140000000000001</v>
      </c>
      <c r="H15" s="1">
        <v>-964.9200000000001</v>
      </c>
      <c r="I15" s="1">
        <v>289.68</v>
      </c>
      <c r="J15" s="1">
        <v>182.58</v>
      </c>
      <c r="K15" s="1">
        <v>527.34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-1.02</v>
      </c>
      <c r="C16" s="1">
        <v>1.02</v>
      </c>
      <c r="D16" s="1">
        <v>0.0</v>
      </c>
      <c r="E16" s="1">
        <v>-40.8</v>
      </c>
      <c r="F16" s="1">
        <v>0.0</v>
      </c>
      <c r="G16" s="1">
        <v>-10.2</v>
      </c>
      <c r="H16" s="1">
        <v>4.08</v>
      </c>
      <c r="I16" s="1">
        <v>20.4</v>
      </c>
      <c r="J16" s="1">
        <v>-3.06</v>
      </c>
      <c r="K16" s="1">
        <v>-91.8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16.32</v>
      </c>
      <c r="C17" s="1">
        <v>5.1</v>
      </c>
      <c r="D17" s="1">
        <v>11.22</v>
      </c>
      <c r="E17" s="1">
        <v>-51.0</v>
      </c>
      <c r="F17" s="1">
        <v>-27.54</v>
      </c>
      <c r="G17" s="1">
        <v>-36.72</v>
      </c>
      <c r="H17" s="1">
        <v>5.1</v>
      </c>
      <c r="I17" s="1">
        <v>-31.62</v>
      </c>
      <c r="J17" s="1">
        <v>-89.76</v>
      </c>
      <c r="K17" s="1">
        <v>89.76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-820.08</v>
      </c>
      <c r="C18" s="1">
        <v>-672.1800000000001</v>
      </c>
      <c r="D18" s="1">
        <v>-1397.4</v>
      </c>
      <c r="E18" s="1">
        <v>-681.36</v>
      </c>
      <c r="F18" s="1">
        <v>-2121.6</v>
      </c>
      <c r="G18" s="1">
        <v>-853.74</v>
      </c>
      <c r="H18" s="1">
        <v>-1499.4</v>
      </c>
      <c r="I18" s="1">
        <v>-210.12</v>
      </c>
      <c r="J18" s="1">
        <v>-502.86</v>
      </c>
      <c r="K18" s="1">
        <v>4.08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782.34</v>
      </c>
      <c r="C19" s="1">
        <v>1366.8</v>
      </c>
      <c r="D19" s="1">
        <v>2437.8</v>
      </c>
      <c r="E19" s="1">
        <v>1815.6</v>
      </c>
      <c r="F19" s="1">
        <v>2468.4</v>
      </c>
      <c r="G19" s="1">
        <v>930.24</v>
      </c>
      <c r="H19" s="1">
        <v>3937.2</v>
      </c>
      <c r="I19" s="1">
        <v>511.02</v>
      </c>
      <c r="J19" s="1">
        <v>763.98</v>
      </c>
      <c r="K19" s="1">
        <v>153.0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782.34</v>
      </c>
      <c r="C20" s="1">
        <v>1366.8</v>
      </c>
      <c r="D20" s="1">
        <v>2437.8</v>
      </c>
      <c r="E20" s="1">
        <v>1815.6</v>
      </c>
      <c r="F20" s="1">
        <v>2468.4</v>
      </c>
      <c r="G20" s="1">
        <v>930.24</v>
      </c>
      <c r="H20" s="1">
        <v>3937.2</v>
      </c>
      <c r="I20" s="1">
        <v>511.02</v>
      </c>
      <c r="J20" s="1">
        <v>763.98</v>
      </c>
      <c r="K20" s="1">
        <v>153.0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-804.78</v>
      </c>
      <c r="C21" s="1">
        <v>-980.22</v>
      </c>
      <c r="D21" s="1">
        <v>-2376.6</v>
      </c>
      <c r="E21" s="1">
        <v>-2101.2</v>
      </c>
      <c r="F21" s="1">
        <v>-1081.2</v>
      </c>
      <c r="G21" s="1">
        <v>-1356.6</v>
      </c>
      <c r="H21" s="1">
        <v>-1866.6</v>
      </c>
      <c r="I21" s="1">
        <v>-1264.8</v>
      </c>
      <c r="J21" s="1">
        <v>-1326.0</v>
      </c>
      <c r="K21" s="1">
        <v>-1326.0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-804.78</v>
      </c>
      <c r="C22" s="1">
        <v>-980.22</v>
      </c>
      <c r="D22" s="1">
        <v>-2376.6</v>
      </c>
      <c r="E22" s="1">
        <v>-2101.2</v>
      </c>
      <c r="F22" s="1">
        <v>-1081.2</v>
      </c>
      <c r="G22" s="1">
        <v>-1356.6</v>
      </c>
      <c r="H22" s="1">
        <v>-1866.6</v>
      </c>
      <c r="I22" s="1">
        <v>-1264.8</v>
      </c>
      <c r="J22" s="1">
        <v>-1326.0</v>
      </c>
      <c r="K22" s="1">
        <v>-1326.0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765.0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-38.76</v>
      </c>
      <c r="C24" s="1">
        <v>-296.82</v>
      </c>
      <c r="D24" s="1">
        <v>-24.48</v>
      </c>
      <c r="E24" s="1">
        <v>-7.140000000000001</v>
      </c>
      <c r="F24" s="1">
        <v>-519.1800000000001</v>
      </c>
      <c r="G24" s="1">
        <v>-10.2</v>
      </c>
      <c r="H24" s="1">
        <v>-23.46</v>
      </c>
      <c r="I24" s="1">
        <v>-37.74</v>
      </c>
      <c r="J24" s="1">
        <v>-3.06</v>
      </c>
      <c r="K24" s="1">
        <v>-625.26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-135.66</v>
      </c>
      <c r="C25" s="1">
        <v>-143.82</v>
      </c>
      <c r="D25" s="1">
        <v>-150.96</v>
      </c>
      <c r="E25" s="1">
        <v>-178.5</v>
      </c>
      <c r="F25" s="1">
        <v>-214.2</v>
      </c>
      <c r="G25" s="1">
        <v>-224.4</v>
      </c>
      <c r="H25" s="1">
        <v>-245.82</v>
      </c>
      <c r="I25" s="1">
        <v>0.0</v>
      </c>
      <c r="J25" s="1">
        <v>0.0</v>
      </c>
      <c r="K25" s="1">
        <v>-338.64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-135.66</v>
      </c>
      <c r="C26" s="1">
        <v>-143.82</v>
      </c>
      <c r="D26" s="1">
        <v>-150.96</v>
      </c>
      <c r="E26" s="1">
        <v>-178.5</v>
      </c>
      <c r="F26" s="1">
        <v>-214.2</v>
      </c>
      <c r="G26" s="1">
        <v>-224.4</v>
      </c>
      <c r="H26" s="1">
        <v>-245.82</v>
      </c>
      <c r="I26" s="1">
        <v>0.0</v>
      </c>
      <c r="J26" s="1">
        <v>0.0</v>
      </c>
      <c r="K26" s="1">
        <v>-338.64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-147.9</v>
      </c>
      <c r="C27" s="1">
        <v>-169.32</v>
      </c>
      <c r="D27" s="1">
        <v>-193.8</v>
      </c>
      <c r="E27" s="1">
        <v>-240.72</v>
      </c>
      <c r="F27" s="1">
        <v>-289.68</v>
      </c>
      <c r="G27" s="1">
        <v>-292.74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-66.3</v>
      </c>
      <c r="C28" s="1">
        <v>-54.06</v>
      </c>
      <c r="D28" s="1">
        <v>-82.62</v>
      </c>
      <c r="E28" s="1">
        <v>-55.08</v>
      </c>
      <c r="F28" s="1">
        <v>-25.5</v>
      </c>
      <c r="G28" s="1">
        <v>-36.72</v>
      </c>
      <c r="H28" s="1">
        <v>-64.26</v>
      </c>
      <c r="I28" s="1">
        <v>-92.82000000000001</v>
      </c>
      <c r="J28" s="1">
        <v>-81.6</v>
      </c>
      <c r="K28" s="1">
        <v>-94.86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-413.1</v>
      </c>
      <c r="C29" s="1">
        <v>-280.5</v>
      </c>
      <c r="D29" s="1">
        <v>-394.74</v>
      </c>
      <c r="E29" s="1">
        <v>-766.02</v>
      </c>
      <c r="F29" s="1">
        <v>339.66</v>
      </c>
      <c r="G29" s="1">
        <v>-989.4</v>
      </c>
      <c r="H29" s="1">
        <v>2509.2</v>
      </c>
      <c r="I29" s="1">
        <v>-883.32</v>
      </c>
      <c r="J29" s="1">
        <v>-652.8</v>
      </c>
      <c r="K29" s="1">
        <v>-2233.8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4.08</v>
      </c>
      <c r="C30" s="1">
        <v>27.54</v>
      </c>
      <c r="D30" s="1">
        <v>2.04</v>
      </c>
      <c r="E30" s="1">
        <v>-8.16</v>
      </c>
      <c r="F30" s="1">
        <v>1.02</v>
      </c>
      <c r="G30" s="1">
        <v>4.08</v>
      </c>
      <c r="H30" s="1">
        <v>-22.44</v>
      </c>
      <c r="I30" s="1">
        <v>8.16</v>
      </c>
      <c r="J30" s="1">
        <v>-1.02</v>
      </c>
      <c r="K30" s="1">
        <v>-10.2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-120.36</v>
      </c>
      <c r="C31" s="1">
        <v>345.78</v>
      </c>
      <c r="D31" s="1">
        <v>-267.24</v>
      </c>
      <c r="E31" s="1">
        <v>132.6</v>
      </c>
      <c r="F31" s="1">
        <v>-17.34</v>
      </c>
      <c r="G31" s="1">
        <v>-81.6</v>
      </c>
      <c r="H31" s="1">
        <v>1012.86</v>
      </c>
      <c r="I31" s="1">
        <v>-434.52</v>
      </c>
      <c r="J31" s="1">
        <v>312.12</v>
      </c>
      <c r="K31" s="1">
        <v>-403.92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59.16</v>
      </c>
      <c r="C33" s="1">
        <v>54.06</v>
      </c>
      <c r="D33" s="1">
        <v>65.28</v>
      </c>
      <c r="E33" s="1">
        <v>22.44</v>
      </c>
      <c r="F33" s="1">
        <v>23.46</v>
      </c>
      <c r="G33" s="1">
        <v>36.72</v>
      </c>
      <c r="H33" s="1">
        <v>43.86</v>
      </c>
      <c r="I33" s="1">
        <v>87.72</v>
      </c>
      <c r="J33" s="1">
        <v>81.6</v>
      </c>
      <c r="K33" s="1">
        <v>88.74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296.82</v>
      </c>
      <c r="C34" s="1">
        <v>281.52</v>
      </c>
      <c r="D34" s="1">
        <v>307.02</v>
      </c>
      <c r="E34" s="1">
        <v>370.26</v>
      </c>
      <c r="F34" s="1">
        <v>293.76</v>
      </c>
      <c r="G34" s="1">
        <v>341.7</v>
      </c>
      <c r="H34" s="1">
        <v>36.72</v>
      </c>
      <c r="I34" s="1">
        <v>45.9</v>
      </c>
      <c r="J34" s="1">
        <v>69.36</v>
      </c>
      <c r="K34" s="1">
        <v>270.3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796.62</v>
      </c>
      <c r="C35" s="1">
        <v>240.72</v>
      </c>
      <c r="D35" s="1">
        <v>770.1</v>
      </c>
      <c r="E35" s="1">
        <v>1295.4</v>
      </c>
      <c r="F35" s="1">
        <v>435.54</v>
      </c>
      <c r="G35" s="1">
        <v>887.4</v>
      </c>
      <c r="H35" s="1">
        <v>-538.5600000000001</v>
      </c>
      <c r="I35" s="1">
        <v>253.98</v>
      </c>
      <c r="J35" s="1">
        <v>663.0</v>
      </c>
      <c r="K35" s="1">
        <v>933.3000000000001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839.46</v>
      </c>
      <c r="C36" s="1">
        <v>281.52</v>
      </c>
      <c r="D36" s="1">
        <v>816.0</v>
      </c>
      <c r="E36" s="1">
        <v>1315.8</v>
      </c>
      <c r="F36" s="1">
        <v>463.08</v>
      </c>
      <c r="G36" s="1">
        <v>916.98</v>
      </c>
      <c r="H36" s="1">
        <v>-486.54</v>
      </c>
      <c r="I36" s="1">
        <v>316.2</v>
      </c>
      <c r="J36" s="1">
        <v>722.16</v>
      </c>
      <c r="K36" s="1">
        <v>994.5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-302.94</v>
      </c>
      <c r="C37" s="1">
        <v>264.18</v>
      </c>
      <c r="D37" s="1">
        <v>-144.84</v>
      </c>
      <c r="E37" s="1">
        <v>-540.6</v>
      </c>
      <c r="F37" s="1">
        <v>354.96</v>
      </c>
      <c r="G37" s="1">
        <v>53.04</v>
      </c>
      <c r="H37" s="1">
        <v>400.86</v>
      </c>
      <c r="I37" s="1">
        <v>-119.34</v>
      </c>
      <c r="J37" s="1">
        <v>-25.5</v>
      </c>
      <c r="K37" s="1">
        <v>-18.36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-22.44</v>
      </c>
      <c r="C38" s="1">
        <v>384.54</v>
      </c>
      <c r="D38" s="1">
        <v>58.14</v>
      </c>
      <c r="E38" s="1">
        <v>-283.56</v>
      </c>
      <c r="F38" s="1">
        <v>1387.2</v>
      </c>
      <c r="G38" s="1">
        <v>-425.34</v>
      </c>
      <c r="H38" s="1">
        <v>2069.58</v>
      </c>
      <c r="I38" s="1">
        <v>-750.72</v>
      </c>
      <c r="J38" s="1">
        <v>-567.12</v>
      </c>
      <c r="K38" s="1">
        <v>-1173.0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380.46</v>
      </c>
      <c r="C3" s="1">
        <v>726.24</v>
      </c>
      <c r="D3" s="1">
        <v>459.0</v>
      </c>
      <c r="E3" s="1">
        <v>591.6</v>
      </c>
      <c r="F3" s="1">
        <v>574.26</v>
      </c>
      <c r="G3" s="1">
        <v>575.28</v>
      </c>
      <c r="H3" s="1">
        <v>1591.2</v>
      </c>
      <c r="I3" s="1">
        <v>1152.6</v>
      </c>
      <c r="J3" s="1">
        <v>1458.6</v>
      </c>
      <c r="K3" s="1">
        <v>1060.8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17.34</v>
      </c>
      <c r="C4" s="1">
        <v>15.3</v>
      </c>
      <c r="D4" s="1">
        <v>21.42</v>
      </c>
      <c r="E4" s="1">
        <v>12.24</v>
      </c>
      <c r="F4" s="1">
        <v>10.2</v>
      </c>
      <c r="G4" s="1">
        <v>11.22</v>
      </c>
      <c r="H4" s="1">
        <v>939.4200000000001</v>
      </c>
      <c r="I4" s="1">
        <v>707.88</v>
      </c>
      <c r="J4" s="1">
        <v>571.2</v>
      </c>
      <c r="K4" s="1">
        <v>27.54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6.12</v>
      </c>
      <c r="C5" s="1">
        <v>9.18</v>
      </c>
      <c r="D5" s="1">
        <v>40.8</v>
      </c>
      <c r="E5" s="1">
        <v>10.2</v>
      </c>
      <c r="F5" s="1">
        <v>2.04</v>
      </c>
      <c r="G5" s="1">
        <v>1.02</v>
      </c>
      <c r="H5" s="1">
        <v>34.68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397.8</v>
      </c>
      <c r="C6" s="1">
        <v>741.54</v>
      </c>
      <c r="D6" s="1">
        <v>481.44</v>
      </c>
      <c r="E6" s="1">
        <v>603.84</v>
      </c>
      <c r="F6" s="1">
        <v>587.52</v>
      </c>
      <c r="G6" s="1">
        <v>588.54</v>
      </c>
      <c r="H6" s="1">
        <v>2560.2</v>
      </c>
      <c r="I6" s="1">
        <v>1856.4</v>
      </c>
      <c r="J6" s="1">
        <v>2029.8</v>
      </c>
      <c r="K6" s="1">
        <v>1081.2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291.72</v>
      </c>
      <c r="C7" s="1">
        <v>316.2</v>
      </c>
      <c r="D7" s="1">
        <v>357.0</v>
      </c>
      <c r="E7" s="1">
        <v>342.72</v>
      </c>
      <c r="F7" s="1">
        <v>507.96</v>
      </c>
      <c r="G7" s="1">
        <v>540.6</v>
      </c>
      <c r="H7" s="1">
        <v>259.08</v>
      </c>
      <c r="I7" s="1">
        <v>450.84</v>
      </c>
      <c r="J7" s="1">
        <v>608.94</v>
      </c>
      <c r="K7" s="1">
        <v>718.08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135.66</v>
      </c>
      <c r="C8" s="1">
        <v>129.54</v>
      </c>
      <c r="D8" s="1">
        <v>102.0</v>
      </c>
      <c r="E8" s="1">
        <v>125.46</v>
      </c>
      <c r="F8" s="1">
        <v>99.96000000000001</v>
      </c>
      <c r="G8" s="1">
        <v>135.66</v>
      </c>
      <c r="H8" s="1">
        <v>116.28</v>
      </c>
      <c r="I8" s="1">
        <v>170.34</v>
      </c>
      <c r="J8" s="1">
        <v>153.0</v>
      </c>
      <c r="K8" s="1">
        <v>367.2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 t="s">
        <v>71</v>
      </c>
      <c r="E9" s="1" t="s">
        <v>71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427.38</v>
      </c>
      <c r="C10" s="1">
        <v>445.74</v>
      </c>
      <c r="D10" s="1">
        <v>459.0</v>
      </c>
      <c r="E10" s="1">
        <v>468.18</v>
      </c>
      <c r="F10" s="1">
        <v>607.92</v>
      </c>
      <c r="G10" s="1">
        <v>676.26</v>
      </c>
      <c r="H10" s="1">
        <v>375.36</v>
      </c>
      <c r="I10" s="1">
        <v>621.1800000000001</v>
      </c>
      <c r="J10" s="1">
        <v>762.96</v>
      </c>
      <c r="K10" s="1">
        <v>1081.2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25.5</v>
      </c>
      <c r="C11" s="1">
        <v>36.72</v>
      </c>
      <c r="D11" s="1">
        <v>42.84</v>
      </c>
      <c r="E11" s="1">
        <v>46.92</v>
      </c>
      <c r="F11" s="1">
        <v>60.18</v>
      </c>
      <c r="G11" s="1">
        <v>193.8</v>
      </c>
      <c r="H11" s="1">
        <v>182.58</v>
      </c>
      <c r="I11" s="1">
        <v>198.9</v>
      </c>
      <c r="J11" s="1">
        <v>250.92</v>
      </c>
      <c r="K11" s="1">
        <v>240.72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89.76</v>
      </c>
      <c r="C12" s="1">
        <v>118.32</v>
      </c>
      <c r="D12" s="1">
        <v>130.56</v>
      </c>
      <c r="E12" s="1">
        <v>135.66</v>
      </c>
      <c r="F12" s="1">
        <v>142.8</v>
      </c>
      <c r="G12" s="1">
        <v>14.28</v>
      </c>
      <c r="H12" s="1">
        <v>60.18</v>
      </c>
      <c r="I12" s="1">
        <v>17.34</v>
      </c>
      <c r="J12" s="1">
        <v>78.54</v>
      </c>
      <c r="K12" s="1">
        <v>33.66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942.48</v>
      </c>
      <c r="C13" s="1">
        <v>1346.4</v>
      </c>
      <c r="D13" s="1">
        <v>1111.8</v>
      </c>
      <c r="E13" s="1">
        <v>1254.6</v>
      </c>
      <c r="F13" s="1">
        <v>1397.4</v>
      </c>
      <c r="G13" s="1">
        <v>1468.8</v>
      </c>
      <c r="H13" s="1">
        <v>3182.4</v>
      </c>
      <c r="I13" s="1">
        <v>2692.8</v>
      </c>
      <c r="J13" s="1">
        <v>3131.4</v>
      </c>
      <c r="K13" s="1">
        <v>2448.0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1570.8</v>
      </c>
      <c r="H14" s="1">
        <v>1458.6</v>
      </c>
      <c r="I14" s="1">
        <v>1468.8</v>
      </c>
      <c r="J14" s="1">
        <v>1438.2</v>
      </c>
      <c r="K14" s="1">
        <v>1468.8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-788.46</v>
      </c>
      <c r="H15" s="1">
        <v>-858.84</v>
      </c>
      <c r="I15" s="1">
        <v>-946.5600000000001</v>
      </c>
      <c r="J15" s="1">
        <v>-1001.64</v>
      </c>
      <c r="K15" s="1">
        <v>-1060.8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366.18</v>
      </c>
      <c r="C16" s="1">
        <v>456.96</v>
      </c>
      <c r="D16" s="1">
        <v>469.2</v>
      </c>
      <c r="E16" s="1">
        <v>489.6</v>
      </c>
      <c r="F16" s="1">
        <v>799.6800000000001</v>
      </c>
      <c r="G16" s="1">
        <v>783.36</v>
      </c>
      <c r="H16" s="1">
        <v>601.8</v>
      </c>
      <c r="I16" s="1">
        <v>524.28</v>
      </c>
      <c r="J16" s="1">
        <v>441.66</v>
      </c>
      <c r="K16" s="1">
        <v>409.02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28.56</v>
      </c>
      <c r="C17" s="1">
        <v>36.72</v>
      </c>
      <c r="D17" s="1">
        <v>57.12</v>
      </c>
      <c r="E17" s="1">
        <v>111.18</v>
      </c>
      <c r="F17" s="1">
        <v>125.46</v>
      </c>
      <c r="G17" s="1">
        <v>124.44</v>
      </c>
      <c r="H17" s="1">
        <v>98.94</v>
      </c>
      <c r="I17" s="1">
        <v>100.98</v>
      </c>
      <c r="J17" s="1">
        <v>110.16</v>
      </c>
      <c r="K17" s="1">
        <v>112.2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2427.6</v>
      </c>
      <c r="C18" s="1">
        <v>2529.6</v>
      </c>
      <c r="D18" s="1">
        <v>2845.8</v>
      </c>
      <c r="E18" s="1">
        <v>2764.2</v>
      </c>
      <c r="F18" s="1">
        <v>3672.0</v>
      </c>
      <c r="G18" s="1">
        <v>3733.2</v>
      </c>
      <c r="H18" s="1">
        <v>3610.8</v>
      </c>
      <c r="I18" s="1">
        <v>3723.0</v>
      </c>
      <c r="J18" s="1">
        <v>3845.4</v>
      </c>
      <c r="K18" s="1">
        <v>3784.2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2397.0</v>
      </c>
      <c r="C19" s="1">
        <v>2662.2</v>
      </c>
      <c r="D19" s="1">
        <v>3274.2</v>
      </c>
      <c r="E19" s="1">
        <v>3264.0</v>
      </c>
      <c r="F19" s="1">
        <v>4171.8</v>
      </c>
      <c r="G19" s="1">
        <v>4273.8</v>
      </c>
      <c r="H19" s="1">
        <v>4029.0</v>
      </c>
      <c r="I19" s="1">
        <v>3988.2</v>
      </c>
      <c r="J19" s="1">
        <v>4029.0</v>
      </c>
      <c r="K19" s="1">
        <v>3988.2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0.0</v>
      </c>
      <c r="D20" s="1" t="s">
        <v>71</v>
      </c>
      <c r="E20" s="1" t="s">
        <v>71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25.5</v>
      </c>
      <c r="C21" s="1">
        <v>13.26</v>
      </c>
      <c r="D21" s="1">
        <v>21.42</v>
      </c>
      <c r="E21" s="1">
        <v>20.4</v>
      </c>
      <c r="F21" s="1">
        <v>19.38</v>
      </c>
      <c r="G21" s="1">
        <v>37.74</v>
      </c>
      <c r="H21" s="1">
        <v>223.38</v>
      </c>
      <c r="I21" s="1">
        <v>187.68</v>
      </c>
      <c r="J21" s="1">
        <v>178.5</v>
      </c>
      <c r="K21" s="1">
        <v>58.14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96.9</v>
      </c>
      <c r="C22" s="1">
        <v>99.96000000000001</v>
      </c>
      <c r="D22" s="1">
        <v>142.8</v>
      </c>
      <c r="E22" s="1">
        <v>127.5</v>
      </c>
      <c r="F22" s="1">
        <v>142.8</v>
      </c>
      <c r="G22" s="1">
        <v>183.6</v>
      </c>
      <c r="H22" s="1">
        <v>192.78</v>
      </c>
      <c r="I22" s="1">
        <v>175.44</v>
      </c>
      <c r="J22" s="1">
        <v>215.22</v>
      </c>
      <c r="K22" s="1">
        <v>210.12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6293.400000000001</v>
      </c>
      <c r="C23" s="1">
        <v>7140.0</v>
      </c>
      <c r="D23" s="1">
        <v>7925.400000000001</v>
      </c>
      <c r="E23" s="1">
        <v>8037.6</v>
      </c>
      <c r="F23" s="1">
        <v>10332.6</v>
      </c>
      <c r="G23" s="1">
        <v>10608.0</v>
      </c>
      <c r="H23" s="1">
        <v>11934.0</v>
      </c>
      <c r="I23" s="1">
        <v>11403.6</v>
      </c>
      <c r="J23" s="1">
        <v>11944.2</v>
      </c>
      <c r="K23" s="1">
        <v>11016.0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572.22</v>
      </c>
      <c r="C25" s="1">
        <v>614.04</v>
      </c>
      <c r="D25" s="1">
        <v>663.0</v>
      </c>
      <c r="E25" s="1">
        <v>707.88</v>
      </c>
      <c r="F25" s="1">
        <v>862.92</v>
      </c>
      <c r="G25" s="1">
        <v>817.02</v>
      </c>
      <c r="H25" s="1">
        <v>415.14</v>
      </c>
      <c r="I25" s="1">
        <v>748.6800000000001</v>
      </c>
      <c r="J25" s="1">
        <v>894.54</v>
      </c>
      <c r="K25" s="1">
        <v>987.36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227.46</v>
      </c>
      <c r="C26" s="1">
        <v>249.9</v>
      </c>
      <c r="D26" s="1">
        <v>304.98</v>
      </c>
      <c r="E26" s="1">
        <v>328.44</v>
      </c>
      <c r="F26" s="1">
        <v>345.78</v>
      </c>
      <c r="G26" s="1">
        <v>355.98</v>
      </c>
      <c r="H26" s="1">
        <v>436.56</v>
      </c>
      <c r="I26" s="1">
        <v>377.4</v>
      </c>
      <c r="J26" s="1">
        <v>383.52</v>
      </c>
      <c r="K26" s="1">
        <v>422.28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199.92</v>
      </c>
      <c r="D27" s="1">
        <v>494.7</v>
      </c>
      <c r="E27" s="1">
        <v>306.0</v>
      </c>
      <c r="F27" s="1">
        <v>336.6</v>
      </c>
      <c r="G27" s="1">
        <v>591.6</v>
      </c>
      <c r="H27" s="1">
        <v>634.44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289.68</v>
      </c>
      <c r="C28" s="1">
        <v>840.48</v>
      </c>
      <c r="D28" s="1">
        <v>479.4</v>
      </c>
      <c r="E28" s="1">
        <v>81.6</v>
      </c>
      <c r="F28" s="1">
        <v>604.86</v>
      </c>
      <c r="G28" s="1">
        <v>612.0</v>
      </c>
      <c r="H28" s="1">
        <v>660.96</v>
      </c>
      <c r="I28" s="1">
        <v>605.88</v>
      </c>
      <c r="J28" s="1">
        <v>1305.6</v>
      </c>
      <c r="K28" s="1">
        <v>539.58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11.22</v>
      </c>
      <c r="C29" s="1">
        <v>13.26</v>
      </c>
      <c r="D29" s="1">
        <v>14.28</v>
      </c>
      <c r="E29" s="1">
        <v>15.3</v>
      </c>
      <c r="F29" s="1">
        <v>64.26</v>
      </c>
      <c r="G29" s="1">
        <v>66.3</v>
      </c>
      <c r="H29" s="1">
        <v>52.02</v>
      </c>
      <c r="I29" s="1">
        <v>41.82</v>
      </c>
      <c r="J29" s="1">
        <v>40.8</v>
      </c>
      <c r="K29" s="1">
        <v>39.78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32.64</v>
      </c>
      <c r="C30" s="1">
        <v>21.42</v>
      </c>
      <c r="D30" s="1">
        <v>32.64</v>
      </c>
      <c r="E30" s="1">
        <v>16.32</v>
      </c>
      <c r="F30" s="1">
        <v>41.82</v>
      </c>
      <c r="G30" s="1">
        <v>47.94</v>
      </c>
      <c r="H30" s="1">
        <v>18.36</v>
      </c>
      <c r="I30" s="1">
        <v>31.62</v>
      </c>
      <c r="J30" s="1">
        <v>100.98</v>
      </c>
      <c r="K30" s="1">
        <v>96.9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87.72</v>
      </c>
      <c r="C31" s="1">
        <v>121.38</v>
      </c>
      <c r="D31" s="1">
        <v>140.76</v>
      </c>
      <c r="E31" s="1">
        <v>120.36</v>
      </c>
      <c r="F31" s="1">
        <v>226.44</v>
      </c>
      <c r="G31" s="1">
        <v>243.78</v>
      </c>
      <c r="H31" s="1">
        <v>174.42</v>
      </c>
      <c r="I31" s="1">
        <v>211.14</v>
      </c>
      <c r="J31" s="1">
        <v>235.62</v>
      </c>
      <c r="K31" s="1">
        <v>236.64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475.32</v>
      </c>
      <c r="C32" s="1">
        <v>181.56</v>
      </c>
      <c r="D32" s="1">
        <v>222.36</v>
      </c>
      <c r="E32" s="1">
        <v>750.72</v>
      </c>
      <c r="F32" s="1">
        <v>263.16</v>
      </c>
      <c r="G32" s="1">
        <v>294.78</v>
      </c>
      <c r="H32" s="1">
        <v>47.94</v>
      </c>
      <c r="I32" s="1">
        <v>25.5</v>
      </c>
      <c r="J32" s="1">
        <v>61.2</v>
      </c>
      <c r="K32" s="1">
        <v>220.32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1693.2</v>
      </c>
      <c r="C33" s="1">
        <v>2244.0</v>
      </c>
      <c r="D33" s="1">
        <v>2356.2</v>
      </c>
      <c r="E33" s="1">
        <v>2325.6</v>
      </c>
      <c r="F33" s="1">
        <v>2743.8</v>
      </c>
      <c r="G33" s="1">
        <v>3029.4</v>
      </c>
      <c r="H33" s="1">
        <v>2437.8</v>
      </c>
      <c r="I33" s="1">
        <v>2040.0</v>
      </c>
      <c r="J33" s="1">
        <v>3029.4</v>
      </c>
      <c r="K33" s="1">
        <v>2539.8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1530.0</v>
      </c>
      <c r="C34" s="1">
        <v>1244.4</v>
      </c>
      <c r="D34" s="1">
        <v>1377.0</v>
      </c>
      <c r="E34" s="1">
        <v>1713.6</v>
      </c>
      <c r="F34" s="1">
        <v>2662.2</v>
      </c>
      <c r="G34" s="1">
        <v>2091.0</v>
      </c>
      <c r="H34" s="1">
        <v>4233.0</v>
      </c>
      <c r="I34" s="1">
        <v>4233.0</v>
      </c>
      <c r="J34" s="1">
        <v>2968.2</v>
      </c>
      <c r="K34" s="1">
        <v>2631.6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33.66</v>
      </c>
      <c r="C35" s="1">
        <v>83.64</v>
      </c>
      <c r="D35" s="1">
        <v>80.58</v>
      </c>
      <c r="E35" s="1">
        <v>77.52</v>
      </c>
      <c r="F35" s="1">
        <v>291.72</v>
      </c>
      <c r="G35" s="1">
        <v>281.52</v>
      </c>
      <c r="H35" s="1">
        <v>198.9</v>
      </c>
      <c r="I35" s="1">
        <v>202.98</v>
      </c>
      <c r="J35" s="1">
        <v>176.46</v>
      </c>
      <c r="K35" s="1">
        <v>161.16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298.86</v>
      </c>
      <c r="C36" s="1">
        <v>316.2</v>
      </c>
      <c r="D36" s="1">
        <v>332.52</v>
      </c>
      <c r="E36" s="1">
        <v>304.98</v>
      </c>
      <c r="F36" s="1">
        <v>276.42</v>
      </c>
      <c r="G36" s="1">
        <v>250.92</v>
      </c>
      <c r="H36" s="1">
        <v>255.0</v>
      </c>
      <c r="I36" s="1">
        <v>241.74</v>
      </c>
      <c r="J36" s="1">
        <v>232.56</v>
      </c>
      <c r="K36" s="1">
        <v>214.2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67.32000000000001</v>
      </c>
      <c r="C37" s="1">
        <v>70.38</v>
      </c>
      <c r="D37" s="1">
        <v>87.72</v>
      </c>
      <c r="E37" s="1">
        <v>80.58</v>
      </c>
      <c r="F37" s="1">
        <v>82.62</v>
      </c>
      <c r="G37" s="1">
        <v>114.24</v>
      </c>
      <c r="H37" s="1">
        <v>95.88</v>
      </c>
      <c r="I37" s="1">
        <v>93.84</v>
      </c>
      <c r="J37" s="1">
        <v>62.22</v>
      </c>
      <c r="K37" s="1">
        <v>86.7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665.04</v>
      </c>
      <c r="C38" s="1">
        <v>739.5</v>
      </c>
      <c r="D38" s="1">
        <v>693.6</v>
      </c>
      <c r="E38" s="1">
        <v>638.52</v>
      </c>
      <c r="F38" s="1">
        <v>774.1800000000001</v>
      </c>
      <c r="G38" s="1">
        <v>766.02</v>
      </c>
      <c r="H38" s="1">
        <v>665.04</v>
      </c>
      <c r="I38" s="1">
        <v>532.44</v>
      </c>
      <c r="J38" s="1">
        <v>544.6800000000001</v>
      </c>
      <c r="K38" s="1">
        <v>599.76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86.7</v>
      </c>
      <c r="C39" s="1">
        <v>105.06</v>
      </c>
      <c r="D39" s="1">
        <v>189.72</v>
      </c>
      <c r="E39" s="1">
        <v>194.82</v>
      </c>
      <c r="F39" s="1">
        <v>239.7</v>
      </c>
      <c r="G39" s="1">
        <v>200.94</v>
      </c>
      <c r="H39" s="1">
        <v>217.26</v>
      </c>
      <c r="I39" s="1">
        <v>241.74</v>
      </c>
      <c r="J39" s="1">
        <v>255.0</v>
      </c>
      <c r="K39" s="1">
        <v>200.94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4386.0</v>
      </c>
      <c r="C40" s="1">
        <v>4804.2</v>
      </c>
      <c r="D40" s="1">
        <v>5110.2</v>
      </c>
      <c r="E40" s="1">
        <v>5334.6</v>
      </c>
      <c r="F40" s="1">
        <v>7078.8</v>
      </c>
      <c r="G40" s="1">
        <v>6732.0</v>
      </c>
      <c r="H40" s="1">
        <v>8098.8</v>
      </c>
      <c r="I40" s="1">
        <v>7588.8</v>
      </c>
      <c r="J40" s="1">
        <v>7272.6</v>
      </c>
      <c r="K40" s="1">
        <v>6436.2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4.08</v>
      </c>
      <c r="C41" s="1">
        <v>4.08</v>
      </c>
      <c r="D41" s="1">
        <v>4.08</v>
      </c>
      <c r="E41" s="1">
        <v>4.08</v>
      </c>
      <c r="F41" s="1">
        <v>4.08</v>
      </c>
      <c r="G41" s="1">
        <v>4.08</v>
      </c>
      <c r="H41" s="1">
        <v>4.08</v>
      </c>
      <c r="I41" s="1">
        <v>4.08</v>
      </c>
      <c r="J41" s="1">
        <v>4.08</v>
      </c>
      <c r="K41" s="1">
        <v>4.08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936.36</v>
      </c>
      <c r="C42" s="1">
        <v>627.3</v>
      </c>
      <c r="D42" s="1">
        <v>628.32</v>
      </c>
      <c r="E42" s="1">
        <v>636.48</v>
      </c>
      <c r="F42" s="1">
        <v>646.6800000000001</v>
      </c>
      <c r="G42" s="1">
        <v>144.84</v>
      </c>
      <c r="H42" s="1">
        <v>893.52</v>
      </c>
      <c r="I42" s="1">
        <v>901.6800000000001</v>
      </c>
      <c r="J42" s="1">
        <v>905.76</v>
      </c>
      <c r="K42" s="1">
        <v>913.9200000000001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1326.0</v>
      </c>
      <c r="C43" s="1">
        <v>1703.4</v>
      </c>
      <c r="D43" s="1">
        <v>2162.4</v>
      </c>
      <c r="E43" s="1">
        <v>2713.2</v>
      </c>
      <c r="F43" s="1">
        <v>3223.2</v>
      </c>
      <c r="G43" s="1">
        <v>3814.8</v>
      </c>
      <c r="H43" s="1">
        <v>3213.0</v>
      </c>
      <c r="I43" s="1">
        <v>3070.2</v>
      </c>
      <c r="J43" s="1">
        <v>3743.4</v>
      </c>
      <c r="K43" s="1">
        <v>4345.2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-355.98</v>
      </c>
      <c r="C44" s="1">
        <v>-29.58</v>
      </c>
      <c r="D44" s="1">
        <v>-23.46</v>
      </c>
      <c r="E44" s="1">
        <v>-527.34</v>
      </c>
      <c r="F44" s="1">
        <v>-521.22</v>
      </c>
      <c r="G44" s="1">
        <v>-5.1</v>
      </c>
      <c r="H44" s="1">
        <v>-9.18</v>
      </c>
      <c r="I44" s="1">
        <v>-33.66</v>
      </c>
      <c r="J44" s="1">
        <v>-25.5</v>
      </c>
      <c r="K44" s="1">
        <v>-642.6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-30.6</v>
      </c>
      <c r="C45" s="1">
        <v>10.2</v>
      </c>
      <c r="D45" s="1">
        <v>18.36</v>
      </c>
      <c r="E45" s="1">
        <v>-140.76</v>
      </c>
      <c r="F45" s="1">
        <v>-110.16</v>
      </c>
      <c r="G45" s="1">
        <v>-95.88</v>
      </c>
      <c r="H45" s="1">
        <v>-277.44</v>
      </c>
      <c r="I45" s="1">
        <v>-117.3</v>
      </c>
      <c r="J45" s="1">
        <v>45.9</v>
      </c>
      <c r="K45" s="1">
        <v>-46.92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1876.8</v>
      </c>
      <c r="C46" s="1">
        <v>2315.4</v>
      </c>
      <c r="D46" s="1">
        <v>2794.8</v>
      </c>
      <c r="E46" s="1">
        <v>2692.8</v>
      </c>
      <c r="F46" s="1">
        <v>3243.6</v>
      </c>
      <c r="G46" s="1">
        <v>3855.6</v>
      </c>
      <c r="H46" s="1">
        <v>3814.8</v>
      </c>
      <c r="I46" s="1">
        <v>3825.0</v>
      </c>
      <c r="J46" s="1">
        <v>4671.6</v>
      </c>
      <c r="K46" s="1">
        <v>4569.6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25.5</v>
      </c>
      <c r="C47" s="1">
        <v>26.52</v>
      </c>
      <c r="D47" s="1">
        <v>25.5</v>
      </c>
      <c r="E47" s="1">
        <v>13.26</v>
      </c>
      <c r="F47" s="1">
        <v>16.32</v>
      </c>
      <c r="G47" s="1">
        <v>14.28</v>
      </c>
      <c r="H47" s="1">
        <v>10.2</v>
      </c>
      <c r="I47" s="1">
        <v>-30.6</v>
      </c>
      <c r="J47" s="1">
        <v>-71.4</v>
      </c>
      <c r="K47" s="1">
        <v>-91.8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1907.4</v>
      </c>
      <c r="C48" s="1">
        <v>2346.0</v>
      </c>
      <c r="D48" s="1">
        <v>2815.2</v>
      </c>
      <c r="E48" s="1">
        <v>2703.0</v>
      </c>
      <c r="F48" s="1">
        <v>3253.8</v>
      </c>
      <c r="G48" s="1">
        <v>3876.0</v>
      </c>
      <c r="H48" s="1">
        <v>3835.2</v>
      </c>
      <c r="I48" s="1">
        <v>3814.8</v>
      </c>
      <c r="J48" s="1">
        <v>4671.6</v>
      </c>
      <c r="K48" s="1">
        <v>4569.6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6293.400000000001</v>
      </c>
      <c r="C49" s="1">
        <v>7140.0</v>
      </c>
      <c r="D49" s="1">
        <v>7925.400000000001</v>
      </c>
      <c r="E49" s="1">
        <v>8037.6</v>
      </c>
      <c r="F49" s="1">
        <v>10332.6</v>
      </c>
      <c r="G49" s="1">
        <v>10608.0</v>
      </c>
      <c r="H49" s="1">
        <v>11934.0</v>
      </c>
      <c r="I49" s="1">
        <v>11403.6</v>
      </c>
      <c r="J49" s="1">
        <v>11944.2</v>
      </c>
      <c r="K49" s="1">
        <v>11016.0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452.88</v>
      </c>
      <c r="C51" s="1">
        <v>445.74</v>
      </c>
      <c r="D51" s="1">
        <v>445.74</v>
      </c>
      <c r="E51" s="1">
        <v>446.76</v>
      </c>
      <c r="F51" s="1">
        <v>439.62</v>
      </c>
      <c r="G51" s="1">
        <v>439.62</v>
      </c>
      <c r="H51" s="1">
        <v>459.0</v>
      </c>
      <c r="I51" s="1">
        <v>459.0</v>
      </c>
      <c r="J51" s="1">
        <v>459.0</v>
      </c>
      <c r="K51" s="1">
        <v>449.82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452.88</v>
      </c>
      <c r="C52" s="1">
        <v>445.74</v>
      </c>
      <c r="D52" s="1">
        <v>445.74</v>
      </c>
      <c r="E52" s="1">
        <v>446.76</v>
      </c>
      <c r="F52" s="1">
        <v>439.62</v>
      </c>
      <c r="G52" s="1">
        <v>439.62</v>
      </c>
      <c r="H52" s="1">
        <v>459.0</v>
      </c>
      <c r="I52" s="1">
        <v>459.0</v>
      </c>
      <c r="J52" s="1">
        <v>459.0</v>
      </c>
      <c r="K52" s="1">
        <v>449.82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 t="s">
        <v>115</v>
      </c>
      <c r="C53" s="1" t="s">
        <v>116</v>
      </c>
      <c r="D53" s="1" t="s">
        <v>117</v>
      </c>
      <c r="E53" s="1" t="s">
        <v>118</v>
      </c>
      <c r="F53" s="1" t="s">
        <v>119</v>
      </c>
      <c r="G53" s="1" t="s">
        <v>120</v>
      </c>
      <c r="H53" s="1" t="s">
        <v>121</v>
      </c>
      <c r="I53" s="1" t="s">
        <v>122</v>
      </c>
      <c r="J53" s="1" t="s">
        <v>123</v>
      </c>
      <c r="K53" s="1" t="s">
        <v>123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-2947.8</v>
      </c>
      <c r="C54" s="1">
        <v>-2876.4</v>
      </c>
      <c r="D54" s="1">
        <v>-3335.4</v>
      </c>
      <c r="E54" s="1">
        <v>-3345.6</v>
      </c>
      <c r="F54" s="1">
        <v>-4610.4</v>
      </c>
      <c r="G54" s="1">
        <v>-4151.4</v>
      </c>
      <c r="H54" s="1">
        <v>-3814.8</v>
      </c>
      <c r="I54" s="1">
        <v>-3896.4</v>
      </c>
      <c r="J54" s="1">
        <v>-3202.8</v>
      </c>
      <c r="K54" s="1">
        <v>-3202.8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 t="s">
        <v>126</v>
      </c>
      <c r="C55" s="1" t="s">
        <v>127</v>
      </c>
      <c r="D55" s="1" t="s">
        <v>128</v>
      </c>
      <c r="E55" s="1" t="s">
        <v>129</v>
      </c>
      <c r="F55" s="1" t="s">
        <v>130</v>
      </c>
      <c r="G55" s="1" t="s">
        <v>131</v>
      </c>
      <c r="H55" s="1" t="s">
        <v>132</v>
      </c>
      <c r="I55" s="1" t="s">
        <v>133</v>
      </c>
      <c r="J55" s="1" t="s">
        <v>134</v>
      </c>
      <c r="K55" s="1" t="s">
        <v>135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1866.6</v>
      </c>
      <c r="C56" s="1">
        <v>2376.6</v>
      </c>
      <c r="D56" s="1">
        <v>2448.0</v>
      </c>
      <c r="E56" s="1">
        <v>2193.0</v>
      </c>
      <c r="F56" s="1">
        <v>3957.6</v>
      </c>
      <c r="G56" s="1">
        <v>3641.4</v>
      </c>
      <c r="H56" s="1">
        <v>5773.2</v>
      </c>
      <c r="I56" s="1">
        <v>5079.6</v>
      </c>
      <c r="J56" s="1">
        <v>4498.2</v>
      </c>
      <c r="K56" s="1">
        <v>3376.2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1468.8</v>
      </c>
      <c r="C57" s="1">
        <v>1642.2</v>
      </c>
      <c r="D57" s="1">
        <v>1958.4</v>
      </c>
      <c r="E57" s="1">
        <v>1591.2</v>
      </c>
      <c r="F57" s="1">
        <v>3376.2</v>
      </c>
      <c r="G57" s="1">
        <v>3060.0</v>
      </c>
      <c r="H57" s="1">
        <v>3213.0</v>
      </c>
      <c r="I57" s="1">
        <v>3223.2</v>
      </c>
      <c r="J57" s="1">
        <v>2468.4</v>
      </c>
      <c r="K57" s="1">
        <v>2284.8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67.32000000000001</v>
      </c>
      <c r="C58" s="1">
        <v>70.38</v>
      </c>
      <c r="D58" s="1">
        <v>87.72</v>
      </c>
      <c r="E58" s="1">
        <v>80.58</v>
      </c>
      <c r="F58" s="1">
        <v>82.62</v>
      </c>
      <c r="G58" s="1">
        <v>114.24</v>
      </c>
      <c r="H58" s="1">
        <v>95.88</v>
      </c>
      <c r="I58" s="1">
        <v>92.82000000000001</v>
      </c>
      <c r="J58" s="1">
        <v>62.22</v>
      </c>
      <c r="K58" s="1">
        <v>86.7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325.38</v>
      </c>
      <c r="C59" s="1">
        <v>275.4</v>
      </c>
      <c r="D59" s="1">
        <v>281.52</v>
      </c>
      <c r="E59" s="1">
        <v>260.1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25.5</v>
      </c>
      <c r="C60" s="1">
        <v>26.52</v>
      </c>
      <c r="D60" s="1">
        <v>25.5</v>
      </c>
      <c r="E60" s="1">
        <v>13.26</v>
      </c>
      <c r="F60" s="1">
        <v>16.32</v>
      </c>
      <c r="G60" s="1">
        <v>14.28</v>
      </c>
      <c r="H60" s="1">
        <v>10.2</v>
      </c>
      <c r="I60" s="1">
        <v>-30.6</v>
      </c>
      <c r="J60" s="1">
        <v>-71.4</v>
      </c>
      <c r="K60" s="1">
        <v>-91.8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8.16</v>
      </c>
      <c r="C61" s="1">
        <v>12.24</v>
      </c>
      <c r="D61" s="1">
        <v>17.34</v>
      </c>
      <c r="E61" s="1">
        <v>17.34</v>
      </c>
      <c r="F61" s="1">
        <v>14.28</v>
      </c>
      <c r="G61" s="1">
        <v>30.6</v>
      </c>
      <c r="H61" s="1">
        <v>16.32</v>
      </c>
      <c r="I61" s="1">
        <v>7.140000000000001</v>
      </c>
      <c r="J61" s="1">
        <v>6.12</v>
      </c>
      <c r="K61" s="1">
        <v>4.08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3.06</v>
      </c>
      <c r="C62" s="1">
        <v>3.06</v>
      </c>
      <c r="D62" s="1">
        <v>3.06</v>
      </c>
      <c r="E62" s="1">
        <v>3.06</v>
      </c>
      <c r="F62" s="1">
        <v>3.06</v>
      </c>
      <c r="G62" s="1">
        <v>3.06</v>
      </c>
      <c r="H62" s="1">
        <v>3.06</v>
      </c>
      <c r="I62" s="1">
        <v>3.06</v>
      </c>
      <c r="J62" s="1">
        <v>3.06</v>
      </c>
      <c r="K62" s="1">
        <v>3.06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141.78</v>
      </c>
      <c r="H63" s="1">
        <v>289.68</v>
      </c>
      <c r="I63" s="1">
        <v>289.68</v>
      </c>
      <c r="J63" s="1">
        <v>285.6</v>
      </c>
      <c r="K63" s="1">
        <v>304.98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144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816.0</v>
      </c>
      <c r="H64" s="1">
        <v>811.92</v>
      </c>
      <c r="I64" s="1">
        <v>828.24</v>
      </c>
      <c r="J64" s="1">
        <v>832.32</v>
      </c>
      <c r="K64" s="1">
        <v>850.6800000000001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145</v>
      </c>
      <c r="B65" s="1">
        <v>1.02</v>
      </c>
      <c r="C65" s="1">
        <v>1.02</v>
      </c>
      <c r="D65" s="1">
        <v>1.02</v>
      </c>
      <c r="E65" s="1">
        <v>1.02</v>
      </c>
      <c r="F65" s="1">
        <v>1.02</v>
      </c>
      <c r="G65" s="1">
        <v>1.02</v>
      </c>
      <c r="H65" s="1">
        <v>1.02</v>
      </c>
      <c r="I65" s="1">
        <v>1.02</v>
      </c>
      <c r="J65" s="1">
        <v>1.02</v>
      </c>
      <c r="K65" s="1">
        <v>1.02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146</v>
      </c>
      <c r="B66" s="1">
        <v>0.0</v>
      </c>
      <c r="C66" s="1">
        <v>0.0</v>
      </c>
      <c r="D66" s="1">
        <v>0.0</v>
      </c>
      <c r="E66" s="1">
        <v>0.0</v>
      </c>
      <c r="F66" s="1">
        <v>972.0600000000001</v>
      </c>
      <c r="G66" s="1">
        <v>965.94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147</v>
      </c>
      <c r="B67" s="1">
        <v>73.44</v>
      </c>
      <c r="C67" s="1">
        <v>71.4</v>
      </c>
      <c r="D67" s="1">
        <v>73.44</v>
      </c>
      <c r="E67" s="1">
        <v>71.4</v>
      </c>
      <c r="F67" s="1">
        <v>89.76</v>
      </c>
      <c r="G67" s="1">
        <v>122.4</v>
      </c>
      <c r="H67" s="1">
        <v>177.48</v>
      </c>
      <c r="I67" s="1">
        <v>182.58</v>
      </c>
      <c r="J67" s="1">
        <v>187.68</v>
      </c>
      <c r="K67" s="1">
        <v>190.74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3488.4</v>
      </c>
      <c r="C2" s="1">
        <v>3988.2</v>
      </c>
      <c r="D2" s="1">
        <v>4559.4</v>
      </c>
      <c r="E2" s="1">
        <v>4947.0</v>
      </c>
      <c r="F2" s="1">
        <v>5038.8</v>
      </c>
      <c r="G2" s="1">
        <v>5681.400000000001</v>
      </c>
      <c r="H2" s="1">
        <v>2213.4</v>
      </c>
      <c r="I2" s="1">
        <v>2723.4</v>
      </c>
      <c r="J2" s="1">
        <v>4579.8</v>
      </c>
      <c r="K2" s="1">
        <v>5548.8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3488.4</v>
      </c>
      <c r="C3" s="1">
        <v>3988.2</v>
      </c>
      <c r="D3" s="1">
        <v>4559.4</v>
      </c>
      <c r="E3" s="1">
        <v>4947.0</v>
      </c>
      <c r="F3" s="1">
        <v>5038.8</v>
      </c>
      <c r="G3" s="1">
        <v>5681.400000000001</v>
      </c>
      <c r="H3" s="1">
        <v>2213.4</v>
      </c>
      <c r="I3" s="1">
        <v>2723.4</v>
      </c>
      <c r="J3" s="1">
        <v>4579.8</v>
      </c>
      <c r="K3" s="1">
        <v>5548.8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1887.0</v>
      </c>
      <c r="C4" s="1">
        <v>2233.8</v>
      </c>
      <c r="D4" s="1">
        <v>2478.6</v>
      </c>
      <c r="E4" s="1">
        <v>2682.6</v>
      </c>
      <c r="F4" s="1">
        <v>2641.8</v>
      </c>
      <c r="G4" s="1">
        <v>3029.4</v>
      </c>
      <c r="H4" s="1">
        <v>1754.4</v>
      </c>
      <c r="I4" s="1">
        <v>1846.2</v>
      </c>
      <c r="J4" s="1">
        <v>2672.4</v>
      </c>
      <c r="K4" s="1">
        <v>3121.2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1601.4</v>
      </c>
      <c r="C5" s="1">
        <v>1764.6</v>
      </c>
      <c r="D5" s="1">
        <v>2080.8</v>
      </c>
      <c r="E5" s="1">
        <v>2264.4</v>
      </c>
      <c r="F5" s="1">
        <v>2386.8</v>
      </c>
      <c r="G5" s="1">
        <v>2652.0</v>
      </c>
      <c r="H5" s="1">
        <v>463.08</v>
      </c>
      <c r="I5" s="1">
        <v>876.1800000000001</v>
      </c>
      <c r="J5" s="1">
        <v>1907.4</v>
      </c>
      <c r="K5" s="1">
        <v>2427.6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39.78</v>
      </c>
      <c r="C6" s="1">
        <v>33.66</v>
      </c>
      <c r="D6" s="1">
        <v>0.0</v>
      </c>
      <c r="E6" s="1">
        <v>31.62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344.76</v>
      </c>
      <c r="C7" s="1">
        <v>411.06</v>
      </c>
      <c r="D7" s="1">
        <v>481.44</v>
      </c>
      <c r="E7" s="1">
        <v>534.48</v>
      </c>
      <c r="F7" s="1">
        <v>638.52</v>
      </c>
      <c r="G7" s="1">
        <v>758.88</v>
      </c>
      <c r="H7" s="1">
        <v>703.8000000000001</v>
      </c>
      <c r="I7" s="1">
        <v>657.9</v>
      </c>
      <c r="J7" s="1">
        <v>653.82</v>
      </c>
      <c r="K7" s="1">
        <v>651.78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216.24</v>
      </c>
      <c r="C8" s="1">
        <v>215.22</v>
      </c>
      <c r="D8" s="1">
        <v>333.54</v>
      </c>
      <c r="E8" s="1">
        <v>318.24</v>
      </c>
      <c r="F8" s="1">
        <v>303.96</v>
      </c>
      <c r="G8" s="1">
        <v>354.96</v>
      </c>
      <c r="H8" s="1">
        <v>232.56</v>
      </c>
      <c r="I8" s="1">
        <v>237.66</v>
      </c>
      <c r="J8" s="1">
        <v>287.64</v>
      </c>
      <c r="K8" s="1">
        <v>323.34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601.8</v>
      </c>
      <c r="C9" s="1">
        <v>659.94</v>
      </c>
      <c r="D9" s="1">
        <v>814.98</v>
      </c>
      <c r="E9" s="1">
        <v>886.38</v>
      </c>
      <c r="F9" s="1">
        <v>942.48</v>
      </c>
      <c r="G9" s="1">
        <v>1111.8</v>
      </c>
      <c r="H9" s="1">
        <v>935.34</v>
      </c>
      <c r="I9" s="1">
        <v>895.5600000000001</v>
      </c>
      <c r="J9" s="1">
        <v>941.46</v>
      </c>
      <c r="K9" s="1">
        <v>975.12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995.52</v>
      </c>
      <c r="C10" s="1">
        <v>1101.6</v>
      </c>
      <c r="D10" s="1">
        <v>1264.8</v>
      </c>
      <c r="E10" s="1">
        <v>1377.0</v>
      </c>
      <c r="F10" s="1">
        <v>1448.4</v>
      </c>
      <c r="G10" s="1">
        <v>1530.0</v>
      </c>
      <c r="H10" s="1">
        <v>-472.26</v>
      </c>
      <c r="I10" s="1">
        <v>-19.38</v>
      </c>
      <c r="J10" s="1">
        <v>965.94</v>
      </c>
      <c r="K10" s="1">
        <v>1448.4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-68.34</v>
      </c>
      <c r="C11" s="1">
        <v>-64.26</v>
      </c>
      <c r="D11" s="1">
        <v>-73.44</v>
      </c>
      <c r="E11" s="1">
        <v>-35.7</v>
      </c>
      <c r="F11" s="1">
        <v>-43.86</v>
      </c>
      <c r="G11" s="1">
        <v>-45.9</v>
      </c>
      <c r="H11" s="1">
        <v>-82.62</v>
      </c>
      <c r="I11" s="1">
        <v>-100.98</v>
      </c>
      <c r="J11" s="1">
        <v>-94.86</v>
      </c>
      <c r="K11" s="1">
        <v>-97.92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2.04</v>
      </c>
      <c r="C12" s="1">
        <v>2.04</v>
      </c>
      <c r="D12" s="1">
        <v>1.02</v>
      </c>
      <c r="E12" s="1">
        <v>1.02</v>
      </c>
      <c r="F12" s="1">
        <v>2.04</v>
      </c>
      <c r="G12" s="1">
        <v>1.02</v>
      </c>
      <c r="H12" s="1">
        <v>9.18</v>
      </c>
      <c r="I12" s="1">
        <v>9.18</v>
      </c>
      <c r="J12" s="1">
        <v>35.7</v>
      </c>
      <c r="K12" s="1">
        <v>64.26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-66.3</v>
      </c>
      <c r="C13" s="1">
        <v>-62.22</v>
      </c>
      <c r="D13" s="1">
        <v>-72.42</v>
      </c>
      <c r="E13" s="1">
        <v>-34.68</v>
      </c>
      <c r="F13" s="1">
        <v>-41.82</v>
      </c>
      <c r="G13" s="1">
        <v>-44.88</v>
      </c>
      <c r="H13" s="1">
        <v>-73.44</v>
      </c>
      <c r="I13" s="1">
        <v>-90.78</v>
      </c>
      <c r="J13" s="1">
        <v>-58.14</v>
      </c>
      <c r="K13" s="1">
        <v>-33.66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2.04</v>
      </c>
      <c r="C14" s="1">
        <v>3.06</v>
      </c>
      <c r="D14" s="1">
        <v>5.1</v>
      </c>
      <c r="E14" s="1">
        <v>4.08</v>
      </c>
      <c r="F14" s="1">
        <v>3.06</v>
      </c>
      <c r="G14" s="1">
        <v>12.24</v>
      </c>
      <c r="H14" s="1">
        <v>-8.16</v>
      </c>
      <c r="I14" s="1">
        <v>-5.1</v>
      </c>
      <c r="J14" s="1">
        <v>-2.04</v>
      </c>
      <c r="K14" s="1">
        <v>-1.02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14.28</v>
      </c>
      <c r="C15" s="1">
        <v>15.3</v>
      </c>
      <c r="D15" s="1">
        <v>3.06</v>
      </c>
      <c r="E15" s="1">
        <v>-18.36</v>
      </c>
      <c r="F15" s="1">
        <v>-9.18</v>
      </c>
      <c r="G15" s="1">
        <v>-8.16</v>
      </c>
      <c r="H15" s="1">
        <v>-20.4</v>
      </c>
      <c r="I15" s="1">
        <v>-14.28</v>
      </c>
      <c r="J15" s="1">
        <v>-5.1</v>
      </c>
      <c r="K15" s="1">
        <v>-19.38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-5.1</v>
      </c>
      <c r="C16" s="1">
        <v>-1.02</v>
      </c>
      <c r="D16" s="1">
        <v>1.02</v>
      </c>
      <c r="E16" s="1">
        <v>-5.1</v>
      </c>
      <c r="F16" s="1">
        <v>-3.06</v>
      </c>
      <c r="G16" s="1">
        <v>-26.52</v>
      </c>
      <c r="H16" s="1">
        <v>-7.140000000000001</v>
      </c>
      <c r="I16" s="1">
        <v>-9.18</v>
      </c>
      <c r="J16" s="1">
        <v>-26.52</v>
      </c>
      <c r="K16" s="1">
        <v>-18.36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941.46</v>
      </c>
      <c r="C17" s="1">
        <v>1060.8</v>
      </c>
      <c r="D17" s="1">
        <v>1203.6</v>
      </c>
      <c r="E17" s="1">
        <v>1326.0</v>
      </c>
      <c r="F17" s="1">
        <v>1397.4</v>
      </c>
      <c r="G17" s="1">
        <v>1468.8</v>
      </c>
      <c r="H17" s="1">
        <v>-584.46</v>
      </c>
      <c r="I17" s="1">
        <v>-140.76</v>
      </c>
      <c r="J17" s="1">
        <v>872.1</v>
      </c>
      <c r="K17" s="1">
        <v>1377.0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-172.38</v>
      </c>
      <c r="I18" s="1">
        <v>-28.56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-2.04</v>
      </c>
      <c r="C19" s="1">
        <v>-8.16</v>
      </c>
      <c r="D19" s="1">
        <v>-4.08</v>
      </c>
      <c r="E19" s="1">
        <v>0.0</v>
      </c>
      <c r="F19" s="1">
        <v>-19.38</v>
      </c>
      <c r="G19" s="1">
        <v>-1.02</v>
      </c>
      <c r="H19" s="1">
        <v>-91.8</v>
      </c>
      <c r="I19" s="1">
        <v>0.0</v>
      </c>
      <c r="J19" s="1">
        <v>-51.0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-4.08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0.0</v>
      </c>
      <c r="E21" s="1">
        <v>0.0</v>
      </c>
      <c r="F21" s="1">
        <v>10.2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-19.38</v>
      </c>
      <c r="C22" s="1">
        <v>-20.4</v>
      </c>
      <c r="D22" s="1">
        <v>-27.54</v>
      </c>
      <c r="E22" s="1">
        <v>-32.64</v>
      </c>
      <c r="F22" s="1">
        <v>-9.18</v>
      </c>
      <c r="G22" s="1">
        <v>-29.58</v>
      </c>
      <c r="H22" s="1">
        <v>-137.7</v>
      </c>
      <c r="I22" s="1">
        <v>-36.72</v>
      </c>
      <c r="J22" s="1">
        <v>-36.72</v>
      </c>
      <c r="K22" s="1">
        <v>-41.82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12.24</v>
      </c>
      <c r="H23" s="1">
        <v>0.0</v>
      </c>
      <c r="I23" s="1">
        <v>0.0</v>
      </c>
      <c r="J23" s="1">
        <v>52.02</v>
      </c>
      <c r="K23" s="1">
        <v>53.04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919.02</v>
      </c>
      <c r="C24" s="1">
        <v>1030.2</v>
      </c>
      <c r="D24" s="1">
        <v>1173.0</v>
      </c>
      <c r="E24" s="1">
        <v>1295.4</v>
      </c>
      <c r="F24" s="1">
        <v>1366.8</v>
      </c>
      <c r="G24" s="1">
        <v>1448.4</v>
      </c>
      <c r="H24" s="1">
        <v>-900.66</v>
      </c>
      <c r="I24" s="1">
        <v>-207.06</v>
      </c>
      <c r="J24" s="1">
        <v>886.38</v>
      </c>
      <c r="K24" s="1">
        <v>1387.2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274.38</v>
      </c>
      <c r="C25" s="1">
        <v>327.42</v>
      </c>
      <c r="D25" s="1">
        <v>329.46</v>
      </c>
      <c r="E25" s="1">
        <v>267.24</v>
      </c>
      <c r="F25" s="1">
        <v>343.74</v>
      </c>
      <c r="G25" s="1">
        <v>312.12</v>
      </c>
      <c r="H25" s="1">
        <v>-261.12</v>
      </c>
      <c r="I25" s="1">
        <v>-61.2</v>
      </c>
      <c r="J25" s="1">
        <v>208.08</v>
      </c>
      <c r="K25" s="1">
        <v>247.86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172</v>
      </c>
      <c r="B26" s="1">
        <v>644.64</v>
      </c>
      <c r="C26" s="1">
        <v>699.72</v>
      </c>
      <c r="D26" s="1">
        <v>842.52</v>
      </c>
      <c r="E26" s="1">
        <v>1020.0</v>
      </c>
      <c r="F26" s="1">
        <v>1020.0</v>
      </c>
      <c r="G26" s="1">
        <v>1132.2</v>
      </c>
      <c r="H26" s="1">
        <v>-638.52</v>
      </c>
      <c r="I26" s="1">
        <v>-144.84</v>
      </c>
      <c r="J26" s="1">
        <v>677.28</v>
      </c>
      <c r="K26" s="1">
        <v>1142.4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644.64</v>
      </c>
      <c r="C27" s="1">
        <v>699.72</v>
      </c>
      <c r="D27" s="1">
        <v>842.52</v>
      </c>
      <c r="E27" s="1">
        <v>1020.0</v>
      </c>
      <c r="F27" s="1">
        <v>1020.0</v>
      </c>
      <c r="G27" s="1">
        <v>1132.2</v>
      </c>
      <c r="H27" s="1">
        <v>-638.52</v>
      </c>
      <c r="I27" s="1">
        <v>-144.84</v>
      </c>
      <c r="J27" s="1">
        <v>677.28</v>
      </c>
      <c r="K27" s="1">
        <v>1142.4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-67.32000000000001</v>
      </c>
      <c r="C28" s="1">
        <v>-1.02</v>
      </c>
      <c r="D28" s="1">
        <v>-81.6</v>
      </c>
      <c r="E28" s="1">
        <v>-1.02</v>
      </c>
      <c r="F28" s="1">
        <v>-10.2</v>
      </c>
      <c r="G28" s="1">
        <v>-10.2</v>
      </c>
      <c r="H28" s="1">
        <v>91.8</v>
      </c>
      <c r="I28" s="1">
        <v>0.0</v>
      </c>
      <c r="J28" s="1">
        <v>40.8</v>
      </c>
      <c r="K28" s="1">
        <v>20.4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643.62</v>
      </c>
      <c r="C29" s="1">
        <v>697.6800000000001</v>
      </c>
      <c r="D29" s="1">
        <v>842.52</v>
      </c>
      <c r="E29" s="1">
        <v>1020.0</v>
      </c>
      <c r="F29" s="1">
        <v>1020.0</v>
      </c>
      <c r="G29" s="1">
        <v>1132.2</v>
      </c>
      <c r="H29" s="1">
        <v>-637.5</v>
      </c>
      <c r="I29" s="1">
        <v>-144.84</v>
      </c>
      <c r="J29" s="1">
        <v>678.3000000000001</v>
      </c>
      <c r="K29" s="1">
        <v>1142.4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643.62</v>
      </c>
      <c r="C30" s="1">
        <v>697.6800000000001</v>
      </c>
      <c r="D30" s="1">
        <v>842.52</v>
      </c>
      <c r="E30" s="1">
        <v>1020.0</v>
      </c>
      <c r="F30" s="1">
        <v>1020.0</v>
      </c>
      <c r="G30" s="1">
        <v>1132.2</v>
      </c>
      <c r="H30" s="1">
        <v>-637.5</v>
      </c>
      <c r="I30" s="1">
        <v>-144.84</v>
      </c>
      <c r="J30" s="1">
        <v>678.3000000000001</v>
      </c>
      <c r="K30" s="1">
        <v>1142.4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643.62</v>
      </c>
      <c r="C31" s="1">
        <v>697.6800000000001</v>
      </c>
      <c r="D31" s="1">
        <v>842.52</v>
      </c>
      <c r="E31" s="1">
        <v>1020.0</v>
      </c>
      <c r="F31" s="1">
        <v>1020.0</v>
      </c>
      <c r="G31" s="1">
        <v>1132.2</v>
      </c>
      <c r="H31" s="1">
        <v>-637.5</v>
      </c>
      <c r="I31" s="1">
        <v>-144.84</v>
      </c>
      <c r="J31" s="1">
        <v>678.3000000000001</v>
      </c>
      <c r="K31" s="1">
        <v>1142.4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 t="s">
        <v>179</v>
      </c>
      <c r="C33" s="1" t="s">
        <v>180</v>
      </c>
      <c r="D33" s="1" t="s">
        <v>181</v>
      </c>
      <c r="E33" s="1" t="s">
        <v>182</v>
      </c>
      <c r="F33" s="1" t="s">
        <v>183</v>
      </c>
      <c r="G33" s="1" t="s">
        <v>184</v>
      </c>
      <c r="H33" s="1" t="s">
        <v>185</v>
      </c>
      <c r="I33" s="1" t="s">
        <v>186</v>
      </c>
      <c r="J33" s="1" t="s">
        <v>187</v>
      </c>
      <c r="K33" s="1" t="s">
        <v>188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444.0</v>
      </c>
      <c r="C35" s="1">
        <v>437.0</v>
      </c>
      <c r="D35" s="1">
        <v>437.0</v>
      </c>
      <c r="E35" s="1">
        <v>437.0</v>
      </c>
      <c r="F35" s="1">
        <v>430.0</v>
      </c>
      <c r="G35" s="1">
        <v>431.0</v>
      </c>
      <c r="H35" s="1">
        <v>445.0</v>
      </c>
      <c r="I35" s="1">
        <v>450.0</v>
      </c>
      <c r="J35" s="1">
        <v>450.0</v>
      </c>
      <c r="K35" s="1">
        <v>447.0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179</v>
      </c>
      <c r="C36" s="1" t="s">
        <v>180</v>
      </c>
      <c r="D36" s="1" t="s">
        <v>181</v>
      </c>
      <c r="E36" s="1" t="s">
        <v>182</v>
      </c>
      <c r="F36" s="1" t="s">
        <v>183</v>
      </c>
      <c r="G36" s="1" t="s">
        <v>184</v>
      </c>
      <c r="H36" s="1" t="s">
        <v>185</v>
      </c>
      <c r="I36" s="1" t="s">
        <v>186</v>
      </c>
      <c r="J36" s="1" t="s">
        <v>192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179</v>
      </c>
      <c r="C37" s="1" t="s">
        <v>180</v>
      </c>
      <c r="D37" s="1" t="s">
        <v>181</v>
      </c>
      <c r="E37" s="1" t="s">
        <v>182</v>
      </c>
      <c r="F37" s="1" t="s">
        <v>183</v>
      </c>
      <c r="G37" s="1" t="s">
        <v>184</v>
      </c>
      <c r="H37" s="1" t="s">
        <v>185</v>
      </c>
      <c r="I37" s="1" t="s">
        <v>186</v>
      </c>
      <c r="J37" s="1" t="s">
        <v>192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>
        <v>444.0</v>
      </c>
      <c r="C38" s="1">
        <v>437.0</v>
      </c>
      <c r="D38" s="1">
        <v>437.0</v>
      </c>
      <c r="E38" s="1">
        <v>437.0</v>
      </c>
      <c r="F38" s="1">
        <v>430.0</v>
      </c>
      <c r="G38" s="1">
        <v>431.0</v>
      </c>
      <c r="H38" s="1">
        <v>445.0</v>
      </c>
      <c r="I38" s="1">
        <v>450.0</v>
      </c>
      <c r="J38" s="1">
        <v>465.0</v>
      </c>
      <c r="K38" s="1">
        <v>463.0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187</v>
      </c>
      <c r="D39" s="1" t="s">
        <v>198</v>
      </c>
      <c r="E39" s="1" t="s">
        <v>199</v>
      </c>
      <c r="F39" s="1" t="s">
        <v>200</v>
      </c>
      <c r="G39" s="1" t="s">
        <v>201</v>
      </c>
      <c r="H39" s="1" t="s">
        <v>202</v>
      </c>
      <c r="I39" s="1" t="s">
        <v>203</v>
      </c>
      <c r="J39" s="1" t="s">
        <v>204</v>
      </c>
      <c r="K39" s="1" t="s">
        <v>181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 t="s">
        <v>197</v>
      </c>
      <c r="C40" s="1" t="s">
        <v>187</v>
      </c>
      <c r="D40" s="1" t="s">
        <v>198</v>
      </c>
      <c r="E40" s="1" t="s">
        <v>199</v>
      </c>
      <c r="F40" s="1" t="s">
        <v>200</v>
      </c>
      <c r="G40" s="1" t="s">
        <v>201</v>
      </c>
      <c r="H40" s="1" t="s">
        <v>202</v>
      </c>
      <c r="I40" s="1" t="s">
        <v>203</v>
      </c>
      <c r="J40" s="1" t="s">
        <v>206</v>
      </c>
      <c r="K40" s="1" t="s">
        <v>207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208</v>
      </c>
      <c r="B41" s="1" t="s">
        <v>209</v>
      </c>
      <c r="C41" s="1" t="s">
        <v>210</v>
      </c>
      <c r="D41" s="1" t="s">
        <v>211</v>
      </c>
      <c r="E41" s="1" t="s">
        <v>212</v>
      </c>
      <c r="F41" s="1" t="s">
        <v>213</v>
      </c>
      <c r="G41" s="1" t="s">
        <v>214</v>
      </c>
      <c r="H41" s="1">
        <v>0.0</v>
      </c>
      <c r="I41" s="1">
        <v>0.0</v>
      </c>
      <c r="J41" s="1" t="s">
        <v>215</v>
      </c>
      <c r="K41" s="1" t="s">
        <v>216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217</v>
      </c>
      <c r="B42" s="1" t="s">
        <v>218</v>
      </c>
      <c r="C42" s="1" t="s">
        <v>219</v>
      </c>
      <c r="D42" s="1" t="s">
        <v>220</v>
      </c>
      <c r="E42" s="1" t="s">
        <v>221</v>
      </c>
      <c r="F42" s="1" t="s">
        <v>222</v>
      </c>
      <c r="G42" s="1" t="s">
        <v>223</v>
      </c>
      <c r="H42" s="1" t="s">
        <v>224</v>
      </c>
      <c r="I42" s="1">
        <v>0.0</v>
      </c>
      <c r="J42" s="1">
        <v>0.0</v>
      </c>
      <c r="K42" s="1" t="s">
        <v>225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226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>
        <v>1336.2</v>
      </c>
      <c r="C45" s="1">
        <v>1499.4</v>
      </c>
      <c r="D45" s="1">
        <v>1734.0</v>
      </c>
      <c r="E45" s="1">
        <v>1897.2</v>
      </c>
      <c r="F45" s="1">
        <v>2069.58</v>
      </c>
      <c r="G45" s="1">
        <v>2274.6</v>
      </c>
      <c r="H45" s="1">
        <v>231.54</v>
      </c>
      <c r="I45" s="1">
        <v>587.52</v>
      </c>
      <c r="J45" s="1">
        <v>1581.0</v>
      </c>
      <c r="K45" s="1">
        <v>2060.4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228</v>
      </c>
      <c r="B46" s="1">
        <v>995.52</v>
      </c>
      <c r="C46" s="1">
        <v>1101.6</v>
      </c>
      <c r="D46" s="1">
        <v>1264.8</v>
      </c>
      <c r="E46" s="1">
        <v>1377.0</v>
      </c>
      <c r="F46" s="1">
        <v>1448.4</v>
      </c>
      <c r="G46" s="1">
        <v>1530.0</v>
      </c>
      <c r="H46" s="1">
        <v>-472.26</v>
      </c>
      <c r="I46" s="1">
        <v>466.14</v>
      </c>
      <c r="J46" s="1">
        <v>1479.0</v>
      </c>
      <c r="K46" s="1">
        <v>1978.8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995.52</v>
      </c>
      <c r="C47" s="1">
        <v>1101.6</v>
      </c>
      <c r="D47" s="1">
        <v>1264.8</v>
      </c>
      <c r="E47" s="1">
        <v>1377.0</v>
      </c>
      <c r="F47" s="1">
        <v>1448.4</v>
      </c>
      <c r="G47" s="1">
        <v>1530.0</v>
      </c>
      <c r="H47" s="1">
        <v>-472.26</v>
      </c>
      <c r="I47" s="1">
        <v>-19.38</v>
      </c>
      <c r="J47" s="1">
        <v>965.94</v>
      </c>
      <c r="K47" s="1">
        <v>1448.4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1377.0</v>
      </c>
      <c r="C48" s="1">
        <v>1540.2</v>
      </c>
      <c r="D48" s="1">
        <v>1774.8</v>
      </c>
      <c r="E48" s="1">
        <v>1927.8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 t="s">
        <v>232</v>
      </c>
      <c r="C49" s="1" t="s">
        <v>233</v>
      </c>
      <c r="D49" s="1" t="s">
        <v>234</v>
      </c>
      <c r="E49" s="1" t="s">
        <v>235</v>
      </c>
      <c r="F49" s="1" t="s">
        <v>236</v>
      </c>
      <c r="G49" s="1" t="s">
        <v>237</v>
      </c>
      <c r="H49" s="1" t="s">
        <v>238</v>
      </c>
      <c r="I49" s="1" t="s">
        <v>239</v>
      </c>
      <c r="J49" s="1" t="s">
        <v>240</v>
      </c>
      <c r="K49" s="1" t="s">
        <v>241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242</v>
      </c>
      <c r="B50" s="1">
        <v>295.8</v>
      </c>
      <c r="C50" s="1">
        <v>274.38</v>
      </c>
      <c r="D50" s="1">
        <v>384.54</v>
      </c>
      <c r="E50" s="1">
        <v>332.52</v>
      </c>
      <c r="F50" s="1">
        <v>365.16</v>
      </c>
      <c r="G50" s="1">
        <v>328.44</v>
      </c>
      <c r="H50" s="1">
        <v>33.66</v>
      </c>
      <c r="I50" s="1">
        <v>75.48</v>
      </c>
      <c r="J50" s="1">
        <v>183.6</v>
      </c>
      <c r="K50" s="1">
        <v>109.14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243</v>
      </c>
      <c r="B51" s="1">
        <v>-21.42</v>
      </c>
      <c r="C51" s="1">
        <v>53.04</v>
      </c>
      <c r="D51" s="1">
        <v>-55.08</v>
      </c>
      <c r="E51" s="1">
        <v>-64.26</v>
      </c>
      <c r="F51" s="1">
        <v>-21.42</v>
      </c>
      <c r="G51" s="1">
        <v>-16.32</v>
      </c>
      <c r="H51" s="1">
        <v>-295.8</v>
      </c>
      <c r="I51" s="1">
        <v>-137.7</v>
      </c>
      <c r="J51" s="1">
        <v>24.48</v>
      </c>
      <c r="K51" s="1">
        <v>138.72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587.52</v>
      </c>
      <c r="C52" s="1">
        <v>657.9</v>
      </c>
      <c r="D52" s="1">
        <v>751.74</v>
      </c>
      <c r="E52" s="1">
        <v>826.2</v>
      </c>
      <c r="F52" s="1">
        <v>872.1</v>
      </c>
      <c r="G52" s="1">
        <v>915.96</v>
      </c>
      <c r="H52" s="1">
        <v>-364.14</v>
      </c>
      <c r="I52" s="1">
        <v>-87.72</v>
      </c>
      <c r="J52" s="1">
        <v>545.7</v>
      </c>
      <c r="K52" s="1">
        <v>860.88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1">
        <v>63.24</v>
      </c>
      <c r="C53" s="1">
        <v>61.2</v>
      </c>
      <c r="D53" s="1">
        <v>55.08</v>
      </c>
      <c r="E53" s="1">
        <v>27.54</v>
      </c>
      <c r="F53" s="1">
        <v>33.66</v>
      </c>
      <c r="G53" s="1">
        <v>38.76</v>
      </c>
      <c r="H53" s="1">
        <v>76.5</v>
      </c>
      <c r="I53" s="1">
        <v>94.86</v>
      </c>
      <c r="J53" s="1">
        <v>90.78</v>
      </c>
      <c r="K53" s="1">
        <v>84.66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1">
        <v>2.04</v>
      </c>
      <c r="C54" s="1">
        <v>2.04</v>
      </c>
      <c r="D54" s="1">
        <v>3.06</v>
      </c>
      <c r="E54" s="1">
        <v>2.04</v>
      </c>
      <c r="F54" s="1">
        <v>2.04</v>
      </c>
      <c r="G54" s="1">
        <v>1.02</v>
      </c>
      <c r="H54" s="1">
        <v>3.06</v>
      </c>
      <c r="I54" s="1">
        <v>1.02</v>
      </c>
      <c r="J54" s="1">
        <v>2.04</v>
      </c>
      <c r="K54" s="1">
        <v>3.06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246.84</v>
      </c>
      <c r="C56" s="1">
        <v>249.9</v>
      </c>
      <c r="D56" s="1">
        <v>297.84</v>
      </c>
      <c r="E56" s="1">
        <v>304.98</v>
      </c>
      <c r="F56" s="1">
        <v>329.46</v>
      </c>
      <c r="G56" s="1">
        <v>404.94</v>
      </c>
      <c r="H56" s="1">
        <v>416.16</v>
      </c>
      <c r="I56" s="1">
        <v>385.56</v>
      </c>
      <c r="J56" s="1">
        <v>1007.76</v>
      </c>
      <c r="K56" s="1">
        <v>1142.4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39.78</v>
      </c>
      <c r="C57" s="1">
        <v>33.66</v>
      </c>
      <c r="D57" s="1">
        <v>34.68</v>
      </c>
      <c r="E57" s="1">
        <v>31.62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12.24</v>
      </c>
      <c r="C58" s="1">
        <v>8.16</v>
      </c>
      <c r="D58" s="1">
        <v>8.16</v>
      </c>
      <c r="E58" s="1">
        <v>4.08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27.54</v>
      </c>
      <c r="C59" s="1">
        <v>25.5</v>
      </c>
      <c r="D59" s="1">
        <v>25.5</v>
      </c>
      <c r="E59" s="1">
        <v>27.54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1">
        <v>13.26</v>
      </c>
      <c r="C60" s="1">
        <v>18.36</v>
      </c>
      <c r="D60" s="1">
        <v>16.32</v>
      </c>
      <c r="E60" s="1">
        <v>19.38</v>
      </c>
      <c r="F60" s="1">
        <v>21.42</v>
      </c>
      <c r="G60" s="1">
        <v>20.4</v>
      </c>
      <c r="H60" s="1">
        <v>17.34</v>
      </c>
      <c r="I60" s="1">
        <v>20.4</v>
      </c>
      <c r="J60" s="1">
        <v>16.32</v>
      </c>
      <c r="K60" s="1">
        <v>30.6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253</v>
      </c>
      <c r="B61" s="1">
        <v>13.26</v>
      </c>
      <c r="C61" s="1">
        <v>18.36</v>
      </c>
      <c r="D61" s="1">
        <v>16.32</v>
      </c>
      <c r="E61" s="1">
        <v>19.38</v>
      </c>
      <c r="F61" s="1">
        <v>21.42</v>
      </c>
      <c r="G61" s="1">
        <v>20.4</v>
      </c>
      <c r="H61" s="1">
        <v>17.34</v>
      </c>
      <c r="I61" s="1">
        <v>20.4</v>
      </c>
      <c r="J61" s="1">
        <v>16.32</v>
      </c>
      <c r="K61" s="1">
        <v>30.6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255</v>
      </c>
      <c r="B3" s="1" t="s">
        <v>256</v>
      </c>
      <c r="C3" s="1" t="s">
        <v>257</v>
      </c>
      <c r="D3" s="1" t="s">
        <v>258</v>
      </c>
      <c r="E3" s="1" t="s">
        <v>259</v>
      </c>
      <c r="F3" s="1" t="s">
        <v>260</v>
      </c>
      <c r="G3" s="1" t="s">
        <v>261</v>
      </c>
      <c r="H3" s="1" t="s">
        <v>262</v>
      </c>
      <c r="I3" s="1" t="s">
        <v>263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267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273</v>
      </c>
      <c r="I4" s="1" t="s">
        <v>274</v>
      </c>
      <c r="J4" s="1" t="s">
        <v>275</v>
      </c>
      <c r="K4" s="1" t="s">
        <v>276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277</v>
      </c>
      <c r="B5" s="1" t="s">
        <v>278</v>
      </c>
      <c r="C5" s="1" t="s">
        <v>279</v>
      </c>
      <c r="D5" s="1" t="s">
        <v>280</v>
      </c>
      <c r="E5" s="1" t="s">
        <v>281</v>
      </c>
      <c r="F5" s="1" t="s">
        <v>282</v>
      </c>
      <c r="G5" s="1" t="s">
        <v>283</v>
      </c>
      <c r="H5" s="1" t="s">
        <v>284</v>
      </c>
      <c r="I5" s="1" t="s">
        <v>285</v>
      </c>
      <c r="J5" s="1" t="s">
        <v>286</v>
      </c>
      <c r="K5" s="1" t="s">
        <v>287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288</v>
      </c>
      <c r="B6" s="1" t="s">
        <v>289</v>
      </c>
      <c r="C6" s="1" t="s">
        <v>290</v>
      </c>
      <c r="D6" s="1" t="s">
        <v>291</v>
      </c>
      <c r="E6" s="1" t="s">
        <v>292</v>
      </c>
      <c r="F6" s="1" t="s">
        <v>293</v>
      </c>
      <c r="G6" s="1" t="s">
        <v>294</v>
      </c>
      <c r="H6" s="1" t="s">
        <v>295</v>
      </c>
      <c r="I6" s="1" t="s">
        <v>285</v>
      </c>
      <c r="J6" s="1" t="s">
        <v>296</v>
      </c>
      <c r="K6" s="1" t="s">
        <v>287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298</v>
      </c>
      <c r="B8" s="1" t="s">
        <v>299</v>
      </c>
      <c r="C8" s="1" t="s">
        <v>300</v>
      </c>
      <c r="D8" s="1" t="s">
        <v>301</v>
      </c>
      <c r="E8" s="1" t="s">
        <v>302</v>
      </c>
      <c r="F8" s="1" t="s">
        <v>303</v>
      </c>
      <c r="G8" s="1" t="s">
        <v>304</v>
      </c>
      <c r="H8" s="1" t="s">
        <v>305</v>
      </c>
      <c r="I8" s="1" t="s">
        <v>306</v>
      </c>
      <c r="J8" s="1" t="s">
        <v>307</v>
      </c>
      <c r="K8" s="1" t="s">
        <v>308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309</v>
      </c>
      <c r="B9" s="1" t="s">
        <v>310</v>
      </c>
      <c r="C9" s="1" t="s">
        <v>311</v>
      </c>
      <c r="D9" s="1">
        <v>0.0</v>
      </c>
      <c r="E9" s="1" t="s">
        <v>312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330</v>
      </c>
      <c r="H11" s="1" t="s">
        <v>331</v>
      </c>
      <c r="I11" s="1" t="s">
        <v>332</v>
      </c>
      <c r="J11" s="1" t="s">
        <v>333</v>
      </c>
      <c r="K11" s="1" t="s">
        <v>334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335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330</v>
      </c>
      <c r="H12" s="1" t="s">
        <v>331</v>
      </c>
      <c r="I12" s="1" t="s">
        <v>336</v>
      </c>
      <c r="J12" s="1" t="s">
        <v>218</v>
      </c>
      <c r="K12" s="1" t="s">
        <v>337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338</v>
      </c>
      <c r="B13" s="1" t="s">
        <v>339</v>
      </c>
      <c r="C13" s="1" t="s">
        <v>340</v>
      </c>
      <c r="D13" s="1" t="s">
        <v>341</v>
      </c>
      <c r="E13" s="1" t="s">
        <v>342</v>
      </c>
      <c r="F13" s="1" t="s">
        <v>343</v>
      </c>
      <c r="G13" s="1" t="s">
        <v>344</v>
      </c>
      <c r="H13" s="1" t="s">
        <v>345</v>
      </c>
      <c r="I13" s="1" t="s">
        <v>346</v>
      </c>
      <c r="J13" s="1" t="s">
        <v>347</v>
      </c>
      <c r="K13" s="1" t="s">
        <v>348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349</v>
      </c>
      <c r="B14" s="1" t="s">
        <v>350</v>
      </c>
      <c r="C14" s="1" t="s">
        <v>351</v>
      </c>
      <c r="D14" s="1" t="s">
        <v>352</v>
      </c>
      <c r="E14" s="1" t="s">
        <v>219</v>
      </c>
      <c r="F14" s="1" t="s">
        <v>343</v>
      </c>
      <c r="G14" s="1" t="s">
        <v>353</v>
      </c>
      <c r="H14" s="1" t="s">
        <v>354</v>
      </c>
      <c r="I14" s="1" t="s">
        <v>346</v>
      </c>
      <c r="J14" s="1" t="s">
        <v>355</v>
      </c>
      <c r="K14" s="1" t="s">
        <v>348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356</v>
      </c>
      <c r="B15" s="1" t="s">
        <v>350</v>
      </c>
      <c r="C15" s="1" t="s">
        <v>351</v>
      </c>
      <c r="D15" s="1" t="s">
        <v>352</v>
      </c>
      <c r="E15" s="1" t="s">
        <v>219</v>
      </c>
      <c r="F15" s="1" t="s">
        <v>343</v>
      </c>
      <c r="G15" s="1" t="s">
        <v>353</v>
      </c>
      <c r="H15" s="1" t="s">
        <v>354</v>
      </c>
      <c r="I15" s="1" t="s">
        <v>346</v>
      </c>
      <c r="J15" s="1" t="s">
        <v>355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357</v>
      </c>
      <c r="B16" s="1" t="s">
        <v>358</v>
      </c>
      <c r="C16" s="1" t="s">
        <v>359</v>
      </c>
      <c r="D16" s="1" t="s">
        <v>360</v>
      </c>
      <c r="E16" s="1" t="s">
        <v>361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366</v>
      </c>
      <c r="K16" s="1" t="s">
        <v>367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368</v>
      </c>
      <c r="B17" s="1" t="s">
        <v>369</v>
      </c>
      <c r="C17" s="1" t="s">
        <v>370</v>
      </c>
      <c r="D17" s="1" t="s">
        <v>371</v>
      </c>
      <c r="E17" s="1" t="s">
        <v>372</v>
      </c>
      <c r="F17" s="1" t="s">
        <v>373</v>
      </c>
      <c r="G17" s="1" t="s">
        <v>374</v>
      </c>
      <c r="H17" s="1" t="s">
        <v>375</v>
      </c>
      <c r="I17" s="1" t="s">
        <v>376</v>
      </c>
      <c r="J17" s="1" t="s">
        <v>377</v>
      </c>
      <c r="K17" s="1" t="s">
        <v>378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379</v>
      </c>
      <c r="B18" s="1" t="s">
        <v>380</v>
      </c>
      <c r="C18" s="1" t="s">
        <v>381</v>
      </c>
      <c r="D18" s="1" t="s">
        <v>382</v>
      </c>
      <c r="E18" s="1" t="s">
        <v>383</v>
      </c>
      <c r="F18" s="1" t="s">
        <v>384</v>
      </c>
      <c r="G18" s="1" t="s">
        <v>385</v>
      </c>
      <c r="H18" s="1" t="s">
        <v>386</v>
      </c>
      <c r="I18" s="1" t="s">
        <v>387</v>
      </c>
      <c r="J18" s="1" t="s">
        <v>388</v>
      </c>
      <c r="K18" s="1" t="s">
        <v>389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 t="s">
        <v>391</v>
      </c>
      <c r="C20" s="1" t="s">
        <v>391</v>
      </c>
      <c r="D20" s="1" t="s">
        <v>392</v>
      </c>
      <c r="E20" s="1" t="s">
        <v>393</v>
      </c>
      <c r="F20" s="1" t="s">
        <v>394</v>
      </c>
      <c r="G20" s="1" t="s">
        <v>395</v>
      </c>
      <c r="H20" s="1" t="s">
        <v>396</v>
      </c>
      <c r="I20" s="1" t="s">
        <v>397</v>
      </c>
      <c r="J20" s="1" t="s">
        <v>398</v>
      </c>
      <c r="K20" s="1" t="s">
        <v>399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260</v>
      </c>
      <c r="E21" s="1" t="s">
        <v>403</v>
      </c>
      <c r="F21" s="1" t="s">
        <v>404</v>
      </c>
      <c r="G21" s="1" t="s">
        <v>405</v>
      </c>
      <c r="H21" s="1" t="s">
        <v>406</v>
      </c>
      <c r="I21" s="1" t="s">
        <v>407</v>
      </c>
      <c r="J21" s="1" t="s">
        <v>408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1" t="s">
        <v>414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373</v>
      </c>
      <c r="K22" s="1" t="s">
        <v>419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1" t="s">
        <v>214</v>
      </c>
      <c r="C24" s="1" t="s">
        <v>422</v>
      </c>
      <c r="D24" s="1" t="s">
        <v>423</v>
      </c>
      <c r="E24" s="1" t="s">
        <v>395</v>
      </c>
      <c r="F24" s="1" t="s">
        <v>424</v>
      </c>
      <c r="G24" s="1" t="s">
        <v>425</v>
      </c>
      <c r="H24" s="1" t="s">
        <v>197</v>
      </c>
      <c r="I24" s="1" t="s">
        <v>426</v>
      </c>
      <c r="J24" s="1" t="s">
        <v>427</v>
      </c>
      <c r="K24" s="1" t="s">
        <v>428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425</v>
      </c>
      <c r="C25" s="1" t="s">
        <v>430</v>
      </c>
      <c r="D25" s="1" t="s">
        <v>431</v>
      </c>
      <c r="E25" s="1" t="s">
        <v>432</v>
      </c>
      <c r="F25" s="1" t="s">
        <v>433</v>
      </c>
      <c r="G25" s="1" t="s">
        <v>434</v>
      </c>
      <c r="H25" s="1" t="s">
        <v>435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441</v>
      </c>
      <c r="D26" s="1" t="s">
        <v>440</v>
      </c>
      <c r="E26" s="1" t="s">
        <v>442</v>
      </c>
      <c r="F26" s="1" t="s">
        <v>443</v>
      </c>
      <c r="G26" s="1" t="s">
        <v>392</v>
      </c>
      <c r="H26" s="1" t="s">
        <v>444</v>
      </c>
      <c r="I26" s="1" t="s">
        <v>445</v>
      </c>
      <c r="J26" s="1" t="s">
        <v>425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447</v>
      </c>
      <c r="B27" s="1" t="s">
        <v>448</v>
      </c>
      <c r="C27" s="1" t="s">
        <v>449</v>
      </c>
      <c r="D27" s="1" t="s">
        <v>450</v>
      </c>
      <c r="E27" s="1" t="s">
        <v>451</v>
      </c>
      <c r="F27" s="1" t="s">
        <v>452</v>
      </c>
      <c r="G27" s="1" t="s">
        <v>453</v>
      </c>
      <c r="H27" s="1" t="s">
        <v>454</v>
      </c>
      <c r="I27" s="1" t="s">
        <v>455</v>
      </c>
      <c r="J27" s="1" t="s">
        <v>456</v>
      </c>
      <c r="K27" s="1" t="s">
        <v>457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458</v>
      </c>
      <c r="B28" s="1" t="s">
        <v>459</v>
      </c>
      <c r="C28" s="1" t="s">
        <v>460</v>
      </c>
      <c r="D28" s="1" t="s">
        <v>461</v>
      </c>
      <c r="E28" s="1" t="s">
        <v>462</v>
      </c>
      <c r="F28" s="1" t="s">
        <v>463</v>
      </c>
      <c r="G28" s="1" t="s">
        <v>464</v>
      </c>
      <c r="H28" s="1" t="s">
        <v>465</v>
      </c>
      <c r="I28" s="1" t="s">
        <v>466</v>
      </c>
      <c r="J28" s="1" t="s">
        <v>467</v>
      </c>
      <c r="K28" s="1" t="s">
        <v>468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 t="s">
        <v>480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481</v>
      </c>
      <c r="B31" s="1" t="s">
        <v>482</v>
      </c>
      <c r="C31" s="1" t="s">
        <v>483</v>
      </c>
      <c r="D31" s="1" t="s">
        <v>484</v>
      </c>
      <c r="E31" s="1" t="s">
        <v>485</v>
      </c>
      <c r="F31" s="1" t="s">
        <v>486</v>
      </c>
      <c r="G31" s="1" t="s">
        <v>487</v>
      </c>
      <c r="H31" s="1" t="s">
        <v>488</v>
      </c>
      <c r="I31" s="1" t="s">
        <v>489</v>
      </c>
      <c r="J31" s="1" t="s">
        <v>490</v>
      </c>
      <c r="K31" s="1" t="s">
        <v>491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492</v>
      </c>
      <c r="B32" s="1" t="s">
        <v>493</v>
      </c>
      <c r="C32" s="1" t="s">
        <v>494</v>
      </c>
      <c r="D32" s="1" t="s">
        <v>495</v>
      </c>
      <c r="E32" s="1" t="s">
        <v>496</v>
      </c>
      <c r="F32" s="1" t="s">
        <v>497</v>
      </c>
      <c r="G32" s="1" t="s">
        <v>498</v>
      </c>
      <c r="H32" s="1" t="s">
        <v>499</v>
      </c>
      <c r="I32" s="1" t="s">
        <v>500</v>
      </c>
      <c r="J32" s="1" t="s">
        <v>501</v>
      </c>
      <c r="K32" s="1" t="s">
        <v>502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503</v>
      </c>
      <c r="B33" s="1" t="s">
        <v>504</v>
      </c>
      <c r="C33" s="1" t="s">
        <v>505</v>
      </c>
      <c r="D33" s="1" t="s">
        <v>506</v>
      </c>
      <c r="E33" s="1" t="s">
        <v>507</v>
      </c>
      <c r="F33" s="1" t="s">
        <v>508</v>
      </c>
      <c r="G33" s="1" t="s">
        <v>509</v>
      </c>
      <c r="H33" s="1" t="s">
        <v>510</v>
      </c>
      <c r="I33" s="1" t="s">
        <v>511</v>
      </c>
      <c r="J33" s="1" t="s">
        <v>512</v>
      </c>
      <c r="K33" s="1" t="s">
        <v>513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514</v>
      </c>
      <c r="B34" s="1" t="s">
        <v>515</v>
      </c>
      <c r="C34" s="1" t="s">
        <v>516</v>
      </c>
      <c r="D34" s="1" t="s">
        <v>517</v>
      </c>
      <c r="E34" s="1" t="s">
        <v>518</v>
      </c>
      <c r="F34" s="1" t="s">
        <v>519</v>
      </c>
      <c r="G34" s="1" t="s">
        <v>520</v>
      </c>
      <c r="H34" s="1" t="s">
        <v>521</v>
      </c>
      <c r="I34" s="1" t="s">
        <v>522</v>
      </c>
      <c r="J34" s="1" t="s">
        <v>523</v>
      </c>
      <c r="K34" s="1" t="s">
        <v>524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525</v>
      </c>
      <c r="B35" s="1" t="s">
        <v>526</v>
      </c>
      <c r="C35" s="1" t="s">
        <v>527</v>
      </c>
      <c r="D35" s="1" t="s">
        <v>528</v>
      </c>
      <c r="E35" s="1" t="s">
        <v>529</v>
      </c>
      <c r="F35" s="1" t="s">
        <v>530</v>
      </c>
      <c r="G35" s="1" t="s">
        <v>531</v>
      </c>
      <c r="H35" s="1" t="s">
        <v>532</v>
      </c>
      <c r="I35" s="1" t="s">
        <v>203</v>
      </c>
      <c r="J35" s="1" t="s">
        <v>533</v>
      </c>
      <c r="K35" s="1" t="s">
        <v>534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535</v>
      </c>
      <c r="B36" s="1" t="s">
        <v>536</v>
      </c>
      <c r="C36" s="1" t="s">
        <v>537</v>
      </c>
      <c r="D36" s="1" t="s">
        <v>538</v>
      </c>
      <c r="E36" s="1" t="s">
        <v>539</v>
      </c>
      <c r="F36" s="1" t="s">
        <v>540</v>
      </c>
      <c r="G36" s="1" t="s">
        <v>541</v>
      </c>
      <c r="H36" s="1" t="s">
        <v>542</v>
      </c>
      <c r="I36" s="1" t="s">
        <v>543</v>
      </c>
      <c r="J36" s="1" t="s">
        <v>544</v>
      </c>
      <c r="K36" s="1" t="s">
        <v>545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546</v>
      </c>
      <c r="B37" s="1" t="s">
        <v>547</v>
      </c>
      <c r="C37" s="1" t="s">
        <v>548</v>
      </c>
      <c r="D37" s="1" t="s">
        <v>549</v>
      </c>
      <c r="E37" s="1" t="s">
        <v>550</v>
      </c>
      <c r="F37" s="1">
        <v>44.88</v>
      </c>
      <c r="G37" s="1" t="s">
        <v>551</v>
      </c>
      <c r="H37" s="1" t="s">
        <v>552</v>
      </c>
      <c r="I37" s="1" t="s">
        <v>553</v>
      </c>
      <c r="J37" s="1" t="s">
        <v>554</v>
      </c>
      <c r="K37" s="1" t="s">
        <v>555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556</v>
      </c>
      <c r="B38" s="1" t="s">
        <v>557</v>
      </c>
      <c r="C38" s="1" t="s">
        <v>558</v>
      </c>
      <c r="D38" s="1" t="s">
        <v>559</v>
      </c>
      <c r="E38" s="1" t="s">
        <v>206</v>
      </c>
      <c r="F38" s="1" t="s">
        <v>560</v>
      </c>
      <c r="G38" s="1" t="s">
        <v>561</v>
      </c>
      <c r="H38" s="1" t="s">
        <v>562</v>
      </c>
      <c r="I38" s="1" t="s">
        <v>563</v>
      </c>
      <c r="J38" s="1" t="s">
        <v>564</v>
      </c>
      <c r="K38" s="1" t="s">
        <v>565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566</v>
      </c>
      <c r="B39" s="1" t="s">
        <v>567</v>
      </c>
      <c r="C39" s="1" t="s">
        <v>568</v>
      </c>
      <c r="D39" s="1" t="s">
        <v>569</v>
      </c>
      <c r="E39" s="1" t="s">
        <v>570</v>
      </c>
      <c r="F39" s="1" t="s">
        <v>571</v>
      </c>
      <c r="G39" s="1" t="s">
        <v>572</v>
      </c>
      <c r="H39" s="1" t="s">
        <v>573</v>
      </c>
      <c r="I39" s="1" t="s">
        <v>574</v>
      </c>
      <c r="J39" s="1" t="s">
        <v>575</v>
      </c>
      <c r="K39" s="1" t="s">
        <v>568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576</v>
      </c>
      <c r="B40" s="1" t="s">
        <v>577</v>
      </c>
      <c r="C40" s="1" t="s">
        <v>578</v>
      </c>
      <c r="D40" s="1" t="s">
        <v>579</v>
      </c>
      <c r="E40" s="1" t="s">
        <v>580</v>
      </c>
      <c r="F40" s="1" t="s">
        <v>581</v>
      </c>
      <c r="G40" s="1" t="s">
        <v>582</v>
      </c>
      <c r="H40" s="1" t="s">
        <v>583</v>
      </c>
      <c r="I40" s="1" t="s">
        <v>584</v>
      </c>
      <c r="J40" s="1" t="s">
        <v>585</v>
      </c>
      <c r="K40" s="1" t="s">
        <v>586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587</v>
      </c>
      <c r="B41" s="1" t="s">
        <v>310</v>
      </c>
      <c r="C41" s="1" t="s">
        <v>213</v>
      </c>
      <c r="D41" s="1" t="s">
        <v>435</v>
      </c>
      <c r="E41" s="1" t="s">
        <v>588</v>
      </c>
      <c r="F41" s="1" t="s">
        <v>589</v>
      </c>
      <c r="G41" s="1" t="s">
        <v>557</v>
      </c>
      <c r="H41" s="1" t="s">
        <v>590</v>
      </c>
      <c r="I41" s="1" t="s">
        <v>591</v>
      </c>
      <c r="J41" s="1" t="s">
        <v>592</v>
      </c>
      <c r="K41" s="1" t="s">
        <v>593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595</v>
      </c>
      <c r="B43" s="1" t="s">
        <v>596</v>
      </c>
      <c r="C43" s="1" t="s">
        <v>597</v>
      </c>
      <c r="D43" s="1" t="s">
        <v>598</v>
      </c>
      <c r="E43" s="1" t="s">
        <v>599</v>
      </c>
      <c r="F43" s="1" t="s">
        <v>600</v>
      </c>
      <c r="G43" s="1" t="s">
        <v>601</v>
      </c>
      <c r="H43" s="1" t="s">
        <v>602</v>
      </c>
      <c r="I43" s="1" t="s">
        <v>603</v>
      </c>
      <c r="J43" s="1" t="s">
        <v>604</v>
      </c>
      <c r="K43" s="1" t="s">
        <v>605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606</v>
      </c>
      <c r="B44" s="1" t="s">
        <v>607</v>
      </c>
      <c r="C44" s="1" t="s">
        <v>608</v>
      </c>
      <c r="D44" s="1" t="s">
        <v>609</v>
      </c>
      <c r="E44" s="1" t="s">
        <v>610</v>
      </c>
      <c r="F44" s="1" t="s">
        <v>611</v>
      </c>
      <c r="G44" s="1" t="s">
        <v>612</v>
      </c>
      <c r="H44" s="1" t="s">
        <v>613</v>
      </c>
      <c r="I44" s="1" t="s">
        <v>614</v>
      </c>
      <c r="J44" s="1" t="s">
        <v>615</v>
      </c>
      <c r="K44" s="1" t="s">
        <v>616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617</v>
      </c>
      <c r="B45" s="1" t="s">
        <v>618</v>
      </c>
      <c r="C45" s="1" t="s">
        <v>619</v>
      </c>
      <c r="D45" s="1" t="s">
        <v>620</v>
      </c>
      <c r="E45" s="1" t="s">
        <v>621</v>
      </c>
      <c r="F45" s="1" t="s">
        <v>622</v>
      </c>
      <c r="G45" s="1" t="s">
        <v>623</v>
      </c>
      <c r="H45" s="1" t="s">
        <v>624</v>
      </c>
      <c r="I45" s="1" t="s">
        <v>625</v>
      </c>
      <c r="J45" s="1" t="s">
        <v>626</v>
      </c>
      <c r="K45" s="1" t="s">
        <v>627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628</v>
      </c>
      <c r="B46" s="1" t="s">
        <v>629</v>
      </c>
      <c r="C46" s="1" t="s">
        <v>630</v>
      </c>
      <c r="D46" s="1" t="s">
        <v>631</v>
      </c>
      <c r="E46" s="1">
        <v>9.18</v>
      </c>
      <c r="F46" s="1" t="s">
        <v>632</v>
      </c>
      <c r="G46" s="1" t="s">
        <v>633</v>
      </c>
      <c r="H46" s="1" t="s">
        <v>634</v>
      </c>
      <c r="I46" s="1">
        <v>0.0</v>
      </c>
      <c r="J46" s="1" t="s">
        <v>635</v>
      </c>
      <c r="K46" s="1" t="s">
        <v>636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637</v>
      </c>
      <c r="B47" s="1" t="s">
        <v>629</v>
      </c>
      <c r="C47" s="1" t="s">
        <v>630</v>
      </c>
      <c r="D47" s="1" t="s">
        <v>631</v>
      </c>
      <c r="E47" s="1">
        <v>9.18</v>
      </c>
      <c r="F47" s="1" t="s">
        <v>632</v>
      </c>
      <c r="G47" s="1" t="s">
        <v>633</v>
      </c>
      <c r="H47" s="1" t="s">
        <v>634</v>
      </c>
      <c r="I47" s="1" t="s">
        <v>638</v>
      </c>
      <c r="J47" s="1">
        <v>0.0</v>
      </c>
      <c r="K47" s="1" t="s">
        <v>639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640</v>
      </c>
      <c r="B48" s="1" t="s">
        <v>641</v>
      </c>
      <c r="C48" s="1" t="s">
        <v>642</v>
      </c>
      <c r="D48" s="1" t="s">
        <v>643</v>
      </c>
      <c r="E48" s="1" t="s">
        <v>644</v>
      </c>
      <c r="F48" s="1" t="s">
        <v>645</v>
      </c>
      <c r="G48" s="1" t="s">
        <v>646</v>
      </c>
      <c r="H48" s="1" t="s">
        <v>647</v>
      </c>
      <c r="I48" s="1" t="s">
        <v>648</v>
      </c>
      <c r="J48" s="1" t="s">
        <v>649</v>
      </c>
      <c r="K48" s="1" t="s">
        <v>650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651</v>
      </c>
      <c r="B49" s="1" t="s">
        <v>652</v>
      </c>
      <c r="C49" s="1" t="s">
        <v>653</v>
      </c>
      <c r="D49" s="1" t="s">
        <v>342</v>
      </c>
      <c r="E49" s="1" t="s">
        <v>654</v>
      </c>
      <c r="F49" s="1" t="s">
        <v>655</v>
      </c>
      <c r="G49" s="1" t="s">
        <v>646</v>
      </c>
      <c r="H49" s="1" t="s">
        <v>656</v>
      </c>
      <c r="I49" s="1" t="s">
        <v>657</v>
      </c>
      <c r="J49" s="1" t="s">
        <v>658</v>
      </c>
      <c r="K49" s="1" t="s">
        <v>659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660</v>
      </c>
      <c r="B50" s="1" t="s">
        <v>661</v>
      </c>
      <c r="C50" s="1" t="s">
        <v>662</v>
      </c>
      <c r="D50" s="1" t="s">
        <v>663</v>
      </c>
      <c r="E50" s="1" t="s">
        <v>664</v>
      </c>
      <c r="F50" s="1" t="s">
        <v>665</v>
      </c>
      <c r="G50" s="1" t="s">
        <v>666</v>
      </c>
      <c r="H50" s="1" t="s">
        <v>667</v>
      </c>
      <c r="I50" s="1" t="s">
        <v>668</v>
      </c>
      <c r="J50" s="1" t="s">
        <v>669</v>
      </c>
      <c r="K50" s="1" t="s">
        <v>670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671</v>
      </c>
      <c r="B51" s="1" t="s">
        <v>672</v>
      </c>
      <c r="C51" s="1" t="s">
        <v>673</v>
      </c>
      <c r="D51" s="1" t="s">
        <v>674</v>
      </c>
      <c r="E51" s="1" t="s">
        <v>675</v>
      </c>
      <c r="F51" s="1" t="s">
        <v>676</v>
      </c>
      <c r="G51" s="1" t="s">
        <v>677</v>
      </c>
      <c r="H51" s="1" t="s">
        <v>678</v>
      </c>
      <c r="I51" s="1" t="s">
        <v>679</v>
      </c>
      <c r="J51" s="1" t="s">
        <v>680</v>
      </c>
      <c r="K51" s="1" t="s">
        <v>681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682</v>
      </c>
      <c r="B52" s="1" t="s">
        <v>683</v>
      </c>
      <c r="C52" s="1" t="s">
        <v>684</v>
      </c>
      <c r="D52" s="1" t="s">
        <v>685</v>
      </c>
      <c r="E52" s="1" t="s">
        <v>686</v>
      </c>
      <c r="F52" s="1" t="s">
        <v>687</v>
      </c>
      <c r="G52" s="1" t="s">
        <v>688</v>
      </c>
      <c r="H52" s="1" t="s">
        <v>689</v>
      </c>
      <c r="I52" s="1" t="s">
        <v>690</v>
      </c>
      <c r="J52" s="1" t="s">
        <v>691</v>
      </c>
      <c r="K52" s="1" t="s">
        <v>692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693</v>
      </c>
      <c r="B53" s="1" t="s">
        <v>241</v>
      </c>
      <c r="C53" s="1" t="s">
        <v>694</v>
      </c>
      <c r="D53" s="1" t="s">
        <v>695</v>
      </c>
      <c r="E53" s="1" t="s">
        <v>696</v>
      </c>
      <c r="F53" s="1" t="s">
        <v>697</v>
      </c>
      <c r="G53" s="1" t="s">
        <v>698</v>
      </c>
      <c r="H53" s="1" t="s">
        <v>699</v>
      </c>
      <c r="I53" s="1" t="s">
        <v>700</v>
      </c>
      <c r="J53" s="1" t="s">
        <v>701</v>
      </c>
      <c r="K53" s="1" t="s">
        <v>702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703</v>
      </c>
      <c r="B54" s="1" t="s">
        <v>704</v>
      </c>
      <c r="C54" s="1" t="s">
        <v>704</v>
      </c>
      <c r="D54" s="1" t="s">
        <v>705</v>
      </c>
      <c r="E54" s="1" t="s">
        <v>557</v>
      </c>
      <c r="F54" s="1" t="s">
        <v>706</v>
      </c>
      <c r="G54" s="1" t="s">
        <v>707</v>
      </c>
      <c r="H54" s="1" t="s">
        <v>708</v>
      </c>
      <c r="I54" s="1" t="s">
        <v>709</v>
      </c>
      <c r="J54" s="1" t="s">
        <v>710</v>
      </c>
      <c r="K54" s="1" t="s">
        <v>711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712</v>
      </c>
      <c r="B55" s="1" t="s">
        <v>713</v>
      </c>
      <c r="C55" s="1" t="s">
        <v>714</v>
      </c>
      <c r="D55" s="1" t="s">
        <v>715</v>
      </c>
      <c r="E55" s="1" t="s">
        <v>716</v>
      </c>
      <c r="F55" s="1" t="s">
        <v>717</v>
      </c>
      <c r="G55" s="1" t="s">
        <v>718</v>
      </c>
      <c r="H55" s="1" t="s">
        <v>719</v>
      </c>
      <c r="I55" s="1" t="s">
        <v>720</v>
      </c>
      <c r="J55" s="1" t="s">
        <v>721</v>
      </c>
      <c r="K55" s="1" t="s">
        <v>722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723</v>
      </c>
      <c r="B56" s="1" t="s">
        <v>724</v>
      </c>
      <c r="C56" s="1" t="s">
        <v>725</v>
      </c>
      <c r="D56" s="1" t="s">
        <v>643</v>
      </c>
      <c r="E56" s="1" t="s">
        <v>726</v>
      </c>
      <c r="F56" s="1" t="s">
        <v>727</v>
      </c>
      <c r="G56" s="1" t="s">
        <v>728</v>
      </c>
      <c r="H56" s="1">
        <v>-1.02</v>
      </c>
      <c r="I56" s="1" t="s">
        <v>444</v>
      </c>
      <c r="J56" s="1" t="s">
        <v>729</v>
      </c>
      <c r="K56" s="1" t="s">
        <v>730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731</v>
      </c>
      <c r="B57" s="1" t="s">
        <v>732</v>
      </c>
      <c r="C57" s="1" t="s">
        <v>733</v>
      </c>
      <c r="D57" s="1" t="s">
        <v>734</v>
      </c>
      <c r="E57" s="1" t="s">
        <v>735</v>
      </c>
      <c r="F57" s="1" t="s">
        <v>736</v>
      </c>
      <c r="G57" s="1" t="s">
        <v>696</v>
      </c>
      <c r="H57" s="1" t="s">
        <v>737</v>
      </c>
      <c r="I57" s="1">
        <v>0.0</v>
      </c>
      <c r="J57" s="1" t="s">
        <v>738</v>
      </c>
      <c r="K57" s="1" t="s">
        <v>739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740</v>
      </c>
      <c r="B58" s="1" t="s">
        <v>741</v>
      </c>
      <c r="C58" s="1" t="s">
        <v>742</v>
      </c>
      <c r="D58" s="1" t="s">
        <v>743</v>
      </c>
      <c r="E58" s="1" t="s">
        <v>744</v>
      </c>
      <c r="F58" s="1" t="s">
        <v>745</v>
      </c>
      <c r="G58" s="1" t="s">
        <v>746</v>
      </c>
      <c r="H58" s="1" t="s">
        <v>747</v>
      </c>
      <c r="I58" s="1" t="s">
        <v>748</v>
      </c>
      <c r="J58" s="1" t="s">
        <v>749</v>
      </c>
      <c r="K58" s="1" t="s">
        <v>750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751</v>
      </c>
      <c r="B59" s="1" t="s">
        <v>752</v>
      </c>
      <c r="C59" s="1" t="s">
        <v>753</v>
      </c>
      <c r="D59" s="1">
        <v>224.4</v>
      </c>
      <c r="E59" s="1" t="s">
        <v>754</v>
      </c>
      <c r="F59" s="1" t="s">
        <v>755</v>
      </c>
      <c r="G59" s="1" t="s">
        <v>756</v>
      </c>
      <c r="H59" s="1" t="s">
        <v>757</v>
      </c>
      <c r="I59" s="1" t="s">
        <v>758</v>
      </c>
      <c r="J59" s="1" t="s">
        <v>759</v>
      </c>
      <c r="K59" s="1" t="s">
        <v>760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761</v>
      </c>
      <c r="B60" s="1" t="s">
        <v>762</v>
      </c>
      <c r="C60" s="1" t="s">
        <v>763</v>
      </c>
      <c r="D60" s="1" t="s">
        <v>764</v>
      </c>
      <c r="E60" s="1" t="s">
        <v>765</v>
      </c>
      <c r="F60" s="1" t="s">
        <v>766</v>
      </c>
      <c r="G60" s="1" t="s">
        <v>767</v>
      </c>
      <c r="H60" s="1" t="s">
        <v>768</v>
      </c>
      <c r="I60" s="1" t="s">
        <v>769</v>
      </c>
      <c r="J60" s="1" t="s">
        <v>770</v>
      </c>
      <c r="K60" s="1" t="s">
        <v>771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772</v>
      </c>
      <c r="B61" s="1">
        <v>12.24</v>
      </c>
      <c r="C61" s="1" t="s">
        <v>773</v>
      </c>
      <c r="D61" s="1" t="s">
        <v>545</v>
      </c>
      <c r="E61" s="1" t="s">
        <v>774</v>
      </c>
      <c r="F61" s="1" t="s">
        <v>775</v>
      </c>
      <c r="G61" s="1" t="s">
        <v>776</v>
      </c>
      <c r="H61" s="1">
        <v>0.0</v>
      </c>
      <c r="I61" s="1">
        <v>0.0</v>
      </c>
      <c r="J61" s="1">
        <v>0.0</v>
      </c>
      <c r="K61" s="1" t="s">
        <v>777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778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779</v>
      </c>
      <c r="B63" s="1" t="s">
        <v>780</v>
      </c>
      <c r="C63" s="1" t="s">
        <v>781</v>
      </c>
      <c r="D63" s="1" t="s">
        <v>782</v>
      </c>
      <c r="E63" s="1" t="s">
        <v>783</v>
      </c>
      <c r="F63" s="1" t="s">
        <v>784</v>
      </c>
      <c r="G63" s="1" t="s">
        <v>785</v>
      </c>
      <c r="H63" s="1" t="s">
        <v>786</v>
      </c>
      <c r="I63" s="1" t="s">
        <v>787</v>
      </c>
      <c r="J63" s="1" t="s">
        <v>788</v>
      </c>
      <c r="K63" s="1" t="s">
        <v>789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790</v>
      </c>
      <c r="B64" s="1" t="s">
        <v>791</v>
      </c>
      <c r="C64" s="1" t="s">
        <v>792</v>
      </c>
      <c r="D64" s="1" t="s">
        <v>414</v>
      </c>
      <c r="E64" s="1" t="s">
        <v>793</v>
      </c>
      <c r="F64" s="1" t="s">
        <v>629</v>
      </c>
      <c r="G64" s="1" t="s">
        <v>794</v>
      </c>
      <c r="H64" s="1" t="s">
        <v>795</v>
      </c>
      <c r="I64" s="1" t="s">
        <v>796</v>
      </c>
      <c r="J64" s="1" t="s">
        <v>797</v>
      </c>
      <c r="K64" s="1" t="s">
        <v>798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799</v>
      </c>
      <c r="B65" s="1" t="s">
        <v>800</v>
      </c>
      <c r="C65" s="1" t="s">
        <v>801</v>
      </c>
      <c r="D65" s="1" t="s">
        <v>802</v>
      </c>
      <c r="E65" s="1" t="s">
        <v>803</v>
      </c>
      <c r="F65" s="1" t="s">
        <v>804</v>
      </c>
      <c r="G65" s="1" t="s">
        <v>805</v>
      </c>
      <c r="H65" s="1" t="s">
        <v>755</v>
      </c>
      <c r="I65" s="1" t="s">
        <v>806</v>
      </c>
      <c r="J65" s="1" t="s">
        <v>807</v>
      </c>
      <c r="K65" s="1" t="s">
        <v>808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809</v>
      </c>
      <c r="B66" s="1" t="s">
        <v>810</v>
      </c>
      <c r="C66" s="1" t="s">
        <v>610</v>
      </c>
      <c r="D66" s="1" t="s">
        <v>811</v>
      </c>
      <c r="E66" s="1">
        <v>12.24</v>
      </c>
      <c r="F66" s="1" t="s">
        <v>810</v>
      </c>
      <c r="G66" s="1" t="s">
        <v>812</v>
      </c>
      <c r="H66" s="1" t="s">
        <v>813</v>
      </c>
      <c r="I66" s="1" t="s">
        <v>814</v>
      </c>
      <c r="J66" s="1" t="s">
        <v>815</v>
      </c>
      <c r="K66" s="1" t="s">
        <v>816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817</v>
      </c>
      <c r="B67" s="1" t="s">
        <v>810</v>
      </c>
      <c r="C67" s="1" t="s">
        <v>610</v>
      </c>
      <c r="D67" s="1" t="s">
        <v>811</v>
      </c>
      <c r="E67" s="1">
        <v>12.24</v>
      </c>
      <c r="F67" s="1" t="s">
        <v>810</v>
      </c>
      <c r="G67" s="1" t="s">
        <v>812</v>
      </c>
      <c r="H67" s="1" t="s">
        <v>813</v>
      </c>
      <c r="I67" s="1" t="s">
        <v>818</v>
      </c>
      <c r="J67" s="1">
        <v>43.86</v>
      </c>
      <c r="K67" s="1" t="s">
        <v>819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820</v>
      </c>
      <c r="B68" s="1" t="s">
        <v>821</v>
      </c>
      <c r="C68" s="1" t="s">
        <v>822</v>
      </c>
      <c r="D68" s="1" t="s">
        <v>823</v>
      </c>
      <c r="E68" s="1" t="s">
        <v>824</v>
      </c>
      <c r="F68" s="1" t="s">
        <v>825</v>
      </c>
      <c r="G68" s="1" t="s">
        <v>826</v>
      </c>
      <c r="H68" s="1" t="s">
        <v>827</v>
      </c>
      <c r="I68" s="1" t="s">
        <v>828</v>
      </c>
      <c r="J68" s="1" t="s">
        <v>829</v>
      </c>
      <c r="K68" s="1" t="s">
        <v>830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831</v>
      </c>
      <c r="B69" s="1" t="s">
        <v>832</v>
      </c>
      <c r="C69" s="1" t="s">
        <v>673</v>
      </c>
      <c r="D69" s="1" t="s">
        <v>823</v>
      </c>
      <c r="E69" s="1" t="s">
        <v>833</v>
      </c>
      <c r="F69" s="1" t="s">
        <v>834</v>
      </c>
      <c r="G69" s="1" t="s">
        <v>835</v>
      </c>
      <c r="H69" s="1" t="s">
        <v>836</v>
      </c>
      <c r="I69" s="1" t="s">
        <v>828</v>
      </c>
      <c r="J69" s="1" t="s">
        <v>837</v>
      </c>
      <c r="K69" s="1" t="s">
        <v>838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839</v>
      </c>
      <c r="B70" s="1" t="s">
        <v>840</v>
      </c>
      <c r="C70" s="1" t="s">
        <v>841</v>
      </c>
      <c r="D70" s="1" t="s">
        <v>842</v>
      </c>
      <c r="E70" s="1" t="s">
        <v>843</v>
      </c>
      <c r="F70" s="1" t="s">
        <v>844</v>
      </c>
      <c r="G70" s="1" t="s">
        <v>845</v>
      </c>
      <c r="H70" s="1" t="s">
        <v>846</v>
      </c>
      <c r="I70" s="1" t="s">
        <v>847</v>
      </c>
      <c r="J70" s="1" t="s">
        <v>848</v>
      </c>
      <c r="K70" s="1" t="s">
        <v>849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850</v>
      </c>
      <c r="B71" s="1" t="s">
        <v>851</v>
      </c>
      <c r="C71" s="1" t="s">
        <v>852</v>
      </c>
      <c r="D71" s="1" t="s">
        <v>853</v>
      </c>
      <c r="E71" s="1" t="s">
        <v>854</v>
      </c>
      <c r="F71" s="1" t="s">
        <v>855</v>
      </c>
      <c r="G71" s="1" t="s">
        <v>418</v>
      </c>
      <c r="H71" s="1" t="s">
        <v>856</v>
      </c>
      <c r="I71" s="1" t="s">
        <v>857</v>
      </c>
      <c r="J71" s="1" t="s">
        <v>192</v>
      </c>
      <c r="K71" s="1" t="s">
        <v>858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860</v>
      </c>
      <c r="C72" s="1" t="s">
        <v>861</v>
      </c>
      <c r="D72" s="1" t="s">
        <v>258</v>
      </c>
      <c r="E72" s="1" t="s">
        <v>862</v>
      </c>
      <c r="F72" s="1" t="s">
        <v>863</v>
      </c>
      <c r="G72" s="1" t="s">
        <v>448</v>
      </c>
      <c r="H72" s="1" t="s">
        <v>864</v>
      </c>
      <c r="I72" s="1" t="s">
        <v>865</v>
      </c>
      <c r="J72" s="1" t="s">
        <v>866</v>
      </c>
      <c r="K72" s="1" t="s">
        <v>867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868</v>
      </c>
      <c r="B73" s="1" t="s">
        <v>869</v>
      </c>
      <c r="C73" s="1" t="s">
        <v>870</v>
      </c>
      <c r="D73" s="1" t="s">
        <v>871</v>
      </c>
      <c r="E73" s="1" t="s">
        <v>872</v>
      </c>
      <c r="F73" s="1" t="s">
        <v>873</v>
      </c>
      <c r="G73" s="1" t="s">
        <v>874</v>
      </c>
      <c r="H73" s="1" t="s">
        <v>875</v>
      </c>
      <c r="I73" s="1" t="s">
        <v>876</v>
      </c>
      <c r="J73" s="1" t="s">
        <v>877</v>
      </c>
      <c r="K73" s="1" t="s">
        <v>878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879</v>
      </c>
      <c r="B74" s="1" t="s">
        <v>880</v>
      </c>
      <c r="C74" s="1" t="s">
        <v>704</v>
      </c>
      <c r="D74" s="1" t="s">
        <v>881</v>
      </c>
      <c r="E74" s="1" t="s">
        <v>882</v>
      </c>
      <c r="F74" s="1" t="s">
        <v>802</v>
      </c>
      <c r="G74" s="1" t="s">
        <v>883</v>
      </c>
      <c r="H74" s="1" t="s">
        <v>884</v>
      </c>
      <c r="I74" s="1" t="s">
        <v>885</v>
      </c>
      <c r="J74" s="1" t="s">
        <v>886</v>
      </c>
      <c r="K74" s="1" t="s">
        <v>887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888</v>
      </c>
      <c r="B75" s="1" t="s">
        <v>889</v>
      </c>
      <c r="C75" s="1" t="s">
        <v>890</v>
      </c>
      <c r="D75" s="1" t="s">
        <v>891</v>
      </c>
      <c r="E75" s="1" t="s">
        <v>892</v>
      </c>
      <c r="F75" s="1" t="s">
        <v>893</v>
      </c>
      <c r="G75" s="1" t="s">
        <v>894</v>
      </c>
      <c r="H75" s="1" t="s">
        <v>895</v>
      </c>
      <c r="I75" s="1" t="s">
        <v>896</v>
      </c>
      <c r="J75" s="1" t="s">
        <v>897</v>
      </c>
      <c r="K75" s="1" t="s">
        <v>898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899</v>
      </c>
      <c r="B76" s="1" t="s">
        <v>900</v>
      </c>
      <c r="C76" s="1" t="s">
        <v>901</v>
      </c>
      <c r="D76" s="1" t="s">
        <v>902</v>
      </c>
      <c r="E76" s="1" t="s">
        <v>903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908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919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920</v>
      </c>
      <c r="B78" s="1" t="s">
        <v>921</v>
      </c>
      <c r="C78" s="1" t="s">
        <v>922</v>
      </c>
      <c r="D78" s="1" t="s">
        <v>923</v>
      </c>
      <c r="E78" s="1" t="s">
        <v>924</v>
      </c>
      <c r="F78" s="1" t="s">
        <v>561</v>
      </c>
      <c r="G78" s="1" t="s">
        <v>925</v>
      </c>
      <c r="H78" s="1" t="s">
        <v>926</v>
      </c>
      <c r="I78" s="1" t="s">
        <v>927</v>
      </c>
      <c r="J78" s="1" t="s">
        <v>928</v>
      </c>
      <c r="K78" s="1" t="s">
        <v>929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930</v>
      </c>
      <c r="B79" s="1" t="s">
        <v>931</v>
      </c>
      <c r="C79" s="1" t="s">
        <v>932</v>
      </c>
      <c r="D79" s="1" t="s">
        <v>933</v>
      </c>
      <c r="E79" s="1" t="s">
        <v>934</v>
      </c>
      <c r="F79" s="1" t="s">
        <v>935</v>
      </c>
      <c r="G79" s="1" t="s">
        <v>936</v>
      </c>
      <c r="H79" s="1" t="s">
        <v>937</v>
      </c>
      <c r="I79" s="1" t="s">
        <v>938</v>
      </c>
      <c r="J79" s="1" t="s">
        <v>939</v>
      </c>
      <c r="K79" s="1" t="s">
        <v>940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941</v>
      </c>
      <c r="B80" s="1" t="s">
        <v>942</v>
      </c>
      <c r="C80" s="1" t="s">
        <v>943</v>
      </c>
      <c r="D80" s="1" t="s">
        <v>944</v>
      </c>
      <c r="E80" s="1" t="s">
        <v>945</v>
      </c>
      <c r="F80" s="1" t="s">
        <v>946</v>
      </c>
      <c r="G80" s="1" t="s">
        <v>947</v>
      </c>
      <c r="H80" s="1" t="s">
        <v>948</v>
      </c>
      <c r="I80" s="1" t="s">
        <v>949</v>
      </c>
      <c r="J80" s="1" t="s">
        <v>950</v>
      </c>
      <c r="K80" s="1" t="s">
        <v>951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952</v>
      </c>
      <c r="B81" s="1" t="s">
        <v>953</v>
      </c>
      <c r="C81" s="1" t="s">
        <v>954</v>
      </c>
      <c r="D81" s="1" t="s">
        <v>955</v>
      </c>
      <c r="E81" s="1" t="s">
        <v>854</v>
      </c>
      <c r="F81" s="1" t="s">
        <v>956</v>
      </c>
      <c r="G81" s="1" t="s">
        <v>957</v>
      </c>
      <c r="H81" s="1">
        <v>0.0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959</v>
      </c>
      <c r="B83" s="1" t="s">
        <v>960</v>
      </c>
      <c r="C83" s="1" t="s">
        <v>822</v>
      </c>
      <c r="D83" s="1" t="s">
        <v>961</v>
      </c>
      <c r="E83" s="1" t="s">
        <v>962</v>
      </c>
      <c r="F83" s="1" t="s">
        <v>963</v>
      </c>
      <c r="G83" s="1" t="s">
        <v>964</v>
      </c>
      <c r="H83" s="1" t="s">
        <v>965</v>
      </c>
      <c r="I83" s="1" t="s">
        <v>966</v>
      </c>
      <c r="J83" s="1" t="s">
        <v>967</v>
      </c>
      <c r="K83" s="1" t="s">
        <v>968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969</v>
      </c>
      <c r="B84" s="1" t="s">
        <v>970</v>
      </c>
      <c r="C84" s="1" t="s">
        <v>971</v>
      </c>
      <c r="D84" s="1" t="s">
        <v>972</v>
      </c>
      <c r="E84" s="1" t="s">
        <v>973</v>
      </c>
      <c r="F84" s="1" t="s">
        <v>974</v>
      </c>
      <c r="G84" s="1" t="s">
        <v>975</v>
      </c>
      <c r="H84" s="1">
        <v>-41.82</v>
      </c>
      <c r="I84" s="1" t="s">
        <v>976</v>
      </c>
      <c r="J84" s="1" t="s">
        <v>977</v>
      </c>
      <c r="K84" s="1" t="s">
        <v>978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979</v>
      </c>
      <c r="B85" s="1" t="s">
        <v>117</v>
      </c>
      <c r="C85" s="1" t="s">
        <v>980</v>
      </c>
      <c r="D85" s="1" t="s">
        <v>619</v>
      </c>
      <c r="E85" s="1" t="s">
        <v>981</v>
      </c>
      <c r="F85" s="1" t="s">
        <v>982</v>
      </c>
      <c r="G85" s="1" t="s">
        <v>983</v>
      </c>
      <c r="H85" s="1" t="s">
        <v>984</v>
      </c>
      <c r="I85" s="1" t="s">
        <v>985</v>
      </c>
      <c r="J85" s="1" t="s">
        <v>986</v>
      </c>
      <c r="K85" s="1" t="s">
        <v>987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988</v>
      </c>
      <c r="B86" s="1" t="s">
        <v>989</v>
      </c>
      <c r="C86" s="1" t="s">
        <v>990</v>
      </c>
      <c r="D86" s="1" t="s">
        <v>991</v>
      </c>
      <c r="E86" s="1" t="s">
        <v>992</v>
      </c>
      <c r="F86" s="1" t="s">
        <v>805</v>
      </c>
      <c r="G86" s="1" t="s">
        <v>993</v>
      </c>
      <c r="H86" s="1" t="s">
        <v>994</v>
      </c>
      <c r="I86" s="1" t="s">
        <v>995</v>
      </c>
      <c r="J86" s="1" t="s">
        <v>996</v>
      </c>
      <c r="K86" s="1" t="s">
        <v>997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998</v>
      </c>
      <c r="B87" s="1" t="s">
        <v>989</v>
      </c>
      <c r="C87" s="1" t="s">
        <v>990</v>
      </c>
      <c r="D87" s="1" t="s">
        <v>991</v>
      </c>
      <c r="E87" s="1" t="s">
        <v>992</v>
      </c>
      <c r="F87" s="1" t="s">
        <v>805</v>
      </c>
      <c r="G87" s="1" t="s">
        <v>993</v>
      </c>
      <c r="H87" s="1" t="s">
        <v>994</v>
      </c>
      <c r="I87" s="1" t="s">
        <v>999</v>
      </c>
      <c r="J87" s="1" t="s">
        <v>1000</v>
      </c>
      <c r="K87" s="1" t="s">
        <v>1001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1002</v>
      </c>
      <c r="B88" s="1" t="s">
        <v>1003</v>
      </c>
      <c r="C88" s="1" t="s">
        <v>1004</v>
      </c>
      <c r="D88" s="1" t="s">
        <v>1005</v>
      </c>
      <c r="E88" s="1" t="s">
        <v>1006</v>
      </c>
      <c r="F88" s="1" t="s">
        <v>1007</v>
      </c>
      <c r="G88" s="1" t="s">
        <v>1008</v>
      </c>
      <c r="H88" s="1" t="s">
        <v>1009</v>
      </c>
      <c r="I88" s="1" t="s">
        <v>1010</v>
      </c>
      <c r="J88" s="1" t="s">
        <v>1011</v>
      </c>
      <c r="K88" s="1" t="s">
        <v>545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1012</v>
      </c>
      <c r="B89" s="1" t="s">
        <v>1013</v>
      </c>
      <c r="C89" s="1" t="s">
        <v>1014</v>
      </c>
      <c r="D89" s="1" t="s">
        <v>1015</v>
      </c>
      <c r="E89" s="1" t="s">
        <v>1016</v>
      </c>
      <c r="F89" s="1" t="s">
        <v>1017</v>
      </c>
      <c r="G89" s="1" t="s">
        <v>1018</v>
      </c>
      <c r="H89" s="1" t="s">
        <v>1019</v>
      </c>
      <c r="I89" s="1" t="s">
        <v>1010</v>
      </c>
      <c r="J89" s="1" t="s">
        <v>1020</v>
      </c>
      <c r="K89" s="1" t="s">
        <v>1021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1022</v>
      </c>
      <c r="B90" s="1" t="s">
        <v>1023</v>
      </c>
      <c r="C90" s="1" t="s">
        <v>705</v>
      </c>
      <c r="D90" s="1" t="s">
        <v>1024</v>
      </c>
      <c r="E90" s="1" t="s">
        <v>1025</v>
      </c>
      <c r="F90" s="1" t="s">
        <v>1026</v>
      </c>
      <c r="G90" s="1" t="s">
        <v>1027</v>
      </c>
      <c r="H90" s="1" t="s">
        <v>1028</v>
      </c>
      <c r="I90" s="1" t="s">
        <v>1029</v>
      </c>
      <c r="J90" s="1" t="s">
        <v>1030</v>
      </c>
      <c r="K90" s="1" t="s">
        <v>1031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1032</v>
      </c>
      <c r="B91" s="1" t="s">
        <v>956</v>
      </c>
      <c r="C91" s="1" t="s">
        <v>1033</v>
      </c>
      <c r="D91" s="1" t="s">
        <v>663</v>
      </c>
      <c r="E91" s="1" t="s">
        <v>1034</v>
      </c>
      <c r="F91" s="1" t="s">
        <v>1035</v>
      </c>
      <c r="G91" s="1" t="s">
        <v>705</v>
      </c>
      <c r="H91" s="1" t="s">
        <v>1036</v>
      </c>
      <c r="I91" s="1" t="s">
        <v>1037</v>
      </c>
      <c r="J91" s="1" t="s">
        <v>1038</v>
      </c>
      <c r="K91" s="1" t="s">
        <v>1039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1040</v>
      </c>
      <c r="B92" s="1" t="s">
        <v>662</v>
      </c>
      <c r="C92" s="1" t="s">
        <v>1041</v>
      </c>
      <c r="D92" s="1" t="s">
        <v>1042</v>
      </c>
      <c r="E92" s="1" t="s">
        <v>1043</v>
      </c>
      <c r="F92" s="1" t="s">
        <v>1044</v>
      </c>
      <c r="G92" s="1" t="s">
        <v>1045</v>
      </c>
      <c r="H92" s="1" t="s">
        <v>1046</v>
      </c>
      <c r="I92" s="1" t="s">
        <v>1047</v>
      </c>
      <c r="J92" s="1" t="s">
        <v>1048</v>
      </c>
      <c r="K92" s="1" t="s">
        <v>1049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1050</v>
      </c>
      <c r="B93" s="1" t="s">
        <v>794</v>
      </c>
      <c r="C93" s="1" t="s">
        <v>1051</v>
      </c>
      <c r="D93" s="1" t="s">
        <v>1052</v>
      </c>
      <c r="E93" s="1" t="s">
        <v>825</v>
      </c>
      <c r="F93" s="1" t="s">
        <v>1053</v>
      </c>
      <c r="G93" s="1" t="s">
        <v>1054</v>
      </c>
      <c r="H93" s="1" t="s">
        <v>1055</v>
      </c>
      <c r="I93" s="1" t="s">
        <v>1056</v>
      </c>
      <c r="J93" s="1" t="s">
        <v>1057</v>
      </c>
      <c r="K93" s="1" t="s">
        <v>1058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1059</v>
      </c>
      <c r="B94" s="1" t="s">
        <v>1060</v>
      </c>
      <c r="C94" s="1" t="s">
        <v>744</v>
      </c>
      <c r="D94" s="1" t="s">
        <v>851</v>
      </c>
      <c r="E94" s="1" t="s">
        <v>1061</v>
      </c>
      <c r="F94" s="1" t="s">
        <v>1062</v>
      </c>
      <c r="G94" s="1" t="s">
        <v>1063</v>
      </c>
      <c r="H94" s="1" t="s">
        <v>1064</v>
      </c>
      <c r="I94" s="1" t="s">
        <v>1065</v>
      </c>
      <c r="J94" s="1" t="s">
        <v>1066</v>
      </c>
      <c r="K94" s="1" t="s">
        <v>1067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1068</v>
      </c>
      <c r="B95" s="1" t="s">
        <v>1069</v>
      </c>
      <c r="C95" s="1" t="s">
        <v>1070</v>
      </c>
      <c r="D95" s="1" t="s">
        <v>1071</v>
      </c>
      <c r="E95" s="1" t="s">
        <v>1072</v>
      </c>
      <c r="F95" s="1" t="s">
        <v>270</v>
      </c>
      <c r="G95" s="1" t="s">
        <v>1073</v>
      </c>
      <c r="H95" s="1" t="s">
        <v>1074</v>
      </c>
      <c r="I95" s="1" t="s">
        <v>1075</v>
      </c>
      <c r="J95" s="1" t="s">
        <v>1076</v>
      </c>
      <c r="K95" s="1" t="s">
        <v>1077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1078</v>
      </c>
      <c r="B96" s="1" t="s">
        <v>1079</v>
      </c>
      <c r="C96" s="1" t="s">
        <v>1080</v>
      </c>
      <c r="D96" s="1" t="s">
        <v>1081</v>
      </c>
      <c r="E96" s="1" t="s">
        <v>1082</v>
      </c>
      <c r="F96" s="1" t="s">
        <v>1083</v>
      </c>
      <c r="G96" s="1" t="s">
        <v>1004</v>
      </c>
      <c r="H96" s="1" t="s">
        <v>1084</v>
      </c>
      <c r="I96" s="1" t="s">
        <v>1085</v>
      </c>
      <c r="J96" s="1" t="s">
        <v>1086</v>
      </c>
      <c r="K96" s="1" t="s">
        <v>1087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1088</v>
      </c>
      <c r="B97" s="1" t="s">
        <v>1089</v>
      </c>
      <c r="C97" s="1" t="s">
        <v>1090</v>
      </c>
      <c r="D97" s="1" t="s">
        <v>1091</v>
      </c>
      <c r="E97" s="1" t="s">
        <v>1092</v>
      </c>
      <c r="F97" s="1" t="s">
        <v>1093</v>
      </c>
      <c r="G97" s="1" t="s">
        <v>1094</v>
      </c>
      <c r="H97" s="1" t="s">
        <v>1095</v>
      </c>
      <c r="I97" s="1" t="s">
        <v>1096</v>
      </c>
      <c r="J97" s="1" t="s">
        <v>1097</v>
      </c>
      <c r="K97" s="1" t="s">
        <v>1098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1099</v>
      </c>
      <c r="B98" s="1" t="s">
        <v>555</v>
      </c>
      <c r="C98" s="1" t="s">
        <v>1100</v>
      </c>
      <c r="D98" s="1" t="s">
        <v>1101</v>
      </c>
      <c r="E98" s="1" t="s">
        <v>1051</v>
      </c>
      <c r="F98" s="1" t="s">
        <v>1102</v>
      </c>
      <c r="G98" s="1" t="s">
        <v>1103</v>
      </c>
      <c r="H98" s="1" t="s">
        <v>1104</v>
      </c>
      <c r="I98" s="1" t="s">
        <v>1105</v>
      </c>
      <c r="J98" s="1" t="s">
        <v>1106</v>
      </c>
      <c r="K98" s="1" t="s">
        <v>1107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1108</v>
      </c>
      <c r="B99" s="1" t="s">
        <v>1109</v>
      </c>
      <c r="C99" s="1" t="s">
        <v>1110</v>
      </c>
      <c r="D99" s="1" t="s">
        <v>536</v>
      </c>
      <c r="E99" s="1" t="s">
        <v>1111</v>
      </c>
      <c r="F99" s="1" t="s">
        <v>1112</v>
      </c>
      <c r="G99" s="1" t="s">
        <v>1113</v>
      </c>
      <c r="H99" s="1" t="s">
        <v>1114</v>
      </c>
      <c r="I99" s="1" t="s">
        <v>1115</v>
      </c>
      <c r="J99" s="1" t="s">
        <v>1116</v>
      </c>
      <c r="K99" s="1" t="s">
        <v>1117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1118</v>
      </c>
      <c r="B100" s="1">
        <v>4.08</v>
      </c>
      <c r="C100" s="1" t="s">
        <v>1119</v>
      </c>
      <c r="D100" s="1" t="s">
        <v>241</v>
      </c>
      <c r="E100" s="1" t="s">
        <v>923</v>
      </c>
      <c r="F100" s="1" t="s">
        <v>921</v>
      </c>
      <c r="G100" s="1" t="s">
        <v>1120</v>
      </c>
      <c r="H100" s="1" t="s">
        <v>1121</v>
      </c>
      <c r="I100" s="1" t="s">
        <v>1122</v>
      </c>
      <c r="J100" s="1" t="s">
        <v>1123</v>
      </c>
      <c r="K100" s="1">
        <v>24.48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 t="s">
        <v>1125</v>
      </c>
      <c r="C101" s="1" t="s">
        <v>1126</v>
      </c>
      <c r="D101" s="1" t="s">
        <v>1127</v>
      </c>
      <c r="E101" s="1" t="s">
        <v>351</v>
      </c>
      <c r="F101" s="1" t="s">
        <v>1128</v>
      </c>
      <c r="G101" s="1" t="s">
        <v>1129</v>
      </c>
      <c r="H101" s="1">
        <v>0.0</v>
      </c>
      <c r="I101" s="1">
        <v>0.0</v>
      </c>
      <c r="J101" s="1" t="s">
        <v>1130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 t="s">
        <v>884</v>
      </c>
      <c r="C103" s="1" t="s">
        <v>1133</v>
      </c>
      <c r="D103" s="1" t="s">
        <v>1134</v>
      </c>
      <c r="E103" s="1" t="s">
        <v>1023</v>
      </c>
      <c r="F103" s="1" t="s">
        <v>1135</v>
      </c>
      <c r="G103" s="1" t="s">
        <v>1136</v>
      </c>
      <c r="H103" s="1" t="s">
        <v>1137</v>
      </c>
      <c r="I103" s="1" t="s">
        <v>1138</v>
      </c>
      <c r="J103" s="1" t="s">
        <v>1139</v>
      </c>
      <c r="K103" s="1" t="s">
        <v>1140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1141</v>
      </c>
      <c r="B104" s="1" t="s">
        <v>417</v>
      </c>
      <c r="C104" s="1" t="s">
        <v>1142</v>
      </c>
      <c r="D104" s="1" t="s">
        <v>1143</v>
      </c>
      <c r="E104" s="1" t="s">
        <v>402</v>
      </c>
      <c r="F104" s="1" t="s">
        <v>841</v>
      </c>
      <c r="G104" s="1" t="s">
        <v>907</v>
      </c>
      <c r="H104" s="1" t="s">
        <v>1144</v>
      </c>
      <c r="I104" s="1" t="s">
        <v>1145</v>
      </c>
      <c r="J104" s="1" t="s">
        <v>1146</v>
      </c>
      <c r="K104" s="1" t="s">
        <v>1147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1148</v>
      </c>
      <c r="B105" s="1" t="s">
        <v>1149</v>
      </c>
      <c r="C105" s="1" t="s">
        <v>1150</v>
      </c>
      <c r="D105" s="1" t="s">
        <v>622</v>
      </c>
      <c r="E105" s="1" t="s">
        <v>1151</v>
      </c>
      <c r="F105" s="1" t="s">
        <v>1014</v>
      </c>
      <c r="G105" s="1" t="s">
        <v>1152</v>
      </c>
      <c r="H105" s="1" t="s">
        <v>1153</v>
      </c>
      <c r="I105" s="1" t="s">
        <v>1154</v>
      </c>
      <c r="J105" s="1" t="s">
        <v>1155</v>
      </c>
      <c r="K105" s="1" t="s">
        <v>1156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1157</v>
      </c>
      <c r="B106" s="1" t="s">
        <v>972</v>
      </c>
      <c r="C106" s="1" t="s">
        <v>1158</v>
      </c>
      <c r="D106" s="1" t="s">
        <v>1159</v>
      </c>
      <c r="E106" s="1" t="s">
        <v>1160</v>
      </c>
      <c r="F106" s="1" t="s">
        <v>376</v>
      </c>
      <c r="G106" s="1" t="s">
        <v>1161</v>
      </c>
      <c r="H106" s="1" t="s">
        <v>1162</v>
      </c>
      <c r="I106" s="1" t="s">
        <v>1163</v>
      </c>
      <c r="J106" s="1" t="s">
        <v>187</v>
      </c>
      <c r="K106" s="1" t="s">
        <v>1164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1165</v>
      </c>
      <c r="B107" s="1" t="s">
        <v>972</v>
      </c>
      <c r="C107" s="1" t="s">
        <v>1158</v>
      </c>
      <c r="D107" s="1" t="s">
        <v>1159</v>
      </c>
      <c r="E107" s="1" t="s">
        <v>1160</v>
      </c>
      <c r="F107" s="1" t="s">
        <v>376</v>
      </c>
      <c r="G107" s="1" t="s">
        <v>1161</v>
      </c>
      <c r="H107" s="1" t="s">
        <v>1162</v>
      </c>
      <c r="I107" s="1" t="s">
        <v>1166</v>
      </c>
      <c r="J107" s="1" t="s">
        <v>1167</v>
      </c>
      <c r="K107" s="1" t="s">
        <v>1168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1169</v>
      </c>
      <c r="B108" s="1" t="s">
        <v>1170</v>
      </c>
      <c r="C108" s="1" t="s">
        <v>1171</v>
      </c>
      <c r="D108" s="1" t="s">
        <v>1092</v>
      </c>
      <c r="E108" s="1" t="s">
        <v>1172</v>
      </c>
      <c r="F108" s="1" t="s">
        <v>1173</v>
      </c>
      <c r="G108" s="1" t="s">
        <v>415</v>
      </c>
      <c r="H108" s="1" t="s">
        <v>1174</v>
      </c>
      <c r="I108" s="1" t="s">
        <v>1175</v>
      </c>
      <c r="J108" s="1" t="s">
        <v>1176</v>
      </c>
      <c r="K108" s="1" t="s">
        <v>720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1177</v>
      </c>
      <c r="B109" s="1" t="s">
        <v>1178</v>
      </c>
      <c r="C109" s="1" t="s">
        <v>1179</v>
      </c>
      <c r="D109" s="1" t="s">
        <v>188</v>
      </c>
      <c r="E109" s="1" t="s">
        <v>1180</v>
      </c>
      <c r="F109" s="1" t="s">
        <v>652</v>
      </c>
      <c r="G109" s="1">
        <v>12.24</v>
      </c>
      <c r="H109" s="1" t="s">
        <v>1181</v>
      </c>
      <c r="I109" s="1" t="s">
        <v>1182</v>
      </c>
      <c r="J109" s="1" t="s">
        <v>1183</v>
      </c>
      <c r="K109" s="1" t="s">
        <v>1184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1185</v>
      </c>
      <c r="B110" s="1" t="s">
        <v>1186</v>
      </c>
      <c r="C110" s="1" t="s">
        <v>1187</v>
      </c>
      <c r="D110" s="1" t="s">
        <v>1188</v>
      </c>
      <c r="E110" s="1" t="s">
        <v>1189</v>
      </c>
      <c r="F110" s="1" t="s">
        <v>1190</v>
      </c>
      <c r="G110" s="1" t="s">
        <v>1191</v>
      </c>
      <c r="H110" s="1" t="s">
        <v>1192</v>
      </c>
      <c r="I110" s="1" t="s">
        <v>1193</v>
      </c>
      <c r="J110" s="1" t="s">
        <v>1194</v>
      </c>
      <c r="K110" s="1" t="s">
        <v>1195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1196</v>
      </c>
      <c r="B111" s="1" t="s">
        <v>1180</v>
      </c>
      <c r="C111" s="1" t="s">
        <v>1197</v>
      </c>
      <c r="D111" s="1" t="s">
        <v>1198</v>
      </c>
      <c r="E111" s="1" t="s">
        <v>1199</v>
      </c>
      <c r="F111" s="1" t="s">
        <v>1200</v>
      </c>
      <c r="G111" s="1" t="s">
        <v>1201</v>
      </c>
      <c r="H111" s="1" t="s">
        <v>1202</v>
      </c>
      <c r="I111" s="1" t="s">
        <v>1203</v>
      </c>
      <c r="J111" s="1" t="s">
        <v>1204</v>
      </c>
      <c r="K111" s="1" t="s">
        <v>1205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1206</v>
      </c>
      <c r="B112" s="1" t="s">
        <v>1207</v>
      </c>
      <c r="C112" s="1" t="s">
        <v>1208</v>
      </c>
      <c r="D112" s="1" t="s">
        <v>1209</v>
      </c>
      <c r="E112" s="1">
        <v>14.28</v>
      </c>
      <c r="F112" s="1" t="s">
        <v>1210</v>
      </c>
      <c r="G112" s="1" t="s">
        <v>1211</v>
      </c>
      <c r="H112" s="1" t="s">
        <v>1212</v>
      </c>
      <c r="I112" s="1" t="s">
        <v>1213</v>
      </c>
      <c r="J112" s="1" t="s">
        <v>1214</v>
      </c>
      <c r="K112" s="1" t="s">
        <v>405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1215</v>
      </c>
      <c r="B113" s="1" t="s">
        <v>1216</v>
      </c>
      <c r="C113" s="1" t="s">
        <v>1217</v>
      </c>
      <c r="D113" s="1" t="s">
        <v>257</v>
      </c>
      <c r="E113" s="1" t="s">
        <v>1218</v>
      </c>
      <c r="F113" s="1" t="s">
        <v>1219</v>
      </c>
      <c r="G113" s="1" t="s">
        <v>1220</v>
      </c>
      <c r="H113" s="1" t="s">
        <v>1221</v>
      </c>
      <c r="I113" s="1" t="s">
        <v>1222</v>
      </c>
      <c r="J113" s="1" t="s">
        <v>1223</v>
      </c>
      <c r="K113" s="1" t="s">
        <v>1224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1225</v>
      </c>
      <c r="B114" s="1" t="s">
        <v>1226</v>
      </c>
      <c r="C114" s="1" t="s">
        <v>665</v>
      </c>
      <c r="D114" s="1" t="s">
        <v>1161</v>
      </c>
      <c r="E114" s="1" t="s">
        <v>1227</v>
      </c>
      <c r="F114" s="1" t="s">
        <v>411</v>
      </c>
      <c r="G114" s="1" t="s">
        <v>1228</v>
      </c>
      <c r="H114" s="1" t="s">
        <v>1229</v>
      </c>
      <c r="I114" s="1" t="s">
        <v>914</v>
      </c>
      <c r="J114" s="1" t="s">
        <v>1230</v>
      </c>
      <c r="K114" s="1" t="s">
        <v>1231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1232</v>
      </c>
      <c r="B115" s="1" t="s">
        <v>1233</v>
      </c>
      <c r="C115" s="1" t="s">
        <v>1234</v>
      </c>
      <c r="D115" s="1" t="s">
        <v>1235</v>
      </c>
      <c r="E115" s="1" t="s">
        <v>1236</v>
      </c>
      <c r="F115" s="1" t="s">
        <v>1237</v>
      </c>
      <c r="G115" s="1" t="s">
        <v>1238</v>
      </c>
      <c r="H115" s="1" t="s">
        <v>1239</v>
      </c>
      <c r="I115" s="1" t="s">
        <v>1240</v>
      </c>
      <c r="J115" s="1" t="s">
        <v>1241</v>
      </c>
      <c r="K115" s="1" t="s">
        <v>1242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1243</v>
      </c>
      <c r="B116" s="1" t="s">
        <v>1244</v>
      </c>
      <c r="C116" s="1" t="s">
        <v>1245</v>
      </c>
      <c r="D116" s="1" t="s">
        <v>1006</v>
      </c>
      <c r="E116" s="1" t="s">
        <v>1246</v>
      </c>
      <c r="F116" s="1" t="s">
        <v>1247</v>
      </c>
      <c r="G116" s="1" t="s">
        <v>1248</v>
      </c>
      <c r="H116" s="1" t="s">
        <v>256</v>
      </c>
      <c r="I116" s="1" t="s">
        <v>1249</v>
      </c>
      <c r="J116" s="1" t="s">
        <v>1250</v>
      </c>
      <c r="K116" s="1" t="s">
        <v>1055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1251</v>
      </c>
      <c r="B117" s="1" t="s">
        <v>1252</v>
      </c>
      <c r="C117" s="1" t="s">
        <v>1201</v>
      </c>
      <c r="D117" s="1" t="s">
        <v>120</v>
      </c>
      <c r="E117" s="1" t="s">
        <v>1253</v>
      </c>
      <c r="F117" s="1" t="s">
        <v>1228</v>
      </c>
      <c r="G117" s="1" t="s">
        <v>1254</v>
      </c>
      <c r="H117" s="1" t="s">
        <v>1255</v>
      </c>
      <c r="I117" s="1" t="s">
        <v>1256</v>
      </c>
      <c r="J117" s="1" t="s">
        <v>1257</v>
      </c>
      <c r="K117" s="1" t="s">
        <v>210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1258</v>
      </c>
      <c r="B118" s="1" t="s">
        <v>1259</v>
      </c>
      <c r="C118" s="1" t="s">
        <v>1260</v>
      </c>
      <c r="D118" s="1" t="s">
        <v>1261</v>
      </c>
      <c r="E118" s="1" t="s">
        <v>1262</v>
      </c>
      <c r="F118" s="1" t="s">
        <v>415</v>
      </c>
      <c r="G118" s="1" t="s">
        <v>1263</v>
      </c>
      <c r="H118" s="1" t="s">
        <v>1264</v>
      </c>
      <c r="I118" s="1" t="s">
        <v>1265</v>
      </c>
      <c r="J118" s="1" t="s">
        <v>1266</v>
      </c>
      <c r="K118" s="1" t="s">
        <v>1267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1268</v>
      </c>
      <c r="B119" s="1" t="s">
        <v>1269</v>
      </c>
      <c r="C119" s="1" t="s">
        <v>538</v>
      </c>
      <c r="D119" s="1" t="s">
        <v>1270</v>
      </c>
      <c r="E119" s="1" t="s">
        <v>1271</v>
      </c>
      <c r="F119" s="1" t="s">
        <v>1272</v>
      </c>
      <c r="G119" s="1" t="s">
        <v>1184</v>
      </c>
      <c r="H119" s="1" t="s">
        <v>1273</v>
      </c>
      <c r="I119" s="1" t="s">
        <v>1274</v>
      </c>
      <c r="J119" s="1" t="s">
        <v>1275</v>
      </c>
      <c r="K119" s="1" t="s">
        <v>360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1276</v>
      </c>
      <c r="B120" s="1" t="s">
        <v>1130</v>
      </c>
      <c r="C120" s="1" t="s">
        <v>438</v>
      </c>
      <c r="D120" s="1" t="s">
        <v>1277</v>
      </c>
      <c r="E120" s="1" t="s">
        <v>1278</v>
      </c>
      <c r="F120" s="1" t="s">
        <v>1279</v>
      </c>
      <c r="G120" s="1" t="s">
        <v>1280</v>
      </c>
      <c r="H120" s="1" t="s">
        <v>1281</v>
      </c>
      <c r="I120" s="1" t="s">
        <v>1282</v>
      </c>
      <c r="J120" s="1" t="s">
        <v>1283</v>
      </c>
      <c r="K120" s="1" t="s">
        <v>1284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1285</v>
      </c>
      <c r="B121" s="1">
        <v>0.0</v>
      </c>
      <c r="C121" s="1" t="s">
        <v>1286</v>
      </c>
      <c r="D121" s="1" t="s">
        <v>1287</v>
      </c>
      <c r="E121" s="1" t="s">
        <v>1288</v>
      </c>
      <c r="F121" s="1" t="s">
        <v>1289</v>
      </c>
      <c r="G121" s="1" t="s">
        <v>1290</v>
      </c>
      <c r="H121" s="1">
        <v>0.0</v>
      </c>
      <c r="I121" s="1">
        <v>0.0</v>
      </c>
      <c r="J121" s="1" t="s">
        <v>1291</v>
      </c>
      <c r="K121" s="1" t="s">
        <v>1292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1293</v>
      </c>
      <c r="C1" s="1" t="s">
        <v>1294</v>
      </c>
      <c r="D1" s="1" t="s">
        <v>1295</v>
      </c>
      <c r="E1" s="1" t="s">
        <v>1296</v>
      </c>
      <c r="F1" s="1" t="s">
        <v>1297</v>
      </c>
      <c r="G1" s="1" t="s">
        <v>1298</v>
      </c>
      <c r="H1" s="1" t="s">
        <v>1299</v>
      </c>
      <c r="I1" s="1" t="s">
        <v>1300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1301</v>
      </c>
      <c r="B2" s="1" t="s">
        <v>1302</v>
      </c>
      <c r="C2" s="1" t="s">
        <v>1303</v>
      </c>
      <c r="D2" s="1" t="s">
        <v>1304</v>
      </c>
      <c r="E2" s="1" t="s">
        <v>1305</v>
      </c>
      <c r="F2" s="1" t="s">
        <v>1306</v>
      </c>
      <c r="G2" s="1" t="s">
        <v>1307</v>
      </c>
      <c r="H2" s="1" t="s">
        <v>1307</v>
      </c>
      <c r="I2" s="1" t="s">
        <v>1308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1309</v>
      </c>
      <c r="B3" s="1" t="s">
        <v>1308</v>
      </c>
      <c r="C3" s="1" t="s">
        <v>1310</v>
      </c>
      <c r="D3" s="1" t="s">
        <v>1311</v>
      </c>
      <c r="E3" s="1" t="s">
        <v>1312</v>
      </c>
      <c r="F3" s="1" t="s">
        <v>1313</v>
      </c>
      <c r="G3" s="1" t="s">
        <v>1314</v>
      </c>
      <c r="H3" s="1" t="s">
        <v>1315</v>
      </c>
      <c r="I3" s="1" t="s">
        <v>1308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1316</v>
      </c>
      <c r="B4" s="1" t="s">
        <v>1317</v>
      </c>
      <c r="C4" s="1" t="s">
        <v>1318</v>
      </c>
      <c r="D4" s="1" t="s">
        <v>1319</v>
      </c>
      <c r="E4" s="1" t="s">
        <v>1305</v>
      </c>
      <c r="F4" s="1" t="s">
        <v>1320</v>
      </c>
      <c r="G4" s="1" t="s">
        <v>1321</v>
      </c>
      <c r="H4" s="1" t="s">
        <v>1322</v>
      </c>
      <c r="I4" s="1" t="s">
        <v>1323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1309</v>
      </c>
      <c r="B5" s="1" t="s">
        <v>1308</v>
      </c>
      <c r="C5" s="1" t="s">
        <v>1324</v>
      </c>
      <c r="D5" s="1" t="s">
        <v>1325</v>
      </c>
      <c r="E5" s="1" t="s">
        <v>1326</v>
      </c>
      <c r="F5" s="1" t="s">
        <v>1327</v>
      </c>
      <c r="G5" s="1" t="s">
        <v>1328</v>
      </c>
      <c r="H5" s="1" t="s">
        <v>1329</v>
      </c>
      <c r="I5" s="1" t="s">
        <v>1330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1331</v>
      </c>
      <c r="B6" s="1" t="s">
        <v>1332</v>
      </c>
      <c r="C6" s="1" t="s">
        <v>1333</v>
      </c>
      <c r="D6" s="1" t="s">
        <v>1334</v>
      </c>
      <c r="E6" s="1" t="s">
        <v>1335</v>
      </c>
      <c r="F6" s="1" t="s">
        <v>1336</v>
      </c>
      <c r="G6" s="1" t="s">
        <v>1337</v>
      </c>
      <c r="H6" s="1" t="s">
        <v>1338</v>
      </c>
      <c r="I6" s="1" t="s">
        <v>1339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1340</v>
      </c>
      <c r="B7" s="1" t="s">
        <v>1341</v>
      </c>
      <c r="C7" s="1" t="s">
        <v>1342</v>
      </c>
      <c r="D7" s="1" t="s">
        <v>1343</v>
      </c>
      <c r="E7" s="1" t="s">
        <v>1308</v>
      </c>
      <c r="F7" s="1" t="s">
        <v>1344</v>
      </c>
      <c r="G7" s="1" t="s">
        <v>1345</v>
      </c>
      <c r="H7" s="1" t="s">
        <v>1346</v>
      </c>
      <c r="I7" s="1" t="s">
        <v>1347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1348</v>
      </c>
      <c r="B8" s="1" t="s">
        <v>1308</v>
      </c>
      <c r="C8" s="1" t="s">
        <v>1349</v>
      </c>
      <c r="D8" s="1" t="s">
        <v>1350</v>
      </c>
      <c r="E8" s="1" t="s">
        <v>1351</v>
      </c>
      <c r="F8" s="1" t="s">
        <v>1352</v>
      </c>
      <c r="G8" s="1" t="s">
        <v>1353</v>
      </c>
      <c r="H8" s="1" t="s">
        <v>1354</v>
      </c>
      <c r="I8" s="1" t="s">
        <v>1354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1355</v>
      </c>
      <c r="B9" s="1" t="s">
        <v>1356</v>
      </c>
      <c r="C9" s="1" t="s">
        <v>1357</v>
      </c>
      <c r="D9" s="1" t="s">
        <v>1358</v>
      </c>
      <c r="E9" s="1" t="s">
        <v>1359</v>
      </c>
      <c r="F9" s="1" t="s">
        <v>1360</v>
      </c>
      <c r="G9" s="1" t="s">
        <v>1361</v>
      </c>
      <c r="H9" s="1" t="s">
        <v>1362</v>
      </c>
      <c r="I9" s="1" t="s">
        <v>1363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1364</v>
      </c>
      <c r="B10" s="1" t="s">
        <v>1365</v>
      </c>
      <c r="C10" s="1" t="s">
        <v>1366</v>
      </c>
      <c r="D10" s="1" t="s">
        <v>1367</v>
      </c>
      <c r="E10" s="1" t="s">
        <v>1359</v>
      </c>
      <c r="F10" s="1" t="s">
        <v>1368</v>
      </c>
      <c r="G10" s="1" t="s">
        <v>1369</v>
      </c>
      <c r="H10" s="1" t="s">
        <v>1370</v>
      </c>
      <c r="I10" s="1" t="s">
        <v>1371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1372</v>
      </c>
      <c r="B11" s="1" t="s">
        <v>1373</v>
      </c>
      <c r="C11" s="1" t="s">
        <v>1374</v>
      </c>
      <c r="D11" s="1" t="s">
        <v>1375</v>
      </c>
      <c r="E11" s="1" t="s">
        <v>1376</v>
      </c>
      <c r="F11" s="1" t="s">
        <v>1377</v>
      </c>
      <c r="G11" s="1" t="s">
        <v>1378</v>
      </c>
      <c r="H11" s="1" t="s">
        <v>1379</v>
      </c>
      <c r="I11" s="1" t="s">
        <v>1380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1381</v>
      </c>
      <c r="B12" s="1" t="s">
        <v>1382</v>
      </c>
      <c r="C12" s="1" t="s">
        <v>1383</v>
      </c>
      <c r="D12" s="1" t="s">
        <v>1384</v>
      </c>
      <c r="E12" s="1" t="s">
        <v>1385</v>
      </c>
      <c r="F12" s="1" t="s">
        <v>1386</v>
      </c>
      <c r="G12" s="1" t="s">
        <v>1387</v>
      </c>
      <c r="H12" s="1" t="s">
        <v>1388</v>
      </c>
      <c r="I12" s="1" t="s">
        <v>1389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1390</v>
      </c>
      <c r="B13" s="1" t="s">
        <v>1391</v>
      </c>
      <c r="C13" s="1" t="s">
        <v>1392</v>
      </c>
      <c r="D13" s="1" t="s">
        <v>1393</v>
      </c>
      <c r="E13" s="1" t="s">
        <v>1308</v>
      </c>
      <c r="F13" s="1" t="s">
        <v>1394</v>
      </c>
      <c r="G13" s="1" t="s">
        <v>1395</v>
      </c>
      <c r="H13" s="1" t="s">
        <v>1396</v>
      </c>
      <c r="I13" s="1" t="s">
        <v>1397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1398</v>
      </c>
      <c r="B14" s="1" t="s">
        <v>1399</v>
      </c>
      <c r="C14" s="1" t="s">
        <v>1400</v>
      </c>
      <c r="D14" s="1" t="s">
        <v>1401</v>
      </c>
      <c r="E14" s="1" t="s">
        <v>1308</v>
      </c>
      <c r="F14" s="1" t="s">
        <v>1402</v>
      </c>
      <c r="G14" s="1" t="s">
        <v>1403</v>
      </c>
      <c r="H14" s="1" t="s">
        <v>1404</v>
      </c>
      <c r="I14" s="1" t="s">
        <v>1405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1406</v>
      </c>
      <c r="B15" s="1" t="s">
        <v>214</v>
      </c>
      <c r="C15" s="1" t="s">
        <v>1308</v>
      </c>
      <c r="D15" s="1" t="s">
        <v>1308</v>
      </c>
      <c r="E15" s="1" t="s">
        <v>1308</v>
      </c>
      <c r="F15" s="1" t="s">
        <v>216</v>
      </c>
      <c r="G15" s="1" t="s">
        <v>1407</v>
      </c>
      <c r="H15" s="1" t="s">
        <v>1408</v>
      </c>
      <c r="I15" s="1" t="s">
        <v>1409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1410</v>
      </c>
      <c r="B16" s="1" t="s">
        <v>1411</v>
      </c>
      <c r="C16" s="1" t="s">
        <v>1308</v>
      </c>
      <c r="D16" s="1" t="s">
        <v>1308</v>
      </c>
      <c r="E16" s="1" t="s">
        <v>1308</v>
      </c>
      <c r="F16" s="1" t="s">
        <v>1412</v>
      </c>
      <c r="G16" s="1" t="s">
        <v>1413</v>
      </c>
      <c r="H16" s="1" t="s">
        <v>1414</v>
      </c>
      <c r="I16" s="1" t="s">
        <v>1415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1416</v>
      </c>
      <c r="B17" s="1" t="s">
        <v>1417</v>
      </c>
      <c r="C17" s="1" t="s">
        <v>185</v>
      </c>
      <c r="D17" s="1" t="s">
        <v>186</v>
      </c>
      <c r="E17" s="1" t="s">
        <v>192</v>
      </c>
      <c r="F17" s="1" t="s">
        <v>182</v>
      </c>
      <c r="G17" s="1" t="s">
        <v>1418</v>
      </c>
      <c r="H17" s="1" t="s">
        <v>1419</v>
      </c>
      <c r="I17" s="1" t="s">
        <v>1420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1421</v>
      </c>
      <c r="B18" s="1" t="s">
        <v>1422</v>
      </c>
      <c r="C18" s="1" t="s">
        <v>1308</v>
      </c>
      <c r="D18" s="1" t="s">
        <v>1308</v>
      </c>
      <c r="E18" s="1" t="s">
        <v>1308</v>
      </c>
      <c r="F18" s="1" t="s">
        <v>1423</v>
      </c>
      <c r="G18" s="1" t="s">
        <v>1424</v>
      </c>
      <c r="H18" s="1" t="s">
        <v>1425</v>
      </c>
      <c r="I18" s="1" t="s">
        <v>1426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1427</v>
      </c>
      <c r="B19" s="1" t="s">
        <v>1428</v>
      </c>
      <c r="C19" s="1" t="s">
        <v>1429</v>
      </c>
      <c r="D19" s="1" t="s">
        <v>1430</v>
      </c>
      <c r="E19" s="1" t="s">
        <v>1431</v>
      </c>
      <c r="F19" s="1" t="s">
        <v>1432</v>
      </c>
      <c r="G19" s="1" t="s">
        <v>1433</v>
      </c>
      <c r="H19" s="1" t="s">
        <v>1434</v>
      </c>
      <c r="I19" s="1" t="s">
        <v>1435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1436</v>
      </c>
      <c r="B20" s="1" t="s">
        <v>1437</v>
      </c>
      <c r="C20" s="1" t="s">
        <v>1438</v>
      </c>
      <c r="D20" s="1" t="s">
        <v>1439</v>
      </c>
      <c r="E20" s="1" t="s">
        <v>1440</v>
      </c>
      <c r="F20" s="1" t="s">
        <v>1441</v>
      </c>
      <c r="G20" s="1" t="s">
        <v>1442</v>
      </c>
      <c r="H20" s="1" t="s">
        <v>1443</v>
      </c>
      <c r="I20" s="1" t="s">
        <v>1444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1445</v>
      </c>
      <c r="B21" s="1" t="s">
        <v>1446</v>
      </c>
      <c r="C21" s="1" t="s">
        <v>1447</v>
      </c>
      <c r="D21" s="1" t="s">
        <v>1448</v>
      </c>
      <c r="E21" s="1" t="s">
        <v>1449</v>
      </c>
      <c r="F21" s="1" t="s">
        <v>1450</v>
      </c>
      <c r="G21" s="1" t="s">
        <v>1451</v>
      </c>
      <c r="H21" s="1" t="s">
        <v>1452</v>
      </c>
      <c r="I21" s="1" t="s">
        <v>1453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1454</v>
      </c>
      <c r="B22" s="1" t="s">
        <v>1455</v>
      </c>
      <c r="C22" s="1" t="s">
        <v>1456</v>
      </c>
      <c r="D22" s="1" t="s">
        <v>1457</v>
      </c>
      <c r="E22" s="1" t="s">
        <v>1458</v>
      </c>
      <c r="F22" s="1" t="s">
        <v>1459</v>
      </c>
      <c r="G22" s="1" t="s">
        <v>1460</v>
      </c>
      <c r="H22" s="1" t="s">
        <v>1461</v>
      </c>
      <c r="I22" s="1" t="s">
        <v>1462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1463</v>
      </c>
      <c r="B23" s="1" t="s">
        <v>1464</v>
      </c>
      <c r="C23" s="1" t="s">
        <v>1465</v>
      </c>
      <c r="D23" s="1" t="s">
        <v>1466</v>
      </c>
      <c r="E23" s="1" t="s">
        <v>1308</v>
      </c>
      <c r="F23" s="1" t="s">
        <v>1467</v>
      </c>
      <c r="G23" s="1" t="s">
        <v>1468</v>
      </c>
      <c r="H23" s="1" t="s">
        <v>1469</v>
      </c>
      <c r="I23" s="1" t="s">
        <v>1470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1471</v>
      </c>
      <c r="B24" s="1" t="s">
        <v>1472</v>
      </c>
      <c r="C24" s="1" t="s">
        <v>1473</v>
      </c>
      <c r="D24" s="1" t="s">
        <v>1474</v>
      </c>
      <c r="E24" s="1" t="s">
        <v>1475</v>
      </c>
      <c r="F24" s="1" t="s">
        <v>1476</v>
      </c>
      <c r="G24" s="1" t="s">
        <v>1477</v>
      </c>
      <c r="H24" s="1" t="s">
        <v>1477</v>
      </c>
      <c r="I24" s="1" t="s">
        <v>1477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1478</v>
      </c>
      <c r="B25" s="1" t="s">
        <v>1479</v>
      </c>
      <c r="C25" s="1" t="s">
        <v>1480</v>
      </c>
      <c r="D25" s="1" t="s">
        <v>1481</v>
      </c>
      <c r="E25" s="1" t="s">
        <v>1482</v>
      </c>
      <c r="F25" s="1" t="s">
        <v>1483</v>
      </c>
      <c r="G25" s="1" t="s">
        <v>1484</v>
      </c>
      <c r="H25" s="1" t="s">
        <v>1484</v>
      </c>
      <c r="I25" s="1" t="s">
        <v>1308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1485</v>
      </c>
      <c r="B26" s="1" t="s">
        <v>1486</v>
      </c>
      <c r="C26" s="1" t="s">
        <v>1487</v>
      </c>
      <c r="D26" s="1" t="s">
        <v>1488</v>
      </c>
      <c r="E26" s="1" t="s">
        <v>1489</v>
      </c>
      <c r="F26" s="1" t="s">
        <v>1490</v>
      </c>
      <c r="G26" s="1" t="s">
        <v>1308</v>
      </c>
      <c r="H26" s="1" t="s">
        <v>1308</v>
      </c>
      <c r="I26" s="1" t="s">
        <v>1308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1491</v>
      </c>
      <c r="B2" s="1" t="s">
        <v>1492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1493</v>
      </c>
      <c r="B3" s="1" t="s">
        <v>1494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1495</v>
      </c>
      <c r="B4" s="1" t="s">
        <v>1496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 t="s">
        <v>1498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1499</v>
      </c>
      <c r="B6" s="1" t="s">
        <v>1500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1502</v>
      </c>
      <c r="B8" s="1" t="s">
        <v>1503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1504</v>
      </c>
      <c r="B9" s="4" t="s">
        <v>1505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1506</v>
      </c>
      <c r="B10" s="1" t="s">
        <v>1507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1508</v>
      </c>
      <c r="B11" s="1" t="s">
        <v>1509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1510</v>
      </c>
      <c r="B12" s="1" t="s">
        <v>1507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1511</v>
      </c>
      <c r="B13" s="1" t="s">
        <v>1512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1513</v>
      </c>
      <c r="B14" s="1" t="s">
        <v>1514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1515</v>
      </c>
      <c r="B15" s="1" t="s">
        <v>1512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1516</v>
      </c>
      <c r="B16" s="1" t="s">
        <v>1517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1518</v>
      </c>
      <c r="B17" s="1">
        <v>20990.0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1519</v>
      </c>
      <c r="B18" s="1" t="s">
        <v>1520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1521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1523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1524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1525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1528</v>
      </c>
      <c r="B26" s="4" t="s">
        <v>1529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1530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1531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1532</v>
      </c>
      <c r="B29" s="1">
        <v>495.44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1533</v>
      </c>
      <c r="B30" s="1">
        <v>492.69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1534</v>
      </c>
      <c r="B31" s="1">
        <v>483.53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1535</v>
      </c>
      <c r="B32" s="1">
        <v>494.39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1536</v>
      </c>
      <c r="B33" s="1">
        <v>495.44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1537</v>
      </c>
      <c r="B34" s="1">
        <v>492.69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1538</v>
      </c>
      <c r="B35" s="1">
        <v>483.53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1539</v>
      </c>
      <c r="B36" s="1">
        <v>494.39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1540</v>
      </c>
      <c r="B37" s="1">
        <v>9.323424E8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1541</v>
      </c>
      <c r="B38" s="1">
        <v>1.322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1542</v>
      </c>
      <c r="B39" s="1">
        <v>36.088562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1543</v>
      </c>
      <c r="B40" s="1">
        <v>37.100883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1544</v>
      </c>
      <c r="B41" s="1">
        <v>380027.0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1545</v>
      </c>
      <c r="B42" s="1">
        <v>380027.0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1546</v>
      </c>
      <c r="B43" s="1">
        <v>378873.0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1547</v>
      </c>
      <c r="B44" s="1">
        <v>348800.0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1548</v>
      </c>
      <c r="B45" s="1">
        <v>348800.0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1549</v>
      </c>
      <c r="B46" s="1">
        <v>195.51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1550</v>
      </c>
      <c r="B47" s="1">
        <v>488.82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1551</v>
      </c>
      <c r="B48" s="1">
        <v>1000.0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1552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1553</v>
      </c>
      <c r="B50" s="1">
        <v>3.7718675456E10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1554</v>
      </c>
      <c r="B51" s="1">
        <v>411.15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1555</v>
      </c>
      <c r="B52" s="1">
        <v>559.0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1556</v>
      </c>
      <c r="B53" s="1">
        <v>6.144698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1557</v>
      </c>
      <c r="B54" s="1">
        <v>510.8756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1558</v>
      </c>
      <c r="B55" s="1">
        <v>480.8076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1559</v>
      </c>
      <c r="B56" s="1" t="s">
        <v>1560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1561</v>
      </c>
      <c r="B57" s="1">
        <v>3.8951415808E10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1562</v>
      </c>
      <c r="B58" s="1">
        <v>0.1733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1563</v>
      </c>
      <c r="B59" s="1">
        <v>7.4728462E7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1564</v>
      </c>
      <c r="B60" s="1">
        <v>7.7134304E7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1565</v>
      </c>
      <c r="B61" s="1">
        <v>1236493.0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1566</v>
      </c>
      <c r="B62" s="1">
        <v>1165948.0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1567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1568</v>
      </c>
      <c r="B64" s="1">
        <v>1.734048E9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1569</v>
      </c>
      <c r="B65" s="1">
        <v>0.016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1570</v>
      </c>
      <c r="B66" s="1">
        <v>0.02853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1571</v>
      </c>
      <c r="B67" s="1">
        <v>0.93166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1572</v>
      </c>
      <c r="B68" s="1">
        <v>2.94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1573</v>
      </c>
      <c r="B69" s="1">
        <v>0.0188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1574</v>
      </c>
      <c r="B70" s="1">
        <v>7.8150096E7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1575</v>
      </c>
      <c r="B71" s="1">
        <v>13.737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1576</v>
      </c>
      <c r="B72" s="1">
        <v>35.59729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1577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1578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1579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1580</v>
      </c>
      <c r="B76" s="1">
        <v>1.306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1581</v>
      </c>
      <c r="B77" s="1">
        <v>1.063772992E9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1582</v>
      </c>
      <c r="B78" s="1">
        <v>13.55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1583</v>
      </c>
      <c r="B79" s="1">
        <v>13.19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1584</v>
      </c>
      <c r="B80" s="1" t="s">
        <v>1585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1586</v>
      </c>
      <c r="B81" s="1">
        <v>8.283168E8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1587</v>
      </c>
      <c r="B82" s="1">
        <v>6.346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1588</v>
      </c>
      <c r="B83" s="1">
        <v>29.988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1589</v>
      </c>
      <c r="B84" s="1">
        <v>0.07923198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1590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1591</v>
      </c>
      <c r="B86" s="1">
        <v>1.195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1592</v>
      </c>
      <c r="B87" s="1">
        <v>9.323424E8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1593</v>
      </c>
      <c r="B88" s="1" t="s">
        <v>1594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1595</v>
      </c>
      <c r="B89" s="1" t="s">
        <v>1596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1597</v>
      </c>
      <c r="B90" s="1" t="s">
        <v>1598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1599</v>
      </c>
      <c r="B91" s="1" t="s">
        <v>1598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1600</v>
      </c>
      <c r="B92" s="1" t="s">
        <v>1601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1602</v>
      </c>
      <c r="B93" s="1" t="s">
        <v>1601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1603</v>
      </c>
      <c r="B94" s="1">
        <v>7.498278E8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1604</v>
      </c>
      <c r="B95" s="1" t="s">
        <v>1605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1606</v>
      </c>
      <c r="B96" s="1" t="s">
        <v>1607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1608</v>
      </c>
      <c r="B97" s="1" t="s">
        <v>1609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1610</v>
      </c>
      <c r="B98" s="1" t="s">
        <v>1611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1612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1613</v>
      </c>
      <c r="B100" s="1">
        <v>489.0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1614</v>
      </c>
      <c r="B101" s="1">
        <v>600.0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1615</v>
      </c>
      <c r="B102" s="1">
        <v>470.0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1616</v>
      </c>
      <c r="B103" s="1">
        <v>552.512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1617</v>
      </c>
      <c r="B104" s="1">
        <v>552.0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1618</v>
      </c>
      <c r="B105" s="1">
        <v>2.45455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1619</v>
      </c>
      <c r="B106" s="1" t="s">
        <v>1620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1621</v>
      </c>
      <c r="B107" s="1">
        <v>10.0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1622</v>
      </c>
      <c r="B108" s="1">
        <v>1.77120896E9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1623</v>
      </c>
      <c r="B109" s="1">
        <v>22.963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1624</v>
      </c>
      <c r="B110" s="1">
        <v>1.298909952E9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1625</v>
      </c>
      <c r="B111" s="1">
        <v>3.00396288E9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1626</v>
      </c>
      <c r="B112" s="1">
        <v>0.895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1627</v>
      </c>
      <c r="B113" s="1">
        <v>1.023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1628</v>
      </c>
      <c r="B114" s="1">
        <v>6.138409984E9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1629</v>
      </c>
      <c r="B115" s="1">
        <v>282.147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1630</v>
      </c>
      <c r="B116" s="1">
        <v>78.699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1631</v>
      </c>
      <c r="B117" s="1">
        <v>0.094960004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1632</v>
      </c>
      <c r="B118" s="1">
        <v>1.30419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1633</v>
      </c>
      <c r="B119" s="1">
        <v>8.66788608E8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1634</v>
      </c>
      <c r="B120" s="1">
        <v>1.37389696E9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1635</v>
      </c>
      <c r="B121" s="1">
        <v>1.354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1636</v>
      </c>
      <c r="B122" s="1">
        <v>0.054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1637</v>
      </c>
      <c r="B123" s="1">
        <v>0.67778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1638</v>
      </c>
      <c r="B124" s="1">
        <v>0.2116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1639</v>
      </c>
      <c r="B125" s="1">
        <v>0.16731001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1640</v>
      </c>
      <c r="B126" s="1" t="s">
        <v>1560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1641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839.46</v>
      </c>
      <c r="C3" s="1">
        <v>281.52</v>
      </c>
      <c r="D3" s="1">
        <v>816.0</v>
      </c>
      <c r="E3" s="1">
        <v>1315.8</v>
      </c>
      <c r="F3" s="1">
        <v>463.08</v>
      </c>
      <c r="G3" s="1">
        <v>916.98</v>
      </c>
      <c r="H3" s="1">
        <v>-486.54</v>
      </c>
      <c r="I3" s="1">
        <v>316.2</v>
      </c>
      <c r="J3" s="1">
        <v>722.16</v>
      </c>
      <c r="K3" s="1">
        <v>994.5</v>
      </c>
      <c r="L3" s="1">
        <f>IF(K3*FORECAST(L2,B3:K3,B2:K2)&gt;0,FORECAST(L2,B3:K3,B2:K2),K3)*$X$1</f>
        <v>518.84</v>
      </c>
      <c r="M3" s="1">
        <f>IF(L3*FORECAST(M2,B3:L3,B2:L2)&gt;0,FORECAST(M2,B3:L3,B2:L2),L3)*$X$1</f>
        <v>500.8261818</v>
      </c>
      <c r="N3" s="1">
        <f>IF(M3*FORECAST(N2,B3:M3,B2:M2)&gt;0,FORECAST(N2,B3:M3,B2:M2),M3)*$X$1</f>
        <v>482.8123636</v>
      </c>
      <c r="O3" s="1">
        <f>IF(N3*FORECAST(O2,B3:N3,B2:N2)&gt;0,FORECAST(O2,B3:N3,B2:N2),N3)*$X$1</f>
        <v>464.7985455</v>
      </c>
      <c r="P3" s="1">
        <f>IF(O3*FORECAST(P2,B3:O3,B2:O2)&gt;0,FORECAST(P2,B3:O3,B2:O2),O3)*$X$1</f>
        <v>446.7847273</v>
      </c>
      <c r="Q3" s="1">
        <f>IF(P3*FORECAST(Q2,B3:P3,B2:P2)&gt;0,FORECAST(Q2,B3:P3,B2:P2),P3)*$X$1</f>
        <v>428.7709091</v>
      </c>
      <c r="R3" s="1">
        <f>IF(Q3*FORECAST(R2,B3:Q3,B2:Q2)&gt;0,FORECAST(R2,B3:Q3,B2:Q2),Q3)*$X$1</f>
        <v>410.7570909</v>
      </c>
      <c r="S3" s="5">
        <f>IF(R3*FORECAST(S2,B3:R3,B2:R2)&gt;0,FORECAST(S2,B3:R3,B2:R2),R3)*$X$1</f>
        <v>392.7432727</v>
      </c>
      <c r="T3" s="5">
        <f>IF(S3*FORECAST(T2,B3:S3,B2:S2)&gt;0,FORECAST(T2,B3:S3,B2:S2),S3)*$X$1</f>
        <v>374.7294545</v>
      </c>
      <c r="U3" s="5">
        <f>IF(T3*FORECAST(U2,B3:T3,B2:T2)&gt;0,FORECAST(U2,B3:T3,B2:T2),T3)*$X$1</f>
        <v>356.7156364</v>
      </c>
      <c r="V3" s="5">
        <f>IF(U3*FORECAST(V2,B3:U3,B2:U2)&gt;0,FORECAST(V2,B3:U3,B2:U2),U3)*$X$1</f>
        <v>338.7018182</v>
      </c>
      <c r="W3" s="5">
        <f>IF(V3*FORECAST(W2,B3:V3,B2:V2)&gt;0,FORECAST(W2,B3:V3,B2:V2),V3)*$X$1</f>
        <v>320.688</v>
      </c>
      <c r="X3" s="2"/>
      <c r="Y3" s="2"/>
      <c r="Z3" s="2"/>
    </row>
    <row r="4">
      <c r="A4" s="3" t="s">
        <v>136</v>
      </c>
      <c r="B4" s="1">
        <v>1468.8</v>
      </c>
      <c r="C4" s="1">
        <v>1642.2</v>
      </c>
      <c r="D4" s="1">
        <v>1958.4</v>
      </c>
      <c r="E4" s="1">
        <v>1591.2</v>
      </c>
      <c r="F4" s="1">
        <v>3376.2</v>
      </c>
      <c r="G4" s="1">
        <v>3060.0</v>
      </c>
      <c r="H4" s="1">
        <v>3213.0</v>
      </c>
      <c r="I4" s="1">
        <v>3223.2</v>
      </c>
      <c r="J4" s="1">
        <v>2468.4</v>
      </c>
      <c r="K4" s="1">
        <v>2284.8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1642</v>
      </c>
      <c r="B5" s="1">
        <v>444.0</v>
      </c>
      <c r="C5" s="1">
        <v>437.0</v>
      </c>
      <c r="D5" s="1">
        <v>437.0</v>
      </c>
      <c r="E5" s="1">
        <v>437.0</v>
      </c>
      <c r="F5" s="1">
        <v>430.0</v>
      </c>
      <c r="G5" s="1">
        <v>431.0</v>
      </c>
      <c r="H5" s="1">
        <v>445.0</v>
      </c>
      <c r="I5" s="1">
        <v>450.0</v>
      </c>
      <c r="J5" s="1">
        <v>465.0</v>
      </c>
      <c r="K5" s="1">
        <v>463.0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1643</v>
      </c>
      <c r="L7" s="1">
        <f>IF(W3*FORECAST(W2,B3:W3,B2:W2)&gt;0,FORECAST(W2,B3:W3,B2:W2),V3)*$X$1 * (1+0.02)/(0.0789-0.02)</f>
        <v>5553.510357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1644</v>
      </c>
      <c r="L8" s="6">
        <f t="array" ref="L8">NPV(0.0789,M3:W3)</f>
        <v>3045.145722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1645</v>
      </c>
      <c r="L9" s="6">
        <f t="array" ref="L9">NPV(0.0789,M16:W16)</f>
        <v>2408.654241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1646</v>
      </c>
      <c r="L10" s="6">
        <f>L8 + L9</f>
        <v>5453.799963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2284.8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1647</v>
      </c>
      <c r="L12" s="6">
        <f>L10 - L11</f>
        <v>3168.999963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1648</v>
      </c>
      <c r="L13" s="1">
        <v>463.0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6.844492361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5553.510357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644.64</v>
      </c>
      <c r="C3" s="1">
        <v>699.72</v>
      </c>
      <c r="D3" s="1">
        <v>842.52</v>
      </c>
      <c r="E3" s="1">
        <v>1020.0</v>
      </c>
      <c r="F3" s="1">
        <v>1020.0</v>
      </c>
      <c r="G3" s="1">
        <v>1132.2</v>
      </c>
      <c r="H3" s="1">
        <v>-638.52</v>
      </c>
      <c r="I3" s="1">
        <v>-144.84</v>
      </c>
      <c r="J3" s="1">
        <v>677.28</v>
      </c>
      <c r="K3" s="1">
        <v>1142.4</v>
      </c>
      <c r="L3" s="1">
        <f>IF(K3*FORECAST(L2,B3:K3,B2:K2)&gt;0,FORECAST(L2,B3:K3,B2:K2),K3)*$X$1</f>
        <v>456.96</v>
      </c>
      <c r="M3" s="1">
        <f>IF(L3*FORECAST(M2,B3:L3,B2:L2)&gt;0,FORECAST(M2,B3:L3,B2:L2),L3)*$X$1</f>
        <v>423.7636364</v>
      </c>
      <c r="N3" s="1">
        <f>IF(M3*FORECAST(N2,B3:M3,B2:M2)&gt;0,FORECAST(N2,B3:M3,B2:M2),M3)*$X$1</f>
        <v>390.5672727</v>
      </c>
      <c r="O3" s="1">
        <f>IF(N3*FORECAST(O2,B3:N3,B2:N2)&gt;0,FORECAST(O2,B3:N3,B2:N2),N3)*$X$1</f>
        <v>357.3709091</v>
      </c>
      <c r="P3" s="1">
        <f>IF(O3*FORECAST(P2,B3:O3,B2:O2)&gt;0,FORECAST(P2,B3:O3,B2:O2),O3)*$X$1</f>
        <v>324.1745455</v>
      </c>
      <c r="Q3" s="1">
        <f>IF(P3*FORECAST(Q2,B3:P3,B2:P2)&gt;0,FORECAST(Q2,B3:P3,B2:P2),P3)*$X$1</f>
        <v>290.9781818</v>
      </c>
      <c r="R3" s="1">
        <f>IF(Q3*FORECAST(R2,B3:Q3,B2:Q2)&gt;0,FORECAST(R2,B3:Q3,B2:Q2),Q3)*$X$1</f>
        <v>257.7818182</v>
      </c>
      <c r="S3" s="5">
        <f>IF(R3*FORECAST(S2,B3:R3,B2:R2)&gt;0,FORECAST(S2,B3:R3,B2:R2),R3)*$X$1</f>
        <v>224.5854545</v>
      </c>
      <c r="T3" s="5">
        <f>IF(S3*FORECAST(T2,B3:S3,B2:S2)&gt;0,FORECAST(T2,B3:S3,B2:S2),S3)*$X$1</f>
        <v>191.3890909</v>
      </c>
      <c r="U3" s="5">
        <f>IF(T3*FORECAST(U2,B3:T3,B2:T2)&gt;0,FORECAST(U2,B3:T3,B2:T2),T3)*$X$1</f>
        <v>158.1927273</v>
      </c>
      <c r="V3" s="5">
        <f>IF(U3*FORECAST(V2,B3:U3,B2:U2)&gt;0,FORECAST(V2,B3:U3,B2:U2),U3)*$X$1</f>
        <v>124.9963636</v>
      </c>
      <c r="W3" s="5">
        <f>IF(V3*FORECAST(W2,B3:V3,B2:V2)&gt;0,FORECAST(W2,B3:V3,B2:V2),V3)*$X$1</f>
        <v>91.8</v>
      </c>
      <c r="X3" s="2"/>
      <c r="Y3" s="2"/>
      <c r="Z3" s="2"/>
    </row>
    <row r="4">
      <c r="A4" s="3" t="s">
        <v>136</v>
      </c>
      <c r="B4" s="1">
        <v>1468.8</v>
      </c>
      <c r="C4" s="1">
        <v>1642.2</v>
      </c>
      <c r="D4" s="1">
        <v>1958.4</v>
      </c>
      <c r="E4" s="1">
        <v>1591.2</v>
      </c>
      <c r="F4" s="1">
        <v>3376.2</v>
      </c>
      <c r="G4" s="1">
        <v>3060.0</v>
      </c>
      <c r="H4" s="1">
        <v>3213.0</v>
      </c>
      <c r="I4" s="1">
        <v>3223.2</v>
      </c>
      <c r="J4" s="1">
        <v>2468.4</v>
      </c>
      <c r="K4" s="1">
        <v>2284.8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1642</v>
      </c>
      <c r="B5" s="1">
        <v>444.0</v>
      </c>
      <c r="C5" s="1">
        <v>437.0</v>
      </c>
      <c r="D5" s="1">
        <v>437.0</v>
      </c>
      <c r="E5" s="1">
        <v>437.0</v>
      </c>
      <c r="F5" s="1">
        <v>430.0</v>
      </c>
      <c r="G5" s="1">
        <v>431.0</v>
      </c>
      <c r="H5" s="1">
        <v>445.0</v>
      </c>
      <c r="I5" s="1">
        <v>450.0</v>
      </c>
      <c r="J5" s="1">
        <v>465.0</v>
      </c>
      <c r="K5" s="1">
        <v>463.0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1643</v>
      </c>
      <c r="L7" s="1">
        <f>IF(W3*FORECAST(W2,B3:W3,B2:W2)&gt;0,FORECAST(W2,B3:W3,B2:W2),V3)*$X$1 * (1+0.02)/(0.0789-0.02)</f>
        <v>1589.745331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1644</v>
      </c>
      <c r="L8" s="6">
        <f t="array" ref="L8">NPV(0.0789,M3:W3)</f>
        <v>2029.00697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1645</v>
      </c>
      <c r="L9" s="6">
        <f t="array" ref="L9">NPV(0.0789,M16:W16)</f>
        <v>689.5002597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1646</v>
      </c>
      <c r="L10" s="6">
        <f>L8 + L9</f>
        <v>2718.507229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2284.8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1647</v>
      </c>
      <c r="L12" s="6">
        <f>L10 - L11</f>
        <v>433.7072294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1648</v>
      </c>
      <c r="L13" s="1">
        <v>463.0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0.9367326768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1589.745331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