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<sst xmlns="http://schemas.openxmlformats.org/spreadsheetml/2006/main" count="1656" uniqueCount="1368">
  <si>
    <t>ticker</t>
  </si>
  <si>
    <t>IPA</t>
  </si>
  <si>
    <t>nombre</t>
  </si>
  <si>
    <t>IMMUNOPRECISE ANTIBODIES</t>
  </si>
  <si>
    <t>empresa</t>
  </si>
  <si>
    <t>Pharmaceuticals</t>
  </si>
  <si>
    <t>Open</t>
  </si>
  <si>
    <t>Target Price</t>
  </si>
  <si>
    <t>Upside</t>
  </si>
  <si>
    <t>-6713.47%</t>
  </si>
  <si>
    <t>Country</t>
  </si>
  <si>
    <t>Canada</t>
  </si>
  <si>
    <t>Market Cap</t>
  </si>
  <si>
    <t>Book Value</t>
  </si>
  <si>
    <t>Pe ratio</t>
  </si>
  <si>
    <t>Dividend Ratio</t>
  </si>
  <si>
    <t>No encontrado</t>
  </si>
  <si>
    <t>Net Debt Growth</t>
  </si>
  <si>
    <t>-40.00%</t>
  </si>
  <si>
    <t>Total Assets Growth</t>
  </si>
  <si>
    <t>0.00%</t>
  </si>
  <si>
    <t>Net Property, Plant and Equipment Growth</t>
  </si>
  <si>
    <t>12.50%</t>
  </si>
  <si>
    <t>Fiscal Period: April</t>
  </si>
  <si>
    <t>Net Income</t>
  </si>
  <si>
    <t>Depreciation &amp; Amortization - CF</t>
  </si>
  <si>
    <t>Amortization of Goodwill and Intangible Assets - (CF)</t>
  </si>
  <si>
    <t>Depreciation &amp; Amortization, Total</t>
  </si>
  <si>
    <t>Amortization of Deferred Charges, Total - (CF)</t>
  </si>
  <si>
    <t>(Gain) Loss on Sale of Investments - (CF)</t>
  </si>
  <si>
    <t>Asset Writedown &amp; Restructuring Costs</t>
  </si>
  <si>
    <t>Stock-Based Compensation (CF)</t>
  </si>
  <si>
    <t>Other Operating Activities, Total</t>
  </si>
  <si>
    <t>Change In Accounts Receivable</t>
  </si>
  <si>
    <t>Change In Inventories</t>
  </si>
  <si>
    <t>Change In Accounts Payable</t>
  </si>
  <si>
    <t>Change in Unearned Revenues</t>
  </si>
  <si>
    <t>Change In Income Taxes</t>
  </si>
  <si>
    <t>Change In Deferred Taxes</t>
  </si>
  <si>
    <t>Change in Other Net Operating Assets</t>
  </si>
  <si>
    <t>Cash from Operations</t>
  </si>
  <si>
    <t>Capital Expenditure</t>
  </si>
  <si>
    <t>Cash Acquisitions</t>
  </si>
  <si>
    <t>Sale (Purchase) of Intangible assets</t>
  </si>
  <si>
    <t>Investment in Marketable and Equity Securities, Total</t>
  </si>
  <si>
    <t>Other Investing Activities, Total</t>
  </si>
  <si>
    <t>Cash from Investing</t>
  </si>
  <si>
    <t>Short Term Debt Issued, Total</t>
  </si>
  <si>
    <t>Long-Term Debt Issued, Total</t>
  </si>
  <si>
    <t>Total Debt Issued</t>
  </si>
  <si>
    <t>Long-Term Debt Repaid, Total</t>
  </si>
  <si>
    <t>Total Debt Repaid</t>
  </si>
  <si>
    <t>Issuance of Common Stock</t>
  </si>
  <si>
    <t>Repurchase of Common Stock</t>
  </si>
  <si>
    <t>Common Dividends Paid</t>
  </si>
  <si>
    <t>Common &amp; Preferred Stock Dividends Paid</t>
  </si>
  <si>
    <t>Other Financing Activities, Total</t>
  </si>
  <si>
    <t>Cash from Financing</t>
  </si>
  <si>
    <t>Foreign Exchange Rate Adjustments</t>
  </si>
  <si>
    <t>Net Change in Cash</t>
  </si>
  <si>
    <t>Supplemental Items</t>
  </si>
  <si>
    <t>Cash Interest Paid</t>
  </si>
  <si>
    <t>Cash Income Tax Paid (Refund)</t>
  </si>
  <si>
    <t>Levered Free Cash Flow</t>
  </si>
  <si>
    <t>Unlevered Free Cash Flow</t>
  </si>
  <si>
    <t>Change In Net Working Capital</t>
  </si>
  <si>
    <t>Net Debt Issued / Repaid</t>
  </si>
  <si>
    <t>Assets</t>
  </si>
  <si>
    <t>Cash And Equivalents</t>
  </si>
  <si>
    <t>Short Term Investments</t>
  </si>
  <si>
    <t>Total Cash And Short Term Investments</t>
  </si>
  <si>
    <t>Accounts Receivable, Total</t>
  </si>
  <si>
    <t>Other Receivables</t>
  </si>
  <si>
    <t>Total Receivables</t>
  </si>
  <si>
    <t>Inventory</t>
  </si>
  <si>
    <t>Prepaid Expenses</t>
  </si>
  <si>
    <t>Total Current Assets</t>
  </si>
  <si>
    <t>Gross Property Plant And Equipment</t>
  </si>
  <si>
    <t>Accumulated Depreciation</t>
  </si>
  <si>
    <t>Net Property Plant And Equipment</t>
  </si>
  <si>
    <t>Long-term Investments</t>
  </si>
  <si>
    <t>Goodwill</t>
  </si>
  <si>
    <t>Other Intangibles, Total</t>
  </si>
  <si>
    <t>0</t>
  </si>
  <si>
    <t>Deferred Charges Long-Term</t>
  </si>
  <si>
    <t>Other Long-Term Assets, Total</t>
  </si>
  <si>
    <t>Total Assets</t>
  </si>
  <si>
    <t>Liabilities</t>
  </si>
  <si>
    <t>Accounts Payable, Total</t>
  </si>
  <si>
    <t>Accrued Expenses, Total</t>
  </si>
  <si>
    <t>Current Portion of Long-Term Debt</t>
  </si>
  <si>
    <t>Current Portion of Leases</t>
  </si>
  <si>
    <t>Current Income Taxes Payable</t>
  </si>
  <si>
    <t>Unearned Revenue Current, Total</t>
  </si>
  <si>
    <t>Other Current Liabilities</t>
  </si>
  <si>
    <t>Total Current Liabilities</t>
  </si>
  <si>
    <t>Long-Term Debt</t>
  </si>
  <si>
    <t>Long-Term Leases</t>
  </si>
  <si>
    <t>Deferred Tax Liability Non Current</t>
  </si>
  <si>
    <t>Other Non Current Liabilities</t>
  </si>
  <si>
    <t>Total Liabilities</t>
  </si>
  <si>
    <t>Preferred Stock Redeemable</t>
  </si>
  <si>
    <t>Total Preferred Equity</t>
  </si>
  <si>
    <t>Common Stock, Total</t>
  </si>
  <si>
    <t>Additional Paid In Capital</t>
  </si>
  <si>
    <t>Retained Earnings</t>
  </si>
  <si>
    <t>Comprehensive Income and Other</t>
  </si>
  <si>
    <t>Total Common Equity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</si>
  <si>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</si>
  <si>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</si>
  <si>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</si>
  <si>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</si>
  <si>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</si>
  <si>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0.4</t>
  </si>
  <si>
    <t>1.14</t>
  </si>
  <si>
    <t>1.33</t>
  </si>
  <si>
    <t>1.08</t>
  </si>
  <si>
    <t>2.96</t>
  </si>
  <si>
    <t>3.07</t>
  </si>
  <si>
    <t>2.31</t>
  </si>
  <si>
    <t>1.26</t>
  </si>
  <si>
    <t>Tangible Book Value</t>
  </si>
  <si>
    <t>Tangible Book Value Per Share</t>
  </si>
  <si>
    <t>0.34</t>
  </si>
  <si>
    <t>0.1</t>
  </si>
  <si>
    <t>-0.07</t>
  </si>
  <si>
    <t>2.24</t>
  </si>
  <si>
    <t>0.94</t>
  </si>
  <si>
    <t>0.31</t>
  </si>
  <si>
    <t>Total Debt</t>
  </si>
  <si>
    <t>Net Debt</t>
  </si>
  <si>
    <t>Debt Equivalent Oper. Leases</t>
  </si>
  <si>
    <t>Equity Method Investments, Total</t>
  </si>
  <si>
    <t>Account Code - Inventory Valuation</t>
  </si>
  <si>
    <t>Inventories - Work In Process, Total</t>
  </si>
  <si>
    <t>Inventories - Finished Goods, Total</t>
  </si>
  <si>
    <t>Inventories - Others</t>
  </si>
  <si>
    <t>Buildings, Total</t>
  </si>
  <si>
    <t>Machinery, Total</t>
  </si>
  <si>
    <t>Full Time Employees</t>
  </si>
  <si>
    <t>Part Time Employees</t>
  </si>
  <si>
    <t>Accumulated Allowance for Doubtful Accounts (Supple)</t>
  </si>
  <si>
    <t>Revenues</t>
  </si>
  <si>
    <t>Total Revenues</t>
  </si>
  <si>
    <t>Cost of Goods Sold, Total</t>
  </si>
  <si>
    <t>Gross Profit</t>
  </si>
  <si>
    <t>Selling General &amp; Admin Expenses, Total</t>
  </si>
  <si>
    <t>Provision for Bad Debts</t>
  </si>
  <si>
    <t>Stock-Based Compensation (IS)</t>
  </si>
  <si>
    <t>R&amp;D Expenses</t>
  </si>
  <si>
    <t>Depreciation &amp; Amortization - (IS)</t>
  </si>
  <si>
    <t>Amortization of Goodwill and Intangible Assets - (IS)</t>
  </si>
  <si>
    <t>Other Operating Expenses, Total</t>
  </si>
  <si>
    <t>Operating Income</t>
  </si>
  <si>
    <t>Interest Expense, Total</t>
  </si>
  <si>
    <t>Interest And Investment Income</t>
  </si>
  <si>
    <t>Net Interest Expenses</t>
  </si>
  <si>
    <t>Currency Exchange Gains (Loss)</t>
  </si>
  <si>
    <t>Other Non Operating Income (Expenses)</t>
  </si>
  <si>
    <t>EBT, Excl. Unusual Items</t>
  </si>
  <si>
    <t>Impairment of Goodwill</t>
  </si>
  <si>
    <t>Gain (Loss) On Sale Of Investments</t>
  </si>
  <si>
    <t>Asset Writedown</t>
  </si>
  <si>
    <t>Other Unusual Items</t>
  </si>
  <si>
    <t>EBT, Incl. Unusual Items</t>
  </si>
  <si>
    <t>Income Tax Expense</t>
  </si>
  <si>
    <t>Earnings From Continuing Operations</t>
  </si>
  <si>
    <t>Net Income to Company</t>
  </si>
  <si>
    <t>Net Income - (IS)</t>
  </si>
  <si>
    <t>Net Income to Common Incl Extra Items</t>
  </si>
  <si>
    <t>Net Income to Common Excl. Extra Items</t>
  </si>
  <si>
    <t>Per Share Items</t>
  </si>
  <si>
    <t>Net EPS - Basic</t>
  </si>
  <si>
    <t>-1.36</t>
  </si>
  <si>
    <t>-0.57</t>
  </si>
  <si>
    <t>-0.61</t>
  </si>
  <si>
    <t>-0.36</t>
  </si>
  <si>
    <t>-0.45</t>
  </si>
  <si>
    <t>-0.85</t>
  </si>
  <si>
    <t>-1.07</t>
  </si>
  <si>
    <t>-1.06</t>
  </si>
  <si>
    <t>Basic EPS - Continuing Operations</t>
  </si>
  <si>
    <t>Basic Weighted Average Shares Outstanding</t>
  </si>
  <si>
    <t>Net EPS - Diluted</t>
  </si>
  <si>
    <t>Diluted EPS - Continuing Operations</t>
  </si>
  <si>
    <t>Diluted Weighted Average Shares Outstanding</t>
  </si>
  <si>
    <t>Normalized Basic EPS</t>
  </si>
  <si>
    <t>-0.09</t>
  </si>
  <si>
    <t>-0.35</t>
  </si>
  <si>
    <t>-0.37</t>
  </si>
  <si>
    <t>-0.24</t>
  </si>
  <si>
    <t>-0.32</t>
  </si>
  <si>
    <t>-0.5</t>
  </si>
  <si>
    <t>-0.63</t>
  </si>
  <si>
    <t>-0.33</t>
  </si>
  <si>
    <t>Normalized Diluted EPS</t>
  </si>
  <si>
    <t>Payout Ratio</t>
  </si>
  <si>
    <t>68.58</t>
  </si>
  <si>
    <t>43.04</t>
  </si>
  <si>
    <t>-1.67</t>
  </si>
  <si>
    <t>EBITDA</t>
  </si>
  <si>
    <t>EBITA</t>
  </si>
  <si>
    <t>EBIT</t>
  </si>
  <si>
    <t>EBITDAR</t>
  </si>
  <si>
    <t>Total Revenues (As Reported)</t>
  </si>
  <si>
    <t>Effective Tax Rate - (Ratio)</t>
  </si>
  <si>
    <t>15.23</t>
  </si>
  <si>
    <t>37.76</t>
  </si>
  <si>
    <t>1.51</t>
  </si>
  <si>
    <t>-2.17</t>
  </si>
  <si>
    <t>-0.06</t>
  </si>
  <si>
    <t>6.53</t>
  </si>
  <si>
    <t>-22.44</t>
  </si>
  <si>
    <t>-5.43</t>
  </si>
  <si>
    <t>4.3</t>
  </si>
  <si>
    <t>5.32</t>
  </si>
  <si>
    <t>Total Current Taxes</t>
  </si>
  <si>
    <t>Total Deferred Taxes</t>
  </si>
  <si>
    <t>Normalized Net Income</t>
  </si>
  <si>
    <t>Interest on Long-Term Debt</t>
  </si>
  <si>
    <t>Supplemental Operating Expense Items</t>
  </si>
  <si>
    <t>Advertising Expense</t>
  </si>
  <si>
    <t>Selling and Marketing Expenses</t>
  </si>
  <si>
    <t>General and Administrative Expenses</t>
  </si>
  <si>
    <t>Research And Development Expense From Footnotes</t>
  </si>
  <si>
    <t>Net Rental Expense, Total</t>
  </si>
  <si>
    <t>Imputed Operating Lease Interest Expense</t>
  </si>
  <si>
    <t>Imputed Operating Lease Depreciation</t>
  </si>
  <si>
    <t>Maintenance &amp; Repair Expenses, Total</t>
  </si>
  <si>
    <t>Stock-Based Comp., G&amp;A Exp. (Total)</t>
  </si>
  <si>
    <t>Stock-Based Comp., Other (Total)</t>
  </si>
  <si>
    <t>Total Stock-Based Compensation</t>
  </si>
  <si>
    <t>Profitability</t>
  </si>
  <si>
    <t>Return on Assets</t>
  </si>
  <si>
    <t>11.69</t>
  </si>
  <si>
    <t>-12.67</t>
  </si>
  <si>
    <t>-20.95</t>
  </si>
  <si>
    <t>-14.71</t>
  </si>
  <si>
    <t>-9.19</t>
  </si>
  <si>
    <t>-8.83</t>
  </si>
  <si>
    <t>-12.65</t>
  </si>
  <si>
    <t>-19.02</t>
  </si>
  <si>
    <t>-12.78</t>
  </si>
  <si>
    <t>Return on Total Capital</t>
  </si>
  <si>
    <t>16.71</t>
  </si>
  <si>
    <t>-16.82</t>
  </si>
  <si>
    <t>-30.44</t>
  </si>
  <si>
    <t>-20.74</t>
  </si>
  <si>
    <t>-12.61</t>
  </si>
  <si>
    <t>-10.4</t>
  </si>
  <si>
    <t>-14.68</t>
  </si>
  <si>
    <t>-22.79</t>
  </si>
  <si>
    <t>-15.63</t>
  </si>
  <si>
    <t>Return On Equity %</t>
  </si>
  <si>
    <t>17.46</t>
  </si>
  <si>
    <t>-269.17</t>
  </si>
  <si>
    <t>-65.48</t>
  </si>
  <si>
    <t>-49.51</t>
  </si>
  <si>
    <t>-29.84</t>
  </si>
  <si>
    <t>-20.39</t>
  </si>
  <si>
    <t>-25.28</t>
  </si>
  <si>
    <t>-39.91</t>
  </si>
  <si>
    <t>-59.26</t>
  </si>
  <si>
    <t>Return on Common Equity</t>
  </si>
  <si>
    <t>-269.18</t>
  </si>
  <si>
    <t>Margin Analysis</t>
  </si>
  <si>
    <t>Gross Profit Margin %</t>
  </si>
  <si>
    <t>84.95</t>
  </si>
  <si>
    <t>84.27</t>
  </si>
  <si>
    <t>88.3</t>
  </si>
  <si>
    <t>44.62</t>
  </si>
  <si>
    <t>48.1</t>
  </si>
  <si>
    <t>56.58</t>
  </si>
  <si>
    <t>63.67</t>
  </si>
  <si>
    <t>55.63</t>
  </si>
  <si>
    <t>55.95</t>
  </si>
  <si>
    <t>49.16</t>
  </si>
  <si>
    <t>SG&amp;A Margin</t>
  </si>
  <si>
    <t>47.4</t>
  </si>
  <si>
    <t>53.7</t>
  </si>
  <si>
    <t>73.5</t>
  </si>
  <si>
    <t>96.01</t>
  </si>
  <si>
    <t>73.26</t>
  </si>
  <si>
    <t>58.63</t>
  </si>
  <si>
    <t>59.14</t>
  </si>
  <si>
    <t>75.74</t>
  </si>
  <si>
    <t>101.43</t>
  </si>
  <si>
    <t>78.04</t>
  </si>
  <si>
    <t>EBITDA Margin %</t>
  </si>
  <si>
    <t>20.9</t>
  </si>
  <si>
    <t>14.53</t>
  </si>
  <si>
    <t>-18.53</t>
  </si>
  <si>
    <t>-79.4</t>
  </si>
  <si>
    <t>-47.35</t>
  </si>
  <si>
    <t>-16.98</t>
  </si>
  <si>
    <t>-25.66</t>
  </si>
  <si>
    <t>-72.59</t>
  </si>
  <si>
    <t>-107.69</t>
  </si>
  <si>
    <t>-42.3</t>
  </si>
  <si>
    <t>EBITA Margin %</t>
  </si>
  <si>
    <t>18.37</t>
  </si>
  <si>
    <t>12.39</t>
  </si>
  <si>
    <t>-20.46</t>
  </si>
  <si>
    <t>-83.78</t>
  </si>
  <si>
    <t>-53.17</t>
  </si>
  <si>
    <t>-26.24</t>
  </si>
  <si>
    <t>-34.79</t>
  </si>
  <si>
    <t>-81.63</t>
  </si>
  <si>
    <t>-112.08</t>
  </si>
  <si>
    <t>-46.33</t>
  </si>
  <si>
    <t>EBIT Margin %</t>
  </si>
  <si>
    <t>-87.79</t>
  </si>
  <si>
    <t>-56.99</t>
  </si>
  <si>
    <t>-29.13</t>
  </si>
  <si>
    <t>-37.14</t>
  </si>
  <si>
    <t>-83.84</t>
  </si>
  <si>
    <t>-126.26</t>
  </si>
  <si>
    <t>-57.48</t>
  </si>
  <si>
    <t>Income From Continuing Operations Margin %</t>
  </si>
  <si>
    <t>16.54</t>
  </si>
  <si>
    <t>7.97</t>
  </si>
  <si>
    <t>-204.67</t>
  </si>
  <si>
    <t>-95.03</t>
  </si>
  <si>
    <t>-69.72</t>
  </si>
  <si>
    <t>-35.19</t>
  </si>
  <si>
    <t>-40.98</t>
  </si>
  <si>
    <t>-86.29</t>
  </si>
  <si>
    <t>-128.53</t>
  </si>
  <si>
    <t>-110.84</t>
  </si>
  <si>
    <t>Net Income Margin %</t>
  </si>
  <si>
    <t>Net Avail. For Common Margin %</t>
  </si>
  <si>
    <t>Normalized Net Income Margin</t>
  </si>
  <si>
    <t>12.19</t>
  </si>
  <si>
    <t>-13.96</t>
  </si>
  <si>
    <t>-58.14</t>
  </si>
  <si>
    <t>-42.32</t>
  </si>
  <si>
    <t>-23.16</t>
  </si>
  <si>
    <t>-29.55</t>
  </si>
  <si>
    <t>-50.83</t>
  </si>
  <si>
    <t>-76.49</t>
  </si>
  <si>
    <t>-34.85</t>
  </si>
  <si>
    <t>Levered Free Cash Flow Margin</t>
  </si>
  <si>
    <t>12.51</t>
  </si>
  <si>
    <t>-8.38</t>
  </si>
  <si>
    <t>-13.14</t>
  </si>
  <si>
    <t>-25.87</t>
  </si>
  <si>
    <t>-5.39</t>
  </si>
  <si>
    <t>-16.76</t>
  </si>
  <si>
    <t>-59.87</t>
  </si>
  <si>
    <t>-2.88</t>
  </si>
  <si>
    <t>Unlevered Free Cash Flow Margin</t>
  </si>
  <si>
    <t>12.82</t>
  </si>
  <si>
    <t>-7.99</t>
  </si>
  <si>
    <t>-12.18</t>
  </si>
  <si>
    <t>-21.06</t>
  </si>
  <si>
    <t>-2.26</t>
  </si>
  <si>
    <t>-6.14</t>
  </si>
  <si>
    <t>-15.4</t>
  </si>
  <si>
    <t>-59.86</t>
  </si>
  <si>
    <t>-2.83</t>
  </si>
  <si>
    <t>Asset Turnover</t>
  </si>
  <si>
    <t>0.99</t>
  </si>
  <si>
    <t>0.38</t>
  </si>
  <si>
    <t>0.41</t>
  </si>
  <si>
    <t>0.5</t>
  </si>
  <si>
    <t>0.24</t>
  </si>
  <si>
    <t>0.36</t>
  </si>
  <si>
    <t>Fixed Assets Turnover</t>
  </si>
  <si>
    <t>10.89</t>
  </si>
  <si>
    <t>6.52</t>
  </si>
  <si>
    <t>4.9</t>
  </si>
  <si>
    <t>6.97</t>
  </si>
  <si>
    <t>6.09</t>
  </si>
  <si>
    <t>5.06</t>
  </si>
  <si>
    <t>5.27</t>
  </si>
  <si>
    <t>1.81</t>
  </si>
  <si>
    <t>Receivables Turnover (Average Receivables)</t>
  </si>
  <si>
    <t>4.66</t>
  </si>
  <si>
    <t>5.72</t>
  </si>
  <si>
    <t>4.04</t>
  </si>
  <si>
    <t>5.24</t>
  </si>
  <si>
    <t>5.01</t>
  </si>
  <si>
    <t>4.92</t>
  </si>
  <si>
    <t>5.73</t>
  </si>
  <si>
    <t>5.9</t>
  </si>
  <si>
    <t>6.17</t>
  </si>
  <si>
    <t>Inventory Turnover (Average Inventory)</t>
  </si>
  <si>
    <t>12.79</t>
  </si>
  <si>
    <t>4.48</t>
  </si>
  <si>
    <t>7.54</t>
  </si>
  <si>
    <t>6.43</t>
  </si>
  <si>
    <t>6.1</t>
  </si>
  <si>
    <t>4.95</t>
  </si>
  <si>
    <t>5.94</t>
  </si>
  <si>
    <t>Short Term Liquidity</t>
  </si>
  <si>
    <t>Current Ratio</t>
  </si>
  <si>
    <t>3.65</t>
  </si>
  <si>
    <t>3.16</t>
  </si>
  <si>
    <t>3.92</t>
  </si>
  <si>
    <t>1.12</t>
  </si>
  <si>
    <t>1.37</t>
  </si>
  <si>
    <t>0.97</t>
  </si>
  <si>
    <t>8.05</t>
  </si>
  <si>
    <t>4.05</t>
  </si>
  <si>
    <t>2.84</t>
  </si>
  <si>
    <t>1.41</t>
  </si>
  <si>
    <t>Quick Ratio</t>
  </si>
  <si>
    <t>3.64</t>
  </si>
  <si>
    <t>3.15</t>
  </si>
  <si>
    <t>3.71</t>
  </si>
  <si>
    <t>1.03</t>
  </si>
  <si>
    <t>0.8</t>
  </si>
  <si>
    <t>7.56</t>
  </si>
  <si>
    <t>3.6</t>
  </si>
  <si>
    <t>2.14</t>
  </si>
  <si>
    <t>0.98</t>
  </si>
  <si>
    <t>Operating Cash Flow to Current Liabilities</t>
  </si>
  <si>
    <t>0.78</t>
  </si>
  <si>
    <t>-0.86</t>
  </si>
  <si>
    <t>-0.8</t>
  </si>
  <si>
    <t>-0.18</t>
  </si>
  <si>
    <t>-0.1</t>
  </si>
  <si>
    <t>-3.35</t>
  </si>
  <si>
    <t>-0.52</t>
  </si>
  <si>
    <t>Days Sales Outstanding (Average Receivables)</t>
  </si>
  <si>
    <t>78.49</t>
  </si>
  <si>
    <t>63.85</t>
  </si>
  <si>
    <t>90.25</t>
  </si>
  <si>
    <t>69.7</t>
  </si>
  <si>
    <t>73.05</t>
  </si>
  <si>
    <t>74.26</t>
  </si>
  <si>
    <t>63.71</t>
  </si>
  <si>
    <t>61.92</t>
  </si>
  <si>
    <t>59.31</t>
  </si>
  <si>
    <t>Days Outstanding Inventory (Average Inventory)</t>
  </si>
  <si>
    <t>28.54</t>
  </si>
  <si>
    <t>81.54</t>
  </si>
  <si>
    <t>48.51</t>
  </si>
  <si>
    <t>56.73</t>
  </si>
  <si>
    <t>59.88</t>
  </si>
  <si>
    <t>73.69</t>
  </si>
  <si>
    <t>61.65</t>
  </si>
  <si>
    <t>Average Days Payable Outstanding</t>
  </si>
  <si>
    <t>100.38</t>
  </si>
  <si>
    <t>145.7</t>
  </si>
  <si>
    <t>89.65</t>
  </si>
  <si>
    <t>88.1</t>
  </si>
  <si>
    <t>83.93</t>
  </si>
  <si>
    <t>107.02</t>
  </si>
  <si>
    <t>131.02</t>
  </si>
  <si>
    <t>95.67</t>
  </si>
  <si>
    <t>Cash Conversion Cycle (Average Days)</t>
  </si>
  <si>
    <t>-26.92</t>
  </si>
  <si>
    <t>61.59</t>
  </si>
  <si>
    <t>33.46</t>
  </si>
  <si>
    <t>47.05</t>
  </si>
  <si>
    <t>16.57</t>
  </si>
  <si>
    <t>4.58</t>
  </si>
  <si>
    <t>25.28</t>
  </si>
  <si>
    <t>Long Term Solvency</t>
  </si>
  <si>
    <t>Total Debt/Equity</t>
  </si>
  <si>
    <t>3.27</t>
  </si>
  <si>
    <t>30.06</t>
  </si>
  <si>
    <t>16.2</t>
  </si>
  <si>
    <t>29.89</t>
  </si>
  <si>
    <t>6.07</t>
  </si>
  <si>
    <t>3.38</t>
  </si>
  <si>
    <t>12.57</t>
  </si>
  <si>
    <t>40.33</t>
  </si>
  <si>
    <t>Total Debt / Total Capital</t>
  </si>
  <si>
    <t>3.17</t>
  </si>
  <si>
    <t>23.11</t>
  </si>
  <si>
    <t>13.94</t>
  </si>
  <si>
    <t>23.01</t>
  </si>
  <si>
    <t>11.17</t>
  </si>
  <si>
    <t>28.74</t>
  </si>
  <si>
    <t>LT Debt/Equity</t>
  </si>
  <si>
    <t>28.58</t>
  </si>
  <si>
    <t>0.55</t>
  </si>
  <si>
    <t>10.84</t>
  </si>
  <si>
    <t>4.34</t>
  </si>
  <si>
    <t>0.46</t>
  </si>
  <si>
    <t>10.64</t>
  </si>
  <si>
    <t>35.72</t>
  </si>
  <si>
    <t>Long-Term Debt / Total Capital</t>
  </si>
  <si>
    <t>21.98</t>
  </si>
  <si>
    <t>0.48</t>
  </si>
  <si>
    <t>8.35</t>
  </si>
  <si>
    <t>4.09</t>
  </si>
  <si>
    <t>0.44</t>
  </si>
  <si>
    <t>9.45</t>
  </si>
  <si>
    <t>25.46</t>
  </si>
  <si>
    <t>Total Liabilities / Total Assets</t>
  </si>
  <si>
    <t>27.31</t>
  </si>
  <si>
    <t>34.2</t>
  </si>
  <si>
    <t>21.3</t>
  </si>
  <si>
    <t>48.31</t>
  </si>
  <si>
    <t>36.25</t>
  </si>
  <si>
    <t>44.67</t>
  </si>
  <si>
    <t>14.99</t>
  </si>
  <si>
    <t>19.48</t>
  </si>
  <si>
    <t>25.72</t>
  </si>
  <si>
    <t>43.45</t>
  </si>
  <si>
    <t>EBIT / Interest Expense</t>
  </si>
  <si>
    <t>39.85</t>
  </si>
  <si>
    <t>25.24</t>
  </si>
  <si>
    <t>-33.19</t>
  </si>
  <si>
    <t>-57.01</t>
  </si>
  <si>
    <t>-7.4</t>
  </si>
  <si>
    <t>-5.82</t>
  </si>
  <si>
    <t>-10.38</t>
  </si>
  <si>
    <t>-38.75</t>
  </si>
  <si>
    <t>-741.74</t>
  </si>
  <si>
    <t>EBITDA / Interest Expense</t>
  </si>
  <si>
    <t>45.33</t>
  </si>
  <si>
    <t>29.6</t>
  </si>
  <si>
    <t>-30.07</t>
  </si>
  <si>
    <t>-51.56</t>
  </si>
  <si>
    <t>-6.15</t>
  </si>
  <si>
    <t>-3.4</t>
  </si>
  <si>
    <t>-7.17</t>
  </si>
  <si>
    <t>-33.55</t>
  </si>
  <si>
    <t>-452.26</t>
  </si>
  <si>
    <t>(EBITDA - Capex) / Interest Expense</t>
  </si>
  <si>
    <t>42.83</t>
  </si>
  <si>
    <t>27.72</t>
  </si>
  <si>
    <t>-62.8</t>
  </si>
  <si>
    <t>-55.68</t>
  </si>
  <si>
    <t>-6.92</t>
  </si>
  <si>
    <t>-4.05</t>
  </si>
  <si>
    <t>-9.4</t>
  </si>
  <si>
    <t>-36.09</t>
  </si>
  <si>
    <t>-525.79</t>
  </si>
  <si>
    <t>Total Debt / EBITDA</t>
  </si>
  <si>
    <t>0.07</t>
  </si>
  <si>
    <t>-0.88</t>
  </si>
  <si>
    <t>-1.89</t>
  </si>
  <si>
    <t>-0.75</t>
  </si>
  <si>
    <t>-1.59</t>
  </si>
  <si>
    <t>Net Debt / EBITDA</t>
  </si>
  <si>
    <t>-0.91</t>
  </si>
  <si>
    <t>-2.01</t>
  </si>
  <si>
    <t>5.29</t>
  </si>
  <si>
    <t>-0.47</t>
  </si>
  <si>
    <t>0.49</t>
  </si>
  <si>
    <t>8.33</t>
  </si>
  <si>
    <t>1.95</t>
  </si>
  <si>
    <t>0.05</t>
  </si>
  <si>
    <t>-1.19</t>
  </si>
  <si>
    <t>Total Debt / (EBITDA - Capex)</t>
  </si>
  <si>
    <t>0.08</t>
  </si>
  <si>
    <t>-0.82</t>
  </si>
  <si>
    <t>-1.58</t>
  </si>
  <si>
    <t>-0.17</t>
  </si>
  <si>
    <t>-1.37</t>
  </si>
  <si>
    <t>Net Debt / (EBITDA - Capex)</t>
  </si>
  <si>
    <t>-0.97</t>
  </si>
  <si>
    <t>-2.15</t>
  </si>
  <si>
    <t>2.53</t>
  </si>
  <si>
    <t>-0.43</t>
  </si>
  <si>
    <t>-0.67</t>
  </si>
  <si>
    <t>6.36</t>
  </si>
  <si>
    <t>-1.02</t>
  </si>
  <si>
    <t>Growth Over Prior Year</t>
  </si>
  <si>
    <t>Total Revenues, 1 Yr. Growth %</t>
  </si>
  <si>
    <t>7.51</t>
  </si>
  <si>
    <t>38.73</t>
  </si>
  <si>
    <t>106.85</t>
  </si>
  <si>
    <t>100.8</t>
  </si>
  <si>
    <t>28.66</t>
  </si>
  <si>
    <t>27.41</t>
  </si>
  <si>
    <t>8.11</t>
  </si>
  <si>
    <t>6.72</t>
  </si>
  <si>
    <t>18.64</t>
  </si>
  <si>
    <t>Gross Profit, 1 Yr. Growth %</t>
  </si>
  <si>
    <t>6.64</t>
  </si>
  <si>
    <t>45.38</t>
  </si>
  <si>
    <t>70.89</t>
  </si>
  <si>
    <t>116.46</t>
  </si>
  <si>
    <t>51.33</t>
  </si>
  <si>
    <t>43.37</t>
  </si>
  <si>
    <t>-5.53</t>
  </si>
  <si>
    <t>5.28</t>
  </si>
  <si>
    <t>4.24</t>
  </si>
  <si>
    <t>EBITDA, 1 Yr. Growth %</t>
  </si>
  <si>
    <t>-25.26</t>
  </si>
  <si>
    <t>-259.27</t>
  </si>
  <si>
    <t>234.7</t>
  </si>
  <si>
    <t>19.74</t>
  </si>
  <si>
    <t>-53.85</t>
  </si>
  <si>
    <t>92.46</t>
  </si>
  <si>
    <t>205.85</t>
  </si>
  <si>
    <t>52.98</t>
  </si>
  <si>
    <t>-51.32</t>
  </si>
  <si>
    <t>EBITA, 1 Yr. Growth %</t>
  </si>
  <si>
    <t>-27.49</t>
  </si>
  <si>
    <t>-302.65</t>
  </si>
  <si>
    <t>239.82</t>
  </si>
  <si>
    <t>27.45</t>
  </si>
  <si>
    <t>-36.51</t>
  </si>
  <si>
    <t>68.98</t>
  </si>
  <si>
    <t>153.63</t>
  </si>
  <si>
    <t>50.87</t>
  </si>
  <si>
    <t>-48.86</t>
  </si>
  <si>
    <t>EBIT, 1 Yr. Growth %</t>
  </si>
  <si>
    <t>256.1</t>
  </si>
  <si>
    <t>30.35</t>
  </si>
  <si>
    <t>-34.24</t>
  </si>
  <si>
    <t>62.51</t>
  </si>
  <si>
    <t>144.03</t>
  </si>
  <si>
    <t>65.33</t>
  </si>
  <si>
    <t>-43.95</t>
  </si>
  <si>
    <t>Earnings From Cont. Operations, 1 Yr. Growth %</t>
  </si>
  <si>
    <t>-48.21</t>
  </si>
  <si>
    <t>-3.95</t>
  </si>
  <si>
    <t>47.31</t>
  </si>
  <si>
    <t>-35.05</t>
  </si>
  <si>
    <t>48.37</t>
  </si>
  <si>
    <t>127.64</t>
  </si>
  <si>
    <t>58.96</t>
  </si>
  <si>
    <t>2.32</t>
  </si>
  <si>
    <t>Net Income, 1 Yr. Growth %</t>
  </si>
  <si>
    <t>Normalized Net Income, 1 Yr. Growth %</t>
  </si>
  <si>
    <t>-29.48</t>
  </si>
  <si>
    <t>-314.93</t>
  </si>
  <si>
    <t>263.94</t>
  </si>
  <si>
    <t>46.16</t>
  </si>
  <si>
    <t>-29.58</t>
  </si>
  <si>
    <t>56.79</t>
  </si>
  <si>
    <t>85.97</t>
  </si>
  <si>
    <t>69.96</t>
  </si>
  <si>
    <t>-44.18</t>
  </si>
  <si>
    <t>Diluted EPS Before Extra, 1 Yr. Growth %</t>
  </si>
  <si>
    <t>-58.21</t>
  </si>
  <si>
    <t>6.96</t>
  </si>
  <si>
    <t>-40.23</t>
  </si>
  <si>
    <t>22.75</t>
  </si>
  <si>
    <t>90.48</t>
  </si>
  <si>
    <t>25.7</t>
  </si>
  <si>
    <t>-0.62</t>
  </si>
  <si>
    <t>Accounts Receivable, 1 Yr. Growth %</t>
  </si>
  <si>
    <t>24.43</t>
  </si>
  <si>
    <t>4.12</t>
  </si>
  <si>
    <t>373.12</t>
  </si>
  <si>
    <t>-12.13</t>
  </si>
  <si>
    <t>87.52</t>
  </si>
  <si>
    <t>-0.87</t>
  </si>
  <si>
    <t>-13.67</t>
  </si>
  <si>
    <t>23.85</t>
  </si>
  <si>
    <t>4.85</t>
  </si>
  <si>
    <t>Inventory, 1 Yr. Growth %</t>
  </si>
  <si>
    <t>605.46</t>
  </si>
  <si>
    <t>413.9</t>
  </si>
  <si>
    <t>2.39</t>
  </si>
  <si>
    <t>47.01</t>
  </si>
  <si>
    <t>34.14</t>
  </si>
  <si>
    <t>27.55</t>
  </si>
  <si>
    <t>3.83</t>
  </si>
  <si>
    <t>Net Property, Plant and Equip., 1 Yr. Growth %</t>
  </si>
  <si>
    <t>-12.43</t>
  </si>
  <si>
    <t>296.29</t>
  </si>
  <si>
    <t>144.7</t>
  </si>
  <si>
    <t>-1.27</t>
  </si>
  <si>
    <t>96.67</t>
  </si>
  <si>
    <t>31.15</t>
  </si>
  <si>
    <t>-16.9</t>
  </si>
  <si>
    <t>191.99</t>
  </si>
  <si>
    <t>60.66</t>
  </si>
  <si>
    <t>Total Assets, 1 Yr. Growth %</t>
  </si>
  <si>
    <t>22.03</t>
  </si>
  <si>
    <t>184.62</t>
  </si>
  <si>
    <t>525.49</t>
  </si>
  <si>
    <t>15.34</t>
  </si>
  <si>
    <t>-4.22</t>
  </si>
  <si>
    <t>145.6</t>
  </si>
  <si>
    <t>39.63</t>
  </si>
  <si>
    <t>-16.91</t>
  </si>
  <si>
    <t>-22.91</t>
  </si>
  <si>
    <t>Tangible Book Value, 1 Yr. Growth %</t>
  </si>
  <si>
    <t>240.47</t>
  </si>
  <si>
    <t>21.74</t>
  </si>
  <si>
    <t>-65.03</t>
  </si>
  <si>
    <t>727.07</t>
  </si>
  <si>
    <t>-46.15</t>
  </si>
  <si>
    <t>-66.82</t>
  </si>
  <si>
    <t>-65.35</t>
  </si>
  <si>
    <t>Common Equity, 1 Yr. Growth %</t>
  </si>
  <si>
    <t>10.46</t>
  </si>
  <si>
    <t>310.83</t>
  </si>
  <si>
    <t>42.24</t>
  </si>
  <si>
    <t>-16.51</t>
  </si>
  <si>
    <t>277.33</t>
  </si>
  <si>
    <t>32.26</t>
  </si>
  <si>
    <t>-23.22</t>
  </si>
  <si>
    <t>-41.32</t>
  </si>
  <si>
    <t>Cash From Operations, 1 Yr. Growth %</t>
  </si>
  <si>
    <t>-14.78</t>
  </si>
  <si>
    <t>-354.02</t>
  </si>
  <si>
    <t>352.7</t>
  </si>
  <si>
    <t>-56.61</t>
  </si>
  <si>
    <t>-56.87</t>
  </si>
  <si>
    <t>99.91</t>
  </si>
  <si>
    <t>-78.59</t>
  </si>
  <si>
    <t>Capital Expenditures, 1 Yr. Growth %</t>
  </si>
  <si>
    <t>-34.91</t>
  </si>
  <si>
    <t>86.71</t>
  </si>
  <si>
    <t>-28.44</t>
  </si>
  <si>
    <t>208.87</t>
  </si>
  <si>
    <t>-25.3</t>
  </si>
  <si>
    <t>40.24</t>
  </si>
  <si>
    <t>-6.56</t>
  </si>
  <si>
    <t>Levered Free Cash Flow, 1 Yr. Growth %</t>
  </si>
  <si>
    <t>-185.97</t>
  </si>
  <si>
    <t>-1.04</t>
  </si>
  <si>
    <t>291.27</t>
  </si>
  <si>
    <t>-49.68</t>
  </si>
  <si>
    <t>98.23</t>
  </si>
  <si>
    <t>116.21</t>
  </si>
  <si>
    <t>338.68</t>
  </si>
  <si>
    <t>-94.01</t>
  </si>
  <si>
    <t>Unlevered Free Cash Flow, 1 Yr. Growth %</t>
  </si>
  <si>
    <t>-180.19</t>
  </si>
  <si>
    <t>-6.98</t>
  </si>
  <si>
    <t>243.4</t>
  </si>
  <si>
    <t>-67.54</t>
  </si>
  <si>
    <t>246.16</t>
  </si>
  <si>
    <t>171.14</t>
  </si>
  <si>
    <t>347.03</t>
  </si>
  <si>
    <t>-94.11</t>
  </si>
  <si>
    <t>Compound Annual Growth Rate Over Two Years</t>
  </si>
  <si>
    <t>Total Revenues, 2 Yr. CAGR %</t>
  </si>
  <si>
    <t>22.13</t>
  </si>
  <si>
    <t>69.4</t>
  </si>
  <si>
    <t>103.81</t>
  </si>
  <si>
    <t>60.73</t>
  </si>
  <si>
    <t>28.04</t>
  </si>
  <si>
    <t>17.36</t>
  </si>
  <si>
    <t>7.41</t>
  </si>
  <si>
    <t>12.52</t>
  </si>
  <si>
    <t>Gross Profit, 2 Yr. CAGR %</t>
  </si>
  <si>
    <t>24.51</t>
  </si>
  <si>
    <t>23.27</t>
  </si>
  <si>
    <t>92.33</t>
  </si>
  <si>
    <t>80.99</t>
  </si>
  <si>
    <t>47.3</t>
  </si>
  <si>
    <t>16.38</t>
  </si>
  <si>
    <t>0.69</t>
  </si>
  <si>
    <t>4.76</t>
  </si>
  <si>
    <t>EBITDA, 2 Yr. CAGR %</t>
  </si>
  <si>
    <t>15.01</t>
  </si>
  <si>
    <t>275.68</t>
  </si>
  <si>
    <t>100.19</t>
  </si>
  <si>
    <t>-5.75</t>
  </si>
  <si>
    <t>142.62</t>
  </si>
  <si>
    <t>120.05</t>
  </si>
  <si>
    <t>-10.61</t>
  </si>
  <si>
    <t>EBITA, 2 Yr. CAGR %</t>
  </si>
  <si>
    <t>28.88</t>
  </si>
  <si>
    <t>314.32</t>
  </si>
  <si>
    <t>108.11</t>
  </si>
  <si>
    <t>-10.05</t>
  </si>
  <si>
    <t>3.57</t>
  </si>
  <si>
    <t>92.78</t>
  </si>
  <si>
    <t>-17.64</t>
  </si>
  <si>
    <t>EBIT, 2 Yr. CAGR %</t>
  </si>
  <si>
    <t>324.13</t>
  </si>
  <si>
    <t>115.45</t>
  </si>
  <si>
    <t>-7.41</t>
  </si>
  <si>
    <t>3.37</t>
  </si>
  <si>
    <t>99.14</t>
  </si>
  <si>
    <t>98.03</t>
  </si>
  <si>
    <t>-8.27</t>
  </si>
  <si>
    <t>Earnings From Cont. Operations, 2 Yr. CAGR %</t>
  </si>
  <si>
    <t>329.65</t>
  </si>
  <si>
    <t>485.13</t>
  </si>
  <si>
    <t>18.95</t>
  </si>
  <si>
    <t>-2.19</t>
  </si>
  <si>
    <t>-1.84</t>
  </si>
  <si>
    <t>83.78</t>
  </si>
  <si>
    <t>90.22</t>
  </si>
  <si>
    <t>27.53</t>
  </si>
  <si>
    <t>Net Income, 2 Yr. CAGR %</t>
  </si>
  <si>
    <t>Normalized Net Income, 2 Yr. CAGR %</t>
  </si>
  <si>
    <t>30.66</t>
  </si>
  <si>
    <t>330.35</t>
  </si>
  <si>
    <t>130.64</t>
  </si>
  <si>
    <t>1.45</t>
  </si>
  <si>
    <t>6.99</t>
  </si>
  <si>
    <t>70.76</t>
  </si>
  <si>
    <t>72.82</t>
  </si>
  <si>
    <t>-7.12</t>
  </si>
  <si>
    <t>Diluted EPS Before Extra, 2 Yr. CAGR %</t>
  </si>
  <si>
    <t>168.72</t>
  </si>
  <si>
    <t>-33.15</t>
  </si>
  <si>
    <t>-20.05</t>
  </si>
  <si>
    <t>-14.35</t>
  </si>
  <si>
    <t>52.91</t>
  </si>
  <si>
    <t>54.74</t>
  </si>
  <si>
    <t>11.77</t>
  </si>
  <si>
    <t>Accounts Receivable, 2 Yr. CAGR %</t>
  </si>
  <si>
    <t>13.82</t>
  </si>
  <si>
    <t>121.95</t>
  </si>
  <si>
    <t>103.89</t>
  </si>
  <si>
    <t>28.36</t>
  </si>
  <si>
    <t>36.34</t>
  </si>
  <si>
    <t>-7.49</t>
  </si>
  <si>
    <t>3.4</t>
  </si>
  <si>
    <t>13.95</t>
  </si>
  <si>
    <t>Inventory, 2 Yr. CAGR %</t>
  </si>
  <si>
    <t>502.11</t>
  </si>
  <si>
    <t>40.84</t>
  </si>
  <si>
    <t>22.71</t>
  </si>
  <si>
    <t>40.42</t>
  </si>
  <si>
    <t>30.8</t>
  </si>
  <si>
    <t>15.09</t>
  </si>
  <si>
    <t>Net Property, Plant and Equip., 2 Yr. CAGR %</t>
  </si>
  <si>
    <t>86.29</t>
  </si>
  <si>
    <t>211.4</t>
  </si>
  <si>
    <t>55.44</t>
  </si>
  <si>
    <t>39.35</t>
  </si>
  <si>
    <t>60.61</t>
  </si>
  <si>
    <t>4.39</t>
  </si>
  <si>
    <t>60.84</t>
  </si>
  <si>
    <t>116.59</t>
  </si>
  <si>
    <t>Total Assets, 2 Yr. CAGR %</t>
  </si>
  <si>
    <t>86.37</t>
  </si>
  <si>
    <t>321.93</t>
  </si>
  <si>
    <t>168.6</t>
  </si>
  <si>
    <t>5.33</t>
  </si>
  <si>
    <t>53.38</t>
  </si>
  <si>
    <t>85.18</t>
  </si>
  <si>
    <t>7.8</t>
  </si>
  <si>
    <t>-19.96</t>
  </si>
  <si>
    <t>Tangible Book Value, 2 Yr. CAGR %</t>
  </si>
  <si>
    <t>94.09</t>
  </si>
  <si>
    <t>103.59</t>
  </si>
  <si>
    <t>-34.75</t>
  </si>
  <si>
    <t>-48.24</t>
  </si>
  <si>
    <t>379.92</t>
  </si>
  <si>
    <t>-57.67</t>
  </si>
  <si>
    <t>-66.09</t>
  </si>
  <si>
    <t>Common Equity, 2 Yr. CAGR %</t>
  </si>
  <si>
    <t>93.93</t>
  </si>
  <si>
    <t>141.74</t>
  </si>
  <si>
    <t>8.98</t>
  </si>
  <si>
    <t>77.49</t>
  </si>
  <si>
    <t>123.39</t>
  </si>
  <si>
    <t>0.77</t>
  </si>
  <si>
    <t>-32.88</t>
  </si>
  <si>
    <t>Cash From Operations, 2 Yr. CAGR %</t>
  </si>
  <si>
    <t>42.9</t>
  </si>
  <si>
    <t>246.78</t>
  </si>
  <si>
    <t>106.13</t>
  </si>
  <si>
    <t>-36.18</t>
  </si>
  <si>
    <t>-56.74</t>
  </si>
  <si>
    <t>167.06</t>
  </si>
  <si>
    <t>474.93</t>
  </si>
  <si>
    <t>-34.58</t>
  </si>
  <si>
    <t>Capital Expenditures, 2 Yr. CAGR %</t>
  </si>
  <si>
    <t>411.12</t>
  </si>
  <si>
    <t>344.58</t>
  </si>
  <si>
    <t>10.24</t>
  </si>
  <si>
    <t>15.59</t>
  </si>
  <si>
    <t>48.73</t>
  </si>
  <si>
    <t>51.9</t>
  </si>
  <si>
    <t>2.35</t>
  </si>
  <si>
    <t>14.48</t>
  </si>
  <si>
    <t>Levered Free Cash Flow, 2 Yr. CAGR %</t>
  </si>
  <si>
    <t>66.99</t>
  </si>
  <si>
    <t>97.8</t>
  </si>
  <si>
    <t>2.4</t>
  </si>
  <si>
    <t>-0.14</t>
  </si>
  <si>
    <t>106.99</t>
  </si>
  <si>
    <t>187.12</t>
  </si>
  <si>
    <t>-54.6</t>
  </si>
  <si>
    <t>Unlevered Free Cash Flow, 2 Yr. CAGR %</t>
  </si>
  <si>
    <t>79.73</t>
  </si>
  <si>
    <t>-31.11</t>
  </si>
  <si>
    <t>5.99</t>
  </si>
  <si>
    <t>206.29</t>
  </si>
  <si>
    <t>235.32</t>
  </si>
  <si>
    <t>-54.63</t>
  </si>
  <si>
    <t>Compound Annual Growth Rate Over Three Years</t>
  </si>
  <si>
    <t>Total Revenues, 3 Yr. CAGR %</t>
  </si>
  <si>
    <t>45.58</t>
  </si>
  <si>
    <t>79.28</t>
  </si>
  <si>
    <t>74.83</t>
  </si>
  <si>
    <t>48.76</t>
  </si>
  <si>
    <t>21.02</t>
  </si>
  <si>
    <t>13.7</t>
  </si>
  <si>
    <t>11.03</t>
  </si>
  <si>
    <t>Gross Profit, 3 Yr. CAGR %</t>
  </si>
  <si>
    <t>48.72</t>
  </si>
  <si>
    <t>77.56</t>
  </si>
  <si>
    <t>67.47</t>
  </si>
  <si>
    <t>27.03</t>
  </si>
  <si>
    <t>13.28</t>
  </si>
  <si>
    <t>1.86</t>
  </si>
  <si>
    <t>EBITDA, 3 Yr. CAGR %</t>
  </si>
  <si>
    <t>127.16</t>
  </si>
  <si>
    <t>156.62</t>
  </si>
  <si>
    <t>2.08</t>
  </si>
  <si>
    <t>39.54</t>
  </si>
  <si>
    <t>110.44</t>
  </si>
  <si>
    <t>31.17</t>
  </si>
  <si>
    <t>EBITA, 3 Yr. CAGR %</t>
  </si>
  <si>
    <t>141.42</t>
  </si>
  <si>
    <t>179.69</t>
  </si>
  <si>
    <t>40.1</t>
  </si>
  <si>
    <t>10.99</t>
  </si>
  <si>
    <t>39.6</t>
  </si>
  <si>
    <t>84.5</t>
  </si>
  <si>
    <t>22.16</t>
  </si>
  <si>
    <t>EBIT, 3 Yr. CAGR %</t>
  </si>
  <si>
    <t>145.21</t>
  </si>
  <si>
    <t>186.22</t>
  </si>
  <si>
    <t>45.06</t>
  </si>
  <si>
    <t>11.67</t>
  </si>
  <si>
    <t>37.63</t>
  </si>
  <si>
    <t>85.4</t>
  </si>
  <si>
    <t>28.43</t>
  </si>
  <si>
    <t>Earnings From Cont. Operations, 3 Yr. CAGR %</t>
  </si>
  <si>
    <t>160.76</t>
  </si>
  <si>
    <t>269.47</t>
  </si>
  <si>
    <t>-2.78</t>
  </si>
  <si>
    <t>12.38</t>
  </si>
  <si>
    <t>29.93</t>
  </si>
  <si>
    <t>75.1</t>
  </si>
  <si>
    <t>54.7</t>
  </si>
  <si>
    <t>Net Income, 3 Yr. CAGR %</t>
  </si>
  <si>
    <t>Normalized Net Income, 3 Yr. CAGR %</t>
  </si>
  <si>
    <t>145.02</t>
  </si>
  <si>
    <t>200.25</t>
  </si>
  <si>
    <t>55.31</t>
  </si>
  <si>
    <t>18.71</t>
  </si>
  <si>
    <t>28.64</t>
  </si>
  <si>
    <t>67.3</t>
  </si>
  <si>
    <t>17.31</t>
  </si>
  <si>
    <t>Diluted EPS Before Extra, 3 Yr. CAGR %</t>
  </si>
  <si>
    <t>97.67</t>
  </si>
  <si>
    <t>-35.6</t>
  </si>
  <si>
    <t>-7.77</t>
  </si>
  <si>
    <t>11.8</t>
  </si>
  <si>
    <t>43.24</t>
  </si>
  <si>
    <t>33.5</t>
  </si>
  <si>
    <t>Accounts Receivable, 3 Yr. CAGR %</t>
  </si>
  <si>
    <t>83.01</t>
  </si>
  <si>
    <t>62.97</t>
  </si>
  <si>
    <t>98.28</t>
  </si>
  <si>
    <t>17.77</t>
  </si>
  <si>
    <t>17.07</t>
  </si>
  <si>
    <t>1.96</t>
  </si>
  <si>
    <t>3.88</t>
  </si>
  <si>
    <t>Inventory, 3 Yr. CAGR %</t>
  </si>
  <si>
    <t>140.98</t>
  </si>
  <si>
    <t>42.89</t>
  </si>
  <si>
    <t>26.41</t>
  </si>
  <si>
    <t>21.11</t>
  </si>
  <si>
    <t>Net Property, Plant and Equip., 3 Yr. CAGR %</t>
  </si>
  <si>
    <t>104.02</t>
  </si>
  <si>
    <t>112.34</t>
  </si>
  <si>
    <t>68.12</t>
  </si>
  <si>
    <t>36.56</t>
  </si>
  <si>
    <t>28.93</t>
  </si>
  <si>
    <t>50.26</t>
  </si>
  <si>
    <t>60.78</t>
  </si>
  <si>
    <t>Total Assets, 3 Yr. CAGR %</t>
  </si>
  <si>
    <t>179.03</t>
  </si>
  <si>
    <t>173.84</t>
  </si>
  <si>
    <t>90.74</t>
  </si>
  <si>
    <t>39.67</t>
  </si>
  <si>
    <t>48.65</t>
  </si>
  <si>
    <t>41.85</t>
  </si>
  <si>
    <t>-3.6</t>
  </si>
  <si>
    <t>Tangible Book Value, 3 Yr. CAGR %</t>
  </si>
  <si>
    <t>66.14</t>
  </si>
  <si>
    <t>13.18</t>
  </si>
  <si>
    <t>-31.16</t>
  </si>
  <si>
    <t>125.41</t>
  </si>
  <si>
    <t>475.28</t>
  </si>
  <si>
    <t>97.17</t>
  </si>
  <si>
    <t>-60.4</t>
  </si>
  <si>
    <t>Common Equity, 3 Yr. CAGR %</t>
  </si>
  <si>
    <t>149.07</t>
  </si>
  <si>
    <t>170.97</t>
  </si>
  <si>
    <t>69.61</t>
  </si>
  <si>
    <t>64.87</t>
  </si>
  <si>
    <t>60.91</t>
  </si>
  <si>
    <t>56.48</t>
  </si>
  <si>
    <t>-15.85</t>
  </si>
  <si>
    <t>Cash From Operations, 3 Yr. CAGR %</t>
  </si>
  <si>
    <t>113.03</t>
  </si>
  <si>
    <t>124.32</t>
  </si>
  <si>
    <t>22.62</t>
  </si>
  <si>
    <t>45.71</t>
  </si>
  <si>
    <t>142.49</t>
  </si>
  <si>
    <t>91.99</t>
  </si>
  <si>
    <t>Capital Expenditures, 3 Yr. CAGR %</t>
  </si>
  <si>
    <t>157.16</t>
  </si>
  <si>
    <t>232.93</t>
  </si>
  <si>
    <t>-4.55</t>
  </si>
  <si>
    <t>60.45</t>
  </si>
  <si>
    <t>18.23</t>
  </si>
  <si>
    <t>47.91</t>
  </si>
  <si>
    <t>-0.71</t>
  </si>
  <si>
    <t>Levered Free Cash Flow, 3 Yr. CAGR %</t>
  </si>
  <si>
    <t>122.57</t>
  </si>
  <si>
    <t>1.59</t>
  </si>
  <si>
    <t>27.61</t>
  </si>
  <si>
    <t>29.17</t>
  </si>
  <si>
    <t>153.74</t>
  </si>
  <si>
    <t>-22.23</t>
  </si>
  <si>
    <t>Unlevered Free Cash Flow, 3 Yr. CAGR %</t>
  </si>
  <si>
    <t>106.26</t>
  </si>
  <si>
    <t>-23.57</t>
  </si>
  <si>
    <t>17.99</t>
  </si>
  <si>
    <t>44.94</t>
  </si>
  <si>
    <t>238.85</t>
  </si>
  <si>
    <t>-14.23</t>
  </si>
  <si>
    <t>Compound Annual Growth Rate Over Five Years</t>
  </si>
  <si>
    <t>Total Revenues, 5 Yr. CAGR %</t>
  </si>
  <si>
    <t>51.46</t>
  </si>
  <si>
    <t>56.7</t>
  </si>
  <si>
    <t>49.07</t>
  </si>
  <si>
    <t>30.59</t>
  </si>
  <si>
    <t>17.54</t>
  </si>
  <si>
    <t>Gross Profit, 5 Yr. CAGR %</t>
  </si>
  <si>
    <t>39.64</t>
  </si>
  <si>
    <t>48.15</t>
  </si>
  <si>
    <t>49.95</t>
  </si>
  <si>
    <t>36.64</t>
  </si>
  <si>
    <t>18.06</t>
  </si>
  <si>
    <t>EBITDA, 5 Yr. CAGR %</t>
  </si>
  <si>
    <t>45.31</t>
  </si>
  <si>
    <t>71.91</t>
  </si>
  <si>
    <t>61.21</t>
  </si>
  <si>
    <t>38.8</t>
  </si>
  <si>
    <t>14.93</t>
  </si>
  <si>
    <t>EBITA, 5 Yr. CAGR %</t>
  </si>
  <si>
    <t>62.66</t>
  </si>
  <si>
    <t>87.97</t>
  </si>
  <si>
    <t>63.78</t>
  </si>
  <si>
    <t>38.42</t>
  </si>
  <si>
    <t>14.35</t>
  </si>
  <si>
    <t>EBIT, 5 Yr. CAGR %</t>
  </si>
  <si>
    <t>66.09</t>
  </si>
  <si>
    <t>90.45</t>
  </si>
  <si>
    <t>64.65</t>
  </si>
  <si>
    <t>40.43</t>
  </si>
  <si>
    <t>17.75</t>
  </si>
  <si>
    <t>Earnings From Cont. Operations, 5 Yr. CAGR %</t>
  </si>
  <si>
    <t>76.16</t>
  </si>
  <si>
    <t>117.43</t>
  </si>
  <si>
    <t>25.42</t>
  </si>
  <si>
    <t>38.72</t>
  </si>
  <si>
    <t>28.97</t>
  </si>
  <si>
    <t>Net Income, 5 Yr. CAGR %</t>
  </si>
  <si>
    <t>Normalized Net Income, 5 Yr. CAGR %</t>
  </si>
  <si>
    <t>72.2</t>
  </si>
  <si>
    <t>98.71</t>
  </si>
  <si>
    <t>62.48</t>
  </si>
  <si>
    <t>37.96</t>
  </si>
  <si>
    <t>13.07</t>
  </si>
  <si>
    <t>Diluted EPS Before Extra, 5 Yr. CAGR %</t>
  </si>
  <si>
    <t>41.47</t>
  </si>
  <si>
    <t>-8.99</t>
  </si>
  <si>
    <t>13.44</t>
  </si>
  <si>
    <t>11.79</t>
  </si>
  <si>
    <t>Accounts Receivable, 5 Yr. CAGR %</t>
  </si>
  <si>
    <t>58.8</t>
  </si>
  <si>
    <t>51.75</t>
  </si>
  <si>
    <t>15.82</t>
  </si>
  <si>
    <t>Inventory, 5 Yr. CAGR %</t>
  </si>
  <si>
    <t>94.18</t>
  </si>
  <si>
    <t>37.93</t>
  </si>
  <si>
    <t>21.75</t>
  </si>
  <si>
    <t>Net Property, Plant and Equip., 5 Yr. CAGR %</t>
  </si>
  <si>
    <t>75.16</t>
  </si>
  <si>
    <t>89.9</t>
  </si>
  <si>
    <t>38.94</t>
  </si>
  <si>
    <t>45.8</t>
  </si>
  <si>
    <t>60.71</t>
  </si>
  <si>
    <t>Total Assets, 5 Yr. CAGR %</t>
  </si>
  <si>
    <t>88.98</t>
  </si>
  <si>
    <t>117.35</t>
  </si>
  <si>
    <t>88.5</t>
  </si>
  <si>
    <t>25.92</t>
  </si>
  <si>
    <t>16.08</t>
  </si>
  <si>
    <t>Tangible Book Value, 5 Yr. CAGR %</t>
  </si>
  <si>
    <t>4.21</t>
  </si>
  <si>
    <t>116.42</t>
  </si>
  <si>
    <t>49.66</t>
  </si>
  <si>
    <t>15.47</t>
  </si>
  <si>
    <t>85.48</t>
  </si>
  <si>
    <t>Common Equity, 5 Yr. CAGR %</t>
  </si>
  <si>
    <t>78.95</t>
  </si>
  <si>
    <t>128.78</t>
  </si>
  <si>
    <t>89.36</t>
  </si>
  <si>
    <t>35.4</t>
  </si>
  <si>
    <t>13.42</t>
  </si>
  <si>
    <t>Cash From Operations, 5 Yr. CAGR %</t>
  </si>
  <si>
    <t>31.53</t>
  </si>
  <si>
    <t>16.13</t>
  </si>
  <si>
    <t>67.4</t>
  </si>
  <si>
    <t>42.16</t>
  </si>
  <si>
    <t>5.78</t>
  </si>
  <si>
    <t>Capital Expenditures, 5 Yr. CAGR %</t>
  </si>
  <si>
    <t>86.76</t>
  </si>
  <si>
    <t>141.2</t>
  </si>
  <si>
    <t>14.97</t>
  </si>
  <si>
    <t>34.04</t>
  </si>
  <si>
    <t>Levered Free Cash Flow, 5 Yr. CAGR %</t>
  </si>
  <si>
    <t>42.4</t>
  </si>
  <si>
    <t>35.04</t>
  </si>
  <si>
    <t>76.49</t>
  </si>
  <si>
    <t>-14.05</t>
  </si>
  <si>
    <t>Unlevered Free Cash Flow, 5 Yr. CAGR %</t>
  </si>
  <si>
    <t>33.23</t>
  </si>
  <si>
    <t>33.16</t>
  </si>
  <si>
    <t>79.16</t>
  </si>
  <si>
    <t>-6.66</t>
  </si>
  <si>
    <t>2020</t>
  </si>
  <si>
    <t>2021</t>
  </si>
  <si>
    <t>2022</t>
  </si>
  <si>
    <t>2023</t>
  </si>
  <si>
    <t>2024</t>
  </si>
  <si>
    <t>2025</t>
  </si>
  <si>
    <t>2026</t>
  </si>
  <si>
    <t>2027</t>
  </si>
  <si>
    <t>Capitalization
                                    1</t>
  </si>
  <si>
    <t>53.37</t>
  </si>
  <si>
    <t>230.5</t>
  </si>
  <si>
    <t>167.7</t>
  </si>
  <si>
    <t>87.01</t>
  </si>
  <si>
    <t>46.29</t>
  </si>
  <si>
    <t>25.58</t>
  </si>
  <si>
    <t>-</t>
  </si>
  <si>
    <t>Change</t>
  </si>
  <si>
    <t>331.87%</t>
  </si>
  <si>
    <t>-27.22%</t>
  </si>
  <si>
    <t>-48.13%</t>
  </si>
  <si>
    <t>-46.79%</t>
  </si>
  <si>
    <t>-44.74%</t>
  </si>
  <si>
    <t>Enterprise Value (EV)</t>
  </si>
  <si>
    <t>0%</t>
  </si>
  <si>
    <t>P/E ratio</t>
  </si>
  <si>
    <t>-3.19x</t>
  </si>
  <si>
    <t>-1.67x</t>
  </si>
  <si>
    <t>-1.93x</t>
  </si>
  <si>
    <t>-4.16x</t>
  </si>
  <si>
    <t>15.1x</t>
  </si>
  <si>
    <t>PBR</t>
  </si>
  <si>
    <t>PEG</t>
  </si>
  <si>
    <t>0.34x</t>
  </si>
  <si>
    <t>0x</t>
  </si>
  <si>
    <t>0.1x</t>
  </si>
  <si>
    <t>-0x</t>
  </si>
  <si>
    <t>Capitalization / Revenue</t>
  </si>
  <si>
    <t>3.8x</t>
  </si>
  <si>
    <t>8.65x</t>
  </si>
  <si>
    <t>4.21x</t>
  </si>
  <si>
    <t>1.89x</t>
  </si>
  <si>
    <t>1.03x</t>
  </si>
  <si>
    <t>0.94x</t>
  </si>
  <si>
    <t>0.69x</t>
  </si>
  <si>
    <t>EV / Revenue</t>
  </si>
  <si>
    <t>EV / EBITDA</t>
  </si>
  <si>
    <t>1,020x</t>
  </si>
  <si>
    <t>EV / EBIT</t>
  </si>
  <si>
    <t>-2.04x</t>
  </si>
  <si>
    <t>-4.68x</t>
  </si>
  <si>
    <t>17.1x</t>
  </si>
  <si>
    <t>EV / FCF</t>
  </si>
  <si>
    <t>FCF Yield</t>
  </si>
  <si>
    <t>Dividend per Share
                                    2</t>
  </si>
  <si>
    <t>Rate of return</t>
  </si>
  <si>
    <t>EPS
                                    2</t>
  </si>
  <si>
    <t>-0.8052</t>
  </si>
  <si>
    <t>-0.7655</t>
  </si>
  <si>
    <t>-0.2745</t>
  </si>
  <si>
    <t>-0.127</t>
  </si>
  <si>
    <t>0.035</t>
  </si>
  <si>
    <t>Distribution rate</t>
  </si>
  <si>
    <t>Net sales
                                    1</t>
  </si>
  <si>
    <t>14.06</t>
  </si>
  <si>
    <t>19.4</t>
  </si>
  <si>
    <t>20.66</t>
  </si>
  <si>
    <t>24.52</t>
  </si>
  <si>
    <t>24.74</t>
  </si>
  <si>
    <t>27.18</t>
  </si>
  <si>
    <t>36.82</t>
  </si>
  <si>
    <t>0.0523</t>
  </si>
  <si>
    <t>EBIT
                                    1</t>
  </si>
  <si>
    <t>-4.553</t>
  </si>
  <si>
    <t>-16.75</t>
  </si>
  <si>
    <t>-28.55</t>
  </si>
  <si>
    <t>-14.09</t>
  </si>
  <si>
    <t>-12.56</t>
  </si>
  <si>
    <t>-5.464</t>
  </si>
  <si>
    <t>1.498</t>
  </si>
  <si>
    <t>Net income
                                    1</t>
  </si>
  <si>
    <t>-4.947</t>
  </si>
  <si>
    <t>-7.34</t>
  </si>
  <si>
    <t>-16.7</t>
  </si>
  <si>
    <t>-26.56</t>
  </si>
  <si>
    <t>-27.18</t>
  </si>
  <si>
    <t>-11.1</t>
  </si>
  <si>
    <t>Reference price
                                    2</t>
  </si>
  <si>
    <t>2.7750</t>
  </si>
  <si>
    <t>9.7600</t>
  </si>
  <si>
    <t>5.5600</t>
  </si>
  <si>
    <t>2.5700</t>
  </si>
  <si>
    <t>1.2800</t>
  </si>
  <si>
    <t>0.5285</t>
  </si>
  <si>
    <t>Nbr of stocks (in thousands)</t>
  </si>
  <si>
    <t>13,848</t>
  </si>
  <si>
    <t>19,169</t>
  </si>
  <si>
    <t>23,539</t>
  </si>
  <si>
    <t>24,965</t>
  </si>
  <si>
    <t>26,315</t>
  </si>
  <si>
    <t>33,531</t>
  </si>
  <si>
    <t>Announcement Date</t>
  </si>
  <si>
    <t>8/28/20</t>
  </si>
  <si>
    <t>7/28/21</t>
  </si>
  <si>
    <t>7/29/22</t>
  </si>
  <si>
    <t>7/10/23</t>
  </si>
  <si>
    <t>7/29/24</t>
  </si>
  <si>
    <t>address1</t>
  </si>
  <si>
    <t>3204–4464 Markham Street</t>
  </si>
  <si>
    <t>city</t>
  </si>
  <si>
    <t>Victoria</t>
  </si>
  <si>
    <t>state</t>
  </si>
  <si>
    <t>BC</t>
  </si>
  <si>
    <t>zip</t>
  </si>
  <si>
    <t>V8Z 7X8</t>
  </si>
  <si>
    <t>country</t>
  </si>
  <si>
    <t>phone</t>
  </si>
  <si>
    <t>250 483 0308</t>
  </si>
  <si>
    <t>website</t>
  </si>
  <si>
    <t>https://www.ipatherapeutics.com</t>
  </si>
  <si>
    <t>industry</t>
  </si>
  <si>
    <t>Biotechnology</t>
  </si>
  <si>
    <t>industryKey</t>
  </si>
  <si>
    <t>biotechnology</t>
  </si>
  <si>
    <t>industryDisp</t>
  </si>
  <si>
    <t>sector</t>
  </si>
  <si>
    <t>Healthcare</t>
  </si>
  <si>
    <t>sectorKey</t>
  </si>
  <si>
    <t>healthcare</t>
  </si>
  <si>
    <t>sectorDisp</t>
  </si>
  <si>
    <t>longBusinessSummary</t>
  </si>
  <si>
    <t>ImmunoPrecise Antibodies Ltd., a biotechnology company, leverages multi-omics modeling and artificial intelligence through a series proprietary and patented technologies. The company owns an integrated end-to-end suite of capabilities to support the development of therapeutic antibodies. It provides NonaVac DNA for complex protein classes, including GPCRs and ion channels; and Rapid Prime, positive monoclonal antibodies for generating anti-idiotypic antibodies, and producing monoclonal antibodies against conformational epitopes. The company also offers syngeneic cell line for immunization and screening; peptide production for subsequent antibody discovery campaign; B cell select platform, which allows for the interrogation of animal antibody repertoire; screening of the immune repertoire of rabbits and chickens and desired antibody directly from the B cells; single step hybridoma, a semi-solid media to grow mouse and rat hybridomas; and DeepDisplay, a combination of transgenic animal platform and custom IPA phage display antibody selection. In addition, it provides phage display, a custom immune library; CAR development, an adaptable antibody, which allows the inclusion of functional data early in the screening funnel; antibody sequencing; and assay development. Further, it offers a profiling toolset for antibody lead candidates; and in vitro analytical tools for the study of quality attributes. Additionally, it provides LucinaTech, an antibody humanization to identify framework and CDR residues; antibody affinity maturation for therapeutic and diagnostic application; antibody chimerization for cloning and production of antibody domain; Eurofins preclinical services; hybrid service model designed to reduce time and risk with custom applications; breadth and depth to accelerate assay development, screening cascades, drug candidate validation, and new biotherapeutic concepts; and protein manufacturing services. The company is headquartered in Victoria, Canada.</t>
  </si>
  <si>
    <t>fullTimeEmployees</t>
  </si>
  <si>
    <t>companyOfficers</t>
  </si>
  <si>
    <t>[{'maxAge': 1, 'name': 'Dr. Jennifer Lynne Bath Ph.D.', 'title': 'CEO, President &amp; Non-Independent Director', 'fiscalYear': 2024, 'totalPay': 747522, 'exercisedValue': 0, 'unexercisedValue': 0}, {'maxAge': 1, 'name': 'Ms. Kristin  Taylor CPA, M.B.A.', 'title': 'Chief Financial Officer', 'fiscalYear': 2024, 'totalPay': 643394, 'exercisedValue': 0, 'unexercisedValue': 0}, {'maxAge': 1, 'name': 'Dr. Ilse  Roodink', 'title': 'Chief Scientific Officer &amp; Interim General Manager of IPA Europe, Oss', 'fiscalYear': 2024, 'totalPay': 205911, 'exercisedValue': 0, 'unexercisedValue': 0}, {'maxAge': 1, 'name': 'Ms. Kari  Graber', 'title': 'Vice President of Commercial Services', 'fiscalYear': 2024, 'totalPay': 203435, 'exercisedValue': 0, 'unexercisedValue': 0}, {'maxAge': 1, 'name': 'Dr. Roland  Romijn', 'title': 'Head of General Operations of the Utrecht site of IPA (Europe)', 'fiscalYear': 2024, 'exercisedValue': 0, 'unexercisedValue': 0}]</t>
  </si>
  <si>
    <t>compensationAsOfEpochDate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</si>
  <si>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</si>
  <si>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</si>
  <si>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</si>
  <si>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</si>
  <si>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</si>
  <si>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</si>
  <si>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</si>
  <si>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</si>
  <si>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</si>
  <si>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</si>
  <si>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beta</t>
  </si>
  <si>
    <t>forwardPE</t>
  </si>
  <si>
    <t>volume</t>
  </si>
  <si>
    <t>regularMarketVolume</t>
  </si>
  <si>
    <t>averageVolume</t>
  </si>
  <si>
    <t>averageVolume10days</t>
  </si>
  <si>
    <t>averageDailyVolume10Day</t>
  </si>
  <si>
    <t>bid</t>
  </si>
  <si>
    <t>ask</t>
  </si>
  <si>
    <t>bidSize</t>
  </si>
  <si>
    <t>askSize</t>
  </si>
  <si>
    <t>marketCap</t>
  </si>
  <si>
    <t>fiftyTwoWeekLow</t>
  </si>
  <si>
    <t>fiftyTwoWeekHigh</t>
  </si>
  <si>
    <t>priceToSalesTrailing12Months</t>
  </si>
  <si>
    <t>fiftyDayAverage</t>
  </si>
  <si>
    <t>twoHundredDayAverage</t>
  </si>
  <si>
    <t>currency</t>
  </si>
  <si>
    <t>USD</t>
  </si>
  <si>
    <t>enterpriseValue</t>
  </si>
  <si>
    <t>profitMargins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</si>
  <si>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</si>
  <si>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</si>
  <si>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</si>
  <si>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</si>
  <si>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</si>
  <si>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</si>
  <si>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</si>
  <si>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</si>
  <si>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</si>
  <si>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</si>
  <si>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</si>
  <si>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</si>
  <si>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</si>
  <si>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priceToBook</t>
  </si>
  <si>
    <t>lastFiscalYearEnd</t>
  </si>
  <si>
    <t>nextFiscalYearEnd</t>
  </si>
  <si>
    <t>mostRecentQuarter</t>
  </si>
  <si>
    <t>netIncomeToCommon</t>
  </si>
  <si>
    <t>trailingEps</t>
  </si>
  <si>
    <t>forwardEps</t>
  </si>
  <si>
    <t>lastSplitFactor</t>
  </si>
  <si>
    <t>1:5</t>
  </si>
  <si>
    <t>lastSplitDate</t>
  </si>
  <si>
    <t>enterpriseToRevenue</t>
  </si>
  <si>
    <t>enterpriseToEbitda</t>
  </si>
  <si>
    <t>52WeekChange</t>
  </si>
  <si>
    <t>SandP52WeekChange</t>
  </si>
  <si>
    <t>exchange</t>
  </si>
  <si>
    <t>NGM</t>
  </si>
  <si>
    <t>quoteType</t>
  </si>
  <si>
    <t>EQUITY</t>
  </si>
  <si>
    <t>symbol</t>
  </si>
  <si>
    <t>underlyingSymbol</t>
  </si>
  <si>
    <t>shortName</t>
  </si>
  <si>
    <t>ImmunoPrecise Antibodies Ltd.</t>
  </si>
  <si>
    <t>longName</t>
  </si>
  <si>
    <t>firstTradeDateEpochUtc</t>
  </si>
  <si>
    <t>timeZoneFullName</t>
  </si>
  <si>
    <t>America/New_York</t>
  </si>
  <si>
    <t>timeZoneShortName</t>
  </si>
  <si>
    <t>EST</t>
  </si>
  <si>
    <t>uuid</t>
  </si>
  <si>
    <t>c3f8cba8-b04a-312b-852d-88b521a5debb</t>
  </si>
  <si>
    <t>messageBoardId</t>
  </si>
  <si>
    <t>finmb_406475483</t>
  </si>
  <si>
    <t>gmtOffSetMilliseconds</t>
  </si>
  <si>
    <t>currentPrice</t>
  </si>
  <si>
    <t>targetHighPrice</t>
  </si>
  <si>
    <t>targetLowPrice</t>
  </si>
  <si>
    <t>targetMeanPrice</t>
  </si>
  <si>
    <t>targetMedianPrice</t>
  </si>
  <si>
    <t>recommendationKey</t>
  </si>
  <si>
    <t>none</t>
  </si>
  <si>
    <t>numberOfAnalystOpinions</t>
  </si>
  <si>
    <t>totalCash</t>
  </si>
  <si>
    <t>totalCashPerShare</t>
  </si>
  <si>
    <t>ebitda</t>
  </si>
  <si>
    <t>totalDebt</t>
  </si>
  <si>
    <t>quickRatio</t>
  </si>
  <si>
    <t>currentRatio</t>
  </si>
  <si>
    <t>totalRevenue</t>
  </si>
  <si>
    <t>debtToEquity</t>
  </si>
  <si>
    <t>revenuePerShare</t>
  </si>
  <si>
    <t>returnOnAssets</t>
  </si>
  <si>
    <t>returnOnEquity</t>
  </si>
  <si>
    <t>freeCashflow</t>
  </si>
  <si>
    <t>operatingCashflow</t>
  </si>
  <si>
    <t>revenueGrowth</t>
  </si>
  <si>
    <t>grossMargins</t>
  </si>
  <si>
    <t>ebitdaMargins</t>
  </si>
  <si>
    <t>operatingMargins</t>
  </si>
  <si>
    <t>financialCurrency</t>
  </si>
  <si>
    <t>CAD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</si>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</sst>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www.ipatherapeutics.com/" TargetMode="External"/><Relationship Id="rId2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0.55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-36.37408231160229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1.6416426E7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1.259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>
        <v>-3.3031251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 t="s">
        <v>16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17</v>
      </c>
      <c r="B12" s="1" t="s">
        <v>18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19</v>
      </c>
      <c r="B13" s="1" t="s">
        <v>20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21</v>
      </c>
      <c r="B14" s="1" t="s">
        <v>22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23</v>
      </c>
      <c r="B1" s="1">
        <v>2015.0</v>
      </c>
      <c r="C1" s="1">
        <v>2016.0</v>
      </c>
      <c r="D1" s="1">
        <v>2017.0</v>
      </c>
      <c r="E1" s="1">
        <v>2018.0</v>
      </c>
      <c r="F1" s="1">
        <v>2019.0</v>
      </c>
      <c r="G1" s="1">
        <v>2020.0</v>
      </c>
      <c r="H1" s="1">
        <v>2021.0</v>
      </c>
      <c r="I1" s="1">
        <v>2022.0</v>
      </c>
      <c r="J1" s="1">
        <v>2023.0</v>
      </c>
      <c r="K1" s="1">
        <v>2024.0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24</v>
      </c>
      <c r="B2" s="1">
        <v>20.126</v>
      </c>
      <c r="C2" s="1">
        <v>10.41</v>
      </c>
      <c r="D2" s="1">
        <v>-3.47</v>
      </c>
      <c r="E2" s="1">
        <v>-3.47</v>
      </c>
      <c r="F2" s="1">
        <v>-4.858</v>
      </c>
      <c r="G2" s="1">
        <v>-2.776</v>
      </c>
      <c r="H2" s="1">
        <v>-4.858</v>
      </c>
      <c r="I2" s="1">
        <v>-11.104</v>
      </c>
      <c r="J2" s="1">
        <v>-18.044</v>
      </c>
      <c r="K2" s="1">
        <v>-18.738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25</v>
      </c>
      <c r="B3" s="1">
        <v>2.776</v>
      </c>
      <c r="C3" s="1">
        <v>2.776</v>
      </c>
      <c r="D3" s="1">
        <v>3.47</v>
      </c>
      <c r="E3" s="1">
        <v>15.962</v>
      </c>
      <c r="F3" s="1">
        <v>43.72199999999999</v>
      </c>
      <c r="G3" s="1">
        <v>0.694</v>
      </c>
      <c r="H3" s="1">
        <v>0.694</v>
      </c>
      <c r="I3" s="1">
        <v>0.694</v>
      </c>
      <c r="J3" s="1">
        <v>1.388</v>
      </c>
      <c r="K3" s="1">
        <v>1.388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26</v>
      </c>
      <c r="B4" s="1">
        <v>0.0</v>
      </c>
      <c r="C4" s="1">
        <v>0.0</v>
      </c>
      <c r="D4" s="1">
        <v>0.0</v>
      </c>
      <c r="E4" s="1">
        <v>14.574</v>
      </c>
      <c r="F4" s="1">
        <v>28.454</v>
      </c>
      <c r="G4" s="1">
        <v>27.76</v>
      </c>
      <c r="H4" s="1">
        <v>29.148</v>
      </c>
      <c r="I4" s="1">
        <v>29.148</v>
      </c>
      <c r="J4" s="1">
        <v>1.388</v>
      </c>
      <c r="K4" s="1">
        <v>1.388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27</v>
      </c>
      <c r="B5" s="1">
        <v>2.776</v>
      </c>
      <c r="C5" s="1">
        <v>2.776</v>
      </c>
      <c r="D5" s="1">
        <v>3.47</v>
      </c>
      <c r="E5" s="1">
        <v>31.23</v>
      </c>
      <c r="F5" s="1">
        <v>0.694</v>
      </c>
      <c r="G5" s="1">
        <v>0.694</v>
      </c>
      <c r="H5" s="1">
        <v>1.388</v>
      </c>
      <c r="I5" s="1">
        <v>1.388</v>
      </c>
      <c r="J5" s="1">
        <v>3.47</v>
      </c>
      <c r="K5" s="1">
        <v>3.47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28</v>
      </c>
      <c r="B6" s="1">
        <v>0.0</v>
      </c>
      <c r="C6" s="1">
        <v>0.0</v>
      </c>
      <c r="D6" s="1">
        <v>0.0</v>
      </c>
      <c r="E6" s="1">
        <v>0.0</v>
      </c>
      <c r="F6" s="1">
        <v>0.694</v>
      </c>
      <c r="G6" s="1">
        <v>0.694</v>
      </c>
      <c r="H6" s="1">
        <v>0.694</v>
      </c>
      <c r="I6" s="1">
        <v>0.694</v>
      </c>
      <c r="J6" s="1">
        <v>0.694</v>
      </c>
      <c r="K6" s="1">
        <v>15.962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29</v>
      </c>
      <c r="B7" s="1">
        <v>0.0</v>
      </c>
      <c r="C7" s="1">
        <v>0.0</v>
      </c>
      <c r="D7" s="1">
        <v>0.0</v>
      </c>
      <c r="E7" s="1">
        <v>0.0</v>
      </c>
      <c r="F7" s="1">
        <v>0.0</v>
      </c>
      <c r="G7" s="1">
        <v>-1.388</v>
      </c>
      <c r="H7" s="1">
        <v>0.0</v>
      </c>
      <c r="I7" s="1">
        <v>-2.776</v>
      </c>
      <c r="J7" s="1">
        <v>-2.776</v>
      </c>
      <c r="K7" s="1">
        <v>0.0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30</v>
      </c>
      <c r="B8" s="1">
        <v>0.0</v>
      </c>
      <c r="C8" s="1">
        <v>0.0</v>
      </c>
      <c r="D8" s="1">
        <v>0.0</v>
      </c>
      <c r="E8" s="1">
        <v>0.0</v>
      </c>
      <c r="F8" s="1">
        <v>0.0</v>
      </c>
      <c r="G8" s="1">
        <v>0.0</v>
      </c>
      <c r="H8" s="1">
        <v>0.0</v>
      </c>
      <c r="I8" s="1">
        <v>11.104</v>
      </c>
      <c r="J8" s="1">
        <v>1.388</v>
      </c>
      <c r="K8" s="1">
        <v>10.41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31</v>
      </c>
      <c r="B9" s="1">
        <v>0.0</v>
      </c>
      <c r="C9" s="1">
        <v>0.0</v>
      </c>
      <c r="D9" s="1">
        <v>13.186</v>
      </c>
      <c r="E9" s="1">
        <v>0.694</v>
      </c>
      <c r="F9" s="1">
        <v>0.694</v>
      </c>
      <c r="G9" s="1">
        <v>50.662</v>
      </c>
      <c r="H9" s="1">
        <v>1.388</v>
      </c>
      <c r="I9" s="1">
        <v>2.082</v>
      </c>
      <c r="J9" s="1">
        <v>0.694</v>
      </c>
      <c r="K9" s="1">
        <v>0.694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32</v>
      </c>
      <c r="B10" s="1">
        <v>0.0</v>
      </c>
      <c r="C10" s="1">
        <v>2.082</v>
      </c>
      <c r="D10" s="1">
        <v>2.776</v>
      </c>
      <c r="E10" s="1">
        <v>18.044</v>
      </c>
      <c r="F10" s="1">
        <v>31.23</v>
      </c>
      <c r="G10" s="1">
        <v>38.16999999999999</v>
      </c>
      <c r="H10" s="1">
        <v>0.694</v>
      </c>
      <c r="I10" s="1">
        <v>-53.438</v>
      </c>
      <c r="J10" s="1">
        <v>-0.694</v>
      </c>
      <c r="K10" s="1">
        <v>-0.694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33</v>
      </c>
      <c r="B11" s="1">
        <v>-9.716</v>
      </c>
      <c r="C11" s="1">
        <v>-5.552</v>
      </c>
      <c r="D11" s="1">
        <v>-0.694</v>
      </c>
      <c r="E11" s="1">
        <v>-41.64</v>
      </c>
      <c r="F11" s="1">
        <v>18.044</v>
      </c>
      <c r="G11" s="1">
        <v>-0.694</v>
      </c>
      <c r="H11" s="1">
        <v>-2.776</v>
      </c>
      <c r="I11" s="1">
        <v>17.35</v>
      </c>
      <c r="J11" s="1">
        <v>-37.476</v>
      </c>
      <c r="K11" s="1">
        <v>-16.656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34</v>
      </c>
      <c r="B12" s="1">
        <v>0.0</v>
      </c>
      <c r="C12" s="1">
        <v>0.0</v>
      </c>
      <c r="D12" s="1">
        <v>-3.47</v>
      </c>
      <c r="E12" s="1">
        <v>-1.388</v>
      </c>
      <c r="F12" s="1">
        <v>20.126</v>
      </c>
      <c r="G12" s="1">
        <v>-1.388</v>
      </c>
      <c r="H12" s="1">
        <v>-21.514</v>
      </c>
      <c r="I12" s="1">
        <v>-34.7</v>
      </c>
      <c r="J12" s="1">
        <v>-12.492</v>
      </c>
      <c r="K12" s="1">
        <v>-6.94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35</v>
      </c>
      <c r="B13" s="1">
        <v>0.0</v>
      </c>
      <c r="C13" s="1">
        <v>2.082</v>
      </c>
      <c r="D13" s="1">
        <v>36.08799999999999</v>
      </c>
      <c r="E13" s="1">
        <v>33.312</v>
      </c>
      <c r="F13" s="1">
        <v>-29.148</v>
      </c>
      <c r="G13" s="1">
        <v>11.798</v>
      </c>
      <c r="H13" s="1">
        <v>60.37799999999999</v>
      </c>
      <c r="I13" s="1">
        <v>0.694</v>
      </c>
      <c r="J13" s="1">
        <v>-0.694</v>
      </c>
      <c r="K13" s="1">
        <v>68.012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36</v>
      </c>
      <c r="B14" s="1">
        <v>4.858</v>
      </c>
      <c r="C14" s="1">
        <v>7.633999999999999</v>
      </c>
      <c r="D14" s="1">
        <v>-6.94</v>
      </c>
      <c r="E14" s="1">
        <v>8.328</v>
      </c>
      <c r="F14" s="1">
        <v>27.76</v>
      </c>
      <c r="G14" s="1">
        <v>52.05</v>
      </c>
      <c r="H14" s="1">
        <v>-17.35</v>
      </c>
      <c r="I14" s="1">
        <v>-0.694</v>
      </c>
      <c r="J14" s="1">
        <v>-5.552</v>
      </c>
      <c r="K14" s="1">
        <v>25.678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37</v>
      </c>
      <c r="B15" s="1">
        <v>0.0</v>
      </c>
      <c r="C15" s="1">
        <v>0.0</v>
      </c>
      <c r="D15" s="1">
        <v>0.0</v>
      </c>
      <c r="E15" s="1">
        <v>0.0</v>
      </c>
      <c r="F15" s="1">
        <v>1.388</v>
      </c>
      <c r="G15" s="1">
        <v>-7.633999999999999</v>
      </c>
      <c r="H15" s="1">
        <v>4.164</v>
      </c>
      <c r="I15" s="1">
        <v>0.0</v>
      </c>
      <c r="J15" s="1">
        <v>0.0</v>
      </c>
      <c r="K15" s="1">
        <v>0.0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38</v>
      </c>
      <c r="B16" s="1">
        <v>5.552</v>
      </c>
      <c r="C16" s="1">
        <v>0.0</v>
      </c>
      <c r="D16" s="1">
        <v>9.716</v>
      </c>
      <c r="E16" s="1">
        <v>4.164</v>
      </c>
      <c r="F16" s="1">
        <v>0.0</v>
      </c>
      <c r="G16" s="1">
        <v>0.0</v>
      </c>
      <c r="H16" s="1">
        <v>0.0</v>
      </c>
      <c r="I16" s="1">
        <v>0.0</v>
      </c>
      <c r="J16" s="1">
        <v>0.0</v>
      </c>
      <c r="K16" s="1">
        <v>0.0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39</v>
      </c>
      <c r="B17" s="1">
        <v>0.0</v>
      </c>
      <c r="C17" s="1">
        <v>0.0</v>
      </c>
      <c r="D17" s="1">
        <v>-6.94</v>
      </c>
      <c r="E17" s="1">
        <v>-15.268</v>
      </c>
      <c r="F17" s="1">
        <v>0.0</v>
      </c>
      <c r="G17" s="1">
        <v>-13.186</v>
      </c>
      <c r="H17" s="1">
        <v>-0.694</v>
      </c>
      <c r="I17" s="1">
        <v>-43.028</v>
      </c>
      <c r="J17" s="1">
        <v>-55.52</v>
      </c>
      <c r="K17" s="1">
        <v>0.694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40</v>
      </c>
      <c r="B18" s="1">
        <v>24.29</v>
      </c>
      <c r="C18" s="1">
        <v>20.82</v>
      </c>
      <c r="D18" s="1">
        <v>-49.968</v>
      </c>
      <c r="E18" s="1">
        <v>-2.082</v>
      </c>
      <c r="F18" s="1">
        <v>-2.082</v>
      </c>
      <c r="G18" s="1">
        <v>-0.694</v>
      </c>
      <c r="H18" s="1">
        <v>-41.64</v>
      </c>
      <c r="I18" s="1">
        <v>-6.246</v>
      </c>
      <c r="J18" s="1">
        <v>-13.186</v>
      </c>
      <c r="K18" s="1">
        <v>-2.776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41</v>
      </c>
      <c r="B19" s="1">
        <v>-1.388</v>
      </c>
      <c r="C19" s="1">
        <v>-0.694</v>
      </c>
      <c r="D19" s="1">
        <v>-36.782</v>
      </c>
      <c r="E19" s="1">
        <v>-23.596</v>
      </c>
      <c r="F19" s="1">
        <v>-44.416</v>
      </c>
      <c r="G19" s="1">
        <v>-31.924</v>
      </c>
      <c r="H19" s="1">
        <v>-0.694</v>
      </c>
      <c r="I19" s="1">
        <v>-0.694</v>
      </c>
      <c r="J19" s="1">
        <v>-0.694</v>
      </c>
      <c r="K19" s="1">
        <v>-0.694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42</v>
      </c>
      <c r="B20" s="1">
        <v>0.0</v>
      </c>
      <c r="C20" s="1">
        <v>0.0</v>
      </c>
      <c r="D20" s="1">
        <v>9.716</v>
      </c>
      <c r="E20" s="1">
        <v>-4.164</v>
      </c>
      <c r="F20" s="1">
        <v>-0.694</v>
      </c>
      <c r="G20" s="1">
        <v>-0.694</v>
      </c>
      <c r="H20" s="1">
        <v>-0.694</v>
      </c>
      <c r="I20" s="1">
        <v>-2.082</v>
      </c>
      <c r="J20" s="1">
        <v>-40.946</v>
      </c>
      <c r="K20" s="1">
        <v>-9.716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43</v>
      </c>
      <c r="B21" s="1">
        <v>0.0</v>
      </c>
      <c r="C21" s="1">
        <v>0.0</v>
      </c>
      <c r="D21" s="1">
        <v>0.0</v>
      </c>
      <c r="E21" s="1">
        <v>0.0</v>
      </c>
      <c r="F21" s="1">
        <v>0.0</v>
      </c>
      <c r="G21" s="1">
        <v>-7.633999999999999</v>
      </c>
      <c r="H21" s="1">
        <v>0.0</v>
      </c>
      <c r="I21" s="1">
        <v>-13.186</v>
      </c>
      <c r="J21" s="1">
        <v>0.0</v>
      </c>
      <c r="K21" s="1">
        <v>0.0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44</v>
      </c>
      <c r="B22" s="1">
        <v>-10.41</v>
      </c>
      <c r="C22" s="1">
        <v>-4.164</v>
      </c>
      <c r="D22" s="1">
        <v>14.574</v>
      </c>
      <c r="E22" s="1">
        <v>0.0</v>
      </c>
      <c r="F22" s="1">
        <v>0.0</v>
      </c>
      <c r="G22" s="1">
        <v>0.0</v>
      </c>
      <c r="H22" s="1">
        <v>0.0</v>
      </c>
      <c r="I22" s="1">
        <v>0.0</v>
      </c>
      <c r="J22" s="1">
        <v>5.552</v>
      </c>
      <c r="K22" s="1">
        <v>8.328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45</v>
      </c>
      <c r="B23" s="1">
        <v>0.0</v>
      </c>
      <c r="C23" s="1">
        <v>0.0</v>
      </c>
      <c r="D23" s="1">
        <v>0.0</v>
      </c>
      <c r="E23" s="1">
        <v>0.0</v>
      </c>
      <c r="F23" s="1">
        <v>0.0</v>
      </c>
      <c r="G23" s="1">
        <v>0.0</v>
      </c>
      <c r="H23" s="1">
        <v>0.0</v>
      </c>
      <c r="I23" s="1">
        <v>-17.35</v>
      </c>
      <c r="J23" s="1">
        <v>2.776</v>
      </c>
      <c r="K23" s="1">
        <v>-9.716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46</v>
      </c>
      <c r="B24" s="1">
        <v>-11.798</v>
      </c>
      <c r="C24" s="1">
        <v>-5.552</v>
      </c>
      <c r="D24" s="1">
        <v>-11.798</v>
      </c>
      <c r="E24" s="1">
        <v>-4.858</v>
      </c>
      <c r="F24" s="1">
        <v>-1.388</v>
      </c>
      <c r="G24" s="1">
        <v>-0.694</v>
      </c>
      <c r="H24" s="1">
        <v>-1.388</v>
      </c>
      <c r="I24" s="1">
        <v>-3.47</v>
      </c>
      <c r="J24" s="1">
        <v>-0.694</v>
      </c>
      <c r="K24" s="1">
        <v>-0.694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47</v>
      </c>
      <c r="B25" s="1">
        <v>0.0</v>
      </c>
      <c r="C25" s="1">
        <v>0.0</v>
      </c>
      <c r="D25" s="1">
        <v>6.246</v>
      </c>
      <c r="E25" s="1">
        <v>0.0</v>
      </c>
      <c r="F25" s="1">
        <v>0.0</v>
      </c>
      <c r="G25" s="1">
        <v>0.0</v>
      </c>
      <c r="H25" s="1">
        <v>0.0</v>
      </c>
      <c r="I25" s="1">
        <v>0.0</v>
      </c>
      <c r="J25" s="1">
        <v>0.0</v>
      </c>
      <c r="K25" s="1">
        <v>0.0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48</v>
      </c>
      <c r="B26" s="1">
        <v>0.0</v>
      </c>
      <c r="C26" s="1">
        <v>0.0</v>
      </c>
      <c r="D26" s="1">
        <v>0.0</v>
      </c>
      <c r="E26" s="1">
        <v>2.776</v>
      </c>
      <c r="F26" s="1">
        <v>13.88</v>
      </c>
      <c r="G26" s="1">
        <v>40.946</v>
      </c>
      <c r="H26" s="1">
        <v>1.388</v>
      </c>
      <c r="I26" s="1">
        <v>0.0</v>
      </c>
      <c r="J26" s="1">
        <v>0.0</v>
      </c>
      <c r="K26" s="1">
        <v>0.0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49</v>
      </c>
      <c r="B27" s="1">
        <v>0.0</v>
      </c>
      <c r="C27" s="1">
        <v>0.0</v>
      </c>
      <c r="D27" s="1">
        <v>6.246</v>
      </c>
      <c r="E27" s="1">
        <v>2.776</v>
      </c>
      <c r="F27" s="1">
        <v>13.88</v>
      </c>
      <c r="G27" s="1">
        <v>40.946</v>
      </c>
      <c r="H27" s="1">
        <v>1.388</v>
      </c>
      <c r="I27" s="1">
        <v>0.0</v>
      </c>
      <c r="J27" s="1">
        <v>0.0</v>
      </c>
      <c r="K27" s="1">
        <v>0.0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50</v>
      </c>
      <c r="B28" s="1">
        <v>-2.082</v>
      </c>
      <c r="C28" s="1">
        <v>-1.388</v>
      </c>
      <c r="D28" s="1">
        <v>0.0</v>
      </c>
      <c r="E28" s="1">
        <v>0.0</v>
      </c>
      <c r="F28" s="1">
        <v>-27.76</v>
      </c>
      <c r="G28" s="1">
        <v>-63.154</v>
      </c>
      <c r="H28" s="1">
        <v>-1.388</v>
      </c>
      <c r="I28" s="1">
        <v>-66.624</v>
      </c>
      <c r="J28" s="1">
        <v>-0.694</v>
      </c>
      <c r="K28" s="1">
        <v>-0.694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51</v>
      </c>
      <c r="B29" s="1">
        <v>-2.082</v>
      </c>
      <c r="C29" s="1">
        <v>-1.388</v>
      </c>
      <c r="D29" s="1">
        <v>0.0</v>
      </c>
      <c r="E29" s="1">
        <v>0.0</v>
      </c>
      <c r="F29" s="1">
        <v>-27.76</v>
      </c>
      <c r="G29" s="1">
        <v>-63.154</v>
      </c>
      <c r="H29" s="1">
        <v>-1.388</v>
      </c>
      <c r="I29" s="1">
        <v>-66.624</v>
      </c>
      <c r="J29" s="1">
        <v>-0.694</v>
      </c>
      <c r="K29" s="1">
        <v>-0.694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52</v>
      </c>
      <c r="B30" s="1">
        <v>143.658</v>
      </c>
      <c r="C30" s="1">
        <v>0.0</v>
      </c>
      <c r="D30" s="1">
        <v>2.776</v>
      </c>
      <c r="E30" s="1">
        <v>3.47</v>
      </c>
      <c r="F30" s="1">
        <v>6.246</v>
      </c>
      <c r="G30" s="1">
        <v>34.006</v>
      </c>
      <c r="H30" s="1">
        <v>30.536</v>
      </c>
      <c r="I30" s="1">
        <v>2.082</v>
      </c>
      <c r="J30" s="1">
        <v>49.27399999999999</v>
      </c>
      <c r="K30" s="1">
        <v>1.388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53</v>
      </c>
      <c r="B31" s="1">
        <v>0.0</v>
      </c>
      <c r="C31" s="1">
        <v>0.0</v>
      </c>
      <c r="D31" s="1">
        <v>-0.694</v>
      </c>
      <c r="E31" s="1">
        <v>0.0</v>
      </c>
      <c r="F31" s="1">
        <v>0.0</v>
      </c>
      <c r="G31" s="1">
        <v>0.0</v>
      </c>
      <c r="H31" s="1">
        <v>0.0</v>
      </c>
      <c r="I31" s="1">
        <v>0.0</v>
      </c>
      <c r="J31" s="1">
        <v>0.0</v>
      </c>
      <c r="K31" s="1">
        <v>0.0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54</v>
      </c>
      <c r="B32" s="1">
        <v>-13.88</v>
      </c>
      <c r="C32" s="1">
        <v>-4.164</v>
      </c>
      <c r="D32" s="1">
        <v>-6.246</v>
      </c>
      <c r="E32" s="1">
        <v>0.0</v>
      </c>
      <c r="F32" s="1">
        <v>0.0</v>
      </c>
      <c r="G32" s="1">
        <v>0.0</v>
      </c>
      <c r="H32" s="1">
        <v>0.0</v>
      </c>
      <c r="I32" s="1">
        <v>0.0</v>
      </c>
      <c r="J32" s="1">
        <v>0.0</v>
      </c>
      <c r="K32" s="1">
        <v>0.0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55</v>
      </c>
      <c r="B33" s="1">
        <v>-13.88</v>
      </c>
      <c r="C33" s="1">
        <v>-4.164</v>
      </c>
      <c r="D33" s="1">
        <v>-6.246</v>
      </c>
      <c r="E33" s="1">
        <v>0.0</v>
      </c>
      <c r="F33" s="1">
        <v>0.0</v>
      </c>
      <c r="G33" s="1">
        <v>0.0</v>
      </c>
      <c r="H33" s="1">
        <v>0.0</v>
      </c>
      <c r="I33" s="1">
        <v>0.0</v>
      </c>
      <c r="J33" s="1">
        <v>0.0</v>
      </c>
      <c r="K33" s="1">
        <v>0.0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56</v>
      </c>
      <c r="B34" s="1">
        <v>0.0</v>
      </c>
      <c r="C34" s="1">
        <v>0.0</v>
      </c>
      <c r="D34" s="1">
        <v>-10.41</v>
      </c>
      <c r="E34" s="1">
        <v>-1.388</v>
      </c>
      <c r="F34" s="1">
        <v>-19.432</v>
      </c>
      <c r="G34" s="1">
        <v>0.0</v>
      </c>
      <c r="H34" s="1">
        <v>0.0</v>
      </c>
      <c r="I34" s="1">
        <v>0.0</v>
      </c>
      <c r="J34" s="1">
        <v>0.0</v>
      </c>
      <c r="K34" s="1">
        <v>0.0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57</v>
      </c>
      <c r="B35" s="1">
        <v>-15.962</v>
      </c>
      <c r="C35" s="1">
        <v>-6.246</v>
      </c>
      <c r="D35" s="1">
        <v>2.082</v>
      </c>
      <c r="E35" s="1">
        <v>6.246</v>
      </c>
      <c r="F35" s="1">
        <v>6.246</v>
      </c>
      <c r="G35" s="1">
        <v>11.798</v>
      </c>
      <c r="H35" s="1">
        <v>29.842</v>
      </c>
      <c r="I35" s="1">
        <v>1.388</v>
      </c>
      <c r="J35" s="1">
        <v>-43.028</v>
      </c>
      <c r="K35" s="1">
        <v>0.694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58</v>
      </c>
      <c r="B36" s="1">
        <v>0.0</v>
      </c>
      <c r="C36" s="1">
        <v>0.0</v>
      </c>
      <c r="D36" s="1">
        <v>-2.082</v>
      </c>
      <c r="E36" s="1">
        <v>0.694</v>
      </c>
      <c r="F36" s="1">
        <v>-14.574</v>
      </c>
      <c r="G36" s="1">
        <v>-2.776</v>
      </c>
      <c r="H36" s="1">
        <v>-0.694</v>
      </c>
      <c r="I36" s="1">
        <v>31.23</v>
      </c>
      <c r="J36" s="1">
        <v>51.35599999999999</v>
      </c>
      <c r="K36" s="1">
        <v>-2.082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59</v>
      </c>
      <c r="B37" s="1">
        <v>-3.47</v>
      </c>
      <c r="C37" s="1">
        <v>8.328</v>
      </c>
      <c r="D37" s="1">
        <v>1.388</v>
      </c>
      <c r="E37" s="1">
        <v>-53.438</v>
      </c>
      <c r="F37" s="1">
        <v>2.082</v>
      </c>
      <c r="G37" s="1">
        <v>-1.388</v>
      </c>
      <c r="H37" s="1">
        <v>27.066</v>
      </c>
      <c r="I37" s="1">
        <v>-7.633999999999999</v>
      </c>
      <c r="J37" s="1">
        <v>-14.574</v>
      </c>
      <c r="K37" s="1">
        <v>-2.776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60</v>
      </c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61</v>
      </c>
      <c r="B39" s="1">
        <v>0.0</v>
      </c>
      <c r="C39" s="1">
        <v>0.0</v>
      </c>
      <c r="D39" s="1">
        <v>0.0</v>
      </c>
      <c r="E39" s="1">
        <v>369.902</v>
      </c>
      <c r="F39" s="1">
        <v>25.678</v>
      </c>
      <c r="G39" s="1">
        <v>20.82</v>
      </c>
      <c r="H39" s="1">
        <v>8.328</v>
      </c>
      <c r="I39" s="1">
        <v>2.082</v>
      </c>
      <c r="J39" s="1">
        <v>18.044</v>
      </c>
      <c r="K39" s="1">
        <v>0.0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62</v>
      </c>
      <c r="B40" s="1">
        <v>0.0</v>
      </c>
      <c r="C40" s="1">
        <v>0.0</v>
      </c>
      <c r="D40" s="1">
        <v>0.0</v>
      </c>
      <c r="E40" s="1">
        <v>10.41</v>
      </c>
      <c r="F40" s="1">
        <v>28.454</v>
      </c>
      <c r="G40" s="1">
        <v>15.962</v>
      </c>
      <c r="H40" s="1">
        <v>0.694</v>
      </c>
      <c r="I40" s="1">
        <v>0.694</v>
      </c>
      <c r="J40" s="1">
        <v>40.946</v>
      </c>
      <c r="K40" s="1">
        <v>0.0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63</v>
      </c>
      <c r="B41" s="1">
        <v>0.0</v>
      </c>
      <c r="C41" s="1">
        <v>15.962</v>
      </c>
      <c r="D41" s="1">
        <v>-15.268</v>
      </c>
      <c r="E41" s="1">
        <v>-49.27399999999999</v>
      </c>
      <c r="F41" s="1">
        <v>-1.388</v>
      </c>
      <c r="G41" s="1">
        <v>-52.05</v>
      </c>
      <c r="H41" s="1">
        <v>-0.694</v>
      </c>
      <c r="I41" s="1">
        <v>-2.082</v>
      </c>
      <c r="J41" s="1">
        <v>-8.328</v>
      </c>
      <c r="K41" s="1">
        <v>-48.58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64</v>
      </c>
      <c r="B42" s="1">
        <v>0.0</v>
      </c>
      <c r="C42" s="1">
        <v>16.656</v>
      </c>
      <c r="D42" s="1">
        <v>-14.574</v>
      </c>
      <c r="E42" s="1">
        <v>-45.80399999999999</v>
      </c>
      <c r="F42" s="1">
        <v>-1.388</v>
      </c>
      <c r="G42" s="1">
        <v>-21.514</v>
      </c>
      <c r="H42" s="1">
        <v>-0.694</v>
      </c>
      <c r="I42" s="1">
        <v>-1.388</v>
      </c>
      <c r="J42" s="1">
        <v>-8.328</v>
      </c>
      <c r="K42" s="1">
        <v>-47.886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65</v>
      </c>
      <c r="B43" s="1">
        <v>0.0</v>
      </c>
      <c r="C43" s="1">
        <v>-4.858</v>
      </c>
      <c r="D43" s="1">
        <v>-27.76</v>
      </c>
      <c r="E43" s="1">
        <v>-68.012</v>
      </c>
      <c r="F43" s="1">
        <v>0.694</v>
      </c>
      <c r="G43" s="1">
        <v>0.694</v>
      </c>
      <c r="H43" s="1">
        <v>0.694</v>
      </c>
      <c r="I43" s="1">
        <v>-0.694</v>
      </c>
      <c r="J43" s="1">
        <v>2.082</v>
      </c>
      <c r="K43" s="1">
        <v>-1.388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66</v>
      </c>
      <c r="B44" s="1">
        <v>-2.082</v>
      </c>
      <c r="C44" s="1">
        <v>-1.388</v>
      </c>
      <c r="D44" s="1">
        <v>6.246</v>
      </c>
      <c r="E44" s="1">
        <v>2.776</v>
      </c>
      <c r="F44" s="1">
        <v>-13.88</v>
      </c>
      <c r="G44" s="1">
        <v>-21.514</v>
      </c>
      <c r="H44" s="1">
        <v>-53.438</v>
      </c>
      <c r="I44" s="1">
        <v>-66.624</v>
      </c>
      <c r="J44" s="1">
        <v>-0.694</v>
      </c>
      <c r="K44" s="1">
        <v>-0.694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23</v>
      </c>
      <c r="B1" s="1">
        <v>2015.0</v>
      </c>
      <c r="C1" s="1">
        <v>2016.0</v>
      </c>
      <c r="D1" s="1">
        <v>2017.0</v>
      </c>
      <c r="E1" s="1">
        <v>2018.0</v>
      </c>
      <c r="F1" s="1">
        <v>2019.0</v>
      </c>
      <c r="G1" s="1">
        <v>2020.0</v>
      </c>
      <c r="H1" s="1">
        <v>2021.0</v>
      </c>
      <c r="I1" s="1">
        <v>2022.0</v>
      </c>
      <c r="J1" s="1">
        <v>2023.0</v>
      </c>
      <c r="K1" s="1">
        <v>2024.0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67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68</v>
      </c>
      <c r="B3" s="1">
        <v>14.574</v>
      </c>
      <c r="C3" s="1">
        <v>23.596</v>
      </c>
      <c r="D3" s="1">
        <v>1.388</v>
      </c>
      <c r="E3" s="1">
        <v>0.694</v>
      </c>
      <c r="F3" s="1">
        <v>3.47</v>
      </c>
      <c r="G3" s="1">
        <v>1.388</v>
      </c>
      <c r="H3" s="1">
        <v>28.454</v>
      </c>
      <c r="I3" s="1">
        <v>20.126</v>
      </c>
      <c r="J3" s="1">
        <v>5.552</v>
      </c>
      <c r="K3" s="1">
        <v>2.082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69</v>
      </c>
      <c r="B4" s="1">
        <v>10.41</v>
      </c>
      <c r="C4" s="1">
        <v>14.574</v>
      </c>
      <c r="D4" s="1">
        <v>0.0</v>
      </c>
      <c r="E4" s="1">
        <v>0.0</v>
      </c>
      <c r="F4" s="1">
        <v>0.0</v>
      </c>
      <c r="G4" s="1">
        <v>0.0</v>
      </c>
      <c r="H4" s="1">
        <v>0.0</v>
      </c>
      <c r="I4" s="1">
        <v>0.0</v>
      </c>
      <c r="J4" s="1">
        <v>0.0</v>
      </c>
      <c r="K4" s="1">
        <v>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70</v>
      </c>
      <c r="B5" s="1">
        <v>24.984</v>
      </c>
      <c r="C5" s="1">
        <v>38.16999999999999</v>
      </c>
      <c r="D5" s="1">
        <v>1.388</v>
      </c>
      <c r="E5" s="1">
        <v>0.694</v>
      </c>
      <c r="F5" s="1">
        <v>3.47</v>
      </c>
      <c r="G5" s="1">
        <v>1.388</v>
      </c>
      <c r="H5" s="1">
        <v>28.454</v>
      </c>
      <c r="I5" s="1">
        <v>20.126</v>
      </c>
      <c r="J5" s="1">
        <v>5.552</v>
      </c>
      <c r="K5" s="1">
        <v>2.082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71</v>
      </c>
      <c r="B6" s="1">
        <v>24.984</v>
      </c>
      <c r="C6" s="1">
        <v>31.23</v>
      </c>
      <c r="D6" s="1">
        <v>31.924</v>
      </c>
      <c r="E6" s="1">
        <v>1.388</v>
      </c>
      <c r="F6" s="1">
        <v>0.694</v>
      </c>
      <c r="G6" s="1">
        <v>2.082</v>
      </c>
      <c r="H6" s="1">
        <v>2.082</v>
      </c>
      <c r="I6" s="1">
        <v>2.082</v>
      </c>
      <c r="J6" s="1">
        <v>2.082</v>
      </c>
      <c r="K6" s="1">
        <v>2.776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72</v>
      </c>
      <c r="B7" s="1">
        <v>14.574</v>
      </c>
      <c r="C7" s="1">
        <v>13.88</v>
      </c>
      <c r="D7" s="1">
        <v>4.164</v>
      </c>
      <c r="E7" s="1">
        <v>0.0</v>
      </c>
      <c r="F7" s="1">
        <v>0.0</v>
      </c>
      <c r="G7" s="1">
        <v>5.552</v>
      </c>
      <c r="H7" s="1">
        <v>34.006</v>
      </c>
      <c r="I7" s="1">
        <v>18.738</v>
      </c>
      <c r="J7" s="1">
        <v>36.782</v>
      </c>
      <c r="K7" s="1">
        <v>28.454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73</v>
      </c>
      <c r="B8" s="1">
        <v>39.558</v>
      </c>
      <c r="C8" s="1">
        <v>45.80399999999999</v>
      </c>
      <c r="D8" s="1">
        <v>36.782</v>
      </c>
      <c r="E8" s="1">
        <v>1.388</v>
      </c>
      <c r="F8" s="1">
        <v>0.694</v>
      </c>
      <c r="G8" s="1">
        <v>2.082</v>
      </c>
      <c r="H8" s="1">
        <v>2.776</v>
      </c>
      <c r="I8" s="1">
        <v>2.082</v>
      </c>
      <c r="J8" s="1">
        <v>2.776</v>
      </c>
      <c r="K8" s="1">
        <v>2.776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74</v>
      </c>
      <c r="B9" s="1">
        <v>0.0</v>
      </c>
      <c r="C9" s="1">
        <v>0.0</v>
      </c>
      <c r="D9" s="1">
        <v>3.47</v>
      </c>
      <c r="E9" s="1">
        <v>28.454</v>
      </c>
      <c r="F9" s="1">
        <v>1.388</v>
      </c>
      <c r="G9" s="1">
        <v>56.214</v>
      </c>
      <c r="H9" s="1">
        <v>0.694</v>
      </c>
      <c r="I9" s="1">
        <v>0.694</v>
      </c>
      <c r="J9" s="1">
        <v>1.388</v>
      </c>
      <c r="K9" s="1">
        <v>1.388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75</v>
      </c>
      <c r="B10" s="1">
        <v>0.0</v>
      </c>
      <c r="C10" s="1">
        <v>0.0</v>
      </c>
      <c r="D10" s="1">
        <v>7.633999999999999</v>
      </c>
      <c r="E10" s="1">
        <v>23.596</v>
      </c>
      <c r="F10" s="1">
        <v>22.902</v>
      </c>
      <c r="G10" s="1">
        <v>36.08799999999999</v>
      </c>
      <c r="H10" s="1">
        <v>0.694</v>
      </c>
      <c r="I10" s="1">
        <v>1.388</v>
      </c>
      <c r="J10" s="1">
        <v>1.388</v>
      </c>
      <c r="K10" s="1">
        <v>0.694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76</v>
      </c>
      <c r="B11" s="1">
        <v>65.23599999999999</v>
      </c>
      <c r="C11" s="1">
        <v>0.694</v>
      </c>
      <c r="D11" s="1">
        <v>2.082</v>
      </c>
      <c r="E11" s="1">
        <v>2.776</v>
      </c>
      <c r="F11" s="1">
        <v>6.246</v>
      </c>
      <c r="G11" s="1">
        <v>4.858</v>
      </c>
      <c r="H11" s="1">
        <v>33.312</v>
      </c>
      <c r="I11" s="1">
        <v>25.678</v>
      </c>
      <c r="J11" s="1">
        <v>11.104</v>
      </c>
      <c r="K11" s="1">
        <v>7.633999999999999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77</v>
      </c>
      <c r="B12" s="1">
        <v>56.90799999999999</v>
      </c>
      <c r="C12" s="1">
        <v>58.29599999999999</v>
      </c>
      <c r="D12" s="1">
        <v>0.694</v>
      </c>
      <c r="E12" s="1">
        <v>2.082</v>
      </c>
      <c r="F12" s="1">
        <v>2.082</v>
      </c>
      <c r="G12" s="1">
        <v>3.47</v>
      </c>
      <c r="H12" s="1">
        <v>5.552</v>
      </c>
      <c r="I12" s="1">
        <v>5.552</v>
      </c>
      <c r="J12" s="1">
        <v>11.104</v>
      </c>
      <c r="K12" s="1">
        <v>14.574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78</v>
      </c>
      <c r="B13" s="1">
        <v>-43.72199999999999</v>
      </c>
      <c r="C13" s="1">
        <v>-47.19199999999999</v>
      </c>
      <c r="D13" s="1">
        <v>-50.662</v>
      </c>
      <c r="E13" s="1">
        <v>-0.694</v>
      </c>
      <c r="F13" s="1">
        <v>-1.388</v>
      </c>
      <c r="G13" s="1">
        <v>-1.388</v>
      </c>
      <c r="H13" s="1">
        <v>-2.776</v>
      </c>
      <c r="I13" s="1">
        <v>-3.47</v>
      </c>
      <c r="J13" s="1">
        <v>-4.164</v>
      </c>
      <c r="K13" s="1">
        <v>-2.776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79</v>
      </c>
      <c r="B14" s="1">
        <v>12.492</v>
      </c>
      <c r="C14" s="1">
        <v>11.104</v>
      </c>
      <c r="D14" s="1">
        <v>44.416</v>
      </c>
      <c r="E14" s="1">
        <v>0.694</v>
      </c>
      <c r="F14" s="1">
        <v>0.694</v>
      </c>
      <c r="G14" s="1">
        <v>2.082</v>
      </c>
      <c r="H14" s="1">
        <v>2.776</v>
      </c>
      <c r="I14" s="1">
        <v>2.082</v>
      </c>
      <c r="J14" s="1">
        <v>6.94</v>
      </c>
      <c r="K14" s="1">
        <v>11.104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80</v>
      </c>
      <c r="B15" s="1">
        <v>0.0</v>
      </c>
      <c r="C15" s="1">
        <v>0.0</v>
      </c>
      <c r="D15" s="1">
        <v>0.0</v>
      </c>
      <c r="E15" s="1">
        <v>6.246</v>
      </c>
      <c r="F15" s="1">
        <v>6.246</v>
      </c>
      <c r="G15" s="1">
        <v>7.633999999999999</v>
      </c>
      <c r="H15" s="1">
        <v>7.633999999999999</v>
      </c>
      <c r="I15" s="1">
        <v>9.716</v>
      </c>
      <c r="J15" s="1">
        <v>7.633999999999999</v>
      </c>
      <c r="K15" s="1">
        <v>0.0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81</v>
      </c>
      <c r="B16" s="1">
        <v>0.0</v>
      </c>
      <c r="C16" s="1">
        <v>0.0</v>
      </c>
      <c r="D16" s="1">
        <v>0.0</v>
      </c>
      <c r="E16" s="1">
        <v>2.776</v>
      </c>
      <c r="F16" s="1">
        <v>5.552</v>
      </c>
      <c r="G16" s="1">
        <v>4.858</v>
      </c>
      <c r="H16" s="1">
        <v>4.858</v>
      </c>
      <c r="I16" s="1">
        <v>13.186</v>
      </c>
      <c r="J16" s="1">
        <v>13.186</v>
      </c>
      <c r="K16" s="1">
        <v>4.858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82</v>
      </c>
      <c r="B17" s="1">
        <v>0.0</v>
      </c>
      <c r="C17" s="1" t="s">
        <v>83</v>
      </c>
      <c r="D17" s="1" t="s">
        <v>83</v>
      </c>
      <c r="E17" s="1">
        <v>2.776</v>
      </c>
      <c r="F17" s="1">
        <v>5.552</v>
      </c>
      <c r="G17" s="1">
        <v>5.552</v>
      </c>
      <c r="H17" s="1">
        <v>4.164</v>
      </c>
      <c r="I17" s="1">
        <v>22.208</v>
      </c>
      <c r="J17" s="1">
        <v>20.82</v>
      </c>
      <c r="K17" s="1">
        <v>15.962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84</v>
      </c>
      <c r="B18" s="1">
        <v>0.0</v>
      </c>
      <c r="C18" s="1">
        <v>0.0</v>
      </c>
      <c r="D18" s="1">
        <v>0.0</v>
      </c>
      <c r="E18" s="1">
        <v>0.0</v>
      </c>
      <c r="F18" s="1">
        <v>0.0</v>
      </c>
      <c r="G18" s="1">
        <v>7.633999999999999</v>
      </c>
      <c r="H18" s="1">
        <v>2.082</v>
      </c>
      <c r="I18" s="1">
        <v>1.388</v>
      </c>
      <c r="J18" s="1">
        <v>0.694</v>
      </c>
      <c r="K18" s="1" t="s">
        <v>83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85</v>
      </c>
      <c r="B19" s="1">
        <v>0.0</v>
      </c>
      <c r="C19" s="1">
        <v>0.0</v>
      </c>
      <c r="D19" s="1">
        <v>0.0</v>
      </c>
      <c r="E19" s="1">
        <v>6.246</v>
      </c>
      <c r="F19" s="1">
        <v>4.164</v>
      </c>
      <c r="G19" s="1">
        <v>11.798</v>
      </c>
      <c r="H19" s="1">
        <v>9.021999999999998</v>
      </c>
      <c r="I19" s="1">
        <v>31.23</v>
      </c>
      <c r="J19" s="1">
        <v>28.454</v>
      </c>
      <c r="K19" s="1">
        <v>38.864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86</v>
      </c>
      <c r="B20" s="1">
        <v>0.694</v>
      </c>
      <c r="C20" s="1">
        <v>0.694</v>
      </c>
      <c r="D20" s="1">
        <v>2.082</v>
      </c>
      <c r="E20" s="1">
        <v>16.656</v>
      </c>
      <c r="F20" s="1">
        <v>19.432</v>
      </c>
      <c r="G20" s="1">
        <v>18.738</v>
      </c>
      <c r="H20" s="1">
        <v>45.80399999999999</v>
      </c>
      <c r="I20" s="1">
        <v>64.542</v>
      </c>
      <c r="J20" s="1">
        <v>53.438</v>
      </c>
      <c r="K20" s="1">
        <v>40.946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87</v>
      </c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88</v>
      </c>
      <c r="B22" s="1">
        <v>4.164</v>
      </c>
      <c r="C22" s="1">
        <v>6.94</v>
      </c>
      <c r="D22" s="1">
        <v>45.11</v>
      </c>
      <c r="E22" s="1">
        <v>1.388</v>
      </c>
      <c r="F22" s="1">
        <v>0.694</v>
      </c>
      <c r="G22" s="1">
        <v>0.694</v>
      </c>
      <c r="H22" s="1">
        <v>0.694</v>
      </c>
      <c r="I22" s="1">
        <v>2.082</v>
      </c>
      <c r="J22" s="1">
        <v>1.388</v>
      </c>
      <c r="K22" s="1">
        <v>2.776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89</v>
      </c>
      <c r="B23" s="1">
        <v>0.0</v>
      </c>
      <c r="C23" s="1">
        <v>0.0</v>
      </c>
      <c r="D23" s="1">
        <v>0.694</v>
      </c>
      <c r="E23" s="1">
        <v>0.0</v>
      </c>
      <c r="F23" s="1">
        <v>0.0</v>
      </c>
      <c r="G23" s="1">
        <v>28.454</v>
      </c>
      <c r="H23" s="1">
        <v>0.694</v>
      </c>
      <c r="I23" s="1">
        <v>0.694</v>
      </c>
      <c r="J23" s="1">
        <v>62.45999999999999</v>
      </c>
      <c r="K23" s="1">
        <v>58.98999999999999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90</v>
      </c>
      <c r="B24" s="1">
        <v>1.388</v>
      </c>
      <c r="C24" s="1">
        <v>0.0</v>
      </c>
      <c r="D24" s="1">
        <v>0.0</v>
      </c>
      <c r="E24" s="1">
        <v>12.492</v>
      </c>
      <c r="F24" s="1">
        <v>1.388</v>
      </c>
      <c r="G24" s="1">
        <v>1.388</v>
      </c>
      <c r="H24" s="1">
        <v>0.0</v>
      </c>
      <c r="I24" s="1">
        <v>0.694</v>
      </c>
      <c r="J24" s="1">
        <v>0.0</v>
      </c>
      <c r="K24" s="1">
        <v>0.0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91</v>
      </c>
      <c r="B25" s="1">
        <v>0.0</v>
      </c>
      <c r="C25" s="1">
        <v>0.0</v>
      </c>
      <c r="D25" s="1">
        <v>0.0</v>
      </c>
      <c r="E25" s="1">
        <v>0.0</v>
      </c>
      <c r="F25" s="1">
        <v>2.082</v>
      </c>
      <c r="G25" s="1">
        <v>52.05</v>
      </c>
      <c r="H25" s="1">
        <v>68.012</v>
      </c>
      <c r="I25" s="1">
        <v>61.766</v>
      </c>
      <c r="J25" s="1">
        <v>0.694</v>
      </c>
      <c r="K25" s="1">
        <v>0.694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92</v>
      </c>
      <c r="B26" s="1">
        <v>0.0</v>
      </c>
      <c r="C26" s="1">
        <v>0.0</v>
      </c>
      <c r="D26" s="1">
        <v>0.0</v>
      </c>
      <c r="E26" s="1">
        <v>0.0</v>
      </c>
      <c r="F26" s="1">
        <v>1.388</v>
      </c>
      <c r="G26" s="1">
        <v>0.0</v>
      </c>
      <c r="H26" s="1">
        <v>22.208</v>
      </c>
      <c r="I26" s="1">
        <v>29.148</v>
      </c>
      <c r="J26" s="1">
        <v>0.0</v>
      </c>
      <c r="K26" s="1">
        <v>0.0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93</v>
      </c>
      <c r="B27" s="1">
        <v>11.104</v>
      </c>
      <c r="C27" s="1">
        <v>18.738</v>
      </c>
      <c r="D27" s="1">
        <v>11.798</v>
      </c>
      <c r="E27" s="1">
        <v>21.514</v>
      </c>
      <c r="F27" s="1">
        <v>49.968</v>
      </c>
      <c r="G27" s="1">
        <v>0.694</v>
      </c>
      <c r="H27" s="1">
        <v>0.694</v>
      </c>
      <c r="I27" s="1">
        <v>0.694</v>
      </c>
      <c r="J27" s="1">
        <v>67.318</v>
      </c>
      <c r="K27" s="1">
        <v>0.694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94</v>
      </c>
      <c r="B28" s="1">
        <v>0.0</v>
      </c>
      <c r="C28" s="1">
        <v>0.0</v>
      </c>
      <c r="D28" s="1">
        <v>0.0</v>
      </c>
      <c r="E28" s="1">
        <v>0.694</v>
      </c>
      <c r="F28" s="1">
        <v>1.388</v>
      </c>
      <c r="G28" s="1">
        <v>0.694</v>
      </c>
      <c r="H28" s="1">
        <v>34.006</v>
      </c>
      <c r="I28" s="1">
        <v>55.52</v>
      </c>
      <c r="J28" s="1">
        <v>29.842</v>
      </c>
      <c r="K28" s="1">
        <v>19.432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95</v>
      </c>
      <c r="B29" s="1">
        <v>17.35</v>
      </c>
      <c r="C29" s="1">
        <v>26.372</v>
      </c>
      <c r="D29" s="1">
        <v>57.602</v>
      </c>
      <c r="E29" s="1">
        <v>2.776</v>
      </c>
      <c r="F29" s="1">
        <v>4.858</v>
      </c>
      <c r="G29" s="1">
        <v>4.858</v>
      </c>
      <c r="H29" s="1">
        <v>4.164</v>
      </c>
      <c r="I29" s="1">
        <v>6.246</v>
      </c>
      <c r="J29" s="1">
        <v>3.47</v>
      </c>
      <c r="K29" s="1">
        <v>5.552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96</v>
      </c>
      <c r="B30" s="1">
        <v>0.0</v>
      </c>
      <c r="C30" s="1">
        <v>0.0</v>
      </c>
      <c r="D30" s="1">
        <v>0.0</v>
      </c>
      <c r="E30" s="1">
        <v>2.082</v>
      </c>
      <c r="F30" s="1">
        <v>1.388</v>
      </c>
      <c r="G30" s="1">
        <v>34.7</v>
      </c>
      <c r="H30" s="1">
        <v>0.694</v>
      </c>
      <c r="I30" s="1">
        <v>0.0</v>
      </c>
      <c r="J30" s="1">
        <v>0.0</v>
      </c>
      <c r="K30" s="1">
        <v>0.0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97</v>
      </c>
      <c r="B31" s="1">
        <v>0.0</v>
      </c>
      <c r="C31" s="1">
        <v>0.0</v>
      </c>
      <c r="D31" s="1">
        <v>0.0</v>
      </c>
      <c r="E31" s="1">
        <v>2.082</v>
      </c>
      <c r="F31" s="1">
        <v>4.858</v>
      </c>
      <c r="G31" s="1">
        <v>0.694</v>
      </c>
      <c r="H31" s="1">
        <v>65.23599999999999</v>
      </c>
      <c r="I31" s="1">
        <v>23.596</v>
      </c>
      <c r="J31" s="1">
        <v>4.164</v>
      </c>
      <c r="K31" s="1">
        <v>8.328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98</v>
      </c>
      <c r="B32" s="1">
        <v>3.47</v>
      </c>
      <c r="C32" s="1">
        <v>5.552</v>
      </c>
      <c r="D32" s="1">
        <v>0.0</v>
      </c>
      <c r="E32" s="1">
        <v>61.072</v>
      </c>
      <c r="F32" s="1">
        <v>0.694</v>
      </c>
      <c r="G32" s="1">
        <v>0.694</v>
      </c>
      <c r="H32" s="1">
        <v>0.694</v>
      </c>
      <c r="I32" s="1">
        <v>5.552</v>
      </c>
      <c r="J32" s="1">
        <v>4.858</v>
      </c>
      <c r="K32" s="1">
        <v>3.47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99</v>
      </c>
      <c r="B33" s="1">
        <v>0.0</v>
      </c>
      <c r="C33" s="1">
        <v>0.0</v>
      </c>
      <c r="D33" s="1">
        <v>0.0</v>
      </c>
      <c r="E33" s="1">
        <v>2.082</v>
      </c>
      <c r="F33" s="1">
        <v>0.694</v>
      </c>
      <c r="G33" s="1">
        <v>0.694</v>
      </c>
      <c r="H33" s="1">
        <v>0.0</v>
      </c>
      <c r="I33" s="1">
        <v>34.006</v>
      </c>
      <c r="J33" s="1">
        <v>18.738</v>
      </c>
      <c r="K33" s="1">
        <v>0.0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100</v>
      </c>
      <c r="B34" s="1">
        <v>20.82</v>
      </c>
      <c r="C34" s="1">
        <v>32.61799999999999</v>
      </c>
      <c r="D34" s="1">
        <v>57.602</v>
      </c>
      <c r="E34" s="1">
        <v>7.633999999999999</v>
      </c>
      <c r="F34" s="1">
        <v>6.94</v>
      </c>
      <c r="G34" s="1">
        <v>8.328</v>
      </c>
      <c r="H34" s="1">
        <v>6.94</v>
      </c>
      <c r="I34" s="1">
        <v>12.492</v>
      </c>
      <c r="J34" s="1">
        <v>13.88</v>
      </c>
      <c r="K34" s="1">
        <v>18.044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101</v>
      </c>
      <c r="B35" s="1">
        <v>69.39999999999999</v>
      </c>
      <c r="C35" s="1">
        <v>69.39999999999999</v>
      </c>
      <c r="D35" s="1">
        <v>0.0</v>
      </c>
      <c r="E35" s="1">
        <v>0.0</v>
      </c>
      <c r="F35" s="1">
        <v>0.0</v>
      </c>
      <c r="G35" s="1">
        <v>0.0</v>
      </c>
      <c r="H35" s="1">
        <v>0.0</v>
      </c>
      <c r="I35" s="1">
        <v>0.0</v>
      </c>
      <c r="J35" s="1">
        <v>0.0</v>
      </c>
      <c r="K35" s="1">
        <v>0.0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102</v>
      </c>
      <c r="B36" s="1">
        <v>69.39999999999999</v>
      </c>
      <c r="C36" s="1">
        <v>69.39999999999999</v>
      </c>
      <c r="D36" s="1">
        <v>0.0</v>
      </c>
      <c r="E36" s="1">
        <v>0.0</v>
      </c>
      <c r="F36" s="1">
        <v>0.0</v>
      </c>
      <c r="G36" s="1">
        <v>0.0</v>
      </c>
      <c r="H36" s="1">
        <v>0.0</v>
      </c>
      <c r="I36" s="1">
        <v>0.0</v>
      </c>
      <c r="J36" s="1">
        <v>0.0</v>
      </c>
      <c r="K36" s="1">
        <v>0.0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103</v>
      </c>
      <c r="B37" s="1">
        <v>161.008</v>
      </c>
      <c r="C37" s="1">
        <v>161.008</v>
      </c>
      <c r="D37" s="1">
        <v>4.858</v>
      </c>
      <c r="E37" s="1">
        <v>13.88</v>
      </c>
      <c r="F37" s="1">
        <v>22.208</v>
      </c>
      <c r="G37" s="1">
        <v>23.596</v>
      </c>
      <c r="H37" s="1">
        <v>55.52</v>
      </c>
      <c r="I37" s="1">
        <v>79.80999999999999</v>
      </c>
      <c r="J37" s="1">
        <v>81.198</v>
      </c>
      <c r="K37" s="1">
        <v>83.28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104</v>
      </c>
      <c r="B38" s="1">
        <v>0.0</v>
      </c>
      <c r="C38" s="1">
        <v>0.0</v>
      </c>
      <c r="D38" s="1">
        <v>13.186</v>
      </c>
      <c r="E38" s="1">
        <v>0.694</v>
      </c>
      <c r="F38" s="1">
        <v>2.082</v>
      </c>
      <c r="G38" s="1">
        <v>2.082</v>
      </c>
      <c r="H38" s="1">
        <v>4.858</v>
      </c>
      <c r="I38" s="1">
        <v>6.246</v>
      </c>
      <c r="J38" s="1">
        <v>6.94</v>
      </c>
      <c r="K38" s="1">
        <v>8.328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105</v>
      </c>
      <c r="B39" s="1">
        <v>56.90799999999999</v>
      </c>
      <c r="C39" s="1">
        <v>62.45999999999999</v>
      </c>
      <c r="D39" s="1">
        <v>-2.776</v>
      </c>
      <c r="E39" s="1">
        <v>-6.246</v>
      </c>
      <c r="F39" s="1">
        <v>-11.798</v>
      </c>
      <c r="G39" s="1">
        <v>-15.268</v>
      </c>
      <c r="H39" s="1">
        <v>-20.126</v>
      </c>
      <c r="I39" s="1">
        <v>-31.924</v>
      </c>
      <c r="J39" s="1">
        <v>-50.662</v>
      </c>
      <c r="K39" s="1">
        <v>-69.39999999999999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106</v>
      </c>
      <c r="B40" s="1">
        <v>0.0</v>
      </c>
      <c r="C40" s="1">
        <v>0.0</v>
      </c>
      <c r="D40" s="1">
        <v>0.0</v>
      </c>
      <c r="E40" s="1">
        <v>18.738</v>
      </c>
      <c r="F40" s="1">
        <v>-15.268</v>
      </c>
      <c r="G40" s="1">
        <v>-20.82</v>
      </c>
      <c r="H40" s="1">
        <v>-38.864</v>
      </c>
      <c r="I40" s="1">
        <v>-1.388</v>
      </c>
      <c r="J40" s="1">
        <v>1.388</v>
      </c>
      <c r="K40" s="1">
        <v>1.388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107</v>
      </c>
      <c r="B41" s="1">
        <v>56.90799999999999</v>
      </c>
      <c r="C41" s="1">
        <v>62.45999999999999</v>
      </c>
      <c r="D41" s="1">
        <v>2.082</v>
      </c>
      <c r="E41" s="1">
        <v>8.328</v>
      </c>
      <c r="F41" s="1">
        <v>12.492</v>
      </c>
      <c r="G41" s="1">
        <v>10.41</v>
      </c>
      <c r="H41" s="1">
        <v>38.864</v>
      </c>
      <c r="I41" s="1">
        <v>52.05</v>
      </c>
      <c r="J41" s="1">
        <v>39.558</v>
      </c>
      <c r="K41" s="1">
        <v>22.902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108</v>
      </c>
      <c r="B42" s="1">
        <v>56.90799999999999</v>
      </c>
      <c r="C42" s="1">
        <v>62.45999999999999</v>
      </c>
      <c r="D42" s="1">
        <v>2.082</v>
      </c>
      <c r="E42" s="1">
        <v>8.328</v>
      </c>
      <c r="F42" s="1">
        <v>12.492</v>
      </c>
      <c r="G42" s="1">
        <v>10.41</v>
      </c>
      <c r="H42" s="1">
        <v>38.864</v>
      </c>
      <c r="I42" s="1">
        <v>52.05</v>
      </c>
      <c r="J42" s="1">
        <v>39.558</v>
      </c>
      <c r="K42" s="1">
        <v>22.902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109</v>
      </c>
      <c r="B43" s="1">
        <v>0.694</v>
      </c>
      <c r="C43" s="1">
        <v>0.694</v>
      </c>
      <c r="D43" s="1">
        <v>2.082</v>
      </c>
      <c r="E43" s="1">
        <v>16.656</v>
      </c>
      <c r="F43" s="1">
        <v>19.432</v>
      </c>
      <c r="G43" s="1">
        <v>18.738</v>
      </c>
      <c r="H43" s="1">
        <v>45.80399999999999</v>
      </c>
      <c r="I43" s="1">
        <v>64.542</v>
      </c>
      <c r="J43" s="1">
        <v>53.438</v>
      </c>
      <c r="K43" s="1">
        <v>40.946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60</v>
      </c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110</v>
      </c>
      <c r="B45" s="1">
        <v>0.0</v>
      </c>
      <c r="C45" s="1">
        <v>0.0</v>
      </c>
      <c r="D45" s="1">
        <v>6.246</v>
      </c>
      <c r="E45" s="1">
        <v>7.633999999999999</v>
      </c>
      <c r="F45" s="1">
        <v>9.021999999999998</v>
      </c>
      <c r="G45" s="1">
        <v>12.492</v>
      </c>
      <c r="H45" s="1">
        <v>13.186</v>
      </c>
      <c r="I45" s="1">
        <v>16.656</v>
      </c>
      <c r="J45" s="1">
        <v>16.656</v>
      </c>
      <c r="K45" s="1">
        <v>18.738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111</v>
      </c>
      <c r="B46" s="1">
        <v>0.0</v>
      </c>
      <c r="C46" s="1">
        <v>0.0</v>
      </c>
      <c r="D46" s="1">
        <v>4.858</v>
      </c>
      <c r="E46" s="1">
        <v>7.633999999999999</v>
      </c>
      <c r="F46" s="1">
        <v>9.021999999999998</v>
      </c>
      <c r="G46" s="1">
        <v>9.021999999999998</v>
      </c>
      <c r="H46" s="1">
        <v>13.186</v>
      </c>
      <c r="I46" s="1">
        <v>16.656</v>
      </c>
      <c r="J46" s="1">
        <v>17.35</v>
      </c>
      <c r="K46" s="1">
        <v>18.044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112</v>
      </c>
      <c r="B47" s="1">
        <v>0.0</v>
      </c>
      <c r="C47" s="1">
        <v>0.0</v>
      </c>
      <c r="D47" s="1" t="s">
        <v>113</v>
      </c>
      <c r="E47" s="1" t="s">
        <v>114</v>
      </c>
      <c r="F47" s="1" t="s">
        <v>115</v>
      </c>
      <c r="G47" s="1" t="s">
        <v>116</v>
      </c>
      <c r="H47" s="1" t="s">
        <v>117</v>
      </c>
      <c r="I47" s="1" t="s">
        <v>118</v>
      </c>
      <c r="J47" s="1" t="s">
        <v>119</v>
      </c>
      <c r="K47" s="1" t="s">
        <v>120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121</v>
      </c>
      <c r="B48" s="1">
        <v>56.90799999999999</v>
      </c>
      <c r="C48" s="1">
        <v>62.45999999999999</v>
      </c>
      <c r="D48" s="1">
        <v>2.082</v>
      </c>
      <c r="E48" s="1">
        <v>2.082</v>
      </c>
      <c r="F48" s="1">
        <v>0.694</v>
      </c>
      <c r="G48" s="1">
        <v>-0.694</v>
      </c>
      <c r="H48" s="1">
        <v>29.842</v>
      </c>
      <c r="I48" s="1">
        <v>15.962</v>
      </c>
      <c r="J48" s="1">
        <v>4.858</v>
      </c>
      <c r="K48" s="1">
        <v>1.388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122</v>
      </c>
      <c r="B49" s="1">
        <v>0.0</v>
      </c>
      <c r="C49" s="1">
        <v>0.0</v>
      </c>
      <c r="D49" s="1" t="s">
        <v>113</v>
      </c>
      <c r="E49" s="1" t="s">
        <v>123</v>
      </c>
      <c r="F49" s="1" t="s">
        <v>124</v>
      </c>
      <c r="G49" s="1" t="s">
        <v>125</v>
      </c>
      <c r="H49" s="1" t="s">
        <v>126</v>
      </c>
      <c r="I49" s="1" t="s">
        <v>127</v>
      </c>
      <c r="J49" s="1" t="s">
        <v>128</v>
      </c>
      <c r="K49" s="1" t="s">
        <v>124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129</v>
      </c>
      <c r="B50" s="1">
        <v>1.388</v>
      </c>
      <c r="C50" s="1" t="s">
        <v>83</v>
      </c>
      <c r="D50" s="1" t="s">
        <v>83</v>
      </c>
      <c r="E50" s="1">
        <v>2.082</v>
      </c>
      <c r="F50" s="1">
        <v>1.388</v>
      </c>
      <c r="G50" s="1">
        <v>2.776</v>
      </c>
      <c r="H50" s="1">
        <v>2.082</v>
      </c>
      <c r="I50" s="1">
        <v>1.388</v>
      </c>
      <c r="J50" s="1">
        <v>4.858</v>
      </c>
      <c r="K50" s="1">
        <v>9.021999999999998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130</v>
      </c>
      <c r="B51" s="1">
        <v>-22.902</v>
      </c>
      <c r="C51" s="1">
        <v>-38.16999999999999</v>
      </c>
      <c r="D51" s="1">
        <v>-1.388</v>
      </c>
      <c r="E51" s="1">
        <v>1.388</v>
      </c>
      <c r="F51" s="1">
        <v>-1.388</v>
      </c>
      <c r="G51" s="1">
        <v>0.694</v>
      </c>
      <c r="H51" s="1">
        <v>-26.372</v>
      </c>
      <c r="I51" s="1">
        <v>-18.738</v>
      </c>
      <c r="J51" s="1">
        <v>-0.694</v>
      </c>
      <c r="K51" s="1">
        <v>6.94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131</v>
      </c>
      <c r="B52" s="1">
        <v>0.694</v>
      </c>
      <c r="C52" s="1">
        <v>0.694</v>
      </c>
      <c r="D52" s="1">
        <v>0.694</v>
      </c>
      <c r="E52" s="1">
        <v>36.08799999999999</v>
      </c>
      <c r="F52" s="1">
        <v>1.388</v>
      </c>
      <c r="G52" s="1">
        <v>0.694</v>
      </c>
      <c r="H52" s="1">
        <v>0.694</v>
      </c>
      <c r="I52" s="1">
        <v>0.694</v>
      </c>
      <c r="J52" s="1">
        <v>1.388</v>
      </c>
      <c r="K52" s="1">
        <v>2.082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132</v>
      </c>
      <c r="B53" s="1">
        <v>0.0</v>
      </c>
      <c r="C53" s="1">
        <v>0.0</v>
      </c>
      <c r="D53" s="1">
        <v>0.0</v>
      </c>
      <c r="E53" s="1">
        <v>0.0</v>
      </c>
      <c r="F53" s="1">
        <v>0.0</v>
      </c>
      <c r="G53" s="1">
        <v>0.0</v>
      </c>
      <c r="H53" s="1">
        <v>7.633999999999999</v>
      </c>
      <c r="I53" s="1">
        <v>9.716</v>
      </c>
      <c r="J53" s="1">
        <v>0.0</v>
      </c>
      <c r="K53" s="1">
        <v>0.0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133</v>
      </c>
      <c r="B54" s="1">
        <v>0.0</v>
      </c>
      <c r="C54" s="1">
        <v>2.082</v>
      </c>
      <c r="D54" s="1">
        <v>4.164</v>
      </c>
      <c r="E54" s="1">
        <v>4.164</v>
      </c>
      <c r="F54" s="1">
        <v>4.164</v>
      </c>
      <c r="G54" s="1">
        <v>4.164</v>
      </c>
      <c r="H54" s="1">
        <v>4.164</v>
      </c>
      <c r="I54" s="1">
        <v>0.0</v>
      </c>
      <c r="J54" s="1">
        <v>4.164</v>
      </c>
      <c r="K54" s="1">
        <v>4.164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134</v>
      </c>
      <c r="B55" s="1">
        <v>0.0</v>
      </c>
      <c r="C55" s="1">
        <v>0.0</v>
      </c>
      <c r="D55" s="1">
        <v>0.0</v>
      </c>
      <c r="E55" s="1">
        <v>0.0</v>
      </c>
      <c r="F55" s="1">
        <v>0.0</v>
      </c>
      <c r="G55" s="1">
        <v>0.0</v>
      </c>
      <c r="H55" s="1">
        <v>0.0</v>
      </c>
      <c r="I55" s="1">
        <v>0.0</v>
      </c>
      <c r="J55" s="1">
        <v>35.394</v>
      </c>
      <c r="K55" s="1">
        <v>14.574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135</v>
      </c>
      <c r="B56" s="1">
        <v>0.0</v>
      </c>
      <c r="C56" s="1">
        <v>0.0</v>
      </c>
      <c r="D56" s="1">
        <v>0.0</v>
      </c>
      <c r="E56" s="1">
        <v>0.0</v>
      </c>
      <c r="F56" s="1">
        <v>0.0</v>
      </c>
      <c r="G56" s="1">
        <v>0.0</v>
      </c>
      <c r="H56" s="1">
        <v>0.0</v>
      </c>
      <c r="I56" s="1">
        <v>0.0</v>
      </c>
      <c r="J56" s="1">
        <v>13.88</v>
      </c>
      <c r="K56" s="1">
        <v>13.186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136</v>
      </c>
      <c r="B57" s="1">
        <v>0.0</v>
      </c>
      <c r="C57" s="1">
        <v>0.0</v>
      </c>
      <c r="D57" s="1">
        <v>0.0</v>
      </c>
      <c r="E57" s="1">
        <v>0.0</v>
      </c>
      <c r="F57" s="1">
        <v>0.0</v>
      </c>
      <c r="G57" s="1">
        <v>0.0</v>
      </c>
      <c r="H57" s="1">
        <v>0.0</v>
      </c>
      <c r="I57" s="1">
        <v>0.0</v>
      </c>
      <c r="J57" s="1">
        <v>0.694</v>
      </c>
      <c r="K57" s="1">
        <v>0.694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137</v>
      </c>
      <c r="B58" s="1">
        <v>0.0</v>
      </c>
      <c r="C58" s="1">
        <v>0.0</v>
      </c>
      <c r="D58" s="1">
        <v>0.0</v>
      </c>
      <c r="E58" s="1">
        <v>0.0</v>
      </c>
      <c r="F58" s="1">
        <v>0.0</v>
      </c>
      <c r="G58" s="1">
        <v>1.388</v>
      </c>
      <c r="H58" s="1">
        <v>1.388</v>
      </c>
      <c r="I58" s="1">
        <v>0.0</v>
      </c>
      <c r="J58" s="1">
        <v>0.0</v>
      </c>
      <c r="K58" s="1">
        <v>0.0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138</v>
      </c>
      <c r="B59" s="1">
        <v>53.438</v>
      </c>
      <c r="C59" s="1">
        <v>54.82599999999999</v>
      </c>
      <c r="D59" s="1">
        <v>0.694</v>
      </c>
      <c r="E59" s="1">
        <v>1.388</v>
      </c>
      <c r="F59" s="1">
        <v>2.082</v>
      </c>
      <c r="G59" s="1">
        <v>2.082</v>
      </c>
      <c r="H59" s="1">
        <v>3.47</v>
      </c>
      <c r="I59" s="1">
        <v>3.47</v>
      </c>
      <c r="J59" s="1">
        <v>4.164</v>
      </c>
      <c r="K59" s="1">
        <v>3.47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139</v>
      </c>
      <c r="B60" s="1">
        <v>0.0</v>
      </c>
      <c r="C60" s="1">
        <v>0.0</v>
      </c>
      <c r="D60" s="1">
        <v>0.0</v>
      </c>
      <c r="E60" s="1">
        <v>0.0</v>
      </c>
      <c r="F60" s="1">
        <v>0.0</v>
      </c>
      <c r="G60" s="1">
        <v>0.0</v>
      </c>
      <c r="H60" s="1">
        <v>50.662</v>
      </c>
      <c r="I60" s="1">
        <v>58.98999999999999</v>
      </c>
      <c r="J60" s="1">
        <v>70.788</v>
      </c>
      <c r="K60" s="1">
        <v>49.968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140</v>
      </c>
      <c r="B61" s="1">
        <v>0.0</v>
      </c>
      <c r="C61" s="1">
        <v>0.0</v>
      </c>
      <c r="D61" s="1">
        <v>0.0</v>
      </c>
      <c r="E61" s="1">
        <v>0.0</v>
      </c>
      <c r="F61" s="1">
        <v>0.0</v>
      </c>
      <c r="G61" s="1">
        <v>0.0</v>
      </c>
      <c r="H61" s="1">
        <v>0.0</v>
      </c>
      <c r="I61" s="1">
        <v>0.0</v>
      </c>
      <c r="J61" s="1">
        <v>0.0</v>
      </c>
      <c r="K61" s="1">
        <v>20.126</v>
      </c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141</v>
      </c>
      <c r="B62" s="1">
        <v>0.0</v>
      </c>
      <c r="C62" s="1">
        <v>0.0</v>
      </c>
      <c r="D62" s="1">
        <v>0.0</v>
      </c>
      <c r="E62" s="1">
        <v>0.0</v>
      </c>
      <c r="F62" s="1">
        <v>0.0</v>
      </c>
      <c r="G62" s="1">
        <v>0.0</v>
      </c>
      <c r="H62" s="1">
        <v>0.0</v>
      </c>
      <c r="I62" s="1">
        <v>0.0</v>
      </c>
      <c r="J62" s="1">
        <v>2.082</v>
      </c>
      <c r="K62" s="1">
        <v>1.388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23</v>
      </c>
      <c r="B1" s="1">
        <v>2015.0</v>
      </c>
      <c r="C1" s="1">
        <v>2016.0</v>
      </c>
      <c r="D1" s="1">
        <v>2017.0</v>
      </c>
      <c r="E1" s="1">
        <v>2018.0</v>
      </c>
      <c r="F1" s="1">
        <v>2019.0</v>
      </c>
      <c r="G1" s="1">
        <v>2020.0</v>
      </c>
      <c r="H1" s="1">
        <v>2021.0</v>
      </c>
      <c r="I1" s="1">
        <v>2022.0</v>
      </c>
      <c r="J1" s="1">
        <v>2023.0</v>
      </c>
      <c r="K1" s="1">
        <v>2024.0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142</v>
      </c>
      <c r="B2" s="1">
        <v>0.694</v>
      </c>
      <c r="C2" s="1">
        <v>0.694</v>
      </c>
      <c r="D2" s="1">
        <v>1.388</v>
      </c>
      <c r="E2" s="1">
        <v>3.47</v>
      </c>
      <c r="F2" s="1">
        <v>6.94</v>
      </c>
      <c r="G2" s="1">
        <v>9.716</v>
      </c>
      <c r="H2" s="1">
        <v>11.798</v>
      </c>
      <c r="I2" s="1">
        <v>13.186</v>
      </c>
      <c r="J2" s="1">
        <v>13.88</v>
      </c>
      <c r="K2" s="1">
        <v>16.656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143</v>
      </c>
      <c r="B3" s="1">
        <v>0.694</v>
      </c>
      <c r="C3" s="1">
        <v>0.694</v>
      </c>
      <c r="D3" s="1">
        <v>1.388</v>
      </c>
      <c r="E3" s="1">
        <v>3.47</v>
      </c>
      <c r="F3" s="1">
        <v>6.94</v>
      </c>
      <c r="G3" s="1">
        <v>9.716</v>
      </c>
      <c r="H3" s="1">
        <v>11.798</v>
      </c>
      <c r="I3" s="1">
        <v>13.186</v>
      </c>
      <c r="J3" s="1">
        <v>13.88</v>
      </c>
      <c r="K3" s="1">
        <v>16.656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144</v>
      </c>
      <c r="B4" s="1">
        <v>18.044</v>
      </c>
      <c r="C4" s="1">
        <v>20.126</v>
      </c>
      <c r="D4" s="1">
        <v>20.82</v>
      </c>
      <c r="E4" s="1">
        <v>2.082</v>
      </c>
      <c r="F4" s="1">
        <v>3.47</v>
      </c>
      <c r="G4" s="1">
        <v>4.164</v>
      </c>
      <c r="H4" s="1">
        <v>4.164</v>
      </c>
      <c r="I4" s="1">
        <v>5.552</v>
      </c>
      <c r="J4" s="1">
        <v>6.246</v>
      </c>
      <c r="K4" s="1">
        <v>8.328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145</v>
      </c>
      <c r="B5" s="1">
        <v>0.694</v>
      </c>
      <c r="C5" s="1">
        <v>0.694</v>
      </c>
      <c r="D5" s="1">
        <v>1.388</v>
      </c>
      <c r="E5" s="1">
        <v>1.388</v>
      </c>
      <c r="F5" s="1">
        <v>3.47</v>
      </c>
      <c r="G5" s="1">
        <v>4.858</v>
      </c>
      <c r="H5" s="1">
        <v>7.633999999999999</v>
      </c>
      <c r="I5" s="1">
        <v>6.94</v>
      </c>
      <c r="J5" s="1">
        <v>7.633999999999999</v>
      </c>
      <c r="K5" s="1">
        <v>8.328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146</v>
      </c>
      <c r="B6" s="1">
        <v>57.602</v>
      </c>
      <c r="C6" s="1">
        <v>0.694</v>
      </c>
      <c r="D6" s="1">
        <v>0.694</v>
      </c>
      <c r="E6" s="1">
        <v>3.47</v>
      </c>
      <c r="F6" s="1">
        <v>5.552</v>
      </c>
      <c r="G6" s="1">
        <v>5.552</v>
      </c>
      <c r="H6" s="1">
        <v>6.94</v>
      </c>
      <c r="I6" s="1">
        <v>9.716</v>
      </c>
      <c r="J6" s="1">
        <v>13.88</v>
      </c>
      <c r="K6" s="1">
        <v>13.186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147</v>
      </c>
      <c r="B7" s="1">
        <v>0.0</v>
      </c>
      <c r="C7" s="1">
        <v>81.198</v>
      </c>
      <c r="D7" s="1">
        <v>0.694</v>
      </c>
      <c r="E7" s="1">
        <v>0.694</v>
      </c>
      <c r="F7" s="1">
        <v>0.0</v>
      </c>
      <c r="G7" s="1">
        <v>2.776</v>
      </c>
      <c r="H7" s="1">
        <v>0.0</v>
      </c>
      <c r="I7" s="1">
        <v>0.0</v>
      </c>
      <c r="J7" s="1">
        <v>0.0</v>
      </c>
      <c r="K7" s="1">
        <v>0.0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148</v>
      </c>
      <c r="B8" s="1">
        <v>0.0</v>
      </c>
      <c r="C8" s="1">
        <v>0.0</v>
      </c>
      <c r="D8" s="1">
        <v>13.186</v>
      </c>
      <c r="E8" s="1">
        <v>0.694</v>
      </c>
      <c r="F8" s="1">
        <v>0.694</v>
      </c>
      <c r="G8" s="1">
        <v>50.662</v>
      </c>
      <c r="H8" s="1">
        <v>1.388</v>
      </c>
      <c r="I8" s="1">
        <v>2.082</v>
      </c>
      <c r="J8" s="1">
        <v>0.0</v>
      </c>
      <c r="K8" s="1">
        <v>0.0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149</v>
      </c>
      <c r="B9" s="1">
        <v>20.126</v>
      </c>
      <c r="C9" s="1">
        <v>20.82</v>
      </c>
      <c r="D9" s="1">
        <v>45.80399999999999</v>
      </c>
      <c r="E9" s="1">
        <v>34.7</v>
      </c>
      <c r="F9" s="1">
        <v>33.312</v>
      </c>
      <c r="G9" s="1">
        <v>30.536</v>
      </c>
      <c r="H9" s="1">
        <v>0.694</v>
      </c>
      <c r="I9" s="1">
        <v>4.164</v>
      </c>
      <c r="J9" s="1">
        <v>8.328</v>
      </c>
      <c r="K9" s="1">
        <v>2.776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150</v>
      </c>
      <c r="B10" s="1">
        <v>0.0</v>
      </c>
      <c r="C10" s="1">
        <v>0.0</v>
      </c>
      <c r="D10" s="1">
        <v>0.0</v>
      </c>
      <c r="E10" s="1">
        <v>0.0</v>
      </c>
      <c r="F10" s="1">
        <v>0.694</v>
      </c>
      <c r="G10" s="1">
        <v>1.388</v>
      </c>
      <c r="H10" s="1">
        <v>1.388</v>
      </c>
      <c r="I10" s="1">
        <v>1.388</v>
      </c>
      <c r="J10" s="1">
        <v>0.0</v>
      </c>
      <c r="K10" s="1">
        <v>0.0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151</v>
      </c>
      <c r="B11" s="1">
        <v>2.776</v>
      </c>
      <c r="C11" s="1">
        <v>2.776</v>
      </c>
      <c r="D11" s="1">
        <v>3.47</v>
      </c>
      <c r="E11" s="1">
        <v>15.962</v>
      </c>
      <c r="F11" s="1">
        <v>0.0</v>
      </c>
      <c r="G11" s="1">
        <v>0.0</v>
      </c>
      <c r="H11" s="1">
        <v>0.0</v>
      </c>
      <c r="I11" s="1">
        <v>0.0</v>
      </c>
      <c r="J11" s="1">
        <v>2.776</v>
      </c>
      <c r="K11" s="1">
        <v>1.388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152</v>
      </c>
      <c r="B12" s="1">
        <v>0.694</v>
      </c>
      <c r="C12" s="1">
        <v>0.694</v>
      </c>
      <c r="D12" s="1">
        <v>1.388</v>
      </c>
      <c r="E12" s="1">
        <v>4.858</v>
      </c>
      <c r="F12" s="1">
        <v>7.633999999999999</v>
      </c>
      <c r="G12" s="1">
        <v>8.328</v>
      </c>
      <c r="H12" s="1">
        <v>12.492</v>
      </c>
      <c r="I12" s="1">
        <v>18.738</v>
      </c>
      <c r="J12" s="1">
        <v>25.678</v>
      </c>
      <c r="K12" s="1">
        <v>18.044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153</v>
      </c>
      <c r="B13" s="1">
        <v>22.208</v>
      </c>
      <c r="C13" s="1">
        <v>15.962</v>
      </c>
      <c r="D13" s="1">
        <v>-36.782</v>
      </c>
      <c r="E13" s="1">
        <v>-2.776</v>
      </c>
      <c r="F13" s="1">
        <v>-4.164</v>
      </c>
      <c r="G13" s="1">
        <v>-2.776</v>
      </c>
      <c r="H13" s="1">
        <v>-4.164</v>
      </c>
      <c r="I13" s="1">
        <v>-11.104</v>
      </c>
      <c r="J13" s="1">
        <v>-18.044</v>
      </c>
      <c r="K13" s="1">
        <v>-9.716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154</v>
      </c>
      <c r="B14" s="1">
        <v>0.0</v>
      </c>
      <c r="C14" s="1">
        <v>0.0</v>
      </c>
      <c r="D14" s="1">
        <v>-0.694</v>
      </c>
      <c r="E14" s="1">
        <v>-5.552</v>
      </c>
      <c r="F14" s="1">
        <v>-58.29599999999999</v>
      </c>
      <c r="G14" s="1">
        <v>-48.58</v>
      </c>
      <c r="H14" s="1">
        <v>-44.416</v>
      </c>
      <c r="I14" s="1">
        <v>-28.454</v>
      </c>
      <c r="J14" s="1">
        <v>0.0</v>
      </c>
      <c r="K14" s="1">
        <v>-0.694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155</v>
      </c>
      <c r="B15" s="1">
        <v>0.0</v>
      </c>
      <c r="C15" s="1">
        <v>0.0</v>
      </c>
      <c r="D15" s="1">
        <v>0.0</v>
      </c>
      <c r="E15" s="1">
        <v>4.858</v>
      </c>
      <c r="F15" s="1">
        <v>2.082</v>
      </c>
      <c r="G15" s="1">
        <v>16.656</v>
      </c>
      <c r="H15" s="1">
        <v>19.432</v>
      </c>
      <c r="I15" s="1">
        <v>18.738</v>
      </c>
      <c r="J15" s="1">
        <v>18.738</v>
      </c>
      <c r="K15" s="1">
        <v>1.388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156</v>
      </c>
      <c r="B16" s="1">
        <v>0.0</v>
      </c>
      <c r="C16" s="1">
        <v>0.0</v>
      </c>
      <c r="D16" s="1">
        <v>-0.694</v>
      </c>
      <c r="E16" s="1">
        <v>-0.694</v>
      </c>
      <c r="F16" s="1">
        <v>-56.214</v>
      </c>
      <c r="G16" s="1">
        <v>-31.924</v>
      </c>
      <c r="H16" s="1">
        <v>-24.29</v>
      </c>
      <c r="I16" s="1">
        <v>-9.716</v>
      </c>
      <c r="J16" s="1">
        <v>18.044</v>
      </c>
      <c r="K16" s="1">
        <v>0.0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157</v>
      </c>
      <c r="B17" s="1">
        <v>1.388</v>
      </c>
      <c r="C17" s="1">
        <v>0.694</v>
      </c>
      <c r="D17" s="1">
        <v>-2.082</v>
      </c>
      <c r="E17" s="1">
        <v>-6.94</v>
      </c>
      <c r="F17" s="1">
        <v>7.633999999999999</v>
      </c>
      <c r="G17" s="1">
        <v>4.858</v>
      </c>
      <c r="H17" s="1">
        <v>-0.694</v>
      </c>
      <c r="I17" s="1">
        <v>43.028</v>
      </c>
      <c r="J17" s="1">
        <v>15.268</v>
      </c>
      <c r="K17" s="1">
        <v>5.552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158</v>
      </c>
      <c r="B18" s="1">
        <v>0.0</v>
      </c>
      <c r="C18" s="1">
        <v>0.0</v>
      </c>
      <c r="D18" s="1">
        <v>0.0</v>
      </c>
      <c r="E18" s="1">
        <v>-11.798</v>
      </c>
      <c r="F18" s="1">
        <v>-32.61799999999999</v>
      </c>
      <c r="G18" s="1">
        <v>-50.662</v>
      </c>
      <c r="H18" s="1">
        <v>-15.268</v>
      </c>
      <c r="I18" s="1">
        <v>0.0</v>
      </c>
      <c r="J18" s="1">
        <v>20.82</v>
      </c>
      <c r="K18" s="1">
        <v>22.902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159</v>
      </c>
      <c r="B19" s="1">
        <v>23.596</v>
      </c>
      <c r="C19" s="1">
        <v>16.656</v>
      </c>
      <c r="D19" s="1">
        <v>-40.252</v>
      </c>
      <c r="E19" s="1">
        <v>-3.47</v>
      </c>
      <c r="F19" s="1">
        <v>-4.858</v>
      </c>
      <c r="G19" s="1">
        <v>-3.47</v>
      </c>
      <c r="H19" s="1">
        <v>-5.552</v>
      </c>
      <c r="I19" s="1">
        <v>-10.41</v>
      </c>
      <c r="J19" s="1">
        <v>-17.35</v>
      </c>
      <c r="K19" s="1">
        <v>-9.021999999999998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160</v>
      </c>
      <c r="B20" s="1">
        <v>0.0</v>
      </c>
      <c r="C20" s="1">
        <v>0.0</v>
      </c>
      <c r="D20" s="1">
        <v>0.0</v>
      </c>
      <c r="E20" s="1">
        <v>0.0</v>
      </c>
      <c r="F20" s="1">
        <v>0.0</v>
      </c>
      <c r="G20" s="1">
        <v>0.0</v>
      </c>
      <c r="H20" s="1">
        <v>0.0</v>
      </c>
      <c r="I20" s="1">
        <v>0.0</v>
      </c>
      <c r="J20" s="1">
        <v>-1.388</v>
      </c>
      <c r="K20" s="1">
        <v>-7.633999999999999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161</v>
      </c>
      <c r="B21" s="1">
        <v>0.0</v>
      </c>
      <c r="C21" s="1">
        <v>0.0</v>
      </c>
      <c r="D21" s="1">
        <v>0.0</v>
      </c>
      <c r="E21" s="1">
        <v>0.0</v>
      </c>
      <c r="F21" s="1">
        <v>0.0</v>
      </c>
      <c r="G21" s="1">
        <v>1.388</v>
      </c>
      <c r="H21" s="1">
        <v>0.0</v>
      </c>
      <c r="I21" s="1">
        <v>0.0</v>
      </c>
      <c r="J21" s="1">
        <v>0.0</v>
      </c>
      <c r="K21" s="1">
        <v>0.0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162</v>
      </c>
      <c r="B22" s="1">
        <v>0.0</v>
      </c>
      <c r="C22" s="1">
        <v>0.0</v>
      </c>
      <c r="D22" s="1">
        <v>0.0</v>
      </c>
      <c r="E22" s="1">
        <v>0.0</v>
      </c>
      <c r="F22" s="1">
        <v>0.0</v>
      </c>
      <c r="G22" s="1">
        <v>0.0</v>
      </c>
      <c r="H22" s="1">
        <v>0.0</v>
      </c>
      <c r="I22" s="1">
        <v>-11.104</v>
      </c>
      <c r="J22" s="1">
        <v>0.0</v>
      </c>
      <c r="K22" s="1">
        <v>-2.082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163</v>
      </c>
      <c r="B23" s="1">
        <v>0.0</v>
      </c>
      <c r="C23" s="1">
        <v>0.0</v>
      </c>
      <c r="D23" s="1">
        <v>-2.776</v>
      </c>
      <c r="E23" s="1">
        <v>0.0</v>
      </c>
      <c r="F23" s="1">
        <v>-14.574</v>
      </c>
      <c r="G23" s="1">
        <v>-7.633999999999999</v>
      </c>
      <c r="H23" s="1">
        <v>1.388</v>
      </c>
      <c r="I23" s="1">
        <v>4.164</v>
      </c>
      <c r="J23" s="1">
        <v>0.0</v>
      </c>
      <c r="K23" s="1">
        <v>0.0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164</v>
      </c>
      <c r="B24" s="1">
        <v>23.596</v>
      </c>
      <c r="C24" s="1">
        <v>16.656</v>
      </c>
      <c r="D24" s="1">
        <v>-3.47</v>
      </c>
      <c r="E24" s="1">
        <v>-3.47</v>
      </c>
      <c r="F24" s="1">
        <v>-4.858</v>
      </c>
      <c r="G24" s="1">
        <v>-3.47</v>
      </c>
      <c r="H24" s="1">
        <v>-4.164</v>
      </c>
      <c r="I24" s="1">
        <v>-10.41</v>
      </c>
      <c r="J24" s="1">
        <v>-18.738</v>
      </c>
      <c r="K24" s="1">
        <v>-19.432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165</v>
      </c>
      <c r="B25" s="1">
        <v>3.47</v>
      </c>
      <c r="C25" s="1">
        <v>6.246</v>
      </c>
      <c r="D25" s="1">
        <v>-5.552</v>
      </c>
      <c r="E25" s="1">
        <v>7.633999999999999</v>
      </c>
      <c r="F25" s="1">
        <v>0.0</v>
      </c>
      <c r="G25" s="1">
        <v>-23.596</v>
      </c>
      <c r="H25" s="1">
        <v>0.694</v>
      </c>
      <c r="I25" s="1">
        <v>59.684</v>
      </c>
      <c r="J25" s="1">
        <v>-0.694</v>
      </c>
      <c r="K25" s="1">
        <v>-0.694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166</v>
      </c>
      <c r="B26" s="1">
        <v>20.126</v>
      </c>
      <c r="C26" s="1">
        <v>10.41</v>
      </c>
      <c r="D26" s="1">
        <v>-3.47</v>
      </c>
      <c r="E26" s="1">
        <v>-3.47</v>
      </c>
      <c r="F26" s="1">
        <v>-4.858</v>
      </c>
      <c r="G26" s="1">
        <v>-2.776</v>
      </c>
      <c r="H26" s="1">
        <v>-4.858</v>
      </c>
      <c r="I26" s="1">
        <v>-11.104</v>
      </c>
      <c r="J26" s="1">
        <v>-18.044</v>
      </c>
      <c r="K26" s="1">
        <v>-18.738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167</v>
      </c>
      <c r="B27" s="1">
        <v>20.126</v>
      </c>
      <c r="C27" s="1">
        <v>10.41</v>
      </c>
      <c r="D27" s="1">
        <v>-3.47</v>
      </c>
      <c r="E27" s="1">
        <v>-3.47</v>
      </c>
      <c r="F27" s="1">
        <v>-4.858</v>
      </c>
      <c r="G27" s="1">
        <v>-2.776</v>
      </c>
      <c r="H27" s="1">
        <v>-4.858</v>
      </c>
      <c r="I27" s="1">
        <v>-11.104</v>
      </c>
      <c r="J27" s="1">
        <v>-18.044</v>
      </c>
      <c r="K27" s="1">
        <v>-18.738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168</v>
      </c>
      <c r="B28" s="1">
        <v>20.126</v>
      </c>
      <c r="C28" s="1">
        <v>10.41</v>
      </c>
      <c r="D28" s="1">
        <v>-3.47</v>
      </c>
      <c r="E28" s="1">
        <v>-3.47</v>
      </c>
      <c r="F28" s="1">
        <v>-4.858</v>
      </c>
      <c r="G28" s="1">
        <v>-2.776</v>
      </c>
      <c r="H28" s="1">
        <v>-4.858</v>
      </c>
      <c r="I28" s="1">
        <v>-11.104</v>
      </c>
      <c r="J28" s="1">
        <v>-18.044</v>
      </c>
      <c r="K28" s="1">
        <v>-18.738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169</v>
      </c>
      <c r="B29" s="1">
        <v>20.126</v>
      </c>
      <c r="C29" s="1">
        <v>10.41</v>
      </c>
      <c r="D29" s="1">
        <v>-3.47</v>
      </c>
      <c r="E29" s="1">
        <v>-3.47</v>
      </c>
      <c r="F29" s="1">
        <v>-4.858</v>
      </c>
      <c r="G29" s="1">
        <v>-2.776</v>
      </c>
      <c r="H29" s="1">
        <v>-4.858</v>
      </c>
      <c r="I29" s="1">
        <v>-11.104</v>
      </c>
      <c r="J29" s="1">
        <v>-18.044</v>
      </c>
      <c r="K29" s="1">
        <v>-18.738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170</v>
      </c>
      <c r="B30" s="1">
        <v>20.126</v>
      </c>
      <c r="C30" s="1">
        <v>10.41</v>
      </c>
      <c r="D30" s="1">
        <v>-3.47</v>
      </c>
      <c r="E30" s="1">
        <v>-3.47</v>
      </c>
      <c r="F30" s="1">
        <v>-4.858</v>
      </c>
      <c r="G30" s="1">
        <v>-2.776</v>
      </c>
      <c r="H30" s="1">
        <v>-4.858</v>
      </c>
      <c r="I30" s="1">
        <v>-11.104</v>
      </c>
      <c r="J30" s="1">
        <v>-18.044</v>
      </c>
      <c r="K30" s="1">
        <v>-18.738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171</v>
      </c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172</v>
      </c>
      <c r="B32" s="1">
        <v>0.0</v>
      </c>
      <c r="C32" s="1">
        <v>0.0</v>
      </c>
      <c r="D32" s="1" t="s">
        <v>173</v>
      </c>
      <c r="E32" s="1" t="s">
        <v>174</v>
      </c>
      <c r="F32" s="1" t="s">
        <v>175</v>
      </c>
      <c r="G32" s="1" t="s">
        <v>176</v>
      </c>
      <c r="H32" s="1" t="s">
        <v>177</v>
      </c>
      <c r="I32" s="1" t="s">
        <v>178</v>
      </c>
      <c r="J32" s="1" t="s">
        <v>179</v>
      </c>
      <c r="K32" s="1" t="s">
        <v>180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181</v>
      </c>
      <c r="B33" s="1">
        <v>0.0</v>
      </c>
      <c r="C33" s="1">
        <v>0.0</v>
      </c>
      <c r="D33" s="1" t="s">
        <v>173</v>
      </c>
      <c r="E33" s="1" t="s">
        <v>174</v>
      </c>
      <c r="F33" s="1" t="s">
        <v>175</v>
      </c>
      <c r="G33" s="1" t="s">
        <v>176</v>
      </c>
      <c r="H33" s="1" t="s">
        <v>177</v>
      </c>
      <c r="I33" s="1" t="s">
        <v>178</v>
      </c>
      <c r="J33" s="1" t="s">
        <v>179</v>
      </c>
      <c r="K33" s="1" t="s">
        <v>180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182</v>
      </c>
      <c r="B34" s="1">
        <v>0.0</v>
      </c>
      <c r="C34" s="1">
        <v>0.0</v>
      </c>
      <c r="D34" s="1">
        <v>3.0</v>
      </c>
      <c r="E34" s="1">
        <v>9.0</v>
      </c>
      <c r="F34" s="1">
        <v>12.0</v>
      </c>
      <c r="G34" s="1">
        <v>13.0</v>
      </c>
      <c r="H34" s="1">
        <v>16.0</v>
      </c>
      <c r="I34" s="1">
        <v>19.0</v>
      </c>
      <c r="J34" s="1">
        <v>24.0</v>
      </c>
      <c r="K34" s="1">
        <v>25.0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183</v>
      </c>
      <c r="B35" s="1">
        <v>0.0</v>
      </c>
      <c r="C35" s="1">
        <v>0.0</v>
      </c>
      <c r="D35" s="1" t="s">
        <v>173</v>
      </c>
      <c r="E35" s="1" t="s">
        <v>174</v>
      </c>
      <c r="F35" s="1" t="s">
        <v>175</v>
      </c>
      <c r="G35" s="1" t="s">
        <v>176</v>
      </c>
      <c r="H35" s="1" t="s">
        <v>177</v>
      </c>
      <c r="I35" s="1" t="s">
        <v>178</v>
      </c>
      <c r="J35" s="1" t="s">
        <v>179</v>
      </c>
      <c r="K35" s="1" t="s">
        <v>180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184</v>
      </c>
      <c r="B36" s="1">
        <v>0.0</v>
      </c>
      <c r="C36" s="1">
        <v>0.0</v>
      </c>
      <c r="D36" s="1" t="s">
        <v>173</v>
      </c>
      <c r="E36" s="1" t="s">
        <v>174</v>
      </c>
      <c r="F36" s="1" t="s">
        <v>175</v>
      </c>
      <c r="G36" s="1" t="s">
        <v>176</v>
      </c>
      <c r="H36" s="1" t="s">
        <v>177</v>
      </c>
      <c r="I36" s="1" t="s">
        <v>178</v>
      </c>
      <c r="J36" s="1" t="s">
        <v>179</v>
      </c>
      <c r="K36" s="1" t="s">
        <v>180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185</v>
      </c>
      <c r="B37" s="1">
        <v>0.0</v>
      </c>
      <c r="C37" s="1">
        <v>0.0</v>
      </c>
      <c r="D37" s="1">
        <v>3.0</v>
      </c>
      <c r="E37" s="1">
        <v>9.0</v>
      </c>
      <c r="F37" s="1">
        <v>12.0</v>
      </c>
      <c r="G37" s="1">
        <v>13.0</v>
      </c>
      <c r="H37" s="1">
        <v>16.0</v>
      </c>
      <c r="I37" s="1">
        <v>19.0</v>
      </c>
      <c r="J37" s="1">
        <v>24.0</v>
      </c>
      <c r="K37" s="1">
        <v>25.0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186</v>
      </c>
      <c r="B38" s="1">
        <v>0.0</v>
      </c>
      <c r="C38" s="1">
        <v>0.0</v>
      </c>
      <c r="D38" s="1" t="s">
        <v>187</v>
      </c>
      <c r="E38" s="1" t="s">
        <v>188</v>
      </c>
      <c r="F38" s="1" t="s">
        <v>189</v>
      </c>
      <c r="G38" s="1" t="s">
        <v>190</v>
      </c>
      <c r="H38" s="1" t="s">
        <v>191</v>
      </c>
      <c r="I38" s="1" t="s">
        <v>192</v>
      </c>
      <c r="J38" s="1" t="s">
        <v>193</v>
      </c>
      <c r="K38" s="1" t="s">
        <v>194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195</v>
      </c>
      <c r="B39" s="1">
        <v>0.0</v>
      </c>
      <c r="C39" s="1">
        <v>0.0</v>
      </c>
      <c r="D39" s="1" t="s">
        <v>187</v>
      </c>
      <c r="E39" s="1" t="s">
        <v>188</v>
      </c>
      <c r="F39" s="1" t="s">
        <v>189</v>
      </c>
      <c r="G39" s="1" t="s">
        <v>190</v>
      </c>
      <c r="H39" s="1" t="s">
        <v>191</v>
      </c>
      <c r="I39" s="1" t="s">
        <v>192</v>
      </c>
      <c r="J39" s="1" t="s">
        <v>193</v>
      </c>
      <c r="K39" s="1" t="s">
        <v>194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196</v>
      </c>
      <c r="B40" s="1" t="s">
        <v>197</v>
      </c>
      <c r="C40" s="1" t="s">
        <v>198</v>
      </c>
      <c r="D40" s="1" t="s">
        <v>199</v>
      </c>
      <c r="E40" s="1">
        <v>0.0</v>
      </c>
      <c r="F40" s="1">
        <v>0.0</v>
      </c>
      <c r="G40" s="1">
        <v>0.0</v>
      </c>
      <c r="H40" s="1">
        <v>0.0</v>
      </c>
      <c r="I40" s="1">
        <v>0.0</v>
      </c>
      <c r="J40" s="1">
        <v>0.0</v>
      </c>
      <c r="K40" s="1">
        <v>0.0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60</v>
      </c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200</v>
      </c>
      <c r="B42" s="1">
        <v>24.984</v>
      </c>
      <c r="C42" s="1">
        <v>18.738</v>
      </c>
      <c r="D42" s="1">
        <v>-33.312</v>
      </c>
      <c r="E42" s="1">
        <v>-2.776</v>
      </c>
      <c r="F42" s="1">
        <v>-3.47</v>
      </c>
      <c r="G42" s="1">
        <v>-1.388</v>
      </c>
      <c r="H42" s="1">
        <v>-2.776</v>
      </c>
      <c r="I42" s="1">
        <v>-9.716</v>
      </c>
      <c r="J42" s="1">
        <v>-15.268</v>
      </c>
      <c r="K42" s="1">
        <v>-6.94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201</v>
      </c>
      <c r="B43" s="1">
        <v>22.208</v>
      </c>
      <c r="C43" s="1">
        <v>15.962</v>
      </c>
      <c r="D43" s="1">
        <v>-36.782</v>
      </c>
      <c r="E43" s="1">
        <v>-2.776</v>
      </c>
      <c r="F43" s="1">
        <v>-3.47</v>
      </c>
      <c r="G43" s="1">
        <v>-2.082</v>
      </c>
      <c r="H43" s="1">
        <v>-4.164</v>
      </c>
      <c r="I43" s="1">
        <v>-10.41</v>
      </c>
      <c r="J43" s="1">
        <v>-15.962</v>
      </c>
      <c r="K43" s="1">
        <v>-7.633999999999999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202</v>
      </c>
      <c r="B44" s="1">
        <v>22.208</v>
      </c>
      <c r="C44" s="1">
        <v>15.962</v>
      </c>
      <c r="D44" s="1">
        <v>-36.782</v>
      </c>
      <c r="E44" s="1">
        <v>-2.776</v>
      </c>
      <c r="F44" s="1">
        <v>-4.164</v>
      </c>
      <c r="G44" s="1">
        <v>-2.776</v>
      </c>
      <c r="H44" s="1">
        <v>-4.164</v>
      </c>
      <c r="I44" s="1">
        <v>-11.104</v>
      </c>
      <c r="J44" s="1">
        <v>-18.044</v>
      </c>
      <c r="K44" s="1">
        <v>-9.716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203</v>
      </c>
      <c r="B45" s="1">
        <v>34.7</v>
      </c>
      <c r="C45" s="1">
        <v>27.76</v>
      </c>
      <c r="D45" s="1">
        <v>-20.82</v>
      </c>
      <c r="E45" s="1">
        <v>-2.776</v>
      </c>
      <c r="F45" s="1">
        <v>-2.776</v>
      </c>
      <c r="G45" s="1">
        <v>-1.388</v>
      </c>
      <c r="H45" s="1">
        <v>-2.776</v>
      </c>
      <c r="I45" s="1">
        <v>-9.021999999999998</v>
      </c>
      <c r="J45" s="1">
        <v>-15.268</v>
      </c>
      <c r="K45" s="1">
        <v>-6.246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204</v>
      </c>
      <c r="B46" s="1">
        <v>0.694</v>
      </c>
      <c r="C46" s="1">
        <v>0.694</v>
      </c>
      <c r="D46" s="1">
        <v>1.388</v>
      </c>
      <c r="E46" s="1">
        <v>0.0</v>
      </c>
      <c r="F46" s="1">
        <v>0.0</v>
      </c>
      <c r="G46" s="1">
        <v>0.0</v>
      </c>
      <c r="H46" s="1">
        <v>0.0</v>
      </c>
      <c r="I46" s="1">
        <v>0.0</v>
      </c>
      <c r="J46" s="1">
        <v>0.0</v>
      </c>
      <c r="K46" s="1">
        <v>0.0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205</v>
      </c>
      <c r="B47" s="1" t="s">
        <v>206</v>
      </c>
      <c r="C47" s="1" t="s">
        <v>207</v>
      </c>
      <c r="D47" s="1" t="s">
        <v>208</v>
      </c>
      <c r="E47" s="1" t="s">
        <v>209</v>
      </c>
      <c r="F47" s="1" t="s">
        <v>210</v>
      </c>
      <c r="G47" s="1" t="s">
        <v>211</v>
      </c>
      <c r="H47" s="1" t="s">
        <v>212</v>
      </c>
      <c r="I47" s="1" t="s">
        <v>213</v>
      </c>
      <c r="J47" s="1" t="s">
        <v>214</v>
      </c>
      <c r="K47" s="1" t="s">
        <v>215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216</v>
      </c>
      <c r="B48" s="1">
        <v>4.164</v>
      </c>
      <c r="C48" s="1">
        <v>3.47</v>
      </c>
      <c r="D48" s="1">
        <v>0.0</v>
      </c>
      <c r="E48" s="1">
        <v>11.104</v>
      </c>
      <c r="F48" s="1">
        <v>32.61799999999999</v>
      </c>
      <c r="G48" s="1">
        <v>6.94</v>
      </c>
      <c r="H48" s="1">
        <v>0.694</v>
      </c>
      <c r="I48" s="1">
        <v>0.694</v>
      </c>
      <c r="J48" s="1">
        <v>-16.656</v>
      </c>
      <c r="K48" s="1">
        <v>11.798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217</v>
      </c>
      <c r="B49" s="1">
        <v>0.0</v>
      </c>
      <c r="C49" s="1">
        <v>2.082</v>
      </c>
      <c r="D49" s="1">
        <v>-5.552</v>
      </c>
      <c r="E49" s="1">
        <v>-3.47</v>
      </c>
      <c r="F49" s="1">
        <v>-32.61799999999999</v>
      </c>
      <c r="G49" s="1">
        <v>-31.23</v>
      </c>
      <c r="H49" s="1">
        <v>-5.552</v>
      </c>
      <c r="I49" s="1">
        <v>-36.08799999999999</v>
      </c>
      <c r="J49" s="1">
        <v>-65.92999999999999</v>
      </c>
      <c r="K49" s="1">
        <v>-0.694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218</v>
      </c>
      <c r="B50" s="1">
        <v>14.574</v>
      </c>
      <c r="C50" s="1">
        <v>10.41</v>
      </c>
      <c r="D50" s="1">
        <v>-24.984</v>
      </c>
      <c r="E50" s="1">
        <v>-2.082</v>
      </c>
      <c r="F50" s="1">
        <v>-2.776</v>
      </c>
      <c r="G50" s="1">
        <v>-2.082</v>
      </c>
      <c r="H50" s="1">
        <v>-3.47</v>
      </c>
      <c r="I50" s="1">
        <v>-6.246</v>
      </c>
      <c r="J50" s="1">
        <v>-10.41</v>
      </c>
      <c r="K50" s="1">
        <v>-5.552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219</v>
      </c>
      <c r="B51" s="1">
        <v>0.0</v>
      </c>
      <c r="C51" s="1">
        <v>0.0</v>
      </c>
      <c r="D51" s="1">
        <v>0.0</v>
      </c>
      <c r="E51" s="1">
        <v>0.0</v>
      </c>
      <c r="F51" s="1">
        <v>29.148</v>
      </c>
      <c r="G51" s="1">
        <v>11.104</v>
      </c>
      <c r="H51" s="1">
        <v>8.328</v>
      </c>
      <c r="I51" s="1">
        <v>5.552</v>
      </c>
      <c r="J51" s="1">
        <v>0.0</v>
      </c>
      <c r="K51" s="1">
        <v>0.0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220</v>
      </c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221</v>
      </c>
      <c r="B53" s="1">
        <v>0.0</v>
      </c>
      <c r="C53" s="1">
        <v>1.388</v>
      </c>
      <c r="D53" s="1">
        <v>7.633999999999999</v>
      </c>
      <c r="E53" s="1">
        <v>9.021999999999998</v>
      </c>
      <c r="F53" s="1">
        <v>56.214</v>
      </c>
      <c r="G53" s="1">
        <v>25.678</v>
      </c>
      <c r="H53" s="1">
        <v>47.886</v>
      </c>
      <c r="I53" s="1">
        <v>51.35599999999999</v>
      </c>
      <c r="J53" s="1">
        <v>48.58</v>
      </c>
      <c r="K53" s="1">
        <v>0.0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222</v>
      </c>
      <c r="B54" s="1">
        <v>0.0</v>
      </c>
      <c r="C54" s="1">
        <v>1.388</v>
      </c>
      <c r="D54" s="1">
        <v>7.633999999999999</v>
      </c>
      <c r="E54" s="1">
        <v>9.021999999999998</v>
      </c>
      <c r="F54" s="1">
        <v>56.214</v>
      </c>
      <c r="G54" s="1">
        <v>25.678</v>
      </c>
      <c r="H54" s="1">
        <v>47.886</v>
      </c>
      <c r="I54" s="1">
        <v>51.35599999999999</v>
      </c>
      <c r="J54" s="1">
        <v>2.082</v>
      </c>
      <c r="K54" s="1">
        <v>2.082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223</v>
      </c>
      <c r="B55" s="1">
        <v>6.246</v>
      </c>
      <c r="C55" s="1">
        <v>9.716</v>
      </c>
      <c r="D55" s="1">
        <v>29.842</v>
      </c>
      <c r="E55" s="1">
        <v>1.388</v>
      </c>
      <c r="F55" s="1">
        <v>1.388</v>
      </c>
      <c r="G55" s="1">
        <v>1.388</v>
      </c>
      <c r="H55" s="1">
        <v>2.082</v>
      </c>
      <c r="I55" s="1">
        <v>3.47</v>
      </c>
      <c r="J55" s="1">
        <v>11.798</v>
      </c>
      <c r="K55" s="1">
        <v>10.41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224</v>
      </c>
      <c r="B56" s="1">
        <v>43.028</v>
      </c>
      <c r="C56" s="1">
        <v>40.252</v>
      </c>
      <c r="D56" s="1">
        <v>52.744</v>
      </c>
      <c r="E56" s="1">
        <v>34.7</v>
      </c>
      <c r="F56" s="1">
        <v>33.312</v>
      </c>
      <c r="G56" s="1">
        <v>30.536</v>
      </c>
      <c r="H56" s="1">
        <v>0.694</v>
      </c>
      <c r="I56" s="1">
        <v>4.164</v>
      </c>
      <c r="J56" s="1">
        <v>8.328</v>
      </c>
      <c r="K56" s="1">
        <v>2.776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225</v>
      </c>
      <c r="B57" s="1">
        <v>9.021999999999998</v>
      </c>
      <c r="C57" s="1">
        <v>9.021999999999998</v>
      </c>
      <c r="D57" s="1">
        <v>11.798</v>
      </c>
      <c r="E57" s="1">
        <v>4.164</v>
      </c>
      <c r="F57" s="1">
        <v>22.208</v>
      </c>
      <c r="G57" s="1">
        <v>8.328</v>
      </c>
      <c r="H57" s="1">
        <v>13.186</v>
      </c>
      <c r="I57" s="1">
        <v>11.104</v>
      </c>
      <c r="J57" s="1">
        <v>17.35</v>
      </c>
      <c r="K57" s="1">
        <v>32.61799999999999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226</v>
      </c>
      <c r="B58" s="1">
        <v>0.0</v>
      </c>
      <c r="C58" s="1">
        <v>0.0</v>
      </c>
      <c r="D58" s="1">
        <v>0.0</v>
      </c>
      <c r="E58" s="1">
        <v>0.0</v>
      </c>
      <c r="F58" s="1">
        <v>44.416</v>
      </c>
      <c r="G58" s="1">
        <v>13.186</v>
      </c>
      <c r="H58" s="1">
        <v>16.656</v>
      </c>
      <c r="I58" s="1">
        <v>12.492</v>
      </c>
      <c r="J58" s="1">
        <v>0.0</v>
      </c>
      <c r="K58" s="1">
        <v>0.0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227</v>
      </c>
      <c r="B59" s="1">
        <v>0.0</v>
      </c>
      <c r="C59" s="1">
        <v>0.0</v>
      </c>
      <c r="D59" s="1">
        <v>0.0</v>
      </c>
      <c r="E59" s="1">
        <v>0.0</v>
      </c>
      <c r="F59" s="1">
        <v>-22.208</v>
      </c>
      <c r="G59" s="1">
        <v>-4.164</v>
      </c>
      <c r="H59" s="1">
        <v>-3.47</v>
      </c>
      <c r="I59" s="1">
        <v>-0.694</v>
      </c>
      <c r="J59" s="1">
        <v>17.35</v>
      </c>
      <c r="K59" s="1">
        <v>31.924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228</v>
      </c>
      <c r="B60" s="1">
        <v>1.388</v>
      </c>
      <c r="C60" s="1">
        <v>1.388</v>
      </c>
      <c r="D60" s="1">
        <v>0.694</v>
      </c>
      <c r="E60" s="1">
        <v>1.388</v>
      </c>
      <c r="F60" s="1">
        <v>2.082</v>
      </c>
      <c r="G60" s="1">
        <v>5.552</v>
      </c>
      <c r="H60" s="1">
        <v>9.021999999999998</v>
      </c>
      <c r="I60" s="1">
        <v>14.574</v>
      </c>
      <c r="J60" s="1">
        <v>0.0</v>
      </c>
      <c r="K60" s="1">
        <v>0.0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229</v>
      </c>
      <c r="B61" s="1">
        <v>0.0</v>
      </c>
      <c r="C61" s="1">
        <v>0.0</v>
      </c>
      <c r="D61" s="1">
        <v>0.0</v>
      </c>
      <c r="E61" s="1">
        <v>0.0</v>
      </c>
      <c r="F61" s="1">
        <v>0.0</v>
      </c>
      <c r="G61" s="1">
        <v>0.0</v>
      </c>
      <c r="H61" s="1">
        <v>0.0</v>
      </c>
      <c r="I61" s="1">
        <v>0.0</v>
      </c>
      <c r="J61" s="1">
        <v>0.694</v>
      </c>
      <c r="K61" s="1">
        <v>0.694</v>
      </c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230</v>
      </c>
      <c r="B62" s="1">
        <v>0.0</v>
      </c>
      <c r="C62" s="1">
        <v>0.0</v>
      </c>
      <c r="D62" s="1">
        <v>13.186</v>
      </c>
      <c r="E62" s="1">
        <v>0.694</v>
      </c>
      <c r="F62" s="1">
        <v>0.694</v>
      </c>
      <c r="G62" s="1">
        <v>50.662</v>
      </c>
      <c r="H62" s="1">
        <v>1.388</v>
      </c>
      <c r="I62" s="1">
        <v>2.082</v>
      </c>
      <c r="J62" s="1">
        <v>0.0</v>
      </c>
      <c r="K62" s="1">
        <v>0.0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231</v>
      </c>
      <c r="B63" s="1">
        <v>0.0</v>
      </c>
      <c r="C63" s="1">
        <v>0.0</v>
      </c>
      <c r="D63" s="1">
        <v>13.186</v>
      </c>
      <c r="E63" s="1">
        <v>0.694</v>
      </c>
      <c r="F63" s="1">
        <v>0.694</v>
      </c>
      <c r="G63" s="1">
        <v>50.662</v>
      </c>
      <c r="H63" s="1">
        <v>1.388</v>
      </c>
      <c r="I63" s="1">
        <v>2.082</v>
      </c>
      <c r="J63" s="1">
        <v>0.694</v>
      </c>
      <c r="K63" s="1">
        <v>0.694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23</v>
      </c>
      <c r="B1" s="1">
        <v>2015.0</v>
      </c>
      <c r="C1" s="1">
        <v>2016.0</v>
      </c>
      <c r="D1" s="1">
        <v>2017.0</v>
      </c>
      <c r="E1" s="1">
        <v>2018.0</v>
      </c>
      <c r="F1" s="1">
        <v>2019.0</v>
      </c>
      <c r="G1" s="1">
        <v>2020.0</v>
      </c>
      <c r="H1" s="1">
        <v>2021.0</v>
      </c>
      <c r="I1" s="1">
        <v>2022.0</v>
      </c>
      <c r="J1" s="1">
        <v>2023.0</v>
      </c>
      <c r="K1" s="1">
        <v>2024.0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232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233</v>
      </c>
      <c r="B3" s="1">
        <v>0.0</v>
      </c>
      <c r="C3" s="1" t="s">
        <v>234</v>
      </c>
      <c r="D3" s="1" t="s">
        <v>235</v>
      </c>
      <c r="E3" s="1" t="s">
        <v>236</v>
      </c>
      <c r="F3" s="1" t="s">
        <v>237</v>
      </c>
      <c r="G3" s="1" t="s">
        <v>238</v>
      </c>
      <c r="H3" s="1" t="s">
        <v>239</v>
      </c>
      <c r="I3" s="1" t="s">
        <v>240</v>
      </c>
      <c r="J3" s="1" t="s">
        <v>241</v>
      </c>
      <c r="K3" s="1" t="s">
        <v>242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243</v>
      </c>
      <c r="B4" s="1">
        <v>0.0</v>
      </c>
      <c r="C4" s="1" t="s">
        <v>244</v>
      </c>
      <c r="D4" s="1" t="s">
        <v>245</v>
      </c>
      <c r="E4" s="1" t="s">
        <v>246</v>
      </c>
      <c r="F4" s="1" t="s">
        <v>247</v>
      </c>
      <c r="G4" s="1" t="s">
        <v>248</v>
      </c>
      <c r="H4" s="1" t="s">
        <v>249</v>
      </c>
      <c r="I4" s="1" t="s">
        <v>250</v>
      </c>
      <c r="J4" s="1" t="s">
        <v>251</v>
      </c>
      <c r="K4" s="1" t="s">
        <v>252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253</v>
      </c>
      <c r="B5" s="1">
        <v>0.0</v>
      </c>
      <c r="C5" s="1" t="s">
        <v>254</v>
      </c>
      <c r="D5" s="1" t="s">
        <v>255</v>
      </c>
      <c r="E5" s="1" t="s">
        <v>256</v>
      </c>
      <c r="F5" s="1" t="s">
        <v>257</v>
      </c>
      <c r="G5" s="1" t="s">
        <v>258</v>
      </c>
      <c r="H5" s="1" t="s">
        <v>259</v>
      </c>
      <c r="I5" s="1" t="s">
        <v>260</v>
      </c>
      <c r="J5" s="1" t="s">
        <v>261</v>
      </c>
      <c r="K5" s="1" t="s">
        <v>262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263</v>
      </c>
      <c r="B6" s="1">
        <v>0.0</v>
      </c>
      <c r="C6" s="1" t="s">
        <v>254</v>
      </c>
      <c r="D6" s="1" t="s">
        <v>264</v>
      </c>
      <c r="E6" s="1" t="s">
        <v>256</v>
      </c>
      <c r="F6" s="1" t="s">
        <v>257</v>
      </c>
      <c r="G6" s="1" t="s">
        <v>258</v>
      </c>
      <c r="H6" s="1" t="s">
        <v>259</v>
      </c>
      <c r="I6" s="1" t="s">
        <v>260</v>
      </c>
      <c r="J6" s="1" t="s">
        <v>261</v>
      </c>
      <c r="K6" s="1" t="s">
        <v>262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265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266</v>
      </c>
      <c r="B8" s="1" t="s">
        <v>267</v>
      </c>
      <c r="C8" s="1" t="s">
        <v>268</v>
      </c>
      <c r="D8" s="1" t="s">
        <v>269</v>
      </c>
      <c r="E8" s="1" t="s">
        <v>270</v>
      </c>
      <c r="F8" s="1" t="s">
        <v>271</v>
      </c>
      <c r="G8" s="1" t="s">
        <v>272</v>
      </c>
      <c r="H8" s="1" t="s">
        <v>273</v>
      </c>
      <c r="I8" s="1" t="s">
        <v>274</v>
      </c>
      <c r="J8" s="1" t="s">
        <v>275</v>
      </c>
      <c r="K8" s="1" t="s">
        <v>276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277</v>
      </c>
      <c r="B9" s="1" t="s">
        <v>278</v>
      </c>
      <c r="C9" s="1" t="s">
        <v>279</v>
      </c>
      <c r="D9" s="1" t="s">
        <v>280</v>
      </c>
      <c r="E9" s="1" t="s">
        <v>281</v>
      </c>
      <c r="F9" s="1" t="s">
        <v>282</v>
      </c>
      <c r="G9" s="1" t="s">
        <v>283</v>
      </c>
      <c r="H9" s="1" t="s">
        <v>284</v>
      </c>
      <c r="I9" s="1" t="s">
        <v>285</v>
      </c>
      <c r="J9" s="1" t="s">
        <v>286</v>
      </c>
      <c r="K9" s="1" t="s">
        <v>287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288</v>
      </c>
      <c r="B10" s="1" t="s">
        <v>289</v>
      </c>
      <c r="C10" s="1" t="s">
        <v>290</v>
      </c>
      <c r="D10" s="1" t="s">
        <v>291</v>
      </c>
      <c r="E10" s="1" t="s">
        <v>292</v>
      </c>
      <c r="F10" s="1" t="s">
        <v>293</v>
      </c>
      <c r="G10" s="1" t="s">
        <v>294</v>
      </c>
      <c r="H10" s="1" t="s">
        <v>295</v>
      </c>
      <c r="I10" s="1" t="s">
        <v>296</v>
      </c>
      <c r="J10" s="1" t="s">
        <v>297</v>
      </c>
      <c r="K10" s="1" t="s">
        <v>298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299</v>
      </c>
      <c r="B11" s="1" t="s">
        <v>300</v>
      </c>
      <c r="C11" s="1" t="s">
        <v>301</v>
      </c>
      <c r="D11" s="1" t="s">
        <v>302</v>
      </c>
      <c r="E11" s="1" t="s">
        <v>303</v>
      </c>
      <c r="F11" s="1" t="s">
        <v>304</v>
      </c>
      <c r="G11" s="1" t="s">
        <v>305</v>
      </c>
      <c r="H11" s="1" t="s">
        <v>306</v>
      </c>
      <c r="I11" s="1" t="s">
        <v>307</v>
      </c>
      <c r="J11" s="1" t="s">
        <v>308</v>
      </c>
      <c r="K11" s="1" t="s">
        <v>309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310</v>
      </c>
      <c r="B12" s="1" t="s">
        <v>300</v>
      </c>
      <c r="C12" s="1" t="s">
        <v>301</v>
      </c>
      <c r="D12" s="1" t="s">
        <v>302</v>
      </c>
      <c r="E12" s="1" t="s">
        <v>311</v>
      </c>
      <c r="F12" s="1" t="s">
        <v>312</v>
      </c>
      <c r="G12" s="1" t="s">
        <v>313</v>
      </c>
      <c r="H12" s="1" t="s">
        <v>314</v>
      </c>
      <c r="I12" s="1" t="s">
        <v>315</v>
      </c>
      <c r="J12" s="1" t="s">
        <v>316</v>
      </c>
      <c r="K12" s="1" t="s">
        <v>317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318</v>
      </c>
      <c r="B13" s="1" t="s">
        <v>319</v>
      </c>
      <c r="C13" s="1" t="s">
        <v>320</v>
      </c>
      <c r="D13" s="1" t="s">
        <v>321</v>
      </c>
      <c r="E13" s="1" t="s">
        <v>322</v>
      </c>
      <c r="F13" s="1" t="s">
        <v>323</v>
      </c>
      <c r="G13" s="1" t="s">
        <v>324</v>
      </c>
      <c r="H13" s="1" t="s">
        <v>325</v>
      </c>
      <c r="I13" s="1" t="s">
        <v>326</v>
      </c>
      <c r="J13" s="1" t="s">
        <v>327</v>
      </c>
      <c r="K13" s="1" t="s">
        <v>328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329</v>
      </c>
      <c r="B14" s="1" t="s">
        <v>319</v>
      </c>
      <c r="C14" s="1" t="s">
        <v>320</v>
      </c>
      <c r="D14" s="1" t="s">
        <v>321</v>
      </c>
      <c r="E14" s="1" t="s">
        <v>322</v>
      </c>
      <c r="F14" s="1" t="s">
        <v>323</v>
      </c>
      <c r="G14" s="1" t="s">
        <v>324</v>
      </c>
      <c r="H14" s="1" t="s">
        <v>325</v>
      </c>
      <c r="I14" s="1" t="s">
        <v>326</v>
      </c>
      <c r="J14" s="1" t="s">
        <v>327</v>
      </c>
      <c r="K14" s="1" t="s">
        <v>328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330</v>
      </c>
      <c r="B15" s="1" t="s">
        <v>319</v>
      </c>
      <c r="C15" s="1" t="s">
        <v>320</v>
      </c>
      <c r="D15" s="1" t="s">
        <v>321</v>
      </c>
      <c r="E15" s="1" t="s">
        <v>322</v>
      </c>
      <c r="F15" s="1" t="s">
        <v>323</v>
      </c>
      <c r="G15" s="1" t="s">
        <v>324</v>
      </c>
      <c r="H15" s="1" t="s">
        <v>325</v>
      </c>
      <c r="I15" s="1" t="s">
        <v>326</v>
      </c>
      <c r="J15" s="1" t="s">
        <v>327</v>
      </c>
      <c r="K15" s="1" t="s">
        <v>328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331</v>
      </c>
      <c r="B16" s="1" t="s">
        <v>332</v>
      </c>
      <c r="C16" s="1">
        <v>5.552</v>
      </c>
      <c r="D16" s="1" t="s">
        <v>333</v>
      </c>
      <c r="E16" s="1" t="s">
        <v>334</v>
      </c>
      <c r="F16" s="1" t="s">
        <v>335</v>
      </c>
      <c r="G16" s="1" t="s">
        <v>336</v>
      </c>
      <c r="H16" s="1" t="s">
        <v>337</v>
      </c>
      <c r="I16" s="1" t="s">
        <v>338</v>
      </c>
      <c r="J16" s="1" t="s">
        <v>339</v>
      </c>
      <c r="K16" s="1" t="s">
        <v>340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341</v>
      </c>
      <c r="B17" s="1">
        <v>0.0</v>
      </c>
      <c r="C17" s="1" t="s">
        <v>342</v>
      </c>
      <c r="D17" s="1" t="s">
        <v>343</v>
      </c>
      <c r="E17" s="1" t="s">
        <v>344</v>
      </c>
      <c r="F17" s="1" t="s">
        <v>345</v>
      </c>
      <c r="G17" s="1" t="s">
        <v>346</v>
      </c>
      <c r="H17" s="1" t="s">
        <v>343</v>
      </c>
      <c r="I17" s="1" t="s">
        <v>347</v>
      </c>
      <c r="J17" s="1" t="s">
        <v>348</v>
      </c>
      <c r="K17" s="1" t="s">
        <v>349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350</v>
      </c>
      <c r="B18" s="1">
        <v>0.0</v>
      </c>
      <c r="C18" s="1" t="s">
        <v>351</v>
      </c>
      <c r="D18" s="1" t="s">
        <v>352</v>
      </c>
      <c r="E18" s="1" t="s">
        <v>353</v>
      </c>
      <c r="F18" s="1" t="s">
        <v>354</v>
      </c>
      <c r="G18" s="1" t="s">
        <v>355</v>
      </c>
      <c r="H18" s="1" t="s">
        <v>356</v>
      </c>
      <c r="I18" s="1" t="s">
        <v>357</v>
      </c>
      <c r="J18" s="1" t="s">
        <v>358</v>
      </c>
      <c r="K18" s="1" t="s">
        <v>359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360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360</v>
      </c>
      <c r="B20" s="1">
        <v>0.0</v>
      </c>
      <c r="C20" s="1" t="s">
        <v>208</v>
      </c>
      <c r="D20" s="1" t="s">
        <v>361</v>
      </c>
      <c r="E20" s="1" t="s">
        <v>362</v>
      </c>
      <c r="F20" s="1" t="s">
        <v>363</v>
      </c>
      <c r="G20" s="1" t="s">
        <v>364</v>
      </c>
      <c r="H20" s="1" t="s">
        <v>362</v>
      </c>
      <c r="I20" s="1" t="s">
        <v>365</v>
      </c>
      <c r="J20" s="1" t="s">
        <v>365</v>
      </c>
      <c r="K20" s="1" t="s">
        <v>366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367</v>
      </c>
      <c r="B21" s="1">
        <v>0.0</v>
      </c>
      <c r="C21" s="1" t="s">
        <v>368</v>
      </c>
      <c r="D21" s="1" t="s">
        <v>369</v>
      </c>
      <c r="E21" s="1" t="s">
        <v>370</v>
      </c>
      <c r="F21" s="1" t="s">
        <v>371</v>
      </c>
      <c r="G21" s="1" t="s">
        <v>372</v>
      </c>
      <c r="H21" s="1" t="s">
        <v>373</v>
      </c>
      <c r="I21" s="1" t="s">
        <v>374</v>
      </c>
      <c r="J21" s="1" t="s">
        <v>117</v>
      </c>
      <c r="K21" s="1" t="s">
        <v>375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376</v>
      </c>
      <c r="B22" s="1">
        <v>0.0</v>
      </c>
      <c r="C22" s="1" t="s">
        <v>377</v>
      </c>
      <c r="D22" s="1" t="s">
        <v>378</v>
      </c>
      <c r="E22" s="1" t="s">
        <v>379</v>
      </c>
      <c r="F22" s="1" t="s">
        <v>380</v>
      </c>
      <c r="G22" s="1" t="s">
        <v>381</v>
      </c>
      <c r="H22" s="1" t="s">
        <v>382</v>
      </c>
      <c r="I22" s="1" t="s">
        <v>383</v>
      </c>
      <c r="J22" s="1" t="s">
        <v>384</v>
      </c>
      <c r="K22" s="1" t="s">
        <v>385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386</v>
      </c>
      <c r="B23" s="1">
        <v>0.0</v>
      </c>
      <c r="C23" s="1">
        <v>0.0</v>
      </c>
      <c r="D23" s="1">
        <v>0.0</v>
      </c>
      <c r="E23" s="1" t="s">
        <v>387</v>
      </c>
      <c r="F23" s="1" t="s">
        <v>388</v>
      </c>
      <c r="G23" s="1" t="s">
        <v>389</v>
      </c>
      <c r="H23" s="1" t="s">
        <v>390</v>
      </c>
      <c r="I23" s="1" t="s">
        <v>391</v>
      </c>
      <c r="J23" s="1" t="s">
        <v>392</v>
      </c>
      <c r="K23" s="1" t="s">
        <v>393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394</v>
      </c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395</v>
      </c>
      <c r="B25" s="1" t="s">
        <v>396</v>
      </c>
      <c r="C25" s="1" t="s">
        <v>397</v>
      </c>
      <c r="D25" s="1" t="s">
        <v>398</v>
      </c>
      <c r="E25" s="1" t="s">
        <v>399</v>
      </c>
      <c r="F25" s="1" t="s">
        <v>400</v>
      </c>
      <c r="G25" s="1" t="s">
        <v>401</v>
      </c>
      <c r="H25" s="1" t="s">
        <v>402</v>
      </c>
      <c r="I25" s="1" t="s">
        <v>403</v>
      </c>
      <c r="J25" s="1" t="s">
        <v>404</v>
      </c>
      <c r="K25" s="1" t="s">
        <v>405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406</v>
      </c>
      <c r="B26" s="1" t="s">
        <v>407</v>
      </c>
      <c r="C26" s="1" t="s">
        <v>408</v>
      </c>
      <c r="D26" s="1" t="s">
        <v>409</v>
      </c>
      <c r="E26" s="1" t="s">
        <v>127</v>
      </c>
      <c r="F26" s="1" t="s">
        <v>410</v>
      </c>
      <c r="G26" s="1" t="s">
        <v>411</v>
      </c>
      <c r="H26" s="1" t="s">
        <v>412</v>
      </c>
      <c r="I26" s="1" t="s">
        <v>413</v>
      </c>
      <c r="J26" s="1" t="s">
        <v>414</v>
      </c>
      <c r="K26" s="1" t="s">
        <v>415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416</v>
      </c>
      <c r="B27" s="1" t="s">
        <v>400</v>
      </c>
      <c r="C27" s="1" t="s">
        <v>417</v>
      </c>
      <c r="D27" s="1" t="s">
        <v>418</v>
      </c>
      <c r="E27" s="1" t="s">
        <v>419</v>
      </c>
      <c r="F27" s="1" t="s">
        <v>177</v>
      </c>
      <c r="G27" s="1" t="s">
        <v>420</v>
      </c>
      <c r="H27" s="1" t="s">
        <v>421</v>
      </c>
      <c r="I27" s="1" t="s">
        <v>179</v>
      </c>
      <c r="J27" s="1" t="s">
        <v>422</v>
      </c>
      <c r="K27" s="1" t="s">
        <v>423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424</v>
      </c>
      <c r="B28" s="1">
        <v>0.0</v>
      </c>
      <c r="C28" s="1" t="s">
        <v>425</v>
      </c>
      <c r="D28" s="1" t="s">
        <v>426</v>
      </c>
      <c r="E28" s="1" t="s">
        <v>427</v>
      </c>
      <c r="F28" s="1" t="s">
        <v>428</v>
      </c>
      <c r="G28" s="1" t="s">
        <v>429</v>
      </c>
      <c r="H28" s="1" t="s">
        <v>430</v>
      </c>
      <c r="I28" s="1" t="s">
        <v>431</v>
      </c>
      <c r="J28" s="1" t="s">
        <v>432</v>
      </c>
      <c r="K28" s="1" t="s">
        <v>433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434</v>
      </c>
      <c r="B29" s="1">
        <v>0.0</v>
      </c>
      <c r="C29" s="1">
        <v>0.0</v>
      </c>
      <c r="D29" s="1">
        <v>0.0</v>
      </c>
      <c r="E29" s="1" t="s">
        <v>435</v>
      </c>
      <c r="F29" s="1" t="s">
        <v>436</v>
      </c>
      <c r="G29" s="1" t="s">
        <v>437</v>
      </c>
      <c r="H29" s="1" t="s">
        <v>438</v>
      </c>
      <c r="I29" s="1" t="s">
        <v>439</v>
      </c>
      <c r="J29" s="1" t="s">
        <v>440</v>
      </c>
      <c r="K29" s="1" t="s">
        <v>441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442</v>
      </c>
      <c r="B30" s="1">
        <v>0.0</v>
      </c>
      <c r="C30" s="1" t="s">
        <v>443</v>
      </c>
      <c r="D30" s="1">
        <v>0.0</v>
      </c>
      <c r="E30" s="1" t="s">
        <v>444</v>
      </c>
      <c r="F30" s="1" t="s">
        <v>445</v>
      </c>
      <c r="G30" s="1" t="s">
        <v>446</v>
      </c>
      <c r="H30" s="1" t="s">
        <v>447</v>
      </c>
      <c r="I30" s="1" t="s">
        <v>448</v>
      </c>
      <c r="J30" s="1" t="s">
        <v>449</v>
      </c>
      <c r="K30" s="1" t="s">
        <v>450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451</v>
      </c>
      <c r="B31" s="1">
        <v>0.0</v>
      </c>
      <c r="C31" s="1">
        <v>0.0</v>
      </c>
      <c r="D31" s="1">
        <v>0.0</v>
      </c>
      <c r="E31" s="1" t="s">
        <v>452</v>
      </c>
      <c r="F31" s="1" t="s">
        <v>453</v>
      </c>
      <c r="G31" s="1" t="s">
        <v>454</v>
      </c>
      <c r="H31" s="1" t="s">
        <v>455</v>
      </c>
      <c r="I31" s="1" t="s">
        <v>456</v>
      </c>
      <c r="J31" s="1" t="s">
        <v>457</v>
      </c>
      <c r="K31" s="1" t="s">
        <v>458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459</v>
      </c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460</v>
      </c>
      <c r="B33" s="1" t="s">
        <v>461</v>
      </c>
      <c r="C33" s="1">
        <v>0.0</v>
      </c>
      <c r="D33" s="1">
        <v>0.0</v>
      </c>
      <c r="E33" s="1" t="s">
        <v>462</v>
      </c>
      <c r="F33" s="1" t="s">
        <v>463</v>
      </c>
      <c r="G33" s="1" t="s">
        <v>464</v>
      </c>
      <c r="H33" s="1" t="s">
        <v>465</v>
      </c>
      <c r="I33" s="1" t="s">
        <v>466</v>
      </c>
      <c r="J33" s="1" t="s">
        <v>467</v>
      </c>
      <c r="K33" s="1" t="s">
        <v>468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469</v>
      </c>
      <c r="B34" s="1" t="s">
        <v>470</v>
      </c>
      <c r="C34" s="1">
        <v>0.0</v>
      </c>
      <c r="D34" s="1">
        <v>0.0</v>
      </c>
      <c r="E34" s="1" t="s">
        <v>471</v>
      </c>
      <c r="F34" s="1" t="s">
        <v>472</v>
      </c>
      <c r="G34" s="1" t="s">
        <v>473</v>
      </c>
      <c r="H34" s="1" t="s">
        <v>383</v>
      </c>
      <c r="I34" s="1" t="s">
        <v>461</v>
      </c>
      <c r="J34" s="1" t="s">
        <v>474</v>
      </c>
      <c r="K34" s="1" t="s">
        <v>475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476</v>
      </c>
      <c r="B35" s="1">
        <v>0.0</v>
      </c>
      <c r="C35" s="1">
        <v>0.0</v>
      </c>
      <c r="D35" s="1">
        <v>0.0</v>
      </c>
      <c r="E35" s="1" t="s">
        <v>477</v>
      </c>
      <c r="F35" s="1" t="s">
        <v>478</v>
      </c>
      <c r="G35" s="1" t="s">
        <v>479</v>
      </c>
      <c r="H35" s="1" t="s">
        <v>480</v>
      </c>
      <c r="I35" s="1" t="s">
        <v>481</v>
      </c>
      <c r="J35" s="1" t="s">
        <v>482</v>
      </c>
      <c r="K35" s="1" t="s">
        <v>483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484</v>
      </c>
      <c r="B36" s="1">
        <v>0.0</v>
      </c>
      <c r="C36" s="1">
        <v>0.0</v>
      </c>
      <c r="D36" s="1">
        <v>0.0</v>
      </c>
      <c r="E36" s="1" t="s">
        <v>485</v>
      </c>
      <c r="F36" s="1" t="s">
        <v>486</v>
      </c>
      <c r="G36" s="1" t="s">
        <v>487</v>
      </c>
      <c r="H36" s="1" t="s">
        <v>488</v>
      </c>
      <c r="I36" s="1" t="s">
        <v>489</v>
      </c>
      <c r="J36" s="1" t="s">
        <v>490</v>
      </c>
      <c r="K36" s="1" t="s">
        <v>491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492</v>
      </c>
      <c r="B37" s="1" t="s">
        <v>493</v>
      </c>
      <c r="C37" s="1" t="s">
        <v>494</v>
      </c>
      <c r="D37" s="1" t="s">
        <v>495</v>
      </c>
      <c r="E37" s="1" t="s">
        <v>496</v>
      </c>
      <c r="F37" s="1" t="s">
        <v>497</v>
      </c>
      <c r="G37" s="1" t="s">
        <v>498</v>
      </c>
      <c r="H37" s="1" t="s">
        <v>499</v>
      </c>
      <c r="I37" s="1" t="s">
        <v>500</v>
      </c>
      <c r="J37" s="1" t="s">
        <v>501</v>
      </c>
      <c r="K37" s="1" t="s">
        <v>502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503</v>
      </c>
      <c r="B38" s="1" t="s">
        <v>504</v>
      </c>
      <c r="C38" s="1" t="s">
        <v>505</v>
      </c>
      <c r="D38" s="1" t="s">
        <v>506</v>
      </c>
      <c r="E38" s="1" t="s">
        <v>507</v>
      </c>
      <c r="F38" s="1" t="s">
        <v>508</v>
      </c>
      <c r="G38" s="1" t="s">
        <v>509</v>
      </c>
      <c r="H38" s="1" t="s">
        <v>510</v>
      </c>
      <c r="I38" s="1" t="s">
        <v>511</v>
      </c>
      <c r="J38" s="1">
        <v>0.0</v>
      </c>
      <c r="K38" s="1" t="s">
        <v>512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513</v>
      </c>
      <c r="B39" s="1" t="s">
        <v>514</v>
      </c>
      <c r="C39" s="1" t="s">
        <v>515</v>
      </c>
      <c r="D39" s="1" t="s">
        <v>516</v>
      </c>
      <c r="E39" s="1" t="s">
        <v>517</v>
      </c>
      <c r="F39" s="1" t="s">
        <v>518</v>
      </c>
      <c r="G39" s="1" t="s">
        <v>519</v>
      </c>
      <c r="H39" s="1" t="s">
        <v>520</v>
      </c>
      <c r="I39" s="1" t="s">
        <v>521</v>
      </c>
      <c r="J39" s="1">
        <v>0.0</v>
      </c>
      <c r="K39" s="1" t="s">
        <v>522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523</v>
      </c>
      <c r="B40" s="1" t="s">
        <v>524</v>
      </c>
      <c r="C40" s="1" t="s">
        <v>525</v>
      </c>
      <c r="D40" s="1" t="s">
        <v>526</v>
      </c>
      <c r="E40" s="1" t="s">
        <v>527</v>
      </c>
      <c r="F40" s="1" t="s">
        <v>528</v>
      </c>
      <c r="G40" s="1" t="s">
        <v>529</v>
      </c>
      <c r="H40" s="1" t="s">
        <v>530</v>
      </c>
      <c r="I40" s="1" t="s">
        <v>531</v>
      </c>
      <c r="J40" s="1">
        <v>0.0</v>
      </c>
      <c r="K40" s="1" t="s">
        <v>532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533</v>
      </c>
      <c r="B41" s="1" t="s">
        <v>534</v>
      </c>
      <c r="C41" s="1">
        <v>0.0</v>
      </c>
      <c r="D41" s="1">
        <v>0.0</v>
      </c>
      <c r="E41" s="1" t="s">
        <v>535</v>
      </c>
      <c r="F41" s="1" t="s">
        <v>174</v>
      </c>
      <c r="G41" s="1" t="s">
        <v>536</v>
      </c>
      <c r="H41" s="1" t="s">
        <v>537</v>
      </c>
      <c r="I41" s="1" t="s">
        <v>420</v>
      </c>
      <c r="J41" s="1" t="s">
        <v>188</v>
      </c>
      <c r="K41" s="1" t="s">
        <v>538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539</v>
      </c>
      <c r="B42" s="1" t="s">
        <v>540</v>
      </c>
      <c r="C42" s="1" t="s">
        <v>541</v>
      </c>
      <c r="D42" s="1" t="s">
        <v>542</v>
      </c>
      <c r="E42" s="1" t="s">
        <v>543</v>
      </c>
      <c r="F42" s="1" t="s">
        <v>544</v>
      </c>
      <c r="G42" s="1" t="s">
        <v>419</v>
      </c>
      <c r="H42" s="1" t="s">
        <v>545</v>
      </c>
      <c r="I42" s="1" t="s">
        <v>546</v>
      </c>
      <c r="J42" s="1" t="s">
        <v>547</v>
      </c>
      <c r="K42" s="1" t="s">
        <v>548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549</v>
      </c>
      <c r="B43" s="1" t="s">
        <v>550</v>
      </c>
      <c r="C43" s="1">
        <v>0.0</v>
      </c>
      <c r="D43" s="1">
        <v>0.0</v>
      </c>
      <c r="E43" s="1" t="s">
        <v>551</v>
      </c>
      <c r="F43" s="1" t="s">
        <v>192</v>
      </c>
      <c r="G43" s="1" t="s">
        <v>552</v>
      </c>
      <c r="H43" s="1" t="s">
        <v>174</v>
      </c>
      <c r="I43" s="1" t="s">
        <v>553</v>
      </c>
      <c r="J43" s="1" t="s">
        <v>191</v>
      </c>
      <c r="K43" s="1" t="s">
        <v>554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555</v>
      </c>
      <c r="B44" s="1" t="s">
        <v>556</v>
      </c>
      <c r="C44" s="1" t="s">
        <v>557</v>
      </c>
      <c r="D44" s="1" t="s">
        <v>558</v>
      </c>
      <c r="E44" s="1" t="s">
        <v>559</v>
      </c>
      <c r="F44" s="1" t="s">
        <v>489</v>
      </c>
      <c r="G44" s="1" t="s">
        <v>560</v>
      </c>
      <c r="H44" s="1" t="s">
        <v>561</v>
      </c>
      <c r="I44" s="1" t="s">
        <v>375</v>
      </c>
      <c r="J44" s="1" t="s">
        <v>547</v>
      </c>
      <c r="K44" s="1" t="s">
        <v>562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563</v>
      </c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564</v>
      </c>
      <c r="B46" s="1">
        <v>0.0</v>
      </c>
      <c r="C46" s="1" t="s">
        <v>565</v>
      </c>
      <c r="D46" s="1" t="s">
        <v>566</v>
      </c>
      <c r="E46" s="1" t="s">
        <v>567</v>
      </c>
      <c r="F46" s="1" t="s">
        <v>568</v>
      </c>
      <c r="G46" s="1" t="s">
        <v>569</v>
      </c>
      <c r="H46" s="1" t="s">
        <v>570</v>
      </c>
      <c r="I46" s="1" t="s">
        <v>571</v>
      </c>
      <c r="J46" s="1" t="s">
        <v>572</v>
      </c>
      <c r="K46" s="1" t="s">
        <v>573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574</v>
      </c>
      <c r="B47" s="1">
        <v>0.0</v>
      </c>
      <c r="C47" s="1" t="s">
        <v>575</v>
      </c>
      <c r="D47" s="1" t="s">
        <v>576</v>
      </c>
      <c r="E47" s="1" t="s">
        <v>577</v>
      </c>
      <c r="F47" s="1" t="s">
        <v>578</v>
      </c>
      <c r="G47" s="1" t="s">
        <v>579</v>
      </c>
      <c r="H47" s="1" t="s">
        <v>580</v>
      </c>
      <c r="I47" s="1" t="s">
        <v>581</v>
      </c>
      <c r="J47" s="1" t="s">
        <v>582</v>
      </c>
      <c r="K47" s="1" t="s">
        <v>583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584</v>
      </c>
      <c r="B48" s="1">
        <v>0.0</v>
      </c>
      <c r="C48" s="1" t="s">
        <v>585</v>
      </c>
      <c r="D48" s="1" t="s">
        <v>586</v>
      </c>
      <c r="E48" s="1" t="s">
        <v>587</v>
      </c>
      <c r="F48" s="1" t="s">
        <v>588</v>
      </c>
      <c r="G48" s="1" t="s">
        <v>589</v>
      </c>
      <c r="H48" s="1" t="s">
        <v>590</v>
      </c>
      <c r="I48" s="1" t="s">
        <v>591</v>
      </c>
      <c r="J48" s="1" t="s">
        <v>592</v>
      </c>
      <c r="K48" s="1" t="s">
        <v>593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594</v>
      </c>
      <c r="B49" s="1">
        <v>0.0</v>
      </c>
      <c r="C49" s="1" t="s">
        <v>595</v>
      </c>
      <c r="D49" s="1" t="s">
        <v>596</v>
      </c>
      <c r="E49" s="1" t="s">
        <v>597</v>
      </c>
      <c r="F49" s="1" t="s">
        <v>598</v>
      </c>
      <c r="G49" s="1" t="s">
        <v>599</v>
      </c>
      <c r="H49" s="1" t="s">
        <v>600</v>
      </c>
      <c r="I49" s="1" t="s">
        <v>601</v>
      </c>
      <c r="J49" s="1" t="s">
        <v>602</v>
      </c>
      <c r="K49" s="1" t="s">
        <v>603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604</v>
      </c>
      <c r="B50" s="1">
        <v>0.0</v>
      </c>
      <c r="C50" s="1" t="s">
        <v>595</v>
      </c>
      <c r="D50" s="1" t="s">
        <v>596</v>
      </c>
      <c r="E50" s="1" t="s">
        <v>605</v>
      </c>
      <c r="F50" s="1" t="s">
        <v>606</v>
      </c>
      <c r="G50" s="1" t="s">
        <v>607</v>
      </c>
      <c r="H50" s="1" t="s">
        <v>608</v>
      </c>
      <c r="I50" s="1" t="s">
        <v>609</v>
      </c>
      <c r="J50" s="1" t="s">
        <v>610</v>
      </c>
      <c r="K50" s="1" t="s">
        <v>611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612</v>
      </c>
      <c r="B51" s="1">
        <v>0.0</v>
      </c>
      <c r="C51" s="1" t="s">
        <v>613</v>
      </c>
      <c r="D51" s="1">
        <v>0.0</v>
      </c>
      <c r="E51" s="1" t="s">
        <v>614</v>
      </c>
      <c r="F51" s="1" t="s">
        <v>615</v>
      </c>
      <c r="G51" s="1" t="s">
        <v>616</v>
      </c>
      <c r="H51" s="1" t="s">
        <v>617</v>
      </c>
      <c r="I51" s="1" t="s">
        <v>618</v>
      </c>
      <c r="J51" s="1" t="s">
        <v>619</v>
      </c>
      <c r="K51" s="1" t="s">
        <v>620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621</v>
      </c>
      <c r="B52" s="1">
        <v>0.0</v>
      </c>
      <c r="C52" s="1" t="s">
        <v>613</v>
      </c>
      <c r="D52" s="1">
        <v>0.0</v>
      </c>
      <c r="E52" s="1" t="s">
        <v>614</v>
      </c>
      <c r="F52" s="1" t="s">
        <v>615</v>
      </c>
      <c r="G52" s="1" t="s">
        <v>616</v>
      </c>
      <c r="H52" s="1" t="s">
        <v>617</v>
      </c>
      <c r="I52" s="1" t="s">
        <v>618</v>
      </c>
      <c r="J52" s="1" t="s">
        <v>619</v>
      </c>
      <c r="K52" s="1" t="s">
        <v>620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622</v>
      </c>
      <c r="B53" s="1">
        <v>0.0</v>
      </c>
      <c r="C53" s="1" t="s">
        <v>623</v>
      </c>
      <c r="D53" s="1" t="s">
        <v>624</v>
      </c>
      <c r="E53" s="1" t="s">
        <v>625</v>
      </c>
      <c r="F53" s="1" t="s">
        <v>626</v>
      </c>
      <c r="G53" s="1" t="s">
        <v>627</v>
      </c>
      <c r="H53" s="1" t="s">
        <v>628</v>
      </c>
      <c r="I53" s="1" t="s">
        <v>629</v>
      </c>
      <c r="J53" s="1" t="s">
        <v>630</v>
      </c>
      <c r="K53" s="1" t="s">
        <v>631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632</v>
      </c>
      <c r="B54" s="1">
        <v>0.0</v>
      </c>
      <c r="C54" s="1">
        <v>0.0</v>
      </c>
      <c r="D54" s="1">
        <v>0.0</v>
      </c>
      <c r="E54" s="1" t="s">
        <v>633</v>
      </c>
      <c r="F54" s="1" t="s">
        <v>634</v>
      </c>
      <c r="G54" s="1" t="s">
        <v>635</v>
      </c>
      <c r="H54" s="1" t="s">
        <v>636</v>
      </c>
      <c r="I54" s="1" t="s">
        <v>637</v>
      </c>
      <c r="J54" s="1" t="s">
        <v>638</v>
      </c>
      <c r="K54" s="1" t="s">
        <v>639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640</v>
      </c>
      <c r="B55" s="1">
        <v>0.0</v>
      </c>
      <c r="C55" s="1" t="s">
        <v>641</v>
      </c>
      <c r="D55" s="1" t="s">
        <v>642</v>
      </c>
      <c r="E55" s="1" t="s">
        <v>643</v>
      </c>
      <c r="F55" s="1" t="s">
        <v>644</v>
      </c>
      <c r="G55" s="1" t="s">
        <v>645</v>
      </c>
      <c r="H55" s="1" t="s">
        <v>646</v>
      </c>
      <c r="I55" s="1" t="s">
        <v>647</v>
      </c>
      <c r="J55" s="1" t="s">
        <v>648</v>
      </c>
      <c r="K55" s="1" t="s">
        <v>649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650</v>
      </c>
      <c r="B56" s="1">
        <v>0.0</v>
      </c>
      <c r="C56" s="1">
        <v>0.0</v>
      </c>
      <c r="D56" s="1">
        <v>0.0</v>
      </c>
      <c r="E56" s="1" t="s">
        <v>651</v>
      </c>
      <c r="F56" s="1" t="s">
        <v>652</v>
      </c>
      <c r="G56" s="1" t="s">
        <v>653</v>
      </c>
      <c r="H56" s="1" t="s">
        <v>654</v>
      </c>
      <c r="I56" s="1" t="s">
        <v>655</v>
      </c>
      <c r="J56" s="1" t="s">
        <v>656</v>
      </c>
      <c r="K56" s="1" t="s">
        <v>657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658</v>
      </c>
      <c r="B57" s="1">
        <v>0.0</v>
      </c>
      <c r="C57" s="1" t="s">
        <v>659</v>
      </c>
      <c r="D57" s="1" t="s">
        <v>660</v>
      </c>
      <c r="E57" s="1" t="s">
        <v>661</v>
      </c>
      <c r="F57" s="1" t="s">
        <v>662</v>
      </c>
      <c r="G57" s="1" t="s">
        <v>663</v>
      </c>
      <c r="H57" s="1" t="s">
        <v>664</v>
      </c>
      <c r="I57" s="1" t="s">
        <v>665</v>
      </c>
      <c r="J57" s="1" t="s">
        <v>666</v>
      </c>
      <c r="K57" s="1" t="s">
        <v>667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668</v>
      </c>
      <c r="B58" s="1">
        <v>0.0</v>
      </c>
      <c r="C58" s="1" t="s">
        <v>669</v>
      </c>
      <c r="D58" s="1" t="s">
        <v>670</v>
      </c>
      <c r="E58" s="1" t="s">
        <v>671</v>
      </c>
      <c r="F58" s="1" t="s">
        <v>672</v>
      </c>
      <c r="G58" s="1" t="s">
        <v>673</v>
      </c>
      <c r="H58" s="1" t="s">
        <v>674</v>
      </c>
      <c r="I58" s="1" t="s">
        <v>675</v>
      </c>
      <c r="J58" s="1" t="s">
        <v>676</v>
      </c>
      <c r="K58" s="1" t="s">
        <v>677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678</v>
      </c>
      <c r="B59" s="1">
        <v>0.0</v>
      </c>
      <c r="C59" s="1" t="s">
        <v>482</v>
      </c>
      <c r="D59" s="1" t="s">
        <v>679</v>
      </c>
      <c r="E59" s="1" t="s">
        <v>680</v>
      </c>
      <c r="F59" s="1" t="s">
        <v>681</v>
      </c>
      <c r="G59" s="1" t="s">
        <v>682</v>
      </c>
      <c r="H59" s="1">
        <v>0.0</v>
      </c>
      <c r="I59" s="1" t="s">
        <v>683</v>
      </c>
      <c r="J59" s="1" t="s">
        <v>684</v>
      </c>
      <c r="K59" s="1" t="s">
        <v>685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686</v>
      </c>
      <c r="B60" s="1">
        <v>0.0</v>
      </c>
      <c r="C60" s="1" t="s">
        <v>687</v>
      </c>
      <c r="D60" s="1" t="s">
        <v>679</v>
      </c>
      <c r="E60" s="1" t="s">
        <v>688</v>
      </c>
      <c r="F60" s="1" t="s">
        <v>689</v>
      </c>
      <c r="G60" s="1" t="s">
        <v>690</v>
      </c>
      <c r="H60" s="1" t="s">
        <v>691</v>
      </c>
      <c r="I60" s="1" t="s">
        <v>692</v>
      </c>
      <c r="J60" s="1" t="s">
        <v>693</v>
      </c>
      <c r="K60" s="1" t="s">
        <v>694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695</v>
      </c>
      <c r="B61" s="1">
        <v>0.0</v>
      </c>
      <c r="C61" s="1" t="s">
        <v>696</v>
      </c>
      <c r="D61" s="1" t="s">
        <v>697</v>
      </c>
      <c r="E61" s="1" t="s">
        <v>698</v>
      </c>
      <c r="F61" s="1" t="s">
        <v>356</v>
      </c>
      <c r="G61" s="1" t="s">
        <v>699</v>
      </c>
      <c r="H61" s="1" t="s">
        <v>700</v>
      </c>
      <c r="I61" s="1">
        <v>0.0</v>
      </c>
      <c r="J61" s="1" t="s">
        <v>701</v>
      </c>
      <c r="K61" s="1" t="s">
        <v>702</v>
      </c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703</v>
      </c>
      <c r="B62" s="1">
        <v>0.0</v>
      </c>
      <c r="C62" s="1" t="s">
        <v>333</v>
      </c>
      <c r="D62" s="1">
        <v>0.0</v>
      </c>
      <c r="E62" s="1" t="s">
        <v>704</v>
      </c>
      <c r="F62" s="1" t="s">
        <v>705</v>
      </c>
      <c r="G62" s="1" t="s">
        <v>706</v>
      </c>
      <c r="H62" s="1" t="s">
        <v>707</v>
      </c>
      <c r="I62" s="1" t="s">
        <v>708</v>
      </c>
      <c r="J62" s="1" t="s">
        <v>709</v>
      </c>
      <c r="K62" s="1" t="s">
        <v>710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711</v>
      </c>
      <c r="B63" s="1">
        <v>0.0</v>
      </c>
      <c r="C63" s="1">
        <v>0.0</v>
      </c>
      <c r="D63" s="1" t="s">
        <v>712</v>
      </c>
      <c r="E63" s="1" t="s">
        <v>713</v>
      </c>
      <c r="F63" s="1" t="s">
        <v>714</v>
      </c>
      <c r="G63" s="1" t="s">
        <v>715</v>
      </c>
      <c r="H63" s="1" t="s">
        <v>716</v>
      </c>
      <c r="I63" s="1" t="s">
        <v>717</v>
      </c>
      <c r="J63" s="1" t="s">
        <v>718</v>
      </c>
      <c r="K63" s="1" t="s">
        <v>719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720</v>
      </c>
      <c r="B64" s="1">
        <v>0.0</v>
      </c>
      <c r="C64" s="1">
        <v>0.0</v>
      </c>
      <c r="D64" s="1" t="s">
        <v>721</v>
      </c>
      <c r="E64" s="1" t="s">
        <v>722</v>
      </c>
      <c r="F64" s="1" t="s">
        <v>723</v>
      </c>
      <c r="G64" s="1" t="s">
        <v>724</v>
      </c>
      <c r="H64" s="1" t="s">
        <v>725</v>
      </c>
      <c r="I64" s="1" t="s">
        <v>726</v>
      </c>
      <c r="J64" s="1" t="s">
        <v>727</v>
      </c>
      <c r="K64" s="1" t="s">
        <v>728</v>
      </c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729</v>
      </c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730</v>
      </c>
      <c r="B66" s="1">
        <v>0.0</v>
      </c>
      <c r="C66" s="1">
        <v>0.0</v>
      </c>
      <c r="D66" s="1" t="s">
        <v>731</v>
      </c>
      <c r="E66" s="1" t="s">
        <v>732</v>
      </c>
      <c r="F66" s="1" t="s">
        <v>733</v>
      </c>
      <c r="G66" s="1" t="s">
        <v>734</v>
      </c>
      <c r="H66" s="1" t="s">
        <v>735</v>
      </c>
      <c r="I66" s="1" t="s">
        <v>736</v>
      </c>
      <c r="J66" s="1" t="s">
        <v>737</v>
      </c>
      <c r="K66" s="1" t="s">
        <v>738</v>
      </c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739</v>
      </c>
      <c r="B67" s="1">
        <v>0.0</v>
      </c>
      <c r="C67" s="1">
        <v>0.0</v>
      </c>
      <c r="D67" s="1" t="s">
        <v>740</v>
      </c>
      <c r="E67" s="1" t="s">
        <v>741</v>
      </c>
      <c r="F67" s="1" t="s">
        <v>742</v>
      </c>
      <c r="G67" s="1" t="s">
        <v>743</v>
      </c>
      <c r="H67" s="1" t="s">
        <v>744</v>
      </c>
      <c r="I67" s="1" t="s">
        <v>745</v>
      </c>
      <c r="J67" s="1" t="s">
        <v>746</v>
      </c>
      <c r="K67" s="1" t="s">
        <v>747</v>
      </c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748</v>
      </c>
      <c r="B68" s="1">
        <v>0.0</v>
      </c>
      <c r="C68" s="1">
        <v>0.0</v>
      </c>
      <c r="D68" s="1" t="s">
        <v>749</v>
      </c>
      <c r="E68" s="1" t="s">
        <v>750</v>
      </c>
      <c r="F68" s="1" t="s">
        <v>751</v>
      </c>
      <c r="G68" s="1" t="s">
        <v>295</v>
      </c>
      <c r="H68" s="1" t="s">
        <v>752</v>
      </c>
      <c r="I68" s="1" t="s">
        <v>753</v>
      </c>
      <c r="J68" s="1" t="s">
        <v>754</v>
      </c>
      <c r="K68" s="1" t="s">
        <v>755</v>
      </c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756</v>
      </c>
      <c r="B69" s="1">
        <v>0.0</v>
      </c>
      <c r="C69" s="1">
        <v>0.0</v>
      </c>
      <c r="D69" s="1" t="s">
        <v>757</v>
      </c>
      <c r="E69" s="1" t="s">
        <v>758</v>
      </c>
      <c r="F69" s="1" t="s">
        <v>759</v>
      </c>
      <c r="G69" s="1" t="s">
        <v>760</v>
      </c>
      <c r="H69" s="1" t="s">
        <v>761</v>
      </c>
      <c r="I69" s="1" t="s">
        <v>448</v>
      </c>
      <c r="J69" s="1" t="s">
        <v>762</v>
      </c>
      <c r="K69" s="1" t="s">
        <v>763</v>
      </c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764</v>
      </c>
      <c r="B70" s="1">
        <v>0.0</v>
      </c>
      <c r="C70" s="1">
        <v>0.0</v>
      </c>
      <c r="D70" s="1" t="s">
        <v>757</v>
      </c>
      <c r="E70" s="1" t="s">
        <v>765</v>
      </c>
      <c r="F70" s="1" t="s">
        <v>766</v>
      </c>
      <c r="G70" s="1" t="s">
        <v>767</v>
      </c>
      <c r="H70" s="1" t="s">
        <v>768</v>
      </c>
      <c r="I70" s="1" t="s">
        <v>769</v>
      </c>
      <c r="J70" s="1" t="s">
        <v>770</v>
      </c>
      <c r="K70" s="1" t="s">
        <v>771</v>
      </c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772</v>
      </c>
      <c r="B71" s="1">
        <v>0.0</v>
      </c>
      <c r="C71" s="1">
        <v>0.0</v>
      </c>
      <c r="D71" s="1" t="s">
        <v>773</v>
      </c>
      <c r="E71" s="1" t="s">
        <v>774</v>
      </c>
      <c r="F71" s="1" t="s">
        <v>775</v>
      </c>
      <c r="G71" s="1" t="s">
        <v>776</v>
      </c>
      <c r="H71" s="1" t="s">
        <v>777</v>
      </c>
      <c r="I71" s="1" t="s">
        <v>778</v>
      </c>
      <c r="J71" s="1" t="s">
        <v>779</v>
      </c>
      <c r="K71" s="1" t="s">
        <v>780</v>
      </c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781</v>
      </c>
      <c r="B72" s="1">
        <v>0.0</v>
      </c>
      <c r="C72" s="1">
        <v>0.0</v>
      </c>
      <c r="D72" s="1" t="s">
        <v>773</v>
      </c>
      <c r="E72" s="1" t="s">
        <v>774</v>
      </c>
      <c r="F72" s="1" t="s">
        <v>775</v>
      </c>
      <c r="G72" s="1" t="s">
        <v>776</v>
      </c>
      <c r="H72" s="1" t="s">
        <v>777</v>
      </c>
      <c r="I72" s="1" t="s">
        <v>778</v>
      </c>
      <c r="J72" s="1" t="s">
        <v>779</v>
      </c>
      <c r="K72" s="1" t="s">
        <v>780</v>
      </c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782</v>
      </c>
      <c r="B73" s="1">
        <v>0.0</v>
      </c>
      <c r="C73" s="1">
        <v>0.0</v>
      </c>
      <c r="D73" s="1" t="s">
        <v>783</v>
      </c>
      <c r="E73" s="1" t="s">
        <v>784</v>
      </c>
      <c r="F73" s="1" t="s">
        <v>785</v>
      </c>
      <c r="G73" s="1" t="s">
        <v>786</v>
      </c>
      <c r="H73" s="1" t="s">
        <v>787</v>
      </c>
      <c r="I73" s="1" t="s">
        <v>788</v>
      </c>
      <c r="J73" s="1" t="s">
        <v>789</v>
      </c>
      <c r="K73" s="1" t="s">
        <v>790</v>
      </c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791</v>
      </c>
      <c r="B74" s="1">
        <v>0.0</v>
      </c>
      <c r="C74" s="1">
        <v>0.0</v>
      </c>
      <c r="D74" s="1">
        <v>0.0</v>
      </c>
      <c r="E74" s="1" t="s">
        <v>792</v>
      </c>
      <c r="F74" s="1" t="s">
        <v>793</v>
      </c>
      <c r="G74" s="1" t="s">
        <v>794</v>
      </c>
      <c r="H74" s="1" t="s">
        <v>795</v>
      </c>
      <c r="I74" s="1" t="s">
        <v>796</v>
      </c>
      <c r="J74" s="1" t="s">
        <v>797</v>
      </c>
      <c r="K74" s="1" t="s">
        <v>798</v>
      </c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799</v>
      </c>
      <c r="B75" s="1">
        <v>0.0</v>
      </c>
      <c r="C75" s="1">
        <v>0.0</v>
      </c>
      <c r="D75" s="1" t="s">
        <v>800</v>
      </c>
      <c r="E75" s="1" t="s">
        <v>801</v>
      </c>
      <c r="F75" s="1" t="s">
        <v>802</v>
      </c>
      <c r="G75" s="1" t="s">
        <v>803</v>
      </c>
      <c r="H75" s="1" t="s">
        <v>804</v>
      </c>
      <c r="I75" s="1" t="s">
        <v>805</v>
      </c>
      <c r="J75" s="1" t="s">
        <v>806</v>
      </c>
      <c r="K75" s="1" t="s">
        <v>807</v>
      </c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808</v>
      </c>
      <c r="B76" s="1">
        <v>0.0</v>
      </c>
      <c r="C76" s="1">
        <v>0.0</v>
      </c>
      <c r="D76" s="1">
        <v>0.0</v>
      </c>
      <c r="E76" s="1">
        <v>0.0</v>
      </c>
      <c r="F76" s="1" t="s">
        <v>809</v>
      </c>
      <c r="G76" s="1" t="s">
        <v>810</v>
      </c>
      <c r="H76" s="1" t="s">
        <v>811</v>
      </c>
      <c r="I76" s="1" t="s">
        <v>812</v>
      </c>
      <c r="J76" s="1" t="s">
        <v>813</v>
      </c>
      <c r="K76" s="1" t="s">
        <v>814</v>
      </c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815</v>
      </c>
      <c r="B77" s="1">
        <v>0.0</v>
      </c>
      <c r="C77" s="1">
        <v>0.0</v>
      </c>
      <c r="D77" s="1" t="s">
        <v>816</v>
      </c>
      <c r="E77" s="1" t="s">
        <v>817</v>
      </c>
      <c r="F77" s="1" t="s">
        <v>818</v>
      </c>
      <c r="G77" s="1" t="s">
        <v>819</v>
      </c>
      <c r="H77" s="1" t="s">
        <v>820</v>
      </c>
      <c r="I77" s="1" t="s">
        <v>821</v>
      </c>
      <c r="J77" s="1" t="s">
        <v>822</v>
      </c>
      <c r="K77" s="1" t="s">
        <v>823</v>
      </c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824</v>
      </c>
      <c r="B78" s="1">
        <v>0.0</v>
      </c>
      <c r="C78" s="1">
        <v>0.0</v>
      </c>
      <c r="D78" s="1" t="s">
        <v>825</v>
      </c>
      <c r="E78" s="1" t="s">
        <v>826</v>
      </c>
      <c r="F78" s="1" t="s">
        <v>827</v>
      </c>
      <c r="G78" s="1" t="s">
        <v>828</v>
      </c>
      <c r="H78" s="1" t="s">
        <v>829</v>
      </c>
      <c r="I78" s="1" t="s">
        <v>830</v>
      </c>
      <c r="J78" s="1" t="s">
        <v>831</v>
      </c>
      <c r="K78" s="1" t="s">
        <v>832</v>
      </c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833</v>
      </c>
      <c r="B79" s="1">
        <v>0.0</v>
      </c>
      <c r="C79" s="1">
        <v>0.0</v>
      </c>
      <c r="D79" s="1" t="s">
        <v>834</v>
      </c>
      <c r="E79" s="1" t="s">
        <v>835</v>
      </c>
      <c r="F79" s="1" t="s">
        <v>836</v>
      </c>
      <c r="G79" s="1" t="s">
        <v>837</v>
      </c>
      <c r="H79" s="1">
        <v>0.0</v>
      </c>
      <c r="I79" s="1" t="s">
        <v>838</v>
      </c>
      <c r="J79" s="1" t="s">
        <v>839</v>
      </c>
      <c r="K79" s="1" t="s">
        <v>840</v>
      </c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841</v>
      </c>
      <c r="B80" s="1">
        <v>0.0</v>
      </c>
      <c r="C80" s="1">
        <v>0.0</v>
      </c>
      <c r="D80" s="1" t="s">
        <v>842</v>
      </c>
      <c r="E80" s="1">
        <v>190.156</v>
      </c>
      <c r="F80" s="1" t="s">
        <v>843</v>
      </c>
      <c r="G80" s="1" t="s">
        <v>844</v>
      </c>
      <c r="H80" s="1" t="s">
        <v>845</v>
      </c>
      <c r="I80" s="1" t="s">
        <v>846</v>
      </c>
      <c r="J80" s="1" t="s">
        <v>847</v>
      </c>
      <c r="K80" s="1" t="s">
        <v>848</v>
      </c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849</v>
      </c>
      <c r="B81" s="1">
        <v>0.0</v>
      </c>
      <c r="C81" s="1">
        <v>0.0</v>
      </c>
      <c r="D81" s="1" t="s">
        <v>850</v>
      </c>
      <c r="E81" s="1" t="s">
        <v>851</v>
      </c>
      <c r="F81" s="1" t="s">
        <v>852</v>
      </c>
      <c r="G81" s="1" t="s">
        <v>853</v>
      </c>
      <c r="H81" s="1" t="s">
        <v>854</v>
      </c>
      <c r="I81" s="1" t="s">
        <v>855</v>
      </c>
      <c r="J81" s="1" t="s">
        <v>856</v>
      </c>
      <c r="K81" s="1" t="s">
        <v>857</v>
      </c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858</v>
      </c>
      <c r="B82" s="1">
        <v>0.0</v>
      </c>
      <c r="C82" s="1">
        <v>0.0</v>
      </c>
      <c r="D82" s="1" t="s">
        <v>859</v>
      </c>
      <c r="E82" s="1" t="s">
        <v>860</v>
      </c>
      <c r="F82" s="1" t="s">
        <v>861</v>
      </c>
      <c r="G82" s="1" t="s">
        <v>862</v>
      </c>
      <c r="H82" s="1" t="s">
        <v>863</v>
      </c>
      <c r="I82" s="1" t="s">
        <v>864</v>
      </c>
      <c r="J82" s="1" t="s">
        <v>865</v>
      </c>
      <c r="K82" s="1" t="s">
        <v>866</v>
      </c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867</v>
      </c>
      <c r="B83" s="1">
        <v>0.0</v>
      </c>
      <c r="C83" s="1">
        <v>0.0</v>
      </c>
      <c r="D83" s="1">
        <v>0.0</v>
      </c>
      <c r="E83" s="1" t="s">
        <v>868</v>
      </c>
      <c r="F83" s="1" t="s">
        <v>869</v>
      </c>
      <c r="G83" s="1" t="s">
        <v>870</v>
      </c>
      <c r="H83" s="1" t="s">
        <v>871</v>
      </c>
      <c r="I83" s="1" t="s">
        <v>872</v>
      </c>
      <c r="J83" s="1" t="s">
        <v>873</v>
      </c>
      <c r="K83" s="1" t="s">
        <v>874</v>
      </c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875</v>
      </c>
      <c r="B84" s="1">
        <v>0.0</v>
      </c>
      <c r="C84" s="1">
        <v>0.0</v>
      </c>
      <c r="D84" s="1">
        <v>0.0</v>
      </c>
      <c r="E84" s="1" t="s">
        <v>619</v>
      </c>
      <c r="F84" s="1" t="s">
        <v>876</v>
      </c>
      <c r="G84" s="1" t="s">
        <v>877</v>
      </c>
      <c r="H84" s="1" t="s">
        <v>878</v>
      </c>
      <c r="I84" s="1" t="s">
        <v>879</v>
      </c>
      <c r="J84" s="1" t="s">
        <v>880</v>
      </c>
      <c r="K84" s="1" t="s">
        <v>881</v>
      </c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 t="s">
        <v>882</v>
      </c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 t="s">
        <v>883</v>
      </c>
      <c r="B86" s="1">
        <v>0.0</v>
      </c>
      <c r="C86" s="1">
        <v>0.0</v>
      </c>
      <c r="D86" s="1">
        <v>0.0</v>
      </c>
      <c r="E86" s="1" t="s">
        <v>884</v>
      </c>
      <c r="F86" s="1" t="s">
        <v>885</v>
      </c>
      <c r="G86" s="1" t="s">
        <v>886</v>
      </c>
      <c r="H86" s="1" t="s">
        <v>887</v>
      </c>
      <c r="I86" s="1" t="s">
        <v>888</v>
      </c>
      <c r="J86" s="1" t="s">
        <v>889</v>
      </c>
      <c r="K86" s="1" t="s">
        <v>890</v>
      </c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 t="s">
        <v>891</v>
      </c>
      <c r="B87" s="1">
        <v>0.0</v>
      </c>
      <c r="C87" s="1">
        <v>0.0</v>
      </c>
      <c r="D87" s="1">
        <v>0.0</v>
      </c>
      <c r="E87" s="1" t="s">
        <v>254</v>
      </c>
      <c r="F87" s="1" t="s">
        <v>892</v>
      </c>
      <c r="G87" s="1" t="s">
        <v>893</v>
      </c>
      <c r="H87" s="1" t="s">
        <v>894</v>
      </c>
      <c r="I87" s="1" t="s">
        <v>895</v>
      </c>
      <c r="J87" s="1" t="s">
        <v>896</v>
      </c>
      <c r="K87" s="1" t="s">
        <v>897</v>
      </c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1" t="s">
        <v>898</v>
      </c>
      <c r="B88" s="1">
        <v>0.0</v>
      </c>
      <c r="C88" s="1">
        <v>0.0</v>
      </c>
      <c r="D88" s="1">
        <v>0.0</v>
      </c>
      <c r="E88" s="1" t="s">
        <v>899</v>
      </c>
      <c r="F88" s="1" t="s">
        <v>900</v>
      </c>
      <c r="G88" s="1" t="s">
        <v>636</v>
      </c>
      <c r="H88" s="1" t="s">
        <v>901</v>
      </c>
      <c r="I88" s="1" t="s">
        <v>902</v>
      </c>
      <c r="J88" s="1" t="s">
        <v>903</v>
      </c>
      <c r="K88" s="1" t="s">
        <v>904</v>
      </c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1" t="s">
        <v>905</v>
      </c>
      <c r="B89" s="1">
        <v>0.0</v>
      </c>
      <c r="C89" s="1">
        <v>0.0</v>
      </c>
      <c r="D89" s="1">
        <v>0.0</v>
      </c>
      <c r="E89" s="1" t="s">
        <v>906</v>
      </c>
      <c r="F89" s="1" t="s">
        <v>907</v>
      </c>
      <c r="G89" s="1" t="s">
        <v>908</v>
      </c>
      <c r="H89" s="1" t="s">
        <v>909</v>
      </c>
      <c r="I89" s="1" t="s">
        <v>910</v>
      </c>
      <c r="J89" s="1" t="s">
        <v>911</v>
      </c>
      <c r="K89" s="1" t="s">
        <v>912</v>
      </c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1" t="s">
        <v>913</v>
      </c>
      <c r="B90" s="1">
        <v>0.0</v>
      </c>
      <c r="C90" s="1">
        <v>0.0</v>
      </c>
      <c r="D90" s="1">
        <v>0.0</v>
      </c>
      <c r="E90" s="1" t="s">
        <v>914</v>
      </c>
      <c r="F90" s="1" t="s">
        <v>915</v>
      </c>
      <c r="G90" s="1" t="s">
        <v>916</v>
      </c>
      <c r="H90" s="1" t="s">
        <v>917</v>
      </c>
      <c r="I90" s="1" t="s">
        <v>918</v>
      </c>
      <c r="J90" s="1" t="s">
        <v>919</v>
      </c>
      <c r="K90" s="1" t="s">
        <v>920</v>
      </c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1" t="s">
        <v>921</v>
      </c>
      <c r="B91" s="1">
        <v>0.0</v>
      </c>
      <c r="C91" s="1">
        <v>0.0</v>
      </c>
      <c r="D91" s="1">
        <v>0.0</v>
      </c>
      <c r="E91" s="1" t="s">
        <v>922</v>
      </c>
      <c r="F91" s="1" t="s">
        <v>923</v>
      </c>
      <c r="G91" s="1" t="s">
        <v>924</v>
      </c>
      <c r="H91" s="1" t="s">
        <v>925</v>
      </c>
      <c r="I91" s="1" t="s">
        <v>926</v>
      </c>
      <c r="J91" s="1" t="s">
        <v>927</v>
      </c>
      <c r="K91" s="1" t="s">
        <v>928</v>
      </c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1" t="s">
        <v>929</v>
      </c>
      <c r="B92" s="1">
        <v>0.0</v>
      </c>
      <c r="C92" s="1">
        <v>0.0</v>
      </c>
      <c r="D92" s="1">
        <v>0.0</v>
      </c>
      <c r="E92" s="1" t="s">
        <v>922</v>
      </c>
      <c r="F92" s="1" t="s">
        <v>923</v>
      </c>
      <c r="G92" s="1" t="s">
        <v>924</v>
      </c>
      <c r="H92" s="1" t="s">
        <v>925</v>
      </c>
      <c r="I92" s="1" t="s">
        <v>926</v>
      </c>
      <c r="J92" s="1" t="s">
        <v>927</v>
      </c>
      <c r="K92" s="1" t="s">
        <v>928</v>
      </c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1" t="s">
        <v>930</v>
      </c>
      <c r="B93" s="1">
        <v>0.0</v>
      </c>
      <c r="C93" s="1">
        <v>0.0</v>
      </c>
      <c r="D93" s="1">
        <v>0.0</v>
      </c>
      <c r="E93" s="1" t="s">
        <v>931</v>
      </c>
      <c r="F93" s="1" t="s">
        <v>932</v>
      </c>
      <c r="G93" s="1" t="s">
        <v>933</v>
      </c>
      <c r="H93" s="1" t="s">
        <v>934</v>
      </c>
      <c r="I93" s="1" t="s">
        <v>935</v>
      </c>
      <c r="J93" s="1" t="s">
        <v>936</v>
      </c>
      <c r="K93" s="1" t="s">
        <v>937</v>
      </c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1" t="s">
        <v>938</v>
      </c>
      <c r="B94" s="1">
        <v>0.0</v>
      </c>
      <c r="C94" s="1">
        <v>0.0</v>
      </c>
      <c r="D94" s="1">
        <v>0.0</v>
      </c>
      <c r="E94" s="1">
        <v>0.0</v>
      </c>
      <c r="F94" s="1" t="s">
        <v>939</v>
      </c>
      <c r="G94" s="1" t="s">
        <v>940</v>
      </c>
      <c r="H94" s="1" t="s">
        <v>941</v>
      </c>
      <c r="I94" s="1" t="s">
        <v>942</v>
      </c>
      <c r="J94" s="1" t="s">
        <v>943</v>
      </c>
      <c r="K94" s="1" t="s">
        <v>944</v>
      </c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1" t="s">
        <v>945</v>
      </c>
      <c r="B95" s="1">
        <v>0.0</v>
      </c>
      <c r="C95" s="1">
        <v>0.0</v>
      </c>
      <c r="D95" s="1">
        <v>0.0</v>
      </c>
      <c r="E95" s="1" t="s">
        <v>946</v>
      </c>
      <c r="F95" s="1" t="s">
        <v>947</v>
      </c>
      <c r="G95" s="1" t="s">
        <v>948</v>
      </c>
      <c r="H95" s="1" t="s">
        <v>949</v>
      </c>
      <c r="I95" s="1" t="s">
        <v>950</v>
      </c>
      <c r="J95" s="1" t="s">
        <v>951</v>
      </c>
      <c r="K95" s="1" t="s">
        <v>952</v>
      </c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1" t="s">
        <v>953</v>
      </c>
      <c r="B96" s="1">
        <v>0.0</v>
      </c>
      <c r="C96" s="1">
        <v>0.0</v>
      </c>
      <c r="D96" s="1">
        <v>0.0</v>
      </c>
      <c r="E96" s="1">
        <v>0.0</v>
      </c>
      <c r="F96" s="1">
        <v>0.0</v>
      </c>
      <c r="G96" s="1" t="s">
        <v>954</v>
      </c>
      <c r="H96" s="1" t="s">
        <v>955</v>
      </c>
      <c r="I96" s="1" t="s">
        <v>956</v>
      </c>
      <c r="J96" s="1">
        <v>24.984</v>
      </c>
      <c r="K96" s="1" t="s">
        <v>957</v>
      </c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1" t="s">
        <v>958</v>
      </c>
      <c r="B97" s="1">
        <v>0.0</v>
      </c>
      <c r="C97" s="1">
        <v>0.0</v>
      </c>
      <c r="D97" s="1">
        <v>0.0</v>
      </c>
      <c r="E97" s="1" t="s">
        <v>959</v>
      </c>
      <c r="F97" s="1" t="s">
        <v>960</v>
      </c>
      <c r="G97" s="1" t="s">
        <v>961</v>
      </c>
      <c r="H97" s="1" t="s">
        <v>962</v>
      </c>
      <c r="I97" s="1" t="s">
        <v>963</v>
      </c>
      <c r="J97" s="1" t="s">
        <v>964</v>
      </c>
      <c r="K97" s="1" t="s">
        <v>965</v>
      </c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1" t="s">
        <v>966</v>
      </c>
      <c r="B98" s="1">
        <v>0.0</v>
      </c>
      <c r="C98" s="1">
        <v>0.0</v>
      </c>
      <c r="D98" s="1">
        <v>0.0</v>
      </c>
      <c r="E98" s="1" t="s">
        <v>967</v>
      </c>
      <c r="F98" s="1" t="s">
        <v>968</v>
      </c>
      <c r="G98" s="1" t="s">
        <v>969</v>
      </c>
      <c r="H98" s="1" t="s">
        <v>970</v>
      </c>
      <c r="I98" s="1" t="s">
        <v>971</v>
      </c>
      <c r="J98" s="1" t="s">
        <v>972</v>
      </c>
      <c r="K98" s="1" t="s">
        <v>973</v>
      </c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1" t="s">
        <v>974</v>
      </c>
      <c r="B99" s="1">
        <v>0.0</v>
      </c>
      <c r="C99" s="1">
        <v>0.0</v>
      </c>
      <c r="D99" s="1">
        <v>0.0</v>
      </c>
      <c r="E99" s="1" t="s">
        <v>975</v>
      </c>
      <c r="F99" s="1" t="s">
        <v>976</v>
      </c>
      <c r="G99" s="1" t="s">
        <v>977</v>
      </c>
      <c r="H99" s="1" t="s">
        <v>978</v>
      </c>
      <c r="I99" s="1" t="s">
        <v>979</v>
      </c>
      <c r="J99" s="1" t="s">
        <v>980</v>
      </c>
      <c r="K99" s="1" t="s">
        <v>981</v>
      </c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1" t="s">
        <v>982</v>
      </c>
      <c r="B100" s="1">
        <v>0.0</v>
      </c>
      <c r="C100" s="1">
        <v>0.0</v>
      </c>
      <c r="D100" s="1">
        <v>0.0</v>
      </c>
      <c r="E100" s="1" t="s">
        <v>983</v>
      </c>
      <c r="F100" s="1" t="s">
        <v>984</v>
      </c>
      <c r="G100" s="1" t="s">
        <v>985</v>
      </c>
      <c r="H100" s="1" t="s">
        <v>986</v>
      </c>
      <c r="I100" s="1" t="s">
        <v>987</v>
      </c>
      <c r="J100" s="1" t="s">
        <v>988</v>
      </c>
      <c r="K100" s="1" t="s">
        <v>989</v>
      </c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1" t="s">
        <v>990</v>
      </c>
      <c r="B101" s="1">
        <v>0.0</v>
      </c>
      <c r="C101" s="1">
        <v>0.0</v>
      </c>
      <c r="D101" s="1">
        <v>0.0</v>
      </c>
      <c r="E101" s="1" t="s">
        <v>991</v>
      </c>
      <c r="F101" s="1" t="s">
        <v>992</v>
      </c>
      <c r="G101" s="1" t="s">
        <v>993</v>
      </c>
      <c r="H101" s="1">
        <v>-30.536</v>
      </c>
      <c r="I101" s="1" t="s">
        <v>994</v>
      </c>
      <c r="J101" s="1" t="s">
        <v>995</v>
      </c>
      <c r="K101" s="1" t="s">
        <v>996</v>
      </c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1" t="s">
        <v>997</v>
      </c>
      <c r="B102" s="1">
        <v>0.0</v>
      </c>
      <c r="C102" s="1">
        <v>0.0</v>
      </c>
      <c r="D102" s="1">
        <v>0.0</v>
      </c>
      <c r="E102" s="1" t="s">
        <v>998</v>
      </c>
      <c r="F102" s="1" t="s">
        <v>999</v>
      </c>
      <c r="G102" s="1" t="s">
        <v>1000</v>
      </c>
      <c r="H102" s="1" t="s">
        <v>1001</v>
      </c>
      <c r="I102" s="1" t="s">
        <v>1002</v>
      </c>
      <c r="J102" s="1" t="s">
        <v>1003</v>
      </c>
      <c r="K102" s="1" t="s">
        <v>1004</v>
      </c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1" t="s">
        <v>1005</v>
      </c>
      <c r="B103" s="1">
        <v>0.0</v>
      </c>
      <c r="C103" s="1">
        <v>0.0</v>
      </c>
      <c r="D103" s="1">
        <v>0.0</v>
      </c>
      <c r="E103" s="1">
        <v>0.0</v>
      </c>
      <c r="F103" s="1" t="s">
        <v>1006</v>
      </c>
      <c r="G103" s="1" t="s">
        <v>1007</v>
      </c>
      <c r="H103" s="1" t="s">
        <v>1008</v>
      </c>
      <c r="I103" s="1" t="s">
        <v>1009</v>
      </c>
      <c r="J103" s="1" t="s">
        <v>1010</v>
      </c>
      <c r="K103" s="1" t="s">
        <v>1011</v>
      </c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1" t="s">
        <v>1012</v>
      </c>
      <c r="B104" s="1">
        <v>0.0</v>
      </c>
      <c r="C104" s="1">
        <v>0.0</v>
      </c>
      <c r="D104" s="1">
        <v>0.0</v>
      </c>
      <c r="E104" s="1">
        <v>0.0</v>
      </c>
      <c r="F104" s="1" t="s">
        <v>1013</v>
      </c>
      <c r="G104" s="1" t="s">
        <v>1014</v>
      </c>
      <c r="H104" s="1" t="s">
        <v>1015</v>
      </c>
      <c r="I104" s="1" t="s">
        <v>1016</v>
      </c>
      <c r="J104" s="1" t="s">
        <v>1017</v>
      </c>
      <c r="K104" s="1" t="s">
        <v>1018</v>
      </c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1" t="s">
        <v>1019</v>
      </c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1" t="s">
        <v>1020</v>
      </c>
      <c r="B106" s="1">
        <v>0.0</v>
      </c>
      <c r="C106" s="1">
        <v>0.0</v>
      </c>
      <c r="D106" s="1">
        <v>0.0</v>
      </c>
      <c r="E106" s="1">
        <v>0.0</v>
      </c>
      <c r="F106" s="1">
        <v>0.0</v>
      </c>
      <c r="G106" s="1" t="s">
        <v>1021</v>
      </c>
      <c r="H106" s="1" t="s">
        <v>1022</v>
      </c>
      <c r="I106" s="1" t="s">
        <v>1023</v>
      </c>
      <c r="J106" s="1" t="s">
        <v>1024</v>
      </c>
      <c r="K106" s="1" t="s">
        <v>1025</v>
      </c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1" t="s">
        <v>1026</v>
      </c>
      <c r="B107" s="1">
        <v>0.0</v>
      </c>
      <c r="C107" s="1">
        <v>0.0</v>
      </c>
      <c r="D107" s="1">
        <v>0.0</v>
      </c>
      <c r="E107" s="1">
        <v>0.0</v>
      </c>
      <c r="F107" s="1">
        <v>0.0</v>
      </c>
      <c r="G107" s="1" t="s">
        <v>1027</v>
      </c>
      <c r="H107" s="1" t="s">
        <v>1028</v>
      </c>
      <c r="I107" s="1" t="s">
        <v>1029</v>
      </c>
      <c r="J107" s="1" t="s">
        <v>1030</v>
      </c>
      <c r="K107" s="1" t="s">
        <v>1031</v>
      </c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1" t="s">
        <v>1032</v>
      </c>
      <c r="B108" s="1">
        <v>0.0</v>
      </c>
      <c r="C108" s="1">
        <v>0.0</v>
      </c>
      <c r="D108" s="1">
        <v>0.0</v>
      </c>
      <c r="E108" s="1">
        <v>0.0</v>
      </c>
      <c r="F108" s="1">
        <v>0.0</v>
      </c>
      <c r="G108" s="1" t="s">
        <v>1033</v>
      </c>
      <c r="H108" s="1" t="s">
        <v>1034</v>
      </c>
      <c r="I108" s="1" t="s">
        <v>1035</v>
      </c>
      <c r="J108" s="1" t="s">
        <v>1036</v>
      </c>
      <c r="K108" s="1" t="s">
        <v>1037</v>
      </c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1" t="s">
        <v>1038</v>
      </c>
      <c r="B109" s="1">
        <v>0.0</v>
      </c>
      <c r="C109" s="1">
        <v>0.0</v>
      </c>
      <c r="D109" s="1">
        <v>0.0</v>
      </c>
      <c r="E109" s="1">
        <v>0.0</v>
      </c>
      <c r="F109" s="1">
        <v>0.0</v>
      </c>
      <c r="G109" s="1" t="s">
        <v>1039</v>
      </c>
      <c r="H109" s="1" t="s">
        <v>1040</v>
      </c>
      <c r="I109" s="1" t="s">
        <v>1041</v>
      </c>
      <c r="J109" s="1" t="s">
        <v>1042</v>
      </c>
      <c r="K109" s="1" t="s">
        <v>1043</v>
      </c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1" t="s">
        <v>1044</v>
      </c>
      <c r="B110" s="1">
        <v>0.0</v>
      </c>
      <c r="C110" s="1">
        <v>0.0</v>
      </c>
      <c r="D110" s="1">
        <v>0.0</v>
      </c>
      <c r="E110" s="1">
        <v>0.0</v>
      </c>
      <c r="F110" s="1">
        <v>0.0</v>
      </c>
      <c r="G110" s="1" t="s">
        <v>1045</v>
      </c>
      <c r="H110" s="1" t="s">
        <v>1046</v>
      </c>
      <c r="I110" s="1" t="s">
        <v>1047</v>
      </c>
      <c r="J110" s="1" t="s">
        <v>1048</v>
      </c>
      <c r="K110" s="1" t="s">
        <v>1049</v>
      </c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1" t="s">
        <v>1050</v>
      </c>
      <c r="B111" s="1">
        <v>0.0</v>
      </c>
      <c r="C111" s="1">
        <v>0.0</v>
      </c>
      <c r="D111" s="1">
        <v>0.0</v>
      </c>
      <c r="E111" s="1">
        <v>0.0</v>
      </c>
      <c r="F111" s="1">
        <v>0.0</v>
      </c>
      <c r="G111" s="1" t="s">
        <v>1051</v>
      </c>
      <c r="H111" s="1" t="s">
        <v>1052</v>
      </c>
      <c r="I111" s="1" t="s">
        <v>1053</v>
      </c>
      <c r="J111" s="1" t="s">
        <v>1054</v>
      </c>
      <c r="K111" s="1" t="s">
        <v>1055</v>
      </c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1" t="s">
        <v>1056</v>
      </c>
      <c r="B112" s="1">
        <v>0.0</v>
      </c>
      <c r="C112" s="1">
        <v>0.0</v>
      </c>
      <c r="D112" s="1">
        <v>0.0</v>
      </c>
      <c r="E112" s="1">
        <v>0.0</v>
      </c>
      <c r="F112" s="1">
        <v>0.0</v>
      </c>
      <c r="G112" s="1" t="s">
        <v>1051</v>
      </c>
      <c r="H112" s="1" t="s">
        <v>1052</v>
      </c>
      <c r="I112" s="1" t="s">
        <v>1053</v>
      </c>
      <c r="J112" s="1" t="s">
        <v>1054</v>
      </c>
      <c r="K112" s="1" t="s">
        <v>1055</v>
      </c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1" t="s">
        <v>1057</v>
      </c>
      <c r="B113" s="1">
        <v>0.0</v>
      </c>
      <c r="C113" s="1">
        <v>0.0</v>
      </c>
      <c r="D113" s="1">
        <v>0.0</v>
      </c>
      <c r="E113" s="1">
        <v>0.0</v>
      </c>
      <c r="F113" s="1">
        <v>0.0</v>
      </c>
      <c r="G113" s="1" t="s">
        <v>1058</v>
      </c>
      <c r="H113" s="1" t="s">
        <v>1059</v>
      </c>
      <c r="I113" s="1" t="s">
        <v>1060</v>
      </c>
      <c r="J113" s="1" t="s">
        <v>1061</v>
      </c>
      <c r="K113" s="1" t="s">
        <v>1062</v>
      </c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1" t="s">
        <v>1063</v>
      </c>
      <c r="B114" s="1">
        <v>0.0</v>
      </c>
      <c r="C114" s="1">
        <v>0.0</v>
      </c>
      <c r="D114" s="1">
        <v>0.0</v>
      </c>
      <c r="E114" s="1">
        <v>0.0</v>
      </c>
      <c r="F114" s="1">
        <v>0.0</v>
      </c>
      <c r="G114" s="1">
        <v>0.0</v>
      </c>
      <c r="H114" s="1" t="s">
        <v>1064</v>
      </c>
      <c r="I114" s="1" t="s">
        <v>1065</v>
      </c>
      <c r="J114" s="1" t="s">
        <v>1066</v>
      </c>
      <c r="K114" s="1" t="s">
        <v>1067</v>
      </c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1" t="s">
        <v>1068</v>
      </c>
      <c r="B115" s="1">
        <v>0.0</v>
      </c>
      <c r="C115" s="1">
        <v>0.0</v>
      </c>
      <c r="D115" s="1">
        <v>0.0</v>
      </c>
      <c r="E115" s="1">
        <v>0.0</v>
      </c>
      <c r="F115" s="1">
        <v>0.0</v>
      </c>
      <c r="G115" s="1" t="s">
        <v>1069</v>
      </c>
      <c r="H115" s="1" t="s">
        <v>1070</v>
      </c>
      <c r="I115" s="1" t="s">
        <v>626</v>
      </c>
      <c r="J115" s="1" t="s">
        <v>942</v>
      </c>
      <c r="K115" s="1" t="s">
        <v>1071</v>
      </c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1" t="s">
        <v>1072</v>
      </c>
      <c r="B116" s="1">
        <v>0.0</v>
      </c>
      <c r="C116" s="1">
        <v>0.0</v>
      </c>
      <c r="D116" s="1">
        <v>0.0</v>
      </c>
      <c r="E116" s="1">
        <v>0.0</v>
      </c>
      <c r="F116" s="1">
        <v>0.0</v>
      </c>
      <c r="G116" s="1">
        <v>0.0</v>
      </c>
      <c r="H116" s="1">
        <v>0.0</v>
      </c>
      <c r="I116" s="1" t="s">
        <v>1073</v>
      </c>
      <c r="J116" s="1" t="s">
        <v>1074</v>
      </c>
      <c r="K116" s="1" t="s">
        <v>1075</v>
      </c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1" t="s">
        <v>1076</v>
      </c>
      <c r="B117" s="1">
        <v>0.0</v>
      </c>
      <c r="C117" s="1">
        <v>0.0</v>
      </c>
      <c r="D117" s="1">
        <v>0.0</v>
      </c>
      <c r="E117" s="1">
        <v>0.0</v>
      </c>
      <c r="F117" s="1">
        <v>0.0</v>
      </c>
      <c r="G117" s="1" t="s">
        <v>1077</v>
      </c>
      <c r="H117" s="1" t="s">
        <v>1078</v>
      </c>
      <c r="I117" s="1" t="s">
        <v>1079</v>
      </c>
      <c r="J117" s="1" t="s">
        <v>1080</v>
      </c>
      <c r="K117" s="1" t="s">
        <v>1081</v>
      </c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1" t="s">
        <v>1082</v>
      </c>
      <c r="B118" s="1">
        <v>0.0</v>
      </c>
      <c r="C118" s="1">
        <v>0.0</v>
      </c>
      <c r="D118" s="1">
        <v>0.0</v>
      </c>
      <c r="E118" s="1">
        <v>0.0</v>
      </c>
      <c r="F118" s="1">
        <v>0.0</v>
      </c>
      <c r="G118" s="1" t="s">
        <v>1083</v>
      </c>
      <c r="H118" s="1" t="s">
        <v>1084</v>
      </c>
      <c r="I118" s="1" t="s">
        <v>1085</v>
      </c>
      <c r="J118" s="1" t="s">
        <v>1086</v>
      </c>
      <c r="K118" s="1" t="s">
        <v>1087</v>
      </c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1" t="s">
        <v>1088</v>
      </c>
      <c r="B119" s="1">
        <v>0.0</v>
      </c>
      <c r="C119" s="1">
        <v>0.0</v>
      </c>
      <c r="D119" s="1">
        <v>0.0</v>
      </c>
      <c r="E119" s="1">
        <v>0.0</v>
      </c>
      <c r="F119" s="1">
        <v>0.0</v>
      </c>
      <c r="G119" s="1" t="s">
        <v>1089</v>
      </c>
      <c r="H119" s="1" t="s">
        <v>1090</v>
      </c>
      <c r="I119" s="1" t="s">
        <v>1091</v>
      </c>
      <c r="J119" s="1" t="s">
        <v>1092</v>
      </c>
      <c r="K119" s="1" t="s">
        <v>1093</v>
      </c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1" t="s">
        <v>1094</v>
      </c>
      <c r="B120" s="1">
        <v>0.0</v>
      </c>
      <c r="C120" s="1">
        <v>0.0</v>
      </c>
      <c r="D120" s="1">
        <v>0.0</v>
      </c>
      <c r="E120" s="1">
        <v>0.0</v>
      </c>
      <c r="F120" s="1">
        <v>0.0</v>
      </c>
      <c r="G120" s="1" t="s">
        <v>1095</v>
      </c>
      <c r="H120" s="1" t="s">
        <v>1096</v>
      </c>
      <c r="I120" s="1" t="s">
        <v>1097</v>
      </c>
      <c r="J120" s="1" t="s">
        <v>1098</v>
      </c>
      <c r="K120" s="1" t="s">
        <v>1099</v>
      </c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1" t="s">
        <v>1100</v>
      </c>
      <c r="B121" s="1">
        <v>0.0</v>
      </c>
      <c r="C121" s="1">
        <v>0.0</v>
      </c>
      <c r="D121" s="1">
        <v>0.0</v>
      </c>
      <c r="E121" s="1">
        <v>0.0</v>
      </c>
      <c r="F121" s="1">
        <v>0.0</v>
      </c>
      <c r="G121" s="1" t="s">
        <v>1101</v>
      </c>
      <c r="H121" s="1" t="s">
        <v>1102</v>
      </c>
      <c r="I121" s="1" t="s">
        <v>1103</v>
      </c>
      <c r="J121" s="1" t="s">
        <v>1104</v>
      </c>
      <c r="K121" s="1" t="s">
        <v>1105</v>
      </c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1" t="s">
        <v>1106</v>
      </c>
      <c r="B122" s="1">
        <v>0.0</v>
      </c>
      <c r="C122" s="1">
        <v>0.0</v>
      </c>
      <c r="D122" s="1">
        <v>0.0</v>
      </c>
      <c r="E122" s="1">
        <v>0.0</v>
      </c>
      <c r="F122" s="1">
        <v>0.0</v>
      </c>
      <c r="G122" s="1" t="s">
        <v>1107</v>
      </c>
      <c r="H122" s="1" t="s">
        <v>1108</v>
      </c>
      <c r="I122" s="1" t="s">
        <v>1109</v>
      </c>
      <c r="J122" s="1" t="s">
        <v>1110</v>
      </c>
      <c r="K122" s="1" t="s">
        <v>244</v>
      </c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1" t="s">
        <v>1111</v>
      </c>
      <c r="B123" s="1">
        <v>0.0</v>
      </c>
      <c r="C123" s="1">
        <v>0.0</v>
      </c>
      <c r="D123" s="1">
        <v>0.0</v>
      </c>
      <c r="E123" s="1">
        <v>0.0</v>
      </c>
      <c r="F123" s="1">
        <v>0.0</v>
      </c>
      <c r="G123" s="1">
        <v>0.0</v>
      </c>
      <c r="H123" s="1" t="s">
        <v>1112</v>
      </c>
      <c r="I123" s="1" t="s">
        <v>1113</v>
      </c>
      <c r="J123" s="1" t="s">
        <v>1114</v>
      </c>
      <c r="K123" s="1" t="s">
        <v>1115</v>
      </c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1" t="s">
        <v>1116</v>
      </c>
      <c r="B124" s="1">
        <v>0.0</v>
      </c>
      <c r="C124" s="1">
        <v>0.0</v>
      </c>
      <c r="D124" s="1">
        <v>0.0</v>
      </c>
      <c r="E124" s="1">
        <v>0.0</v>
      </c>
      <c r="F124" s="1">
        <v>0.0</v>
      </c>
      <c r="G124" s="1">
        <v>0.0</v>
      </c>
      <c r="H124" s="1" t="s">
        <v>1117</v>
      </c>
      <c r="I124" s="1" t="s">
        <v>1118</v>
      </c>
      <c r="J124" s="1" t="s">
        <v>1119</v>
      </c>
      <c r="K124" s="1" t="s">
        <v>1120</v>
      </c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9" width="9.14"/>
  </cols>
  <sheetData>
    <row r="1">
      <c r="A1" s="1" t="s">
        <v>23</v>
      </c>
      <c r="B1" s="1" t="s">
        <v>1121</v>
      </c>
      <c r="C1" s="1" t="s">
        <v>1122</v>
      </c>
      <c r="D1" s="1" t="s">
        <v>1123</v>
      </c>
      <c r="E1" s="1" t="s">
        <v>1124</v>
      </c>
      <c r="F1" s="1" t="s">
        <v>1125</v>
      </c>
      <c r="G1" s="1" t="s">
        <v>1126</v>
      </c>
      <c r="H1" s="1" t="s">
        <v>1127</v>
      </c>
      <c r="I1" s="1" t="s">
        <v>1128</v>
      </c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1129</v>
      </c>
      <c r="B2" s="1" t="s">
        <v>1130</v>
      </c>
      <c r="C2" s="1" t="s">
        <v>1131</v>
      </c>
      <c r="D2" s="1" t="s">
        <v>1132</v>
      </c>
      <c r="E2" s="1" t="s">
        <v>1133</v>
      </c>
      <c r="F2" s="1" t="s">
        <v>1134</v>
      </c>
      <c r="G2" s="1" t="s">
        <v>1135</v>
      </c>
      <c r="H2" s="1" t="s">
        <v>1136</v>
      </c>
      <c r="I2" s="1" t="s">
        <v>1136</v>
      </c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1137</v>
      </c>
      <c r="B3" s="1" t="s">
        <v>1136</v>
      </c>
      <c r="C3" s="1" t="s">
        <v>1138</v>
      </c>
      <c r="D3" s="1" t="s">
        <v>1139</v>
      </c>
      <c r="E3" s="1" t="s">
        <v>1140</v>
      </c>
      <c r="F3" s="1" t="s">
        <v>1141</v>
      </c>
      <c r="G3" s="1" t="s">
        <v>1142</v>
      </c>
      <c r="H3" s="1" t="s">
        <v>1136</v>
      </c>
      <c r="I3" s="1" t="s">
        <v>1136</v>
      </c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1143</v>
      </c>
      <c r="B4" s="1" t="s">
        <v>1130</v>
      </c>
      <c r="C4" s="1" t="s">
        <v>1131</v>
      </c>
      <c r="D4" s="1" t="s">
        <v>1132</v>
      </c>
      <c r="E4" s="1" t="s">
        <v>1133</v>
      </c>
      <c r="F4" s="1" t="s">
        <v>1134</v>
      </c>
      <c r="G4" s="1" t="s">
        <v>1135</v>
      </c>
      <c r="H4" s="1" t="s">
        <v>1135</v>
      </c>
      <c r="I4" s="1" t="s">
        <v>1135</v>
      </c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1137</v>
      </c>
      <c r="B5" s="1" t="s">
        <v>1136</v>
      </c>
      <c r="C5" s="1" t="s">
        <v>1138</v>
      </c>
      <c r="D5" s="1" t="s">
        <v>1139</v>
      </c>
      <c r="E5" s="1" t="s">
        <v>1140</v>
      </c>
      <c r="F5" s="1" t="s">
        <v>1141</v>
      </c>
      <c r="G5" s="1" t="s">
        <v>1142</v>
      </c>
      <c r="H5" s="1" t="s">
        <v>1144</v>
      </c>
      <c r="I5" s="1" t="s">
        <v>1144</v>
      </c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1145</v>
      </c>
      <c r="B6" s="1" t="s">
        <v>1136</v>
      </c>
      <c r="C6" s="1" t="s">
        <v>1136</v>
      </c>
      <c r="D6" s="1" t="s">
        <v>1136</v>
      </c>
      <c r="E6" s="1" t="s">
        <v>1146</v>
      </c>
      <c r="F6" s="1" t="s">
        <v>1147</v>
      </c>
      <c r="G6" s="1" t="s">
        <v>1148</v>
      </c>
      <c r="H6" s="1" t="s">
        <v>1149</v>
      </c>
      <c r="I6" s="1" t="s">
        <v>1150</v>
      </c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1151</v>
      </c>
      <c r="B7" s="1" t="s">
        <v>1136</v>
      </c>
      <c r="C7" s="1" t="s">
        <v>1136</v>
      </c>
      <c r="D7" s="1" t="s">
        <v>1136</v>
      </c>
      <c r="E7" s="1" t="s">
        <v>1136</v>
      </c>
      <c r="F7" s="1" t="s">
        <v>1136</v>
      </c>
      <c r="G7" s="1" t="s">
        <v>1136</v>
      </c>
      <c r="H7" s="1" t="s">
        <v>1136</v>
      </c>
      <c r="I7" s="1" t="s">
        <v>1136</v>
      </c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1152</v>
      </c>
      <c r="B8" s="1" t="s">
        <v>1136</v>
      </c>
      <c r="C8" s="1" t="s">
        <v>1136</v>
      </c>
      <c r="D8" s="1" t="s">
        <v>1136</v>
      </c>
      <c r="E8" s="1" t="s">
        <v>1136</v>
      </c>
      <c r="F8" s="1" t="s">
        <v>1153</v>
      </c>
      <c r="G8" s="1" t="s">
        <v>1154</v>
      </c>
      <c r="H8" s="1" t="s">
        <v>1155</v>
      </c>
      <c r="I8" s="1" t="s">
        <v>1156</v>
      </c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1157</v>
      </c>
      <c r="B9" s="1" t="s">
        <v>1158</v>
      </c>
      <c r="C9" s="1" t="s">
        <v>1136</v>
      </c>
      <c r="D9" s="1" t="s">
        <v>1159</v>
      </c>
      <c r="E9" s="1" t="s">
        <v>1160</v>
      </c>
      <c r="F9" s="1" t="s">
        <v>1161</v>
      </c>
      <c r="G9" s="1" t="s">
        <v>1162</v>
      </c>
      <c r="H9" s="1" t="s">
        <v>1163</v>
      </c>
      <c r="I9" s="1" t="s">
        <v>1164</v>
      </c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1165</v>
      </c>
      <c r="B10" s="1" t="s">
        <v>1154</v>
      </c>
      <c r="C10" s="1" t="s">
        <v>1136</v>
      </c>
      <c r="D10" s="1" t="s">
        <v>1154</v>
      </c>
      <c r="E10" s="1" t="s">
        <v>1154</v>
      </c>
      <c r="F10" s="1" t="s">
        <v>1154</v>
      </c>
      <c r="G10" s="1" t="s">
        <v>1162</v>
      </c>
      <c r="H10" s="1" t="s">
        <v>1163</v>
      </c>
      <c r="I10" s="1" t="s">
        <v>1164</v>
      </c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1166</v>
      </c>
      <c r="B11" s="1" t="s">
        <v>1167</v>
      </c>
      <c r="C11" s="1" t="s">
        <v>1136</v>
      </c>
      <c r="D11" s="1" t="s">
        <v>1136</v>
      </c>
      <c r="E11" s="1" t="s">
        <v>1136</v>
      </c>
      <c r="F11" s="1" t="s">
        <v>1136</v>
      </c>
      <c r="G11" s="1" t="s">
        <v>1136</v>
      </c>
      <c r="H11" s="1" t="s">
        <v>1136</v>
      </c>
      <c r="I11" s="1" t="s">
        <v>1136</v>
      </c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1168</v>
      </c>
      <c r="B12" s="1" t="s">
        <v>1156</v>
      </c>
      <c r="C12" s="1" t="s">
        <v>1136</v>
      </c>
      <c r="D12" s="1" t="s">
        <v>1156</v>
      </c>
      <c r="E12" s="1" t="s">
        <v>1156</v>
      </c>
      <c r="F12" s="1" t="s">
        <v>1156</v>
      </c>
      <c r="G12" s="1" t="s">
        <v>1169</v>
      </c>
      <c r="H12" s="1" t="s">
        <v>1170</v>
      </c>
      <c r="I12" s="1" t="s">
        <v>1171</v>
      </c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1172</v>
      </c>
      <c r="B13" s="1" t="s">
        <v>1136</v>
      </c>
      <c r="C13" s="1" t="s">
        <v>1136</v>
      </c>
      <c r="D13" s="1" t="s">
        <v>1136</v>
      </c>
      <c r="E13" s="1" t="s">
        <v>1136</v>
      </c>
      <c r="F13" s="1" t="s">
        <v>1136</v>
      </c>
      <c r="G13" s="1" t="s">
        <v>1136</v>
      </c>
      <c r="H13" s="1" t="s">
        <v>1136</v>
      </c>
      <c r="I13" s="1" t="s">
        <v>1136</v>
      </c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1173</v>
      </c>
      <c r="B14" s="1" t="s">
        <v>1136</v>
      </c>
      <c r="C14" s="1" t="s">
        <v>1136</v>
      </c>
      <c r="D14" s="1" t="s">
        <v>1136</v>
      </c>
      <c r="E14" s="1" t="s">
        <v>1136</v>
      </c>
      <c r="F14" s="1" t="s">
        <v>1136</v>
      </c>
      <c r="G14" s="1" t="s">
        <v>1136</v>
      </c>
      <c r="H14" s="1" t="s">
        <v>1136</v>
      </c>
      <c r="I14" s="1" t="s">
        <v>1136</v>
      </c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1174</v>
      </c>
      <c r="B15" s="1" t="s">
        <v>1136</v>
      </c>
      <c r="C15" s="1" t="s">
        <v>1136</v>
      </c>
      <c r="D15" s="1" t="s">
        <v>1136</v>
      </c>
      <c r="E15" s="1" t="s">
        <v>1136</v>
      </c>
      <c r="F15" s="1" t="s">
        <v>1136</v>
      </c>
      <c r="G15" s="1" t="s">
        <v>1136</v>
      </c>
      <c r="H15" s="1" t="s">
        <v>1136</v>
      </c>
      <c r="I15" s="1" t="s">
        <v>1136</v>
      </c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1175</v>
      </c>
      <c r="B16" s="1" t="s">
        <v>1136</v>
      </c>
      <c r="C16" s="1" t="s">
        <v>1136</v>
      </c>
      <c r="D16" s="1" t="s">
        <v>1136</v>
      </c>
      <c r="E16" s="1" t="s">
        <v>1136</v>
      </c>
      <c r="F16" s="1" t="s">
        <v>1136</v>
      </c>
      <c r="G16" s="1" t="s">
        <v>1136</v>
      </c>
      <c r="H16" s="1" t="s">
        <v>1136</v>
      </c>
      <c r="I16" s="1" t="s">
        <v>1136</v>
      </c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1176</v>
      </c>
      <c r="B17" s="1" t="s">
        <v>1136</v>
      </c>
      <c r="C17" s="1" t="s">
        <v>1136</v>
      </c>
      <c r="D17" s="1" t="s">
        <v>1136</v>
      </c>
      <c r="E17" s="1" t="s">
        <v>1177</v>
      </c>
      <c r="F17" s="1" t="s">
        <v>1178</v>
      </c>
      <c r="G17" s="1" t="s">
        <v>1179</v>
      </c>
      <c r="H17" s="1" t="s">
        <v>1180</v>
      </c>
      <c r="I17" s="1" t="s">
        <v>1181</v>
      </c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1182</v>
      </c>
      <c r="B18" s="1" t="s">
        <v>1136</v>
      </c>
      <c r="C18" s="1" t="s">
        <v>1136</v>
      </c>
      <c r="D18" s="1" t="s">
        <v>1136</v>
      </c>
      <c r="E18" s="1" t="s">
        <v>1136</v>
      </c>
      <c r="F18" s="1" t="s">
        <v>1136</v>
      </c>
      <c r="G18" s="1" t="s">
        <v>1136</v>
      </c>
      <c r="H18" s="1" t="s">
        <v>1136</v>
      </c>
      <c r="I18" s="1" t="s">
        <v>1136</v>
      </c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1183</v>
      </c>
      <c r="B19" s="1" t="s">
        <v>1184</v>
      </c>
      <c r="C19" s="1" t="s">
        <v>1136</v>
      </c>
      <c r="D19" s="1" t="s">
        <v>1185</v>
      </c>
      <c r="E19" s="1" t="s">
        <v>1186</v>
      </c>
      <c r="F19" s="1" t="s">
        <v>1187</v>
      </c>
      <c r="G19" s="1" t="s">
        <v>1188</v>
      </c>
      <c r="H19" s="1" t="s">
        <v>1189</v>
      </c>
      <c r="I19" s="1" t="s">
        <v>1190</v>
      </c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200</v>
      </c>
      <c r="B20" s="1" t="s">
        <v>1191</v>
      </c>
      <c r="C20" s="1" t="s">
        <v>1136</v>
      </c>
      <c r="D20" s="1" t="s">
        <v>1136</v>
      </c>
      <c r="E20" s="1" t="s">
        <v>1136</v>
      </c>
      <c r="F20" s="1" t="s">
        <v>1136</v>
      </c>
      <c r="G20" s="1" t="s">
        <v>1136</v>
      </c>
      <c r="H20" s="1" t="s">
        <v>1136</v>
      </c>
      <c r="I20" s="1" t="s">
        <v>1136</v>
      </c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1192</v>
      </c>
      <c r="B21" s="1" t="s">
        <v>1193</v>
      </c>
      <c r="C21" s="1" t="s">
        <v>1136</v>
      </c>
      <c r="D21" s="1" t="s">
        <v>1194</v>
      </c>
      <c r="E21" s="1" t="s">
        <v>1195</v>
      </c>
      <c r="F21" s="1" t="s">
        <v>1196</v>
      </c>
      <c r="G21" s="1" t="s">
        <v>1197</v>
      </c>
      <c r="H21" s="1" t="s">
        <v>1198</v>
      </c>
      <c r="I21" s="1" t="s">
        <v>1199</v>
      </c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1200</v>
      </c>
      <c r="B22" s="1" t="s">
        <v>1201</v>
      </c>
      <c r="C22" s="1" t="s">
        <v>1202</v>
      </c>
      <c r="D22" s="1" t="s">
        <v>1203</v>
      </c>
      <c r="E22" s="1" t="s">
        <v>1204</v>
      </c>
      <c r="F22" s="1" t="s">
        <v>1205</v>
      </c>
      <c r="G22" s="1" t="s">
        <v>1206</v>
      </c>
      <c r="H22" s="1" t="s">
        <v>1198</v>
      </c>
      <c r="I22" s="1" t="s">
        <v>1199</v>
      </c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130</v>
      </c>
      <c r="B23" s="1" t="s">
        <v>1136</v>
      </c>
      <c r="C23" s="1" t="s">
        <v>1136</v>
      </c>
      <c r="D23" s="1" t="s">
        <v>1136</v>
      </c>
      <c r="E23" s="1" t="s">
        <v>1136</v>
      </c>
      <c r="F23" s="1" t="s">
        <v>1136</v>
      </c>
      <c r="G23" s="1" t="s">
        <v>1136</v>
      </c>
      <c r="H23" s="1" t="s">
        <v>1136</v>
      </c>
      <c r="I23" s="1" t="s">
        <v>1136</v>
      </c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1207</v>
      </c>
      <c r="B24" s="1" t="s">
        <v>1208</v>
      </c>
      <c r="C24" s="1" t="s">
        <v>1209</v>
      </c>
      <c r="D24" s="1" t="s">
        <v>1210</v>
      </c>
      <c r="E24" s="1" t="s">
        <v>1211</v>
      </c>
      <c r="F24" s="1" t="s">
        <v>1212</v>
      </c>
      <c r="G24" s="1" t="s">
        <v>1213</v>
      </c>
      <c r="H24" s="1" t="s">
        <v>1213</v>
      </c>
      <c r="I24" s="1" t="s">
        <v>1213</v>
      </c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1214</v>
      </c>
      <c r="B25" s="1" t="s">
        <v>1215</v>
      </c>
      <c r="C25" s="1" t="s">
        <v>1216</v>
      </c>
      <c r="D25" s="1" t="s">
        <v>1217</v>
      </c>
      <c r="E25" s="1" t="s">
        <v>1218</v>
      </c>
      <c r="F25" s="1" t="s">
        <v>1219</v>
      </c>
      <c r="G25" s="1" t="s">
        <v>1220</v>
      </c>
      <c r="H25" s="1" t="s">
        <v>1136</v>
      </c>
      <c r="I25" s="1" t="s">
        <v>1136</v>
      </c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1221</v>
      </c>
      <c r="B26" s="1" t="s">
        <v>1222</v>
      </c>
      <c r="C26" s="1" t="s">
        <v>1223</v>
      </c>
      <c r="D26" s="1" t="s">
        <v>1224</v>
      </c>
      <c r="E26" s="1" t="s">
        <v>1225</v>
      </c>
      <c r="F26" s="1" t="s">
        <v>1226</v>
      </c>
      <c r="G26" s="1" t="s">
        <v>1136</v>
      </c>
      <c r="H26" s="1" t="s">
        <v>1136</v>
      </c>
      <c r="I26" s="1" t="s">
        <v>1136</v>
      </c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1227</v>
      </c>
      <c r="B2" s="1" t="s">
        <v>1228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1229</v>
      </c>
      <c r="B3" s="1" t="s">
        <v>1230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1231</v>
      </c>
      <c r="B4" s="1" t="s">
        <v>1232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1233</v>
      </c>
      <c r="B5" s="1" t="s">
        <v>1234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1235</v>
      </c>
      <c r="B6" s="1" t="s">
        <v>11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1236</v>
      </c>
      <c r="B7" s="1" t="s">
        <v>1237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1238</v>
      </c>
      <c r="B8" s="4" t="s">
        <v>1239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1240</v>
      </c>
      <c r="B9" s="1" t="s">
        <v>1241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1242</v>
      </c>
      <c r="B10" s="1" t="s">
        <v>1243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1244</v>
      </c>
      <c r="B11" s="1" t="s">
        <v>1241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1245</v>
      </c>
      <c r="B12" s="1" t="s">
        <v>1246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1247</v>
      </c>
      <c r="B13" s="1" t="s">
        <v>1248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1249</v>
      </c>
      <c r="B14" s="1" t="s">
        <v>1246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1250</v>
      </c>
      <c r="B15" s="1" t="s">
        <v>1251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1252</v>
      </c>
      <c r="B16" s="1">
        <v>72.0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1253</v>
      </c>
      <c r="B17" s="1" t="s">
        <v>1254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1255</v>
      </c>
      <c r="B18" s="1">
        <v>1.7356032E9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1256</v>
      </c>
      <c r="B19" s="1">
        <v>86400.0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1257</v>
      </c>
      <c r="B20" s="1">
        <v>4.0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1258</v>
      </c>
      <c r="B21" s="1">
        <v>0.544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1259</v>
      </c>
      <c r="B22" s="1">
        <v>0.55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1260</v>
      </c>
      <c r="B23" s="1">
        <v>0.5071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1261</v>
      </c>
      <c r="B24" s="1">
        <v>0.58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1262</v>
      </c>
      <c r="B25" s="1">
        <v>0.544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1263</v>
      </c>
      <c r="B26" s="1">
        <v>0.55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1264</v>
      </c>
      <c r="B27" s="1">
        <v>0.5071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1265</v>
      </c>
      <c r="B28" s="1">
        <v>0.58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1266</v>
      </c>
      <c r="B29" s="1">
        <v>0.273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1267</v>
      </c>
      <c r="B30" s="1">
        <v>-3.3031251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1268</v>
      </c>
      <c r="B31" s="1">
        <v>431535.0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1269</v>
      </c>
      <c r="B32" s="1">
        <v>431535.0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1270</v>
      </c>
      <c r="B33" s="1">
        <v>591009.0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1271</v>
      </c>
      <c r="B34" s="1">
        <v>465770.0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1272</v>
      </c>
      <c r="B35" s="1">
        <v>465770.0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1273</v>
      </c>
      <c r="B36" s="1">
        <v>0.5109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1274</v>
      </c>
      <c r="B37" s="1">
        <v>0.5378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1275</v>
      </c>
      <c r="B38" s="1">
        <v>300.0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1276</v>
      </c>
      <c r="B39" s="1">
        <v>300.0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1277</v>
      </c>
      <c r="B40" s="1">
        <v>1.6416426E7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1278</v>
      </c>
      <c r="B41" s="1">
        <v>0.325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1279</v>
      </c>
      <c r="B42" s="1">
        <v>2.6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1280</v>
      </c>
      <c r="B43" s="1">
        <v>0.6813774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1281</v>
      </c>
      <c r="B44" s="1">
        <v>0.42788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1282</v>
      </c>
      <c r="B45" s="1">
        <v>0.817475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1283</v>
      </c>
      <c r="B46" s="1" t="s">
        <v>1284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1285</v>
      </c>
      <c r="B47" s="1">
        <v>2.390037E7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1286</v>
      </c>
      <c r="B48" s="1">
        <v>-1.1522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1287</v>
      </c>
      <c r="B49" s="1">
        <v>2.454057E7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1288</v>
      </c>
      <c r="B50" s="1">
        <v>3.10623E7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1289</v>
      </c>
      <c r="B51" s="1">
        <v>688805.0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1290</v>
      </c>
      <c r="B52" s="1">
        <v>146079.0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1291</v>
      </c>
      <c r="B53" s="1">
        <v>1.7289504E9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1292</v>
      </c>
      <c r="B54" s="1">
        <v>1.7316288E9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1293</v>
      </c>
      <c r="B55" s="1">
        <v>0.0239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1294</v>
      </c>
      <c r="B56" s="1">
        <v>0.120570004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1295</v>
      </c>
      <c r="B57" s="1">
        <v>0.065799996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1296</v>
      </c>
      <c r="B58" s="1">
        <v>0.7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1297</v>
      </c>
      <c r="B59" s="1">
        <v>0.0241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1298</v>
      </c>
      <c r="B60" s="1">
        <v>3.19733E7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1299</v>
      </c>
      <c r="B61" s="1">
        <v>1.259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1300</v>
      </c>
      <c r="B62" s="1">
        <v>0.41977763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1301</v>
      </c>
      <c r="B63" s="1">
        <v>1.7144352E9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1302</v>
      </c>
      <c r="B64" s="1">
        <v>1.7459712E9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1303</v>
      </c>
      <c r="B65" s="1">
        <v>1.722384E9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1304</v>
      </c>
      <c r="B66" s="1">
        <v>-2.776E7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1305</v>
      </c>
      <c r="B67" s="1">
        <v>-0.74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1306</v>
      </c>
      <c r="B68" s="1">
        <v>-0.16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1307</v>
      </c>
      <c r="B69" s="1" t="s">
        <v>1308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1309</v>
      </c>
      <c r="B70" s="1">
        <v>1.6060896E9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1310</v>
      </c>
      <c r="B71" s="1">
        <v>0.992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1311</v>
      </c>
      <c r="B72" s="1">
        <v>-2.077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1312</v>
      </c>
      <c r="B73" s="1">
        <v>-0.6519737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1313</v>
      </c>
      <c r="B74" s="1">
        <v>0.22263205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1314</v>
      </c>
      <c r="B75" s="1" t="s">
        <v>1315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1316</v>
      </c>
      <c r="B76" s="1" t="s">
        <v>1317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1318</v>
      </c>
      <c r="B77" s="1" t="s">
        <v>1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1319</v>
      </c>
      <c r="B78" s="1" t="s">
        <v>1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1320</v>
      </c>
      <c r="B79" s="1" t="s">
        <v>1321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1322</v>
      </c>
      <c r="B80" s="1" t="s">
        <v>1321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1323</v>
      </c>
      <c r="B81" s="1">
        <v>1.0104138E9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1324</v>
      </c>
      <c r="B82" s="1" t="s">
        <v>1325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1326</v>
      </c>
      <c r="B83" s="1" t="s">
        <v>1327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1328</v>
      </c>
      <c r="B84" s="1" t="s">
        <v>1329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1330</v>
      </c>
      <c r="B85" s="1" t="s">
        <v>1331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1332</v>
      </c>
      <c r="B86" s="1">
        <v>-1.8E7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1333</v>
      </c>
      <c r="B87" s="1">
        <v>0.5285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1334</v>
      </c>
      <c r="B88" s="1">
        <v>7.0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1335</v>
      </c>
      <c r="B89" s="1">
        <v>3.0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1336</v>
      </c>
      <c r="B90" s="1">
        <v>5.0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1337</v>
      </c>
      <c r="B91" s="1">
        <v>5.0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1338</v>
      </c>
      <c r="B92" s="1" t="s">
        <v>1339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1340</v>
      </c>
      <c r="B93" s="1">
        <v>2.0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1341</v>
      </c>
      <c r="B94" s="1">
        <v>3913000.0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1342</v>
      </c>
      <c r="B95" s="1">
        <v>0.14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1343</v>
      </c>
      <c r="B96" s="1">
        <v>-1.1505E7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1344</v>
      </c>
      <c r="B97" s="1">
        <v>1.61E7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3" t="s">
        <v>1345</v>
      </c>
      <c r="B98" s="1">
        <v>0.665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3" t="s">
        <v>1346</v>
      </c>
      <c r="B99" s="1">
        <v>0.986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3" t="s">
        <v>1347</v>
      </c>
      <c r="B100" s="1">
        <v>2.4093E7</v>
      </c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3" t="s">
        <v>1348</v>
      </c>
      <c r="B101" s="1">
        <v>49.005</v>
      </c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3" t="s">
        <v>1349</v>
      </c>
      <c r="B102" s="1">
        <v>0.921</v>
      </c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3" t="s">
        <v>1350</v>
      </c>
      <c r="B103" s="1">
        <v>-0.13452</v>
      </c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3" t="s">
        <v>1351</v>
      </c>
      <c r="B104" s="1">
        <v>-0.64038</v>
      </c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3" t="s">
        <v>1352</v>
      </c>
      <c r="B105" s="1">
        <v>-808500.0</v>
      </c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3" t="s">
        <v>1353</v>
      </c>
      <c r="B106" s="1">
        <v>-5517000.0</v>
      </c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3" t="s">
        <v>1354</v>
      </c>
      <c r="B107" s="1">
        <v>-0.075</v>
      </c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3" t="s">
        <v>1355</v>
      </c>
      <c r="B108" s="1">
        <v>0.48205003</v>
      </c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3" t="s">
        <v>1356</v>
      </c>
      <c r="B109" s="1">
        <v>-0.47752</v>
      </c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3" t="s">
        <v>1357</v>
      </c>
      <c r="B110" s="1">
        <v>-0.86225</v>
      </c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3" t="s">
        <v>1358</v>
      </c>
      <c r="B111" s="1" t="s">
        <v>1359</v>
      </c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3" t="s">
        <v>1360</v>
      </c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8"/>
  </hyperlinks>
  <printOptions/>
  <pageMargins bottom="0.75" footer="0.0" header="0.0" left="0.7" right="0.7" top="0.75"/>
  <pageSetup orientation="landscape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64</v>
      </c>
      <c r="B3" s="1">
        <v>0.0</v>
      </c>
      <c r="C3" s="1">
        <v>16.656</v>
      </c>
      <c r="D3" s="1">
        <v>-14.574</v>
      </c>
      <c r="E3" s="1">
        <v>-45.80399999999999</v>
      </c>
      <c r="F3" s="1">
        <v>-1.388</v>
      </c>
      <c r="G3" s="1">
        <v>-21.514</v>
      </c>
      <c r="H3" s="1">
        <v>-0.694</v>
      </c>
      <c r="I3" s="1">
        <v>-1.388</v>
      </c>
      <c r="J3" s="1">
        <v>-8.328</v>
      </c>
      <c r="K3" s="1">
        <v>-47.886</v>
      </c>
      <c r="L3" s="1">
        <f>IF(K3*FORECAST(L2,B3:K3,B2:K2)&gt;0,FORECAST(L2,B3:K3,B2:K2),K3)*$X$1</f>
        <v>-26.6496</v>
      </c>
      <c r="M3" s="1">
        <f>IF(L3*FORECAST(M2,B3:L3,B2:L2)&gt;0,FORECAST(M2,B3:L3,B2:L2),L3)*$X$1</f>
        <v>-29.22370909</v>
      </c>
      <c r="N3" s="1">
        <f>IF(M3*FORECAST(N2,B3:M3,B2:M2)&gt;0,FORECAST(N2,B3:M3,B2:M2),M3)*$X$1</f>
        <v>-31.79781818</v>
      </c>
      <c r="O3" s="1">
        <f>IF(N3*FORECAST(O2,B3:N3,B2:N2)&gt;0,FORECAST(O2,B3:N3,B2:N2),N3)*$X$1</f>
        <v>-34.37192727</v>
      </c>
      <c r="P3" s="1">
        <f>IF(O3*FORECAST(P2,B3:O3,B2:O2)&gt;0,FORECAST(P2,B3:O3,B2:O2),O3)*$X$1</f>
        <v>-36.94603636</v>
      </c>
      <c r="Q3" s="1">
        <f>IF(P3*FORECAST(Q2,B3:P3,B2:P2)&gt;0,FORECAST(Q2,B3:P3,B2:P2),P3)*$X$1</f>
        <v>-39.52014545</v>
      </c>
      <c r="R3" s="1">
        <f>IF(Q3*FORECAST(R2,B3:Q3,B2:Q2)&gt;0,FORECAST(R2,B3:Q3,B2:Q2),Q3)*$X$1</f>
        <v>-42.09425455</v>
      </c>
      <c r="S3" s="5">
        <f>IF(R3*FORECAST(S2,B3:R3,B2:R2)&gt;0,FORECAST(S2,B3:R3,B2:R2),R3)*$X$1</f>
        <v>-44.66836364</v>
      </c>
      <c r="T3" s="5">
        <f>IF(S3*FORECAST(T2,B3:S3,B2:S2)&gt;0,FORECAST(T2,B3:S3,B2:S2),S3)*$X$1</f>
        <v>-47.24247273</v>
      </c>
      <c r="U3" s="5">
        <f>IF(T3*FORECAST(U2,B3:T3,B2:T2)&gt;0,FORECAST(U2,B3:T3,B2:T2),T3)*$X$1</f>
        <v>-49.81658182</v>
      </c>
      <c r="V3" s="5">
        <f>IF(U3*FORECAST(V2,B3:U3,B2:U2)&gt;0,FORECAST(V2,B3:U3,B2:U2),U3)*$X$1</f>
        <v>-52.39069091</v>
      </c>
      <c r="W3" s="5">
        <f>IF(V3*FORECAST(W2,B3:V3,B2:V2)&gt;0,FORECAST(W2,B3:V3,B2:V2),V3)*$X$1</f>
        <v>-54.9648</v>
      </c>
      <c r="X3" s="2"/>
      <c r="Y3" s="2"/>
      <c r="Z3" s="2"/>
    </row>
    <row r="4">
      <c r="A4" s="3" t="s">
        <v>129</v>
      </c>
      <c r="B4" s="1">
        <v>-22.902</v>
      </c>
      <c r="C4" s="1">
        <v>-38.16999999999999</v>
      </c>
      <c r="D4" s="1">
        <v>-1.388</v>
      </c>
      <c r="E4" s="1">
        <v>1.388</v>
      </c>
      <c r="F4" s="1">
        <v>-1.388</v>
      </c>
      <c r="G4" s="1">
        <v>0.694</v>
      </c>
      <c r="H4" s="1">
        <v>-26.372</v>
      </c>
      <c r="I4" s="1">
        <v>-18.738</v>
      </c>
      <c r="J4" s="1">
        <v>-0.694</v>
      </c>
      <c r="K4" s="1">
        <v>6.94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1361</v>
      </c>
      <c r="B5" s="1">
        <v>0.0</v>
      </c>
      <c r="C5" s="1">
        <v>0.0</v>
      </c>
      <c r="D5" s="1">
        <v>3.0</v>
      </c>
      <c r="E5" s="1">
        <v>9.0</v>
      </c>
      <c r="F5" s="1">
        <v>12.0</v>
      </c>
      <c r="G5" s="1">
        <v>13.0</v>
      </c>
      <c r="H5" s="1">
        <v>16.0</v>
      </c>
      <c r="I5" s="1">
        <v>19.0</v>
      </c>
      <c r="J5" s="1">
        <v>24.0</v>
      </c>
      <c r="K5" s="1">
        <v>25.0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1362</v>
      </c>
      <c r="L7" s="1">
        <f>IF(W3*FORECAST(W2,B3:W3,B2:W2)&gt;0,FORECAST(W2,B3:W3,B2:W2),V3)*$X$1 * (1+0.02)/(0.0747-0.02)</f>
        <v>-1024.93777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1363</v>
      </c>
      <c r="L8" s="6">
        <f t="array" ref="L8">NPV(0.0747,M3:W3)</f>
        <v>-294.9472631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1364</v>
      </c>
      <c r="L9" s="6">
        <f t="array" ref="L9">NPV(0.0747,M16:W16)</f>
        <v>-464.0211326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1365</v>
      </c>
      <c r="L10" s="6">
        <f>L8 + L9</f>
        <v>-758.9683957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130</v>
      </c>
      <c r="L11" s="1">
        <v>6.94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1366</v>
      </c>
      <c r="L12" s="6">
        <f>L10 - L11</f>
        <v>-765.9083957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1367</v>
      </c>
      <c r="L13" s="1">
        <v>25.0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-30.63633583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(1+0.02)/(0.0747-0.02)</f>
        <v>-1024.93777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24</v>
      </c>
      <c r="B3" s="1">
        <v>20.126</v>
      </c>
      <c r="C3" s="1">
        <v>10.41</v>
      </c>
      <c r="D3" s="1">
        <v>-3.47</v>
      </c>
      <c r="E3" s="1">
        <v>-3.47</v>
      </c>
      <c r="F3" s="1">
        <v>-4.858</v>
      </c>
      <c r="G3" s="1">
        <v>-2.776</v>
      </c>
      <c r="H3" s="1">
        <v>-4.858</v>
      </c>
      <c r="I3" s="1">
        <v>-11.104</v>
      </c>
      <c r="J3" s="1">
        <v>-18.044</v>
      </c>
      <c r="K3" s="1">
        <v>-18.738</v>
      </c>
      <c r="L3" s="1">
        <f>IF(K3*FORECAST(L2,B3:K3,B2:K2)&gt;0,FORECAST(L2,B3:K3,B2:K2),K3)*$X$1</f>
        <v>-23.3184</v>
      </c>
      <c r="M3" s="1">
        <f>IF(L3*FORECAST(M2,B3:L3,B2:L2)&gt;0,FORECAST(M2,B3:L3,B2:L2),L3)*$X$1</f>
        <v>-26.88934545</v>
      </c>
      <c r="N3" s="1">
        <f>IF(M3*FORECAST(N2,B3:M3,B2:M2)&gt;0,FORECAST(N2,B3:M3,B2:M2),M3)*$X$1</f>
        <v>-30.46029091</v>
      </c>
      <c r="O3" s="1">
        <f>IF(N3*FORECAST(O2,B3:N3,B2:N2)&gt;0,FORECAST(O2,B3:N3,B2:N2),N3)*$X$1</f>
        <v>-34.03123636</v>
      </c>
      <c r="P3" s="1">
        <f>IF(O3*FORECAST(P2,B3:O3,B2:O2)&gt;0,FORECAST(P2,B3:O3,B2:O2),O3)*$X$1</f>
        <v>-37.60218182</v>
      </c>
      <c r="Q3" s="1">
        <f>IF(P3*FORECAST(Q2,B3:P3,B2:P2)&gt;0,FORECAST(Q2,B3:P3,B2:P2),P3)*$X$1</f>
        <v>-41.17312727</v>
      </c>
      <c r="R3" s="1">
        <f>IF(Q3*FORECAST(R2,B3:Q3,B2:Q2)&gt;0,FORECAST(R2,B3:Q3,B2:Q2),Q3)*$X$1</f>
        <v>-44.74407273</v>
      </c>
      <c r="S3" s="5">
        <f>IF(R3*FORECAST(S2,B3:R3,B2:R2)&gt;0,FORECAST(S2,B3:R3,B2:R2),R3)*$X$1</f>
        <v>-48.31501818</v>
      </c>
      <c r="T3" s="5">
        <f>IF(S3*FORECAST(T2,B3:S3,B2:S2)&gt;0,FORECAST(T2,B3:S3,B2:S2),S3)*$X$1</f>
        <v>-51.88596364</v>
      </c>
      <c r="U3" s="5">
        <f>IF(T3*FORECAST(U2,B3:T3,B2:T2)&gt;0,FORECAST(U2,B3:T3,B2:T2),T3)*$X$1</f>
        <v>-55.45690909</v>
      </c>
      <c r="V3" s="5">
        <f>IF(U3*FORECAST(V2,B3:U3,B2:U2)&gt;0,FORECAST(V2,B3:U3,B2:U2),U3)*$X$1</f>
        <v>-59.02785455</v>
      </c>
      <c r="W3" s="5">
        <f>IF(V3*FORECAST(W2,B3:V3,B2:V2)&gt;0,FORECAST(W2,B3:V3,B2:V2),V3)*$X$1</f>
        <v>-62.5988</v>
      </c>
      <c r="X3" s="2"/>
      <c r="Y3" s="2"/>
      <c r="Z3" s="2"/>
    </row>
    <row r="4">
      <c r="A4" s="3" t="s">
        <v>129</v>
      </c>
      <c r="B4" s="1">
        <v>-22.902</v>
      </c>
      <c r="C4" s="1">
        <v>-38.16999999999999</v>
      </c>
      <c r="D4" s="1">
        <v>-1.388</v>
      </c>
      <c r="E4" s="1">
        <v>1.388</v>
      </c>
      <c r="F4" s="1">
        <v>-1.388</v>
      </c>
      <c r="G4" s="1">
        <v>0.694</v>
      </c>
      <c r="H4" s="1">
        <v>-26.372</v>
      </c>
      <c r="I4" s="1">
        <v>-18.738</v>
      </c>
      <c r="J4" s="1">
        <v>-0.694</v>
      </c>
      <c r="K4" s="1">
        <v>6.94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1361</v>
      </c>
      <c r="B5" s="1">
        <v>0.0</v>
      </c>
      <c r="C5" s="1">
        <v>0.0</v>
      </c>
      <c r="D5" s="1">
        <v>3.0</v>
      </c>
      <c r="E5" s="1">
        <v>9.0</v>
      </c>
      <c r="F5" s="1">
        <v>12.0</v>
      </c>
      <c r="G5" s="1">
        <v>13.0</v>
      </c>
      <c r="H5" s="1">
        <v>16.0</v>
      </c>
      <c r="I5" s="1">
        <v>19.0</v>
      </c>
      <c r="J5" s="1">
        <v>24.0</v>
      </c>
      <c r="K5" s="1">
        <v>25.0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1362</v>
      </c>
      <c r="L7" s="1">
        <f>IF(W3*FORECAST(W2,B3:W3,B2:W2)&gt;0,FORECAST(W2,B3:W3,B2:W2),V3)*$X$1 * (1+0.02)/(0.0747-0.02)</f>
        <v>-1167.290238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1363</v>
      </c>
      <c r="L8" s="6">
        <f t="array" ref="L8">NPV(0.0747,M3:W3)</f>
        <v>-309.1539017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1364</v>
      </c>
      <c r="L9" s="6">
        <f t="array" ref="L9">NPV(0.0747,M16:W16)</f>
        <v>-528.4685122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1365</v>
      </c>
      <c r="L10" s="6">
        <f>L8 + L9</f>
        <v>-837.6224138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130</v>
      </c>
      <c r="L11" s="1">
        <v>6.94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1366</v>
      </c>
      <c r="L12" s="6">
        <f>L10 - L11</f>
        <v>-844.5624138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1367</v>
      </c>
      <c r="L13" s="1">
        <v>25.0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-33.78249655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(1+0.02)/(0.0747-0.02)</f>
        <v>-1167.290238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