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<sst xmlns="http://schemas.openxmlformats.org/spreadsheetml/2006/main" count="908" uniqueCount="681">
  <si>
    <t>ticker</t>
  </si>
  <si>
    <t>INZY</t>
  </si>
  <si>
    <t>nombre</t>
  </si>
  <si>
    <t>INOZYME PHARMA INC</t>
  </si>
  <si>
    <t>empresa</t>
  </si>
  <si>
    <t>Biotechnology &amp; Medical Research</t>
  </si>
  <si>
    <t>Open</t>
  </si>
  <si>
    <t>Target Price</t>
  </si>
  <si>
    <t>Upside</t>
  </si>
  <si>
    <t>-1477.78%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</si>
  <si>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</si>
  <si>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</si>
  <si>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</si>
  <si>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</si>
  <si>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</si>
  <si>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</si>
  <si>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</si>
  <si>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</si>
  <si>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-8.51%</t>
  </si>
  <si>
    <t>Total Assets Growth</t>
  </si>
  <si>
    <t>Net Property, Plant and Equipment Growth</t>
  </si>
  <si>
    <t>-17.24%</t>
  </si>
  <si>
    <t>EBITDA Growth</t>
  </si>
  <si>
    <t>119.64%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</si>
  <si>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</si>
  <si>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</si>
  <si>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</si>
  <si>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</si>
  <si>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</si>
  <si>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</si>
  <si>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</si>
  <si>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</si>
  <si>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</si>
  <si>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</si>
  <si>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</si>
  <si>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</si>
  <si>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</si>
  <si>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</si>
  <si>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</si>
  <si>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</si>
  <si>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</si>
  <si>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</si>
  <si>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Issuance of Preferred Stock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</si>
  <si>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</si>
  <si>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</si>
  <si>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</si>
  <si>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</si>
  <si>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</si>
  <si>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</si>
  <si>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</si>
  <si>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</si>
  <si>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</si>
  <si>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</si>
  <si>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</si>
  <si>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</si>
  <si>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</si>
  <si>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</si>
  <si>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</si>
  <si>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</si>
  <si>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</si>
  <si>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</si>
  <si>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</si>
  <si>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</si>
  <si>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</si>
  <si>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</si>
  <si>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</si>
  <si>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</si>
  <si>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</si>
  <si>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</si>
  <si>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</si>
  <si>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</si>
  <si>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</si>
  <si>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</si>
  <si>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</si>
  <si>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</si>
  <si>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</si>
  <si>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</si>
  <si>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</si>
  <si>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</si>
  <si>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</si>
  <si>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</si>
  <si>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</si>
  <si>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</si>
  <si>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</si>
  <si>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</si>
  <si>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</si>
  <si>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</si>
  <si>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</si>
  <si>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</si>
  <si>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-13.21</t>
  </si>
  <si>
    <t>-27.58</t>
  </si>
  <si>
    <t>6.76</t>
  </si>
  <si>
    <t>4.62</t>
  </si>
  <si>
    <t>2.93</t>
  </si>
  <si>
    <t>2.27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</si>
  <si>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</si>
  <si>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</si>
  <si>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</si>
  <si>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</si>
  <si>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</si>
  <si>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</si>
  <si>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</si>
  <si>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</si>
  <si>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</si>
  <si>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</si>
  <si>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</si>
  <si>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</si>
  <si>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</si>
  <si>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</si>
  <si>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</si>
  <si>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</si>
  <si>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</si>
  <si>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</si>
  <si>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</si>
  <si>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</si>
  <si>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</si>
  <si>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</si>
  <si>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</si>
  <si>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</si>
  <si>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</si>
  <si>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</si>
  <si>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</si>
  <si>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-6.63</t>
  </si>
  <si>
    <t>-16.67</t>
  </si>
  <si>
    <t>-5.11</t>
  </si>
  <si>
    <t>-2.4</t>
  </si>
  <si>
    <t>-1.78</t>
  </si>
  <si>
    <t>-1.37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</si>
  <si>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</si>
  <si>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</si>
  <si>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</si>
  <si>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</si>
  <si>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</si>
  <si>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</si>
  <si>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-4.14</t>
  </si>
  <si>
    <t>-10.42</t>
  </si>
  <si>
    <t>-3.2</t>
  </si>
  <si>
    <t>-1.5</t>
  </si>
  <si>
    <t>-1.11</t>
  </si>
  <si>
    <t>-0.86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</si>
  <si>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</si>
  <si>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</si>
  <si>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</si>
  <si>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</si>
  <si>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</si>
  <si>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</si>
  <si>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</si>
  <si>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</si>
  <si>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</si>
  <si>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</si>
  <si>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</si>
  <si>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</si>
  <si>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</si>
  <si>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</si>
  <si>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</si>
  <si>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</si>
  <si>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</si>
  <si>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</si>
  <si>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-28.43</t>
  </si>
  <si>
    <t>-32.81</t>
  </si>
  <si>
    <t>-24.17</t>
  </si>
  <si>
    <t>-32.67</t>
  </si>
  <si>
    <t>-27.81</t>
  </si>
  <si>
    <t>Return on Total Capital</t>
  </si>
  <si>
    <t>-30.29</t>
  </si>
  <si>
    <t>-35.16</t>
  </si>
  <si>
    <t>-26.15</t>
  </si>
  <si>
    <t>-36.1</t>
  </si>
  <si>
    <t>-30.28</t>
  </si>
  <si>
    <t>Return On Equity %</t>
  </si>
  <si>
    <t>-45.94</t>
  </si>
  <si>
    <t>-55.64</t>
  </si>
  <si>
    <t>-42.36</t>
  </si>
  <si>
    <t>-58.91</t>
  </si>
  <si>
    <t>-54.98</t>
  </si>
  <si>
    <t>Return on Common Equity</t>
  </si>
  <si>
    <t>83.76</t>
  </si>
  <si>
    <t>-90.36</t>
  </si>
  <si>
    <t>Short Term Liquidity</t>
  </si>
  <si>
    <t>Current Ratio</t>
  </si>
  <si>
    <t>18.11</t>
  </si>
  <si>
    <t>14.67</t>
  </si>
  <si>
    <t>15.14</t>
  </si>
  <si>
    <t>9.92</t>
  </si>
  <si>
    <t>8.93</t>
  </si>
  <si>
    <t>13.36</t>
  </si>
  <si>
    <t>Quick Ratio</t>
  </si>
  <si>
    <t>18.08</t>
  </si>
  <si>
    <t>14.6</t>
  </si>
  <si>
    <t>14.83</t>
  </si>
  <si>
    <t>9.62</t>
  </si>
  <si>
    <t>8.7</t>
  </si>
  <si>
    <t>12.87</t>
  </si>
  <si>
    <t>Operating Cash Flow to Current Liabilities</t>
  </si>
  <si>
    <t>-3.95</t>
  </si>
  <si>
    <t>-5.81</t>
  </si>
  <si>
    <t>-3.61</t>
  </si>
  <si>
    <t>-3.93</t>
  </si>
  <si>
    <t>-4.81</t>
  </si>
  <si>
    <t>Long Term Solvency</t>
  </si>
  <si>
    <t>Total Debt/Equity</t>
  </si>
  <si>
    <t>3.08</t>
  </si>
  <si>
    <t>5.72</t>
  </si>
  <si>
    <t>33.17</t>
  </si>
  <si>
    <t>Total Debt / Total Capital</t>
  </si>
  <si>
    <t>2.99</t>
  </si>
  <si>
    <t>5.41</t>
  </si>
  <si>
    <t>24.91</t>
  </si>
  <si>
    <t>LT Debt/Equity</t>
  </si>
  <si>
    <t>2.42</t>
  </si>
  <si>
    <t>5.04</t>
  </si>
  <si>
    <t>32.52</t>
  </si>
  <si>
    <t>Long-Term Debt / Total Capital</t>
  </si>
  <si>
    <t>2.34</t>
  </si>
  <si>
    <t>4.76</t>
  </si>
  <si>
    <t>24.42</t>
  </si>
  <si>
    <t>Total Liabilities / Total Assets</t>
  </si>
  <si>
    <t>5.49</t>
  </si>
  <si>
    <t>6.75</t>
  </si>
  <si>
    <t>6.65</t>
  </si>
  <si>
    <t>11.55</t>
  </si>
  <si>
    <t>14.94</t>
  </si>
  <si>
    <t>30.06</t>
  </si>
  <si>
    <t>EBIT / Interest Expense</t>
  </si>
  <si>
    <t>-228.92</t>
  </si>
  <si>
    <t>-22.7</t>
  </si>
  <si>
    <t>EBITDA / Interest Expense</t>
  </si>
  <si>
    <t>-224.21</t>
  </si>
  <si>
    <t>-22.18</t>
  </si>
  <si>
    <t>(EBITDA - Capex) / Interest Expense</t>
  </si>
  <si>
    <t>-225.58</t>
  </si>
  <si>
    <t>-22.27</t>
  </si>
  <si>
    <t>Total Debt / EBITDA</t>
  </si>
  <si>
    <t>-0.06</t>
  </si>
  <si>
    <t>-0.1</t>
  </si>
  <si>
    <t>-0.63</t>
  </si>
  <si>
    <t>Net Debt / EBITDA</t>
  </si>
  <si>
    <t>3.73</t>
  </si>
  <si>
    <t>2.6</t>
  </si>
  <si>
    <t>1.96</t>
  </si>
  <si>
    <t>1.8</t>
  </si>
  <si>
    <t>1.92</t>
  </si>
  <si>
    <t>Total Debt / (EBITDA - Capex)</t>
  </si>
  <si>
    <t>Net Debt / (EBITDA - Capex)</t>
  </si>
  <si>
    <t>3.65</t>
  </si>
  <si>
    <t>2.26</t>
  </si>
  <si>
    <t>2.57</t>
  </si>
  <si>
    <t>1.95</t>
  </si>
  <si>
    <t>1.79</t>
  </si>
  <si>
    <t>1.91</t>
  </si>
  <si>
    <t>Growth Over Prior Year</t>
  </si>
  <si>
    <t>EBITDA, 1 Yr. Growth %</t>
  </si>
  <si>
    <t>79.16</t>
  </si>
  <si>
    <t>174.21</t>
  </si>
  <si>
    <t>21.37</t>
  </si>
  <si>
    <t>10.13</t>
  </si>
  <si>
    <t>EBITA, 1 Yr. Growth %</t>
  </si>
  <si>
    <t>79.47</t>
  </si>
  <si>
    <t>174.16</t>
  </si>
  <si>
    <t>-0.69</t>
  </si>
  <si>
    <t>21.24</t>
  </si>
  <si>
    <t>10.15</t>
  </si>
  <si>
    <t>EBIT, 1 Yr. Growth %</t>
  </si>
  <si>
    <t>Earnings From Cont. Operations, 1 Yr. Growth %</t>
  </si>
  <si>
    <t>183.23</t>
  </si>
  <si>
    <t>186.07</t>
  </si>
  <si>
    <t>0.35</t>
  </si>
  <si>
    <t>18.43</t>
  </si>
  <si>
    <t>6.13</t>
  </si>
  <si>
    <t>Net Income, 1 Yr. Growth %</t>
  </si>
  <si>
    <t>Normalized Net Income, 1 Yr. Growth %</t>
  </si>
  <si>
    <t>Diluted EPS Before Extra, 1 Yr. Growth %</t>
  </si>
  <si>
    <t>151.52</t>
  </si>
  <si>
    <t>-69.33</t>
  </si>
  <si>
    <t>-52.99</t>
  </si>
  <si>
    <t>-26.12</t>
  </si>
  <si>
    <t>-22.69</t>
  </si>
  <si>
    <t>Net Property, Plant and Equip., 1 Yr. Growth %</t>
  </si>
  <si>
    <t>23.14</t>
  </si>
  <si>
    <t>788.59</t>
  </si>
  <si>
    <t>67.52</t>
  </si>
  <si>
    <t>-17.99</t>
  </si>
  <si>
    <t>-28.75</t>
  </si>
  <si>
    <t>Total Assets, 1 Yr. Growth %</t>
  </si>
  <si>
    <t>10.11</t>
  </si>
  <si>
    <t>253.25</t>
  </si>
  <si>
    <t>-27.06</t>
  </si>
  <si>
    <t>12.67</t>
  </si>
  <si>
    <t>44.29</t>
  </si>
  <si>
    <t>Tangible Book Value, 1 Yr. Growth %</t>
  </si>
  <si>
    <t>139.42</t>
  </si>
  <si>
    <t>-575.94</t>
  </si>
  <si>
    <t>-30.89</t>
  </si>
  <si>
    <t>8.35</t>
  </si>
  <si>
    <t>18.65</t>
  </si>
  <si>
    <t>Common Equity, 1 Yr. Growth %</t>
  </si>
  <si>
    <t>Cash From Operations, 1 Yr. Growth %</t>
  </si>
  <si>
    <t>99.32</t>
  </si>
  <si>
    <t>91.25</t>
  </si>
  <si>
    <t>33.86</t>
  </si>
  <si>
    <t>19.95</t>
  </si>
  <si>
    <t>22.36</t>
  </si>
  <si>
    <t>Capital Expenditures, 1 Yr. Growth %</t>
  </si>
  <si>
    <t>-46.33</t>
  </si>
  <si>
    <t>308.63</t>
  </si>
  <si>
    <t>-30.11</t>
  </si>
  <si>
    <t>3.27</t>
  </si>
  <si>
    <t>-27.32</t>
  </si>
  <si>
    <t>Levered Free Cash Flow, 1 Yr. Growth %</t>
  </si>
  <si>
    <t>146.47</t>
  </si>
  <si>
    <t>-8.75</t>
  </si>
  <si>
    <t>17.59</t>
  </si>
  <si>
    <t>43.59</t>
  </si>
  <si>
    <t>Unlevered Free Cash Flow, 1 Yr. Growth %</t>
  </si>
  <si>
    <t>16.9</t>
  </si>
  <si>
    <t>37.79</t>
  </si>
  <si>
    <t>Compound Annual Growth Rate Over Two Years</t>
  </si>
  <si>
    <t>EBITDA, 2 Yr. CAGR %</t>
  </si>
  <si>
    <t>121.64</t>
  </si>
  <si>
    <t>64.35</t>
  </si>
  <si>
    <t>9.34</t>
  </si>
  <si>
    <t>15.61</t>
  </si>
  <si>
    <t>EBITA, 2 Yr. CAGR %</t>
  </si>
  <si>
    <t>121.82</t>
  </si>
  <si>
    <t>9.72</t>
  </si>
  <si>
    <t>15.56</t>
  </si>
  <si>
    <t>EBIT, 2 Yr. CAGR %</t>
  </si>
  <si>
    <t>Earnings From Cont. Operations, 2 Yr. CAGR %</t>
  </si>
  <si>
    <t>184.64</t>
  </si>
  <si>
    <t>69.43</t>
  </si>
  <si>
    <t>9.02</t>
  </si>
  <si>
    <t>12.11</t>
  </si>
  <si>
    <t>Net Income, 2 Yr. CAGR %</t>
  </si>
  <si>
    <t>Normalized Net Income, 2 Yr. CAGR %</t>
  </si>
  <si>
    <t>Diluted EPS Before Extra, 2 Yr. CAGR %</t>
  </si>
  <si>
    <t>-12.17</t>
  </si>
  <si>
    <t>-62.03</t>
  </si>
  <si>
    <t>-41.06</t>
  </si>
  <si>
    <t>-24.42</t>
  </si>
  <si>
    <t>Net Property, Plant and Equip., 2 Yr. CAGR %</t>
  </si>
  <si>
    <t>230.79</t>
  </si>
  <si>
    <t>285.82</t>
  </si>
  <si>
    <t>17.21</t>
  </si>
  <si>
    <t>-23.56</t>
  </si>
  <si>
    <t>Total Assets, 2 Yr. CAGR %</t>
  </si>
  <si>
    <t>97.22</t>
  </si>
  <si>
    <t>60.52</t>
  </si>
  <si>
    <t>-9.34</t>
  </si>
  <si>
    <t>27.5</t>
  </si>
  <si>
    <t>Tangible Book Value, 2 Yr. CAGR %</t>
  </si>
  <si>
    <t>237.56</t>
  </si>
  <si>
    <t>81.36</t>
  </si>
  <si>
    <t>-13.46</t>
  </si>
  <si>
    <t>13.39</t>
  </si>
  <si>
    <t>Common Equity, 2 Yr. CAGR %</t>
  </si>
  <si>
    <t>Cash From Operations, 2 Yr. CAGR %</t>
  </si>
  <si>
    <t>95.24</t>
  </si>
  <si>
    <t>26.71</t>
  </si>
  <si>
    <t>21.15</t>
  </si>
  <si>
    <t>Capital Expenditures, 2 Yr. CAGR %</t>
  </si>
  <si>
    <t>48.09</t>
  </si>
  <si>
    <t>-15.04</t>
  </si>
  <si>
    <t>-13.36</t>
  </si>
  <si>
    <t>Levered Free Cash Flow, 2 Yr. CAGR %</t>
  </si>
  <si>
    <t>49.97</t>
  </si>
  <si>
    <t>3.58</t>
  </si>
  <si>
    <t>29.89</t>
  </si>
  <si>
    <t>Unlevered Free Cash Flow, 2 Yr. CAGR %</t>
  </si>
  <si>
    <t>3.28</t>
  </si>
  <si>
    <t>26.92</t>
  </si>
  <si>
    <t>Compound Annual Growth Rate Over Three Years</t>
  </si>
  <si>
    <t>EBITDA, 3 Yr. CAGR %</t>
  </si>
  <si>
    <t>69.14</t>
  </si>
  <si>
    <t>48.55</t>
  </si>
  <si>
    <t>9.6</t>
  </si>
  <si>
    <t>EBITA, 3 Yr. CAGR %</t>
  </si>
  <si>
    <t>69.69</t>
  </si>
  <si>
    <t>48.89</t>
  </si>
  <si>
    <t>9.87</t>
  </si>
  <si>
    <t>EBIT, 3 Yr. CAGR %</t>
  </si>
  <si>
    <t>Earnings From Cont. Operations, 3 Yr. CAGR %</t>
  </si>
  <si>
    <t>101.09</t>
  </si>
  <si>
    <t>50.37</t>
  </si>
  <si>
    <t>8.05</t>
  </si>
  <si>
    <t>Net Income, 3 Yr. CAGR %</t>
  </si>
  <si>
    <t>Normalized Net Income, 3 Yr. CAGR %</t>
  </si>
  <si>
    <t>Diluted EPS Before Extra, 3 Yr. CAGR %</t>
  </si>
  <si>
    <t>-28.69</t>
  </si>
  <si>
    <t>-52.6</t>
  </si>
  <si>
    <t>-35.48</t>
  </si>
  <si>
    <t>Net Property, Plant and Equip., 3 Yr. CAGR %</t>
  </si>
  <si>
    <t>163.67</t>
  </si>
  <si>
    <t>130.26</t>
  </si>
  <si>
    <t>-0.71</t>
  </si>
  <si>
    <t>Total Assets, 3 Yr. CAGR %</t>
  </si>
  <si>
    <t>41.57</t>
  </si>
  <si>
    <t>42.66</t>
  </si>
  <si>
    <t>5.85</t>
  </si>
  <si>
    <t>Tangible Book Value, 3 Yr. CAGR %</t>
  </si>
  <si>
    <t>98.95</t>
  </si>
  <si>
    <t>52.75</t>
  </si>
  <si>
    <t>-3.86</t>
  </si>
  <si>
    <t>Common Equity, 3 Yr. CAGR %</t>
  </si>
  <si>
    <t>Cash From Operations, 3 Yr. CAGR %</t>
  </si>
  <si>
    <t>72.16</t>
  </si>
  <si>
    <t>45.35</t>
  </si>
  <si>
    <t>25.24</t>
  </si>
  <si>
    <t>Capital Expenditures, 3 Yr. CAGR %</t>
  </si>
  <si>
    <t>15.3</t>
  </si>
  <si>
    <t>43.41</t>
  </si>
  <si>
    <t>-19.35</t>
  </si>
  <si>
    <t>Levered Free Cash Flow, 3 Yr. CAGR %</t>
  </si>
  <si>
    <t>38.29</t>
  </si>
  <si>
    <t>15.47</t>
  </si>
  <si>
    <t>Unlevered Free Cash Flow, 3 Yr. CAGR %</t>
  </si>
  <si>
    <t>38.02</t>
  </si>
  <si>
    <t>13.7</t>
  </si>
  <si>
    <t>Compound Annual Growth Rate Over Five Years</t>
  </si>
  <si>
    <t>EBITDA, 5 Yr. CAGR %</t>
  </si>
  <si>
    <t>45.26</t>
  </si>
  <si>
    <t>EBITA, 5 Yr. CAGR %</t>
  </si>
  <si>
    <t>45.52</t>
  </si>
  <si>
    <t>EBIT, 5 Yr. CAGR %</t>
  </si>
  <si>
    <t>Earnings From Cont. Operations, 5 Yr. CAGR %</t>
  </si>
  <si>
    <t>59.18</t>
  </si>
  <si>
    <t>Net Income, 5 Yr. CAGR %</t>
  </si>
  <si>
    <t>Normalized Net Income, 5 Yr. CAGR %</t>
  </si>
  <si>
    <t>Diluted EPS Before Extra, 5 Yr. CAGR %</t>
  </si>
  <si>
    <t>-27.01</t>
  </si>
  <si>
    <t>Net Property, Plant and Equip., 5 Yr. CAGR %</t>
  </si>
  <si>
    <t>60.68</t>
  </si>
  <si>
    <t>Total Assets, 5 Yr. CAGR %</t>
  </si>
  <si>
    <t>35.77</t>
  </si>
  <si>
    <t>Tangible Book Value, 5 Yr. CAGR %</t>
  </si>
  <si>
    <t>58.88</t>
  </si>
  <si>
    <t>Common Equity, 5 Yr. CAGR %</t>
  </si>
  <si>
    <t>Cash From Operations, 5 Yr. CAGR %</t>
  </si>
  <si>
    <t>49.58</t>
  </si>
  <si>
    <t>Capital Expenditures, 5 Yr. CAGR %</t>
  </si>
  <si>
    <t>2.84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</si>
  <si>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</si>
  <si>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</si>
  <si>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</si>
  <si>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</si>
  <si>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</si>
  <si>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</si>
  <si>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</si>
  <si>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</si>
  <si>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482.4</t>
  </si>
  <si>
    <t>161.4</t>
  </si>
  <si>
    <t>42.41</t>
  </si>
  <si>
    <t>263.1</t>
  </si>
  <si>
    <t>128.2</t>
  </si>
  <si>
    <t>-</t>
  </si>
  <si>
    <t>Change</t>
  </si>
  <si>
    <t>-66.54%</t>
  </si>
  <si>
    <t>-73.72%</t>
  </si>
  <si>
    <t>520.31%</t>
  </si>
  <si>
    <t>-51.29%</t>
  </si>
  <si>
    <t>0%</t>
  </si>
  <si>
    <t>Enterprise Value (EV)</t>
  </si>
  <si>
    <t>P/E ratio</t>
  </si>
  <si>
    <t>-4.04x</t>
  </si>
  <si>
    <t>-2.84x</t>
  </si>
  <si>
    <t>-0.59x</t>
  </si>
  <si>
    <t>-3.11x</t>
  </si>
  <si>
    <t>-1.25x</t>
  </si>
  <si>
    <t>-1.31x</t>
  </si>
  <si>
    <t>-1.24x</t>
  </si>
  <si>
    <t>PBR</t>
  </si>
  <si>
    <t>PEG</t>
  </si>
  <si>
    <t>-0x</t>
  </si>
  <si>
    <t>0.1x</t>
  </si>
  <si>
    <t>0x</t>
  </si>
  <si>
    <t>-0.1x</t>
  </si>
  <si>
    <t>0.27x</t>
  </si>
  <si>
    <t>-0.22x</t>
  </si>
  <si>
    <t>Capitalization / Revenue</t>
  </si>
  <si>
    <t>16x</t>
  </si>
  <si>
    <t>EV / Revenue</t>
  </si>
  <si>
    <t>EV / EBITDA</t>
  </si>
  <si>
    <t>-1.03x</t>
  </si>
  <si>
    <t>EV / EBIT</t>
  </si>
  <si>
    <t>-1.23x</t>
  </si>
  <si>
    <t>-0.98x</t>
  </si>
  <si>
    <t>-0.8x</t>
  </si>
  <si>
    <t>EV / FCF</t>
  </si>
  <si>
    <t>-1.13x</t>
  </si>
  <si>
    <t>-0.76x</t>
  </si>
  <si>
    <t>FCF Yield</t>
  </si>
  <si>
    <t>-7.57%</t>
  </si>
  <si>
    <t>-27%</t>
  </si>
  <si>
    <t>-88.2%</t>
  </si>
  <si>
    <t>-102%</t>
  </si>
  <si>
    <t>-132%</t>
  </si>
  <si>
    <t>Dividend per Share
                                    2</t>
  </si>
  <si>
    <t>Rate of return</t>
  </si>
  <si>
    <t>EPS
                                    2</t>
  </si>
  <si>
    <t>-1.598</t>
  </si>
  <si>
    <t>-1.519</t>
  </si>
  <si>
    <t>-1.606</t>
  </si>
  <si>
    <t>Distribution rate</t>
  </si>
  <si>
    <t>Net sales
                                    1</t>
  </si>
  <si>
    <t>8.012</t>
  </si>
  <si>
    <t>EBITDA
                                    1</t>
  </si>
  <si>
    <t>-56.82</t>
  </si>
  <si>
    <t>-55.97</t>
  </si>
  <si>
    <t>-67.93</t>
  </si>
  <si>
    <t>-74.81</t>
  </si>
  <si>
    <t>-103.4</t>
  </si>
  <si>
    <t>-124.8</t>
  </si>
  <si>
    <t>EBIT
                                    1</t>
  </si>
  <si>
    <t>-57.04</t>
  </si>
  <si>
    <t>-56.65</t>
  </si>
  <si>
    <t>-68.68</t>
  </si>
  <si>
    <t>-75.64</t>
  </si>
  <si>
    <t>-104.2</t>
  </si>
  <si>
    <t>-130.9</t>
  </si>
  <si>
    <t>-159.3</t>
  </si>
  <si>
    <t>Net income
                                    1</t>
  </si>
  <si>
    <t>-56.42</t>
  </si>
  <si>
    <t>-56.62</t>
  </si>
  <si>
    <t>-67.06</t>
  </si>
  <si>
    <t>-71.17</t>
  </si>
  <si>
    <t>-101.5</t>
  </si>
  <si>
    <t>-129</t>
  </si>
  <si>
    <t>-154.6</t>
  </si>
  <si>
    <t>Reference price
                                    2</t>
  </si>
  <si>
    <t>20.640</t>
  </si>
  <si>
    <t>6.820</t>
  </si>
  <si>
    <t>1.050</t>
  </si>
  <si>
    <t>4.260</t>
  </si>
  <si>
    <t>1.995</t>
  </si>
  <si>
    <t>Nbr of stocks (in thousands)</t>
  </si>
  <si>
    <t>23,373</t>
  </si>
  <si>
    <t>23,665</t>
  </si>
  <si>
    <t>40,394</t>
  </si>
  <si>
    <t>61,761</t>
  </si>
  <si>
    <t>64,240</t>
  </si>
  <si>
    <t>Announcement Date</t>
  </si>
  <si>
    <t>3/25/21</t>
  </si>
  <si>
    <t>3/15/22</t>
  </si>
  <si>
    <t>3/22/23</t>
  </si>
  <si>
    <t>3/12/24</t>
  </si>
  <si>
    <t>address1</t>
  </si>
  <si>
    <t>321 Summer Street</t>
  </si>
  <si>
    <t>address2</t>
  </si>
  <si>
    <t>Suite 400</t>
  </si>
  <si>
    <t>city</t>
  </si>
  <si>
    <t>Boston</t>
  </si>
  <si>
    <t>state</t>
  </si>
  <si>
    <t>MA</t>
  </si>
  <si>
    <t>zip</t>
  </si>
  <si>
    <t>02210</t>
  </si>
  <si>
    <t>country</t>
  </si>
  <si>
    <t>phone</t>
  </si>
  <si>
    <t>857 330 4340</t>
  </si>
  <si>
    <t>website</t>
  </si>
  <si>
    <t>https://www.inozyme.com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</si>
  <si>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</si>
  <si>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</si>
  <si>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</si>
  <si>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</si>
  <si>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</si>
  <si>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</si>
  <si>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</si>
  <si>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</si>
  <si>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</si>
  <si>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</si>
  <si>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</si>
  <si>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Inozyme Pharma, Inc., a clinical-stage rare disease biopharmaceutical company, focuses on developing novel therapeutics for the treatment of vasculature, soft tissue, and skeleton diseases. The company's lead product candidate is INZ-701, a soluble, recombinant, genetically engineered, and fusion protein for the treatment of ENPP1 and ABCC6 deficiencies, as well as patients with end-stage kidney disease receiving hemodialysis. It has a license agreement with Yale University for specified therapeutic and prophylactic products. The company was incorporated in 2015 and is headquartered in Boston, Massachusetts.</t>
  </si>
  <si>
    <t>fullTimeEmployees</t>
  </si>
  <si>
    <t>companyOfficers</t>
  </si>
  <si>
    <t>[{'maxAge': 1, 'name': 'Dr. Douglas A. Treco Ph.D.', 'age': 66, 'title': 'CEO &amp; Chairman', 'yearBorn': 1958, 'fiscalYear': 2023, 'totalPay': 591875, 'exercisedValue': 0, 'unexercisedValue': 116098}, {'maxAge': 1, 'name': 'Mr. Axel  Bolte M.B.A., M.Sc.', 'age': 52, 'title': 'Co-Founder, Senior Advisor &amp; Director', 'yearBorn': 1972, 'fiscalYear': 2023, 'totalPay': 1158083, 'exercisedValue': 0, 'unexercisedValue': 1257688}, {'maxAge': 1, 'name': 'Mr. Sanjay S. Subramanian M.B.A., M.S.', 'age': 47, 'title': 'Senior VP, CFO, Principal Accounting Officer &amp; Corporate Secretary', 'yearBorn': 1977, 'fiscalYear': 2023, 'totalPay': 626233, 'exercisedValue': 0, 'unexercisedValue': 47925}, {'maxAge': 1, 'name': 'Dr. Matthew  Winton Ph.D.', 'age': 46, 'title': 'Senior VP &amp; COO', 'yearBorn': 1978, 'fiscalYear': 2023, 'totalPay': 526431, 'exercisedValue': 0, 'unexercisedValue': 0}, {'maxAge': 1, 'name': 'Dr. Demetrios  Braddock M.D., Ph.D.', 'title': 'Co-Founder, Scientific Founder, Member of Scientific Advisory Board &amp; Board Observer', 'fiscalYear': 2023, 'exercisedValue': 0, 'unexercisedValue': 0}, {'maxAge': 1, 'name': 'Dr. Soojin  Kim Ph.D.', 'title': 'Senior VP &amp; Chief Technical Operations Officer', 'fiscalYear': 2023, 'exercisedValue': 0, 'unexercisedValue': 0}, {'maxAge': 1, 'name': 'Dr. David  Thompson M.A., M.S., Ph.D.', 'title': 'Senior VP, Chief Scientific Officer &amp; Chief Development Officer', 'fiscalYear': 2023, 'exercisedValue': 0, 'unexercisedValue': 0}, {'maxAge': 1, 'name': 'Mr. Stefan  Riley', 'title': 'Director of Investor Relations', 'fiscalYear': 2023, 'exercisedValue': 0, 'unexercisedValue': 0}, {'maxAge': 1, 'name': 'Ms. Gayle  Gironda', 'title': 'Senior VP &amp; Chief People Officer', 'fiscalYear': 2023, 'exercisedValue': 0, 'unexercisedValue': 0}, {'maxAge': 1, 'name': 'Dr. Yves  Sabbagh Ph.D.', 'title': 'Chairman of Scientific Advisory Board &amp; Senior VP',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</si>
  <si>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</si>
  <si>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</si>
  <si>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</si>
  <si>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</si>
  <si>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</si>
  <si>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</si>
  <si>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</si>
  <si>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</si>
  <si>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</si>
  <si>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</si>
  <si>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</si>
  <si>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</si>
  <si>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</si>
  <si>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</si>
  <si>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</si>
  <si>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</si>
  <si>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</si>
  <si>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</si>
  <si>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</si>
  <si>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</si>
  <si>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</si>
  <si>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</si>
  <si>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</si>
  <si>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</si>
  <si>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</si>
  <si>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</si>
  <si>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</si>
  <si>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</si>
  <si>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</si>
  <si>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</si>
  <si>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</si>
  <si>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</si>
  <si>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</si>
  <si>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</si>
  <si>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</si>
  <si>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</si>
  <si>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</si>
  <si>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</si>
  <si>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</si>
  <si>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</si>
  <si>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</si>
  <si>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</si>
  <si>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</si>
  <si>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</si>
  <si>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</si>
  <si>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</si>
  <si>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</si>
  <si>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</si>
  <si>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</si>
  <si>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</si>
  <si>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</si>
  <si>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</si>
  <si>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</si>
  <si>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</si>
  <si>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</si>
  <si>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</si>
  <si>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</si>
  <si>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</si>
  <si>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</si>
  <si>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</si>
  <si>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</si>
  <si>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</si>
  <si>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</si>
  <si>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</si>
  <si>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</si>
  <si>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</si>
  <si>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Inozyme Pharma,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</si>
  <si>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</si>
  <si>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</si>
  <si>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</si>
  <si>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</si>
  <si>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</si>
  <si>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</si>
  <si>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</si>
  <si>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f627b06e-ce15-3126-896c-1db8a4222086</t>
  </si>
  <si>
    <t>messageBoardId</t>
  </si>
  <si>
    <t>finmb_568596329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</si>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</sst>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ozym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-37.33794539340855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1.281592E8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-6.0</v>
      </c>
      <c r="C2" s="1">
        <v>-19.0</v>
      </c>
      <c r="D2" s="1">
        <v>-56.0</v>
      </c>
      <c r="E2" s="1">
        <v>-56.0</v>
      </c>
      <c r="F2" s="1">
        <v>-67.0</v>
      </c>
      <c r="G2" s="1">
        <v>-71.0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2.0</v>
      </c>
      <c r="C3" s="1">
        <v>8.0</v>
      </c>
      <c r="D3" s="1">
        <v>21.0</v>
      </c>
      <c r="E3" s="1">
        <v>67.0</v>
      </c>
      <c r="F3" s="1">
        <v>74.0</v>
      </c>
      <c r="G3" s="1">
        <v>83.0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2.0</v>
      </c>
      <c r="C4" s="1">
        <v>8.0</v>
      </c>
      <c r="D4" s="1">
        <v>21.0</v>
      </c>
      <c r="E4" s="1">
        <v>67.0</v>
      </c>
      <c r="F4" s="1">
        <v>74.0</v>
      </c>
      <c r="G4" s="1">
        <v>83.0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-7.0</v>
      </c>
      <c r="D6" s="1">
        <v>27.0</v>
      </c>
      <c r="E6" s="1">
        <v>17.0</v>
      </c>
      <c r="F6" s="1">
        <v>-1.0</v>
      </c>
      <c r="G6" s="1">
        <v>-5.0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17.0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44.0</v>
      </c>
      <c r="C8" s="1">
        <v>30.0</v>
      </c>
      <c r="D8" s="1">
        <v>2.0</v>
      </c>
      <c r="E8" s="1">
        <v>7.0</v>
      </c>
      <c r="F8" s="1">
        <v>7.0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-4.0</v>
      </c>
      <c r="C9" s="1">
        <v>0.0</v>
      </c>
      <c r="D9" s="1">
        <v>0.0</v>
      </c>
      <c r="E9" s="1">
        <v>37.0</v>
      </c>
      <c r="F9" s="1">
        <v>52.0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80.0</v>
      </c>
      <c r="C10" s="1">
        <v>-8.0</v>
      </c>
      <c r="D10" s="1">
        <v>2.0</v>
      </c>
      <c r="E10" s="1">
        <v>-67.0</v>
      </c>
      <c r="F10" s="1">
        <v>15.0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62.0</v>
      </c>
      <c r="C11" s="1">
        <v>68.0</v>
      </c>
      <c r="D11" s="1">
        <v>-2.0</v>
      </c>
      <c r="E11" s="1">
        <v>76.0</v>
      </c>
      <c r="F11" s="1">
        <v>1.0</v>
      </c>
      <c r="G11" s="1">
        <v>-1.0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-9.0</v>
      </c>
      <c r="C12" s="1">
        <v>-18.0</v>
      </c>
      <c r="D12" s="1">
        <v>-35.0</v>
      </c>
      <c r="E12" s="1">
        <v>-48.0</v>
      </c>
      <c r="F12" s="1">
        <v>-57.0</v>
      </c>
      <c r="G12" s="1">
        <v>-70.0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-25.0</v>
      </c>
      <c r="C13" s="1">
        <v>-13.0</v>
      </c>
      <c r="D13" s="1">
        <v>-56.0</v>
      </c>
      <c r="E13" s="1">
        <v>-39.0</v>
      </c>
      <c r="F13" s="1">
        <v>-41.0</v>
      </c>
      <c r="G13" s="1">
        <v>-29.0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9.0</v>
      </c>
      <c r="C14" s="1">
        <v>-8.0</v>
      </c>
      <c r="D14" s="1">
        <v>-117.0</v>
      </c>
      <c r="E14" s="1">
        <v>43.0</v>
      </c>
      <c r="F14" s="1">
        <v>-4.0</v>
      </c>
      <c r="G14" s="1">
        <v>-53.0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9.0</v>
      </c>
      <c r="C15" s="1">
        <v>-8.0</v>
      </c>
      <c r="D15" s="1">
        <v>-117.0</v>
      </c>
      <c r="E15" s="1">
        <v>42.0</v>
      </c>
      <c r="F15" s="1">
        <v>-5.0</v>
      </c>
      <c r="G15" s="1">
        <v>-53.0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0.0</v>
      </c>
      <c r="E16" s="1">
        <v>0.0</v>
      </c>
      <c r="F16" s="1">
        <v>4.0</v>
      </c>
      <c r="G16" s="1">
        <v>40.0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4.0</v>
      </c>
      <c r="G17" s="1">
        <v>40.0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7.0</v>
      </c>
      <c r="D18" s="1">
        <v>116.0</v>
      </c>
      <c r="E18" s="1">
        <v>60.0</v>
      </c>
      <c r="F18" s="1">
        <v>68.0</v>
      </c>
      <c r="G18" s="1">
        <v>85.0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31.0</v>
      </c>
      <c r="C19" s="1">
        <v>22.0</v>
      </c>
      <c r="D19" s="1">
        <v>33.0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31.0</v>
      </c>
      <c r="C20" s="1">
        <v>22.0</v>
      </c>
      <c r="D20" s="1">
        <v>150.0</v>
      </c>
      <c r="E20" s="1">
        <v>60.0</v>
      </c>
      <c r="F20" s="1">
        <v>72.0</v>
      </c>
      <c r="G20" s="1">
        <v>126.0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2.0</v>
      </c>
      <c r="F21" s="1">
        <v>-2.0</v>
      </c>
      <c r="G21" s="1">
        <v>-1.0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31.0</v>
      </c>
      <c r="C22" s="1">
        <v>-4.0</v>
      </c>
      <c r="D22" s="1">
        <v>-3.0</v>
      </c>
      <c r="E22" s="1">
        <v>-4.0</v>
      </c>
      <c r="F22" s="1">
        <v>9.0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17.0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-12.0</v>
      </c>
      <c r="D25" s="1">
        <v>-29.0</v>
      </c>
      <c r="E25" s="1">
        <v>-27.0</v>
      </c>
      <c r="F25" s="1">
        <v>-32.0</v>
      </c>
      <c r="G25" s="1">
        <v>-46.0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-12.0</v>
      </c>
      <c r="D26" s="1">
        <v>-29.0</v>
      </c>
      <c r="E26" s="1">
        <v>-27.0</v>
      </c>
      <c r="F26" s="1">
        <v>-31.0</v>
      </c>
      <c r="G26" s="1">
        <v>-43.0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-62.0</v>
      </c>
      <c r="D27" s="1">
        <v>-3.0</v>
      </c>
      <c r="E27" s="1">
        <v>-67.0</v>
      </c>
      <c r="F27" s="1">
        <v>-3.0</v>
      </c>
      <c r="G27" s="1">
        <v>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4.0</v>
      </c>
      <c r="G28" s="1">
        <v>40.0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35.0</v>
      </c>
      <c r="C3" s="1">
        <v>31.0</v>
      </c>
      <c r="D3" s="1">
        <v>28.0</v>
      </c>
      <c r="E3" s="1">
        <v>23.0</v>
      </c>
      <c r="F3" s="1">
        <v>32.0</v>
      </c>
      <c r="G3" s="1">
        <v>34.0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7.0</v>
      </c>
      <c r="C4" s="1">
        <v>15.0</v>
      </c>
      <c r="D4" s="1">
        <v>120.0</v>
      </c>
      <c r="E4" s="1">
        <v>88.0</v>
      </c>
      <c r="F4" s="1">
        <v>94.0</v>
      </c>
      <c r="G4" s="1">
        <v>154.0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43.0</v>
      </c>
      <c r="C5" s="1">
        <v>47.0</v>
      </c>
      <c r="D5" s="1">
        <v>148.0</v>
      </c>
      <c r="E5" s="1">
        <v>112.0</v>
      </c>
      <c r="F5" s="1">
        <v>128.0</v>
      </c>
      <c r="G5" s="1">
        <v>189.0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3.0</v>
      </c>
      <c r="C6" s="1">
        <v>10.0</v>
      </c>
      <c r="D6" s="1">
        <v>15.0</v>
      </c>
      <c r="E6" s="1">
        <v>6.0</v>
      </c>
      <c r="F6" s="1">
        <v>11.0</v>
      </c>
      <c r="G6" s="1">
        <v>38.0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3.0</v>
      </c>
      <c r="C7" s="1">
        <v>10.0</v>
      </c>
      <c r="D7" s="1">
        <v>15.0</v>
      </c>
      <c r="E7" s="1">
        <v>6.0</v>
      </c>
      <c r="F7" s="1">
        <v>11.0</v>
      </c>
      <c r="G7" s="1">
        <v>38.0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7.0</v>
      </c>
      <c r="C8" s="1">
        <v>22.0</v>
      </c>
      <c r="D8" s="1">
        <v>3.0</v>
      </c>
      <c r="E8" s="1">
        <v>3.0</v>
      </c>
      <c r="F8" s="1">
        <v>3.0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43.0</v>
      </c>
      <c r="C9" s="1">
        <v>47.0</v>
      </c>
      <c r="D9" s="1">
        <v>151.0</v>
      </c>
      <c r="E9" s="1">
        <v>115.0</v>
      </c>
      <c r="F9" s="1">
        <v>131.0</v>
      </c>
      <c r="G9" s="1">
        <v>196.0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26.0</v>
      </c>
      <c r="C10" s="1">
        <v>40.0</v>
      </c>
      <c r="D10" s="1">
        <v>2.0</v>
      </c>
      <c r="E10" s="1">
        <v>5.0</v>
      </c>
      <c r="F10" s="1">
        <v>5.0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-2.0</v>
      </c>
      <c r="C11" s="1">
        <v>-11.0</v>
      </c>
      <c r="D11" s="1">
        <v>-32.0</v>
      </c>
      <c r="E11" s="1">
        <v>-1.0</v>
      </c>
      <c r="F11" s="1">
        <v>-1.0</v>
      </c>
      <c r="G11" s="1">
        <v>-2.0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24.0</v>
      </c>
      <c r="C12" s="1">
        <v>29.0</v>
      </c>
      <c r="D12" s="1">
        <v>2.0</v>
      </c>
      <c r="E12" s="1">
        <v>4.0</v>
      </c>
      <c r="F12" s="1">
        <v>3.0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0.0</v>
      </c>
      <c r="D13" s="1">
        <v>12.0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3.0</v>
      </c>
      <c r="C14" s="1">
        <v>5.0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13.0</v>
      </c>
      <c r="D15" s="1">
        <v>3.0</v>
      </c>
      <c r="E15" s="1">
        <v>3.0</v>
      </c>
      <c r="F15" s="1">
        <v>4.0</v>
      </c>
      <c r="G15" s="1">
        <v>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43.0</v>
      </c>
      <c r="C16" s="1">
        <v>47.0</v>
      </c>
      <c r="D16" s="1">
        <v>169.0</v>
      </c>
      <c r="E16" s="1">
        <v>124.0</v>
      </c>
      <c r="F16" s="1">
        <v>139.0</v>
      </c>
      <c r="G16" s="1">
        <v>201.0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98.0</v>
      </c>
      <c r="C18" s="1">
        <v>90.0</v>
      </c>
      <c r="D18" s="1">
        <v>3.0</v>
      </c>
      <c r="E18" s="1">
        <v>2.0</v>
      </c>
      <c r="F18" s="1">
        <v>2.0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1.0</v>
      </c>
      <c r="C19" s="1">
        <v>2.0</v>
      </c>
      <c r="D19" s="1">
        <v>6.0</v>
      </c>
      <c r="E19" s="1">
        <v>8.0</v>
      </c>
      <c r="F19" s="1">
        <v>11.0</v>
      </c>
      <c r="G19" s="1">
        <v>12.0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73.0</v>
      </c>
      <c r="F20" s="1">
        <v>81.0</v>
      </c>
      <c r="G20" s="1">
        <v>91.0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0.0</v>
      </c>
      <c r="C21" s="1">
        <v>0.0</v>
      </c>
      <c r="D21" s="1">
        <v>27.0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2.0</v>
      </c>
      <c r="C22" s="1">
        <v>3.0</v>
      </c>
      <c r="D22" s="1">
        <v>9.0</v>
      </c>
      <c r="E22" s="1">
        <v>11.0</v>
      </c>
      <c r="F22" s="1">
        <v>14.0</v>
      </c>
      <c r="G22" s="1">
        <v>14.0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0.0</v>
      </c>
      <c r="C23" s="1">
        <v>0.0</v>
      </c>
      <c r="D23" s="1">
        <v>0.0</v>
      </c>
      <c r="E23" s="1">
        <v>0.0</v>
      </c>
      <c r="F23" s="1">
        <v>4.0</v>
      </c>
      <c r="G23" s="1">
        <v>44.0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0.0</v>
      </c>
      <c r="E24" s="1">
        <v>2.0</v>
      </c>
      <c r="F24" s="1">
        <v>1.0</v>
      </c>
      <c r="G24" s="1">
        <v>91.0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1.0</v>
      </c>
      <c r="E25" s="1">
        <v>0.0</v>
      </c>
      <c r="F25" s="1">
        <v>12.0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2.0</v>
      </c>
      <c r="C26" s="1">
        <v>3.0</v>
      </c>
      <c r="D26" s="1">
        <v>11.0</v>
      </c>
      <c r="E26" s="1">
        <v>14.0</v>
      </c>
      <c r="F26" s="1">
        <v>20.0</v>
      </c>
      <c r="G26" s="1">
        <v>60.0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55.0</v>
      </c>
      <c r="C27" s="1">
        <v>77.0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55.0</v>
      </c>
      <c r="C28" s="1">
        <v>77.0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1.0</v>
      </c>
      <c r="C30" s="1">
        <v>1.0</v>
      </c>
      <c r="D30" s="1">
        <v>249.0</v>
      </c>
      <c r="E30" s="1">
        <v>257.0</v>
      </c>
      <c r="F30" s="1">
        <v>333.0</v>
      </c>
      <c r="G30" s="1">
        <v>426.0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-14.0</v>
      </c>
      <c r="C31" s="1">
        <v>-34.0</v>
      </c>
      <c r="D31" s="1">
        <v>-91.0</v>
      </c>
      <c r="E31" s="1">
        <v>-148.0</v>
      </c>
      <c r="F31" s="1">
        <v>-215.0</v>
      </c>
      <c r="G31" s="1">
        <v>-286.0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0.0</v>
      </c>
      <c r="C32" s="1">
        <v>0.0</v>
      </c>
      <c r="D32" s="1">
        <v>0.0</v>
      </c>
      <c r="E32" s="1">
        <v>1.0</v>
      </c>
      <c r="F32" s="1">
        <v>-20.0</v>
      </c>
      <c r="G32" s="1">
        <v>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-13.0</v>
      </c>
      <c r="C33" s="1">
        <v>-33.0</v>
      </c>
      <c r="D33" s="1">
        <v>158.0</v>
      </c>
      <c r="E33" s="1">
        <v>109.0</v>
      </c>
      <c r="F33" s="1">
        <v>118.0</v>
      </c>
      <c r="G33" s="1">
        <v>140.0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41.0</v>
      </c>
      <c r="C34" s="1">
        <v>44.0</v>
      </c>
      <c r="D34" s="1">
        <v>158.0</v>
      </c>
      <c r="E34" s="1">
        <v>109.0</v>
      </c>
      <c r="F34" s="1">
        <v>118.0</v>
      </c>
      <c r="G34" s="1">
        <v>140.0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43.0</v>
      </c>
      <c r="C35" s="1">
        <v>47.0</v>
      </c>
      <c r="D35" s="1">
        <v>169.0</v>
      </c>
      <c r="E35" s="1">
        <v>124.0</v>
      </c>
      <c r="F35" s="1">
        <v>139.0</v>
      </c>
      <c r="G35" s="1">
        <v>201.0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1.0</v>
      </c>
      <c r="C37" s="1">
        <v>1.0</v>
      </c>
      <c r="D37" s="1">
        <v>23.0</v>
      </c>
      <c r="E37" s="1">
        <v>23.0</v>
      </c>
      <c r="F37" s="1">
        <v>43.0</v>
      </c>
      <c r="G37" s="1">
        <v>61.0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1.0</v>
      </c>
      <c r="C38" s="1">
        <v>1.0</v>
      </c>
      <c r="D38" s="1">
        <v>23.0</v>
      </c>
      <c r="E38" s="1">
        <v>23.0</v>
      </c>
      <c r="F38" s="1">
        <v>40.0</v>
      </c>
      <c r="G38" s="1">
        <v>61.0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 t="s">
        <v>89</v>
      </c>
      <c r="C39" s="1" t="s">
        <v>90</v>
      </c>
      <c r="D39" s="1" t="s">
        <v>91</v>
      </c>
      <c r="E39" s="1" t="s">
        <v>92</v>
      </c>
      <c r="F39" s="1" t="s">
        <v>93</v>
      </c>
      <c r="G39" s="1" t="s">
        <v>94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-13.0</v>
      </c>
      <c r="C40" s="1">
        <v>-33.0</v>
      </c>
      <c r="D40" s="1">
        <v>158.0</v>
      </c>
      <c r="E40" s="1">
        <v>109.0</v>
      </c>
      <c r="F40" s="1">
        <v>118.0</v>
      </c>
      <c r="G40" s="1">
        <v>140.0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89</v>
      </c>
      <c r="C41" s="1" t="s">
        <v>90</v>
      </c>
      <c r="D41" s="1" t="s">
        <v>91</v>
      </c>
      <c r="E41" s="1" t="s">
        <v>92</v>
      </c>
      <c r="F41" s="1" t="s">
        <v>93</v>
      </c>
      <c r="G41" s="1" t="s">
        <v>94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 t="s">
        <v>98</v>
      </c>
      <c r="C42" s="1" t="s">
        <v>98</v>
      </c>
      <c r="D42" s="1" t="s">
        <v>98</v>
      </c>
      <c r="E42" s="1">
        <v>3.0</v>
      </c>
      <c r="F42" s="1">
        <v>6.0</v>
      </c>
      <c r="G42" s="1">
        <v>46.0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-43.0</v>
      </c>
      <c r="C43" s="1">
        <v>-47.0</v>
      </c>
      <c r="D43" s="1">
        <v>-148.0</v>
      </c>
      <c r="E43" s="1">
        <v>-108.0</v>
      </c>
      <c r="F43" s="1">
        <v>-121.0</v>
      </c>
      <c r="G43" s="1">
        <v>-142.0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2.0</v>
      </c>
      <c r="C44" s="1">
        <v>3.0</v>
      </c>
      <c r="D44" s="1">
        <v>5.0</v>
      </c>
      <c r="E44" s="1">
        <v>5.0</v>
      </c>
      <c r="F44" s="1">
        <v>0.0</v>
      </c>
      <c r="G44" s="1">
        <v>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22.0</v>
      </c>
      <c r="C46" s="1">
        <v>36.0</v>
      </c>
      <c r="D46" s="1">
        <v>88.0</v>
      </c>
      <c r="E46" s="1">
        <v>1.0</v>
      </c>
      <c r="F46" s="1">
        <v>1.0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0.0</v>
      </c>
      <c r="C47" s="1">
        <v>0.0</v>
      </c>
      <c r="D47" s="1">
        <v>38.0</v>
      </c>
      <c r="E47" s="1">
        <v>50.0</v>
      </c>
      <c r="F47" s="1">
        <v>56.0</v>
      </c>
      <c r="G47" s="1">
        <v>59.0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3.0</v>
      </c>
      <c r="C2" s="1">
        <v>5.0</v>
      </c>
      <c r="D2" s="1">
        <v>11.0</v>
      </c>
      <c r="E2" s="1">
        <v>19.0</v>
      </c>
      <c r="F2" s="1">
        <v>20.0</v>
      </c>
      <c r="G2" s="1">
        <v>20.0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7.0</v>
      </c>
      <c r="C3" s="1">
        <v>15.0</v>
      </c>
      <c r="D3" s="1">
        <v>45.0</v>
      </c>
      <c r="E3" s="1">
        <v>37.0</v>
      </c>
      <c r="F3" s="1">
        <v>47.0</v>
      </c>
      <c r="G3" s="1">
        <v>54.0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11.0</v>
      </c>
      <c r="C4" s="1">
        <v>20.0</v>
      </c>
      <c r="D4" s="1">
        <v>57.0</v>
      </c>
      <c r="E4" s="1">
        <v>56.0</v>
      </c>
      <c r="F4" s="1">
        <v>68.0</v>
      </c>
      <c r="G4" s="1">
        <v>75.0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-11.0</v>
      </c>
      <c r="C5" s="1">
        <v>-20.0</v>
      </c>
      <c r="D5" s="1">
        <v>-57.0</v>
      </c>
      <c r="E5" s="1">
        <v>-56.0</v>
      </c>
      <c r="F5" s="1">
        <v>-68.0</v>
      </c>
      <c r="G5" s="1">
        <v>-75.0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0.0</v>
      </c>
      <c r="C6" s="1">
        <v>0.0</v>
      </c>
      <c r="D6" s="1">
        <v>0.0</v>
      </c>
      <c r="E6" s="1">
        <v>0.0</v>
      </c>
      <c r="F6" s="1">
        <v>-30.0</v>
      </c>
      <c r="G6" s="1">
        <v>-3.0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28.0</v>
      </c>
      <c r="C7" s="1">
        <v>1.0</v>
      </c>
      <c r="D7" s="1">
        <v>37.0</v>
      </c>
      <c r="E7" s="1">
        <v>21.0</v>
      </c>
      <c r="F7" s="1">
        <v>2.0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28.0</v>
      </c>
      <c r="C8" s="1">
        <v>1.0</v>
      </c>
      <c r="D8" s="1">
        <v>37.0</v>
      </c>
      <c r="E8" s="1">
        <v>21.0</v>
      </c>
      <c r="F8" s="1">
        <v>1.0</v>
      </c>
      <c r="G8" s="1">
        <v>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-1.0</v>
      </c>
      <c r="C9" s="1">
        <v>-2.0</v>
      </c>
      <c r="D9" s="1">
        <v>24.0</v>
      </c>
      <c r="E9" s="1">
        <v>-2.0</v>
      </c>
      <c r="F9" s="1">
        <v>-1.0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4.0</v>
      </c>
      <c r="C10" s="1">
        <v>0.0</v>
      </c>
      <c r="D10" s="1">
        <v>0.0</v>
      </c>
      <c r="E10" s="1">
        <v>-16.0</v>
      </c>
      <c r="F10" s="1">
        <v>-30.0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-6.0</v>
      </c>
      <c r="C11" s="1">
        <v>-19.0</v>
      </c>
      <c r="D11" s="1">
        <v>-56.0</v>
      </c>
      <c r="E11" s="1">
        <v>-56.0</v>
      </c>
      <c r="F11" s="1">
        <v>-67.0</v>
      </c>
      <c r="G11" s="1">
        <v>-71.0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-6.0</v>
      </c>
      <c r="C12" s="1">
        <v>-19.0</v>
      </c>
      <c r="D12" s="1">
        <v>-56.0</v>
      </c>
      <c r="E12" s="1">
        <v>-56.0</v>
      </c>
      <c r="F12" s="1">
        <v>-67.0</v>
      </c>
      <c r="G12" s="1">
        <v>-71.0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-6.0</v>
      </c>
      <c r="C13" s="1">
        <v>-19.0</v>
      </c>
      <c r="D13" s="1">
        <v>-56.0</v>
      </c>
      <c r="E13" s="1">
        <v>-56.0</v>
      </c>
      <c r="F13" s="1">
        <v>-67.0</v>
      </c>
      <c r="G13" s="1">
        <v>-71.0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-6.0</v>
      </c>
      <c r="C14" s="1">
        <v>-19.0</v>
      </c>
      <c r="D14" s="1">
        <v>-56.0</v>
      </c>
      <c r="E14" s="1">
        <v>-56.0</v>
      </c>
      <c r="F14" s="1">
        <v>-67.0</v>
      </c>
      <c r="G14" s="1">
        <v>-71.0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-6.0</v>
      </c>
      <c r="C15" s="1">
        <v>-19.0</v>
      </c>
      <c r="D15" s="1">
        <v>-56.0</v>
      </c>
      <c r="E15" s="1">
        <v>-56.0</v>
      </c>
      <c r="F15" s="1">
        <v>-67.0</v>
      </c>
      <c r="G15" s="1">
        <v>-71.0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-6.0</v>
      </c>
      <c r="C16" s="1">
        <v>-19.0</v>
      </c>
      <c r="D16" s="1">
        <v>-56.0</v>
      </c>
      <c r="E16" s="1">
        <v>-56.0</v>
      </c>
      <c r="F16" s="1">
        <v>-67.0</v>
      </c>
      <c r="G16" s="1">
        <v>-71.0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-6.0</v>
      </c>
      <c r="C17" s="1">
        <v>-19.0</v>
      </c>
      <c r="D17" s="1">
        <v>-56.0</v>
      </c>
      <c r="E17" s="1">
        <v>-56.0</v>
      </c>
      <c r="F17" s="1">
        <v>-67.0</v>
      </c>
      <c r="G17" s="1">
        <v>-71.0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 t="s">
        <v>122</v>
      </c>
      <c r="C19" s="1" t="s">
        <v>123</v>
      </c>
      <c r="D19" s="1" t="s">
        <v>124</v>
      </c>
      <c r="E19" s="1" t="s">
        <v>125</v>
      </c>
      <c r="F19" s="1" t="s">
        <v>126</v>
      </c>
      <c r="G19" s="1" t="s">
        <v>127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 t="s">
        <v>122</v>
      </c>
      <c r="C20" s="1" t="s">
        <v>123</v>
      </c>
      <c r="D20" s="1" t="s">
        <v>124</v>
      </c>
      <c r="E20" s="1" t="s">
        <v>125</v>
      </c>
      <c r="F20" s="1" t="s">
        <v>126</v>
      </c>
      <c r="G20" s="1" t="s">
        <v>127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1.0</v>
      </c>
      <c r="C21" s="1">
        <v>1.0</v>
      </c>
      <c r="D21" s="1">
        <v>11.0</v>
      </c>
      <c r="E21" s="1">
        <v>23.0</v>
      </c>
      <c r="F21" s="1">
        <v>37.0</v>
      </c>
      <c r="G21" s="1">
        <v>51.0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 t="s">
        <v>122</v>
      </c>
      <c r="C22" s="1" t="s">
        <v>123</v>
      </c>
      <c r="D22" s="1" t="s">
        <v>124</v>
      </c>
      <c r="E22" s="1" t="s">
        <v>125</v>
      </c>
      <c r="F22" s="1" t="s">
        <v>126</v>
      </c>
      <c r="G22" s="1" t="s">
        <v>127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 t="s">
        <v>122</v>
      </c>
      <c r="C23" s="1" t="s">
        <v>123</v>
      </c>
      <c r="D23" s="1" t="s">
        <v>124</v>
      </c>
      <c r="E23" s="1" t="s">
        <v>125</v>
      </c>
      <c r="F23" s="1" t="s">
        <v>126</v>
      </c>
      <c r="G23" s="1" t="s">
        <v>127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>
        <v>1.0</v>
      </c>
      <c r="C24" s="1">
        <v>1.0</v>
      </c>
      <c r="D24" s="1">
        <v>11.0</v>
      </c>
      <c r="E24" s="1">
        <v>23.0</v>
      </c>
      <c r="F24" s="1">
        <v>37.0</v>
      </c>
      <c r="G24" s="1">
        <v>51.0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134</v>
      </c>
      <c r="C25" s="1" t="s">
        <v>135</v>
      </c>
      <c r="D25" s="1" t="s">
        <v>136</v>
      </c>
      <c r="E25" s="1" t="s">
        <v>137</v>
      </c>
      <c r="F25" s="1" t="s">
        <v>138</v>
      </c>
      <c r="G25" s="1" t="s">
        <v>139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134</v>
      </c>
      <c r="C26" s="1" t="s">
        <v>135</v>
      </c>
      <c r="D26" s="1" t="s">
        <v>136</v>
      </c>
      <c r="E26" s="1" t="s">
        <v>137</v>
      </c>
      <c r="F26" s="1" t="s">
        <v>138</v>
      </c>
      <c r="G26" s="1" t="s">
        <v>139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-11.0</v>
      </c>
      <c r="C28" s="1">
        <v>-20.0</v>
      </c>
      <c r="D28" s="1">
        <v>-56.0</v>
      </c>
      <c r="E28" s="1">
        <v>-55.0</v>
      </c>
      <c r="F28" s="1">
        <v>-67.0</v>
      </c>
      <c r="G28" s="1">
        <v>-74.0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-11.0</v>
      </c>
      <c r="C29" s="1">
        <v>-20.0</v>
      </c>
      <c r="D29" s="1">
        <v>-57.0</v>
      </c>
      <c r="E29" s="1">
        <v>-56.0</v>
      </c>
      <c r="F29" s="1">
        <v>-68.0</v>
      </c>
      <c r="G29" s="1">
        <v>-75.0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>
        <v>-11.0</v>
      </c>
      <c r="C30" s="1">
        <v>-20.0</v>
      </c>
      <c r="D30" s="1">
        <v>-57.0</v>
      </c>
      <c r="E30" s="1">
        <v>-56.0</v>
      </c>
      <c r="F30" s="1">
        <v>-68.0</v>
      </c>
      <c r="G30" s="1">
        <v>-75.0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>
        <v>-11.0</v>
      </c>
      <c r="C31" s="1">
        <v>-20.0</v>
      </c>
      <c r="D31" s="1">
        <v>-56.0</v>
      </c>
      <c r="E31" s="1">
        <v>-55.0</v>
      </c>
      <c r="F31" s="1">
        <v>0.0</v>
      </c>
      <c r="G31" s="1">
        <v>-73.0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-4.0</v>
      </c>
      <c r="C32" s="1">
        <v>-12.0</v>
      </c>
      <c r="D32" s="1">
        <v>-35.0</v>
      </c>
      <c r="E32" s="1">
        <v>-35.0</v>
      </c>
      <c r="F32" s="1">
        <v>-41.0</v>
      </c>
      <c r="G32" s="1">
        <v>-44.0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3.0</v>
      </c>
      <c r="C34" s="1">
        <v>4.0</v>
      </c>
      <c r="D34" s="1">
        <v>10.0</v>
      </c>
      <c r="E34" s="1">
        <v>18.0</v>
      </c>
      <c r="F34" s="1">
        <v>20.0</v>
      </c>
      <c r="G34" s="1">
        <v>20.0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8.0</v>
      </c>
      <c r="C35" s="1">
        <v>16.0</v>
      </c>
      <c r="D35" s="1">
        <v>46.0</v>
      </c>
      <c r="E35" s="1">
        <v>37.0</v>
      </c>
      <c r="F35" s="1">
        <v>47.0</v>
      </c>
      <c r="G35" s="1">
        <v>54.0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29.0</v>
      </c>
      <c r="C36" s="1">
        <v>44.0</v>
      </c>
      <c r="D36" s="1">
        <v>65.0</v>
      </c>
      <c r="E36" s="1">
        <v>70.0</v>
      </c>
      <c r="F36" s="1">
        <v>0.0</v>
      </c>
      <c r="G36" s="1">
        <v>90.0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89.0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713.0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32.0</v>
      </c>
      <c r="C39" s="1">
        <v>15.0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12.0</v>
      </c>
      <c r="C40" s="1">
        <v>15.0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0.0</v>
      </c>
      <c r="C41" s="1">
        <v>0.0</v>
      </c>
      <c r="D41" s="1">
        <v>2.0</v>
      </c>
      <c r="E41" s="1">
        <v>7.0</v>
      </c>
      <c r="F41" s="1">
        <v>7.0</v>
      </c>
      <c r="G41" s="1">
        <v>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44.0</v>
      </c>
      <c r="C42" s="1">
        <v>30.0</v>
      </c>
      <c r="D42" s="1">
        <v>2.0</v>
      </c>
      <c r="E42" s="1">
        <v>7.0</v>
      </c>
      <c r="F42" s="1">
        <v>7.0</v>
      </c>
      <c r="G42" s="1">
        <v>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0.0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>
        <v>0.0</v>
      </c>
      <c r="C4" s="1" t="s">
        <v>164</v>
      </c>
      <c r="D4" s="1" t="s">
        <v>165</v>
      </c>
      <c r="E4" s="1" t="s">
        <v>166</v>
      </c>
      <c r="F4" s="1" t="s">
        <v>167</v>
      </c>
      <c r="G4" s="1" t="s">
        <v>168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 t="s">
        <v>170</v>
      </c>
      <c r="D5" s="1" t="s">
        <v>171</v>
      </c>
      <c r="E5" s="1" t="s">
        <v>172</v>
      </c>
      <c r="F5" s="1" t="s">
        <v>173</v>
      </c>
      <c r="G5" s="1" t="s">
        <v>174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175</v>
      </c>
      <c r="B6" s="1">
        <v>0.0</v>
      </c>
      <c r="C6" s="1" t="s">
        <v>176</v>
      </c>
      <c r="D6" s="1" t="s">
        <v>177</v>
      </c>
      <c r="E6" s="1" t="s">
        <v>172</v>
      </c>
      <c r="F6" s="1" t="s">
        <v>173</v>
      </c>
      <c r="G6" s="1" t="s">
        <v>174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179</v>
      </c>
      <c r="B8" s="1" t="s">
        <v>180</v>
      </c>
      <c r="C8" s="1" t="s">
        <v>181</v>
      </c>
      <c r="D8" s="1" t="s">
        <v>182</v>
      </c>
      <c r="E8" s="1" t="s">
        <v>183</v>
      </c>
      <c r="F8" s="1" t="s">
        <v>184</v>
      </c>
      <c r="G8" s="1" t="s">
        <v>185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186</v>
      </c>
      <c r="B9" s="1" t="s">
        <v>187</v>
      </c>
      <c r="C9" s="1" t="s">
        <v>188</v>
      </c>
      <c r="D9" s="1" t="s">
        <v>189</v>
      </c>
      <c r="E9" s="1" t="s">
        <v>190</v>
      </c>
      <c r="F9" s="1" t="s">
        <v>191</v>
      </c>
      <c r="G9" s="1" t="s">
        <v>192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 t="s">
        <v>194</v>
      </c>
      <c r="C10" s="1" t="s">
        <v>195</v>
      </c>
      <c r="D10" s="1" t="s">
        <v>196</v>
      </c>
      <c r="E10" s="1" t="s">
        <v>134</v>
      </c>
      <c r="F10" s="1" t="s">
        <v>197</v>
      </c>
      <c r="G10" s="1" t="s">
        <v>198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>
        <v>0.0</v>
      </c>
      <c r="C12" s="1">
        <v>0.0</v>
      </c>
      <c r="D12" s="1">
        <v>0.0</v>
      </c>
      <c r="E12" s="1" t="s">
        <v>201</v>
      </c>
      <c r="F12" s="1" t="s">
        <v>202</v>
      </c>
      <c r="G12" s="1" t="s">
        <v>203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204</v>
      </c>
      <c r="B13" s="1">
        <v>0.0</v>
      </c>
      <c r="C13" s="1">
        <v>0.0</v>
      </c>
      <c r="D13" s="1">
        <v>0.0</v>
      </c>
      <c r="E13" s="1" t="s">
        <v>205</v>
      </c>
      <c r="F13" s="1" t="s">
        <v>206</v>
      </c>
      <c r="G13" s="1" t="s">
        <v>207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208</v>
      </c>
      <c r="B14" s="1">
        <v>0.0</v>
      </c>
      <c r="C14" s="1">
        <v>0.0</v>
      </c>
      <c r="D14" s="1">
        <v>0.0</v>
      </c>
      <c r="E14" s="1" t="s">
        <v>209</v>
      </c>
      <c r="F14" s="1" t="s">
        <v>210</v>
      </c>
      <c r="G14" s="1" t="s">
        <v>211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212</v>
      </c>
      <c r="B15" s="1">
        <v>0.0</v>
      </c>
      <c r="C15" s="1">
        <v>0.0</v>
      </c>
      <c r="D15" s="1">
        <v>0.0</v>
      </c>
      <c r="E15" s="1" t="s">
        <v>213</v>
      </c>
      <c r="F15" s="1" t="s">
        <v>214</v>
      </c>
      <c r="G15" s="1" t="s">
        <v>215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217</v>
      </c>
      <c r="C16" s="1" t="s">
        <v>218</v>
      </c>
      <c r="D16" s="1" t="s">
        <v>219</v>
      </c>
      <c r="E16" s="1" t="s">
        <v>220</v>
      </c>
      <c r="F16" s="1" t="s">
        <v>221</v>
      </c>
      <c r="G16" s="1" t="s">
        <v>222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>
        <v>0.0</v>
      </c>
      <c r="D17" s="1">
        <v>0.0</v>
      </c>
      <c r="E17" s="1">
        <v>0.0</v>
      </c>
      <c r="F17" s="1" t="s">
        <v>224</v>
      </c>
      <c r="G17" s="1" t="s">
        <v>225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>
        <v>0.0</v>
      </c>
      <c r="C18" s="1">
        <v>0.0</v>
      </c>
      <c r="D18" s="1">
        <v>0.0</v>
      </c>
      <c r="E18" s="1">
        <v>0.0</v>
      </c>
      <c r="F18" s="1" t="s">
        <v>227</v>
      </c>
      <c r="G18" s="1" t="s">
        <v>228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1">
        <v>0.0</v>
      </c>
      <c r="C19" s="1">
        <v>0.0</v>
      </c>
      <c r="D19" s="1">
        <v>0.0</v>
      </c>
      <c r="E19" s="1">
        <v>0.0</v>
      </c>
      <c r="F19" s="1" t="s">
        <v>230</v>
      </c>
      <c r="G19" s="1" t="s">
        <v>231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>
        <v>0.0</v>
      </c>
      <c r="D20" s="1">
        <v>0.0</v>
      </c>
      <c r="E20" s="1" t="s">
        <v>233</v>
      </c>
      <c r="F20" s="1" t="s">
        <v>234</v>
      </c>
      <c r="G20" s="1" t="s">
        <v>235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236</v>
      </c>
      <c r="B21" s="1" t="s">
        <v>237</v>
      </c>
      <c r="C21" s="1" t="s">
        <v>94</v>
      </c>
      <c r="D21" s="1" t="s">
        <v>238</v>
      </c>
      <c r="E21" s="1" t="s">
        <v>239</v>
      </c>
      <c r="F21" s="1" t="s">
        <v>240</v>
      </c>
      <c r="G21" s="1" t="s">
        <v>241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>
        <v>0.0</v>
      </c>
      <c r="C22" s="1">
        <v>0.0</v>
      </c>
      <c r="D22" s="1">
        <v>0.0</v>
      </c>
      <c r="E22" s="1" t="s">
        <v>233</v>
      </c>
      <c r="F22" s="1" t="s">
        <v>234</v>
      </c>
      <c r="G22" s="1" t="s">
        <v>235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243</v>
      </c>
      <c r="B23" s="1" t="s">
        <v>244</v>
      </c>
      <c r="C23" s="1" t="s">
        <v>245</v>
      </c>
      <c r="D23" s="1" t="s">
        <v>246</v>
      </c>
      <c r="E23" s="1" t="s">
        <v>247</v>
      </c>
      <c r="F23" s="1" t="s">
        <v>248</v>
      </c>
      <c r="G23" s="1" t="s">
        <v>249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251</v>
      </c>
      <c r="B25" s="1">
        <v>0.0</v>
      </c>
      <c r="C25" s="1" t="s">
        <v>252</v>
      </c>
      <c r="D25" s="1" t="s">
        <v>253</v>
      </c>
      <c r="E25" s="1" t="s">
        <v>137</v>
      </c>
      <c r="F25" s="1" t="s">
        <v>254</v>
      </c>
      <c r="G25" s="1" t="s">
        <v>255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256</v>
      </c>
      <c r="B26" s="1">
        <v>0.0</v>
      </c>
      <c r="C26" s="1" t="s">
        <v>257</v>
      </c>
      <c r="D26" s="1" t="s">
        <v>258</v>
      </c>
      <c r="E26" s="1" t="s">
        <v>259</v>
      </c>
      <c r="F26" s="1" t="s">
        <v>260</v>
      </c>
      <c r="G26" s="1" t="s">
        <v>261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262</v>
      </c>
      <c r="B27" s="1">
        <v>0.0</v>
      </c>
      <c r="C27" s="1" t="s">
        <v>257</v>
      </c>
      <c r="D27" s="1" t="s">
        <v>258</v>
      </c>
      <c r="E27" s="1" t="s">
        <v>259</v>
      </c>
      <c r="F27" s="1" t="s">
        <v>260</v>
      </c>
      <c r="G27" s="1" t="s">
        <v>261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263</v>
      </c>
      <c r="B28" s="1">
        <v>0.0</v>
      </c>
      <c r="C28" s="1" t="s">
        <v>264</v>
      </c>
      <c r="D28" s="1" t="s">
        <v>265</v>
      </c>
      <c r="E28" s="1" t="s">
        <v>266</v>
      </c>
      <c r="F28" s="1" t="s">
        <v>267</v>
      </c>
      <c r="G28" s="1" t="s">
        <v>268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269</v>
      </c>
      <c r="B29" s="1">
        <v>0.0</v>
      </c>
      <c r="C29" s="1" t="s">
        <v>264</v>
      </c>
      <c r="D29" s="1" t="s">
        <v>265</v>
      </c>
      <c r="E29" s="1" t="s">
        <v>266</v>
      </c>
      <c r="F29" s="1" t="s">
        <v>267</v>
      </c>
      <c r="G29" s="1" t="s">
        <v>268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270</v>
      </c>
      <c r="B30" s="1">
        <v>0.0</v>
      </c>
      <c r="C30" s="1" t="s">
        <v>264</v>
      </c>
      <c r="D30" s="1" t="s">
        <v>265</v>
      </c>
      <c r="E30" s="1" t="s">
        <v>266</v>
      </c>
      <c r="F30" s="1" t="s">
        <v>267</v>
      </c>
      <c r="G30" s="1" t="s">
        <v>268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271</v>
      </c>
      <c r="B31" s="1">
        <v>0.0</v>
      </c>
      <c r="C31" s="1" t="s">
        <v>272</v>
      </c>
      <c r="D31" s="1" t="s">
        <v>273</v>
      </c>
      <c r="E31" s="1" t="s">
        <v>274</v>
      </c>
      <c r="F31" s="1" t="s">
        <v>275</v>
      </c>
      <c r="G31" s="1" t="s">
        <v>276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277</v>
      </c>
      <c r="B32" s="1">
        <v>0.0</v>
      </c>
      <c r="C32" s="1" t="s">
        <v>278</v>
      </c>
      <c r="D32" s="1" t="s">
        <v>279</v>
      </c>
      <c r="E32" s="1" t="s">
        <v>280</v>
      </c>
      <c r="F32" s="1" t="s">
        <v>281</v>
      </c>
      <c r="G32" s="1" t="s">
        <v>282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>
        <v>0.0</v>
      </c>
      <c r="C33" s="1" t="s">
        <v>284</v>
      </c>
      <c r="D33" s="1" t="s">
        <v>285</v>
      </c>
      <c r="E33" s="1" t="s">
        <v>286</v>
      </c>
      <c r="F33" s="1" t="s">
        <v>287</v>
      </c>
      <c r="G33" s="1" t="s">
        <v>288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289</v>
      </c>
      <c r="B34" s="1">
        <v>0.0</v>
      </c>
      <c r="C34" s="1" t="s">
        <v>290</v>
      </c>
      <c r="D34" s="1" t="s">
        <v>291</v>
      </c>
      <c r="E34" s="1" t="s">
        <v>292</v>
      </c>
      <c r="F34" s="1" t="s">
        <v>293</v>
      </c>
      <c r="G34" s="1" t="s">
        <v>294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295</v>
      </c>
      <c r="B35" s="1">
        <v>0.0</v>
      </c>
      <c r="C35" s="1" t="s">
        <v>290</v>
      </c>
      <c r="D35" s="1" t="s">
        <v>291</v>
      </c>
      <c r="E35" s="1" t="s">
        <v>292</v>
      </c>
      <c r="F35" s="1" t="s">
        <v>293</v>
      </c>
      <c r="G35" s="1" t="s">
        <v>294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296</v>
      </c>
      <c r="B36" s="1">
        <v>0.0</v>
      </c>
      <c r="C36" s="1" t="s">
        <v>297</v>
      </c>
      <c r="D36" s="1" t="s">
        <v>298</v>
      </c>
      <c r="E36" s="1" t="s">
        <v>299</v>
      </c>
      <c r="F36" s="1" t="s">
        <v>300</v>
      </c>
      <c r="G36" s="1" t="s">
        <v>301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302</v>
      </c>
      <c r="B37" s="1">
        <v>0.0</v>
      </c>
      <c r="C37" s="1" t="s">
        <v>303</v>
      </c>
      <c r="D37" s="1" t="s">
        <v>304</v>
      </c>
      <c r="E37" s="1" t="s">
        <v>305</v>
      </c>
      <c r="F37" s="1" t="s">
        <v>306</v>
      </c>
      <c r="G37" s="1" t="s">
        <v>307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308</v>
      </c>
      <c r="B38" s="1">
        <v>0.0</v>
      </c>
      <c r="C38" s="1">
        <v>0.0</v>
      </c>
      <c r="D38" s="1" t="s">
        <v>309</v>
      </c>
      <c r="E38" s="1" t="s">
        <v>310</v>
      </c>
      <c r="F38" s="1" t="s">
        <v>311</v>
      </c>
      <c r="G38" s="1" t="s">
        <v>312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313</v>
      </c>
      <c r="B39" s="1">
        <v>0.0</v>
      </c>
      <c r="C39" s="1">
        <v>0.0</v>
      </c>
      <c r="D39" s="1" t="s">
        <v>309</v>
      </c>
      <c r="E39" s="1" t="s">
        <v>310</v>
      </c>
      <c r="F39" s="1" t="s">
        <v>314</v>
      </c>
      <c r="G39" s="1" t="s">
        <v>315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317</v>
      </c>
      <c r="B41" s="1">
        <v>0.0</v>
      </c>
      <c r="C41" s="1">
        <v>0.0</v>
      </c>
      <c r="D41" s="1" t="s">
        <v>318</v>
      </c>
      <c r="E41" s="1" t="s">
        <v>319</v>
      </c>
      <c r="F41" s="1" t="s">
        <v>320</v>
      </c>
      <c r="G41" s="1" t="s">
        <v>321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322</v>
      </c>
      <c r="B42" s="1">
        <v>0.0</v>
      </c>
      <c r="C42" s="1">
        <v>0.0</v>
      </c>
      <c r="D42" s="1" t="s">
        <v>323</v>
      </c>
      <c r="E42" s="1">
        <v>65.0</v>
      </c>
      <c r="F42" s="1" t="s">
        <v>324</v>
      </c>
      <c r="G42" s="1" t="s">
        <v>325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326</v>
      </c>
      <c r="B43" s="1">
        <v>0.0</v>
      </c>
      <c r="C43" s="1">
        <v>0.0</v>
      </c>
      <c r="D43" s="1" t="s">
        <v>323</v>
      </c>
      <c r="E43" s="1">
        <v>65.0</v>
      </c>
      <c r="F43" s="1" t="s">
        <v>324</v>
      </c>
      <c r="G43" s="1" t="s">
        <v>325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327</v>
      </c>
      <c r="B44" s="1">
        <v>0.0</v>
      </c>
      <c r="C44" s="1">
        <v>0.0</v>
      </c>
      <c r="D44" s="1" t="s">
        <v>328</v>
      </c>
      <c r="E44" s="1" t="s">
        <v>329</v>
      </c>
      <c r="F44" s="1" t="s">
        <v>330</v>
      </c>
      <c r="G44" s="1" t="s">
        <v>331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332</v>
      </c>
      <c r="B45" s="1">
        <v>0.0</v>
      </c>
      <c r="C45" s="1">
        <v>0.0</v>
      </c>
      <c r="D45" s="1" t="s">
        <v>328</v>
      </c>
      <c r="E45" s="1" t="s">
        <v>329</v>
      </c>
      <c r="F45" s="1" t="s">
        <v>330</v>
      </c>
      <c r="G45" s="1" t="s">
        <v>331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333</v>
      </c>
      <c r="B46" s="1">
        <v>0.0</v>
      </c>
      <c r="C46" s="1">
        <v>0.0</v>
      </c>
      <c r="D46" s="1" t="s">
        <v>328</v>
      </c>
      <c r="E46" s="1" t="s">
        <v>329</v>
      </c>
      <c r="F46" s="1" t="s">
        <v>330</v>
      </c>
      <c r="G46" s="1" t="s">
        <v>331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334</v>
      </c>
      <c r="B47" s="1">
        <v>0.0</v>
      </c>
      <c r="C47" s="1">
        <v>0.0</v>
      </c>
      <c r="D47" s="1" t="s">
        <v>335</v>
      </c>
      <c r="E47" s="1" t="s">
        <v>336</v>
      </c>
      <c r="F47" s="1" t="s">
        <v>337</v>
      </c>
      <c r="G47" s="1" t="s">
        <v>338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339</v>
      </c>
      <c r="B48" s="1">
        <v>0.0</v>
      </c>
      <c r="C48" s="1">
        <v>0.0</v>
      </c>
      <c r="D48" s="1" t="s">
        <v>340</v>
      </c>
      <c r="E48" s="1" t="s">
        <v>341</v>
      </c>
      <c r="F48" s="1" t="s">
        <v>342</v>
      </c>
      <c r="G48" s="1" t="s">
        <v>343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344</v>
      </c>
      <c r="B49" s="1">
        <v>0.0</v>
      </c>
      <c r="C49" s="1">
        <v>0.0</v>
      </c>
      <c r="D49" s="1" t="s">
        <v>345</v>
      </c>
      <c r="E49" s="1" t="s">
        <v>346</v>
      </c>
      <c r="F49" s="1" t="s">
        <v>347</v>
      </c>
      <c r="G49" s="1" t="s">
        <v>348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349</v>
      </c>
      <c r="B50" s="1">
        <v>0.0</v>
      </c>
      <c r="C50" s="1">
        <v>0.0</v>
      </c>
      <c r="D50" s="1" t="s">
        <v>350</v>
      </c>
      <c r="E50" s="1" t="s">
        <v>351</v>
      </c>
      <c r="F50" s="1" t="s">
        <v>352</v>
      </c>
      <c r="G50" s="1" t="s">
        <v>353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354</v>
      </c>
      <c r="B51" s="1">
        <v>0.0</v>
      </c>
      <c r="C51" s="1">
        <v>0.0</v>
      </c>
      <c r="D51" s="1" t="s">
        <v>350</v>
      </c>
      <c r="E51" s="1" t="s">
        <v>351</v>
      </c>
      <c r="F51" s="1" t="s">
        <v>352</v>
      </c>
      <c r="G51" s="1" t="s">
        <v>353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355</v>
      </c>
      <c r="B52" s="1">
        <v>0.0</v>
      </c>
      <c r="C52" s="1">
        <v>0.0</v>
      </c>
      <c r="D52" s="1" t="s">
        <v>356</v>
      </c>
      <c r="E52" s="1">
        <v>60.0</v>
      </c>
      <c r="F52" s="1" t="s">
        <v>357</v>
      </c>
      <c r="G52" s="1" t="s">
        <v>358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359</v>
      </c>
      <c r="B53" s="1">
        <v>0.0</v>
      </c>
      <c r="C53" s="1">
        <v>0.0</v>
      </c>
      <c r="D53" s="1" t="s">
        <v>360</v>
      </c>
      <c r="E53" s="1">
        <v>69.0</v>
      </c>
      <c r="F53" s="1" t="s">
        <v>361</v>
      </c>
      <c r="G53" s="1" t="s">
        <v>362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363</v>
      </c>
      <c r="B54" s="1">
        <v>0.0</v>
      </c>
      <c r="C54" s="1">
        <v>0.0</v>
      </c>
      <c r="D54" s="1">
        <v>0.0</v>
      </c>
      <c r="E54" s="1" t="s">
        <v>364</v>
      </c>
      <c r="F54" s="1" t="s">
        <v>365</v>
      </c>
      <c r="G54" s="1" t="s">
        <v>366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367</v>
      </c>
      <c r="B55" s="1">
        <v>0.0</v>
      </c>
      <c r="C55" s="1">
        <v>0.0</v>
      </c>
      <c r="D55" s="1">
        <v>0.0</v>
      </c>
      <c r="E55" s="1" t="s">
        <v>364</v>
      </c>
      <c r="F55" s="1" t="s">
        <v>368</v>
      </c>
      <c r="G55" s="1" t="s">
        <v>369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371</v>
      </c>
      <c r="B57" s="1">
        <v>0.0</v>
      </c>
      <c r="C57" s="1">
        <v>0.0</v>
      </c>
      <c r="D57" s="1">
        <v>0.0</v>
      </c>
      <c r="E57" s="1" t="s">
        <v>372</v>
      </c>
      <c r="F57" s="1" t="s">
        <v>373</v>
      </c>
      <c r="G57" s="1" t="s">
        <v>374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375</v>
      </c>
      <c r="B58" s="1">
        <v>0.0</v>
      </c>
      <c r="C58" s="1">
        <v>0.0</v>
      </c>
      <c r="D58" s="1">
        <v>0.0</v>
      </c>
      <c r="E58" s="1" t="s">
        <v>376</v>
      </c>
      <c r="F58" s="1" t="s">
        <v>377</v>
      </c>
      <c r="G58" s="1" t="s">
        <v>378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379</v>
      </c>
      <c r="B59" s="1">
        <v>0.0</v>
      </c>
      <c r="C59" s="1">
        <v>0.0</v>
      </c>
      <c r="D59" s="1">
        <v>0.0</v>
      </c>
      <c r="E59" s="1" t="s">
        <v>376</v>
      </c>
      <c r="F59" s="1" t="s">
        <v>377</v>
      </c>
      <c r="G59" s="1" t="s">
        <v>378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380</v>
      </c>
      <c r="B60" s="1">
        <v>0.0</v>
      </c>
      <c r="C60" s="1">
        <v>0.0</v>
      </c>
      <c r="D60" s="1">
        <v>0.0</v>
      </c>
      <c r="E60" s="1" t="s">
        <v>381</v>
      </c>
      <c r="F60" s="1" t="s">
        <v>382</v>
      </c>
      <c r="G60" s="1" t="s">
        <v>383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384</v>
      </c>
      <c r="B61" s="1">
        <v>0.0</v>
      </c>
      <c r="C61" s="1">
        <v>0.0</v>
      </c>
      <c r="D61" s="1">
        <v>0.0</v>
      </c>
      <c r="E61" s="1" t="s">
        <v>381</v>
      </c>
      <c r="F61" s="1" t="s">
        <v>382</v>
      </c>
      <c r="G61" s="1" t="s">
        <v>383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385</v>
      </c>
      <c r="B62" s="1">
        <v>0.0</v>
      </c>
      <c r="C62" s="1">
        <v>0.0</v>
      </c>
      <c r="D62" s="1">
        <v>0.0</v>
      </c>
      <c r="E62" s="1" t="s">
        <v>381</v>
      </c>
      <c r="F62" s="1" t="s">
        <v>382</v>
      </c>
      <c r="G62" s="1" t="s">
        <v>383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386</v>
      </c>
      <c r="B63" s="1">
        <v>0.0</v>
      </c>
      <c r="C63" s="1">
        <v>0.0</v>
      </c>
      <c r="D63" s="1">
        <v>0.0</v>
      </c>
      <c r="E63" s="1" t="s">
        <v>387</v>
      </c>
      <c r="F63" s="1" t="s">
        <v>388</v>
      </c>
      <c r="G63" s="1" t="s">
        <v>389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390</v>
      </c>
      <c r="B64" s="1">
        <v>0.0</v>
      </c>
      <c r="C64" s="1">
        <v>0.0</v>
      </c>
      <c r="D64" s="1">
        <v>0.0</v>
      </c>
      <c r="E64" s="1" t="s">
        <v>391</v>
      </c>
      <c r="F64" s="1" t="s">
        <v>392</v>
      </c>
      <c r="G64" s="1" t="s">
        <v>393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394</v>
      </c>
      <c r="B65" s="1">
        <v>0.0</v>
      </c>
      <c r="C65" s="1">
        <v>0.0</v>
      </c>
      <c r="D65" s="1">
        <v>0.0</v>
      </c>
      <c r="E65" s="1" t="s">
        <v>395</v>
      </c>
      <c r="F65" s="1" t="s">
        <v>396</v>
      </c>
      <c r="G65" s="1" t="s">
        <v>397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398</v>
      </c>
      <c r="B66" s="1">
        <v>0.0</v>
      </c>
      <c r="C66" s="1">
        <v>0.0</v>
      </c>
      <c r="D66" s="1">
        <v>0.0</v>
      </c>
      <c r="E66" s="1" t="s">
        <v>399</v>
      </c>
      <c r="F66" s="1" t="s">
        <v>400</v>
      </c>
      <c r="G66" s="1" t="s">
        <v>401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402</v>
      </c>
      <c r="B67" s="1">
        <v>0.0</v>
      </c>
      <c r="C67" s="1">
        <v>0.0</v>
      </c>
      <c r="D67" s="1">
        <v>0.0</v>
      </c>
      <c r="E67" s="1" t="s">
        <v>399</v>
      </c>
      <c r="F67" s="1" t="s">
        <v>400</v>
      </c>
      <c r="G67" s="1" t="s">
        <v>401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403</v>
      </c>
      <c r="B68" s="1">
        <v>0.0</v>
      </c>
      <c r="C68" s="1">
        <v>0.0</v>
      </c>
      <c r="D68" s="1">
        <v>0.0</v>
      </c>
      <c r="E68" s="1" t="s">
        <v>404</v>
      </c>
      <c r="F68" s="1" t="s">
        <v>405</v>
      </c>
      <c r="G68" s="1" t="s">
        <v>406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407</v>
      </c>
      <c r="B69" s="1">
        <v>0.0</v>
      </c>
      <c r="C69" s="1">
        <v>0.0</v>
      </c>
      <c r="D69" s="1">
        <v>0.0</v>
      </c>
      <c r="E69" s="1" t="s">
        <v>408</v>
      </c>
      <c r="F69" s="1" t="s">
        <v>409</v>
      </c>
      <c r="G69" s="1" t="s">
        <v>410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411</v>
      </c>
      <c r="B70" s="1">
        <v>0.0</v>
      </c>
      <c r="C70" s="1">
        <v>0.0</v>
      </c>
      <c r="D70" s="1">
        <v>0.0</v>
      </c>
      <c r="E70" s="1">
        <v>0.0</v>
      </c>
      <c r="F70" s="1" t="s">
        <v>412</v>
      </c>
      <c r="G70" s="1" t="s">
        <v>413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414</v>
      </c>
      <c r="B71" s="1">
        <v>0.0</v>
      </c>
      <c r="C71" s="1">
        <v>0.0</v>
      </c>
      <c r="D71" s="1">
        <v>0.0</v>
      </c>
      <c r="E71" s="1">
        <v>0.0</v>
      </c>
      <c r="F71" s="1" t="s">
        <v>415</v>
      </c>
      <c r="G71" s="1" t="s">
        <v>416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417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418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419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420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421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422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421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423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424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425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424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426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424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428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430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431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432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433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434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434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436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437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438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439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 t="s">
        <v>440</v>
      </c>
      <c r="C1" s="1" t="s">
        <v>441</v>
      </c>
      <c r="D1" s="1" t="s">
        <v>442</v>
      </c>
      <c r="E1" s="1" t="s">
        <v>443</v>
      </c>
      <c r="F1" s="1" t="s">
        <v>444</v>
      </c>
      <c r="G1" s="1" t="s">
        <v>445</v>
      </c>
      <c r="H1" s="1" t="s">
        <v>446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447</v>
      </c>
      <c r="B2" s="1" t="s">
        <v>448</v>
      </c>
      <c r="C2" s="1" t="s">
        <v>449</v>
      </c>
      <c r="D2" s="1" t="s">
        <v>450</v>
      </c>
      <c r="E2" s="1" t="s">
        <v>451</v>
      </c>
      <c r="F2" s="1" t="s">
        <v>452</v>
      </c>
      <c r="G2" s="1" t="s">
        <v>452</v>
      </c>
      <c r="H2" s="1" t="s">
        <v>453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454</v>
      </c>
      <c r="B3" s="1" t="s">
        <v>453</v>
      </c>
      <c r="C3" s="1" t="s">
        <v>455</v>
      </c>
      <c r="D3" s="1" t="s">
        <v>456</v>
      </c>
      <c r="E3" s="1" t="s">
        <v>457</v>
      </c>
      <c r="F3" s="1" t="s">
        <v>458</v>
      </c>
      <c r="G3" s="1" t="s">
        <v>459</v>
      </c>
      <c r="H3" s="1" t="s">
        <v>453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460</v>
      </c>
      <c r="B4" s="1" t="s">
        <v>448</v>
      </c>
      <c r="C4" s="1" t="s">
        <v>449</v>
      </c>
      <c r="D4" s="1" t="s">
        <v>450</v>
      </c>
      <c r="E4" s="1" t="s">
        <v>451</v>
      </c>
      <c r="F4" s="1" t="s">
        <v>452</v>
      </c>
      <c r="G4" s="1" t="s">
        <v>452</v>
      </c>
      <c r="H4" s="1" t="s">
        <v>452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454</v>
      </c>
      <c r="B5" s="1" t="s">
        <v>453</v>
      </c>
      <c r="C5" s="1" t="s">
        <v>455</v>
      </c>
      <c r="D5" s="1" t="s">
        <v>456</v>
      </c>
      <c r="E5" s="1" t="s">
        <v>457</v>
      </c>
      <c r="F5" s="1" t="s">
        <v>458</v>
      </c>
      <c r="G5" s="1" t="s">
        <v>459</v>
      </c>
      <c r="H5" s="1" t="s">
        <v>459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461</v>
      </c>
      <c r="B6" s="1" t="s">
        <v>462</v>
      </c>
      <c r="C6" s="1" t="s">
        <v>463</v>
      </c>
      <c r="D6" s="1" t="s">
        <v>464</v>
      </c>
      <c r="E6" s="1" t="s">
        <v>465</v>
      </c>
      <c r="F6" s="1" t="s">
        <v>466</v>
      </c>
      <c r="G6" s="1" t="s">
        <v>467</v>
      </c>
      <c r="H6" s="1" t="s">
        <v>468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469</v>
      </c>
      <c r="B7" s="1" t="s">
        <v>453</v>
      </c>
      <c r="C7" s="1" t="s">
        <v>453</v>
      </c>
      <c r="D7" s="1" t="s">
        <v>453</v>
      </c>
      <c r="E7" s="1" t="s">
        <v>453</v>
      </c>
      <c r="F7" s="1" t="s">
        <v>453</v>
      </c>
      <c r="G7" s="1" t="s">
        <v>453</v>
      </c>
      <c r="H7" s="1" t="s">
        <v>453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470</v>
      </c>
      <c r="B8" s="1" t="s">
        <v>471</v>
      </c>
      <c r="C8" s="1" t="s">
        <v>472</v>
      </c>
      <c r="D8" s="1" t="s">
        <v>473</v>
      </c>
      <c r="E8" s="1" t="s">
        <v>472</v>
      </c>
      <c r="F8" s="1" t="s">
        <v>474</v>
      </c>
      <c r="G8" s="1" t="s">
        <v>475</v>
      </c>
      <c r="H8" s="1" t="s">
        <v>476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477</v>
      </c>
      <c r="B9" s="1" t="s">
        <v>453</v>
      </c>
      <c r="C9" s="1" t="s">
        <v>453</v>
      </c>
      <c r="D9" s="1" t="s">
        <v>453</v>
      </c>
      <c r="E9" s="1" t="s">
        <v>453</v>
      </c>
      <c r="F9" s="1" t="s">
        <v>453</v>
      </c>
      <c r="G9" s="1" t="s">
        <v>453</v>
      </c>
      <c r="H9" s="1" t="s">
        <v>478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479</v>
      </c>
      <c r="B10" s="1" t="s">
        <v>453</v>
      </c>
      <c r="C10" s="1" t="s">
        <v>453</v>
      </c>
      <c r="D10" s="1" t="s">
        <v>453</v>
      </c>
      <c r="E10" s="1" t="s">
        <v>453</v>
      </c>
      <c r="F10" s="1" t="s">
        <v>453</v>
      </c>
      <c r="G10" s="1" t="s">
        <v>453</v>
      </c>
      <c r="H10" s="1" t="s">
        <v>478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480</v>
      </c>
      <c r="B11" s="1" t="s">
        <v>471</v>
      </c>
      <c r="C11" s="1" t="s">
        <v>471</v>
      </c>
      <c r="D11" s="1" t="s">
        <v>471</v>
      </c>
      <c r="E11" s="1" t="s">
        <v>471</v>
      </c>
      <c r="F11" s="1" t="s">
        <v>468</v>
      </c>
      <c r="G11" s="1" t="s">
        <v>481</v>
      </c>
      <c r="H11" s="1" t="s">
        <v>453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482</v>
      </c>
      <c r="B12" s="1" t="s">
        <v>471</v>
      </c>
      <c r="C12" s="1" t="s">
        <v>471</v>
      </c>
      <c r="D12" s="1" t="s">
        <v>471</v>
      </c>
      <c r="E12" s="1" t="s">
        <v>471</v>
      </c>
      <c r="F12" s="1" t="s">
        <v>483</v>
      </c>
      <c r="G12" s="1" t="s">
        <v>484</v>
      </c>
      <c r="H12" s="1" t="s">
        <v>485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486</v>
      </c>
      <c r="B13" s="1" t="s">
        <v>471</v>
      </c>
      <c r="C13" s="1" t="s">
        <v>453</v>
      </c>
      <c r="D13" s="1" t="s">
        <v>453</v>
      </c>
      <c r="E13" s="1" t="s">
        <v>471</v>
      </c>
      <c r="F13" s="1" t="s">
        <v>487</v>
      </c>
      <c r="G13" s="1" t="s">
        <v>484</v>
      </c>
      <c r="H13" s="1" t="s">
        <v>488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489</v>
      </c>
      <c r="B14" s="1" t="s">
        <v>490</v>
      </c>
      <c r="C14" s="1" t="s">
        <v>453</v>
      </c>
      <c r="D14" s="1" t="s">
        <v>453</v>
      </c>
      <c r="E14" s="1" t="s">
        <v>491</v>
      </c>
      <c r="F14" s="1" t="s">
        <v>492</v>
      </c>
      <c r="G14" s="1" t="s">
        <v>493</v>
      </c>
      <c r="H14" s="1" t="s">
        <v>494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495</v>
      </c>
      <c r="B15" s="1" t="s">
        <v>453</v>
      </c>
      <c r="C15" s="1" t="s">
        <v>453</v>
      </c>
      <c r="D15" s="1" t="s">
        <v>453</v>
      </c>
      <c r="E15" s="1" t="s">
        <v>453</v>
      </c>
      <c r="F15" s="1" t="s">
        <v>453</v>
      </c>
      <c r="G15" s="1" t="s">
        <v>453</v>
      </c>
      <c r="H15" s="1" t="s">
        <v>453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496</v>
      </c>
      <c r="B16" s="1" t="s">
        <v>453</v>
      </c>
      <c r="C16" s="1" t="s">
        <v>453</v>
      </c>
      <c r="D16" s="1" t="s">
        <v>453</v>
      </c>
      <c r="E16" s="1" t="s">
        <v>453</v>
      </c>
      <c r="F16" s="1" t="s">
        <v>453</v>
      </c>
      <c r="G16" s="1" t="s">
        <v>453</v>
      </c>
      <c r="H16" s="1" t="s">
        <v>453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497</v>
      </c>
      <c r="B17" s="1" t="s">
        <v>124</v>
      </c>
      <c r="C17" s="1" t="s">
        <v>125</v>
      </c>
      <c r="D17" s="1" t="s">
        <v>126</v>
      </c>
      <c r="E17" s="1" t="s">
        <v>127</v>
      </c>
      <c r="F17" s="1" t="s">
        <v>498</v>
      </c>
      <c r="G17" s="1" t="s">
        <v>499</v>
      </c>
      <c r="H17" s="1" t="s">
        <v>500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501</v>
      </c>
      <c r="B18" s="1" t="s">
        <v>453</v>
      </c>
      <c r="C18" s="1" t="s">
        <v>453</v>
      </c>
      <c r="D18" s="1" t="s">
        <v>453</v>
      </c>
      <c r="E18" s="1" t="s">
        <v>453</v>
      </c>
      <c r="F18" s="1" t="s">
        <v>453</v>
      </c>
      <c r="G18" s="1" t="s">
        <v>453</v>
      </c>
      <c r="H18" s="1" t="s">
        <v>453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502</v>
      </c>
      <c r="B19" s="1" t="s">
        <v>453</v>
      </c>
      <c r="C19" s="1" t="s">
        <v>453</v>
      </c>
      <c r="D19" s="1" t="s">
        <v>453</v>
      </c>
      <c r="E19" s="1" t="s">
        <v>453</v>
      </c>
      <c r="F19" s="1" t="s">
        <v>453</v>
      </c>
      <c r="G19" s="1" t="s">
        <v>453</v>
      </c>
      <c r="H19" s="1" t="s">
        <v>503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504</v>
      </c>
      <c r="B20" s="1" t="s">
        <v>505</v>
      </c>
      <c r="C20" s="1" t="s">
        <v>506</v>
      </c>
      <c r="D20" s="1" t="s">
        <v>507</v>
      </c>
      <c r="E20" s="1" t="s">
        <v>508</v>
      </c>
      <c r="F20" s="1" t="s">
        <v>509</v>
      </c>
      <c r="G20" s="1" t="s">
        <v>510</v>
      </c>
      <c r="H20" s="1" t="s">
        <v>453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511</v>
      </c>
      <c r="B21" s="1" t="s">
        <v>512</v>
      </c>
      <c r="C21" s="1" t="s">
        <v>513</v>
      </c>
      <c r="D21" s="1" t="s">
        <v>514</v>
      </c>
      <c r="E21" s="1" t="s">
        <v>515</v>
      </c>
      <c r="F21" s="1" t="s">
        <v>516</v>
      </c>
      <c r="G21" s="1" t="s">
        <v>517</v>
      </c>
      <c r="H21" s="1" t="s">
        <v>518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519</v>
      </c>
      <c r="B22" s="1" t="s">
        <v>520</v>
      </c>
      <c r="C22" s="1" t="s">
        <v>521</v>
      </c>
      <c r="D22" s="1" t="s">
        <v>522</v>
      </c>
      <c r="E22" s="1" t="s">
        <v>523</v>
      </c>
      <c r="F22" s="1" t="s">
        <v>524</v>
      </c>
      <c r="G22" s="1" t="s">
        <v>525</v>
      </c>
      <c r="H22" s="1" t="s">
        <v>526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 t="s">
        <v>453</v>
      </c>
      <c r="C23" s="1" t="s">
        <v>453</v>
      </c>
      <c r="D23" s="1" t="s">
        <v>453</v>
      </c>
      <c r="E23" s="1" t="s">
        <v>453</v>
      </c>
      <c r="F23" s="1" t="s">
        <v>453</v>
      </c>
      <c r="G23" s="1" t="s">
        <v>453</v>
      </c>
      <c r="H23" s="1" t="s">
        <v>453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527</v>
      </c>
      <c r="B24" s="1" t="s">
        <v>528</v>
      </c>
      <c r="C24" s="1" t="s">
        <v>529</v>
      </c>
      <c r="D24" s="1" t="s">
        <v>530</v>
      </c>
      <c r="E24" s="1" t="s">
        <v>531</v>
      </c>
      <c r="F24" s="1" t="s">
        <v>532</v>
      </c>
      <c r="G24" s="1" t="s">
        <v>532</v>
      </c>
      <c r="H24" s="1" t="s">
        <v>532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533</v>
      </c>
      <c r="B25" s="1" t="s">
        <v>534</v>
      </c>
      <c r="C25" s="1" t="s">
        <v>535</v>
      </c>
      <c r="D25" s="1" t="s">
        <v>536</v>
      </c>
      <c r="E25" s="1" t="s">
        <v>537</v>
      </c>
      <c r="F25" s="1" t="s">
        <v>538</v>
      </c>
      <c r="G25" s="1" t="s">
        <v>538</v>
      </c>
      <c r="H25" s="1" t="s">
        <v>453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539</v>
      </c>
      <c r="B26" s="1" t="s">
        <v>540</v>
      </c>
      <c r="C26" s="1" t="s">
        <v>541</v>
      </c>
      <c r="D26" s="1" t="s">
        <v>542</v>
      </c>
      <c r="E26" s="1" t="s">
        <v>543</v>
      </c>
      <c r="F26" s="1" t="s">
        <v>453</v>
      </c>
      <c r="G26" s="1" t="s">
        <v>453</v>
      </c>
      <c r="H26" s="1" t="s">
        <v>453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544</v>
      </c>
      <c r="B2" s="1" t="s">
        <v>545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546</v>
      </c>
      <c r="B3" s="1" t="s">
        <v>547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548</v>
      </c>
      <c r="B4" s="1" t="s">
        <v>549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550</v>
      </c>
      <c r="B5" s="1" t="s">
        <v>551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552</v>
      </c>
      <c r="B6" s="1" t="s">
        <v>553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555</v>
      </c>
      <c r="B8" s="1" t="s">
        <v>556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557</v>
      </c>
      <c r="B9" s="4" t="s">
        <v>558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559</v>
      </c>
      <c r="B10" s="1" t="s">
        <v>560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561</v>
      </c>
      <c r="B11" s="1" t="s">
        <v>562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563</v>
      </c>
      <c r="B12" s="1" t="s">
        <v>560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564</v>
      </c>
      <c r="B13" s="1" t="s">
        <v>565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566</v>
      </c>
      <c r="B14" s="1" t="s">
        <v>567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568</v>
      </c>
      <c r="B15" s="1" t="s">
        <v>565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569</v>
      </c>
      <c r="B16" s="1" t="s">
        <v>570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571</v>
      </c>
      <c r="B17" s="1">
        <v>59.0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572</v>
      </c>
      <c r="B18" s="1" t="s">
        <v>573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575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577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578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583</v>
      </c>
      <c r="B28" s="1">
        <v>2.8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584</v>
      </c>
      <c r="B29" s="1">
        <v>2.71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585</v>
      </c>
      <c r="B30" s="1">
        <v>1.97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586</v>
      </c>
      <c r="B31" s="1">
        <v>2.71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587</v>
      </c>
      <c r="B32" s="1">
        <v>2.8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588</v>
      </c>
      <c r="B33" s="1">
        <v>2.71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589</v>
      </c>
      <c r="B34" s="1">
        <v>1.97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590</v>
      </c>
      <c r="B35" s="1">
        <v>2.71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591</v>
      </c>
      <c r="B36" s="1">
        <v>1.54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592</v>
      </c>
      <c r="B37" s="1">
        <v>-1.33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593</v>
      </c>
      <c r="B38" s="1">
        <v>2238733.0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594</v>
      </c>
      <c r="B39" s="1">
        <v>2238733.0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595</v>
      </c>
      <c r="B40" s="1">
        <v>566059.0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596</v>
      </c>
      <c r="B41" s="1">
        <v>625770.0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597</v>
      </c>
      <c r="B42" s="1">
        <v>625770.0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598</v>
      </c>
      <c r="B43" s="1">
        <v>1.97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599</v>
      </c>
      <c r="B44" s="1">
        <v>2.02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600</v>
      </c>
      <c r="B45" s="1">
        <v>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601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602</v>
      </c>
      <c r="B47" s="1">
        <v>1.281592E8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603</v>
      </c>
      <c r="B48" s="1">
        <v>1.97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604</v>
      </c>
      <c r="B49" s="1">
        <v>7.795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605</v>
      </c>
      <c r="B50" s="1">
        <v>3.1496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606</v>
      </c>
      <c r="B51" s="1">
        <v>4.5967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607</v>
      </c>
      <c r="B52" s="1" t="s">
        <v>608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609</v>
      </c>
      <c r="B53" s="1">
        <v>4.3343196E7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610</v>
      </c>
      <c r="B54" s="1">
        <v>3.6521837E7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611</v>
      </c>
      <c r="B55" s="1">
        <v>6.42402E7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612</v>
      </c>
      <c r="B56" s="1">
        <v>3318897.0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613</v>
      </c>
      <c r="B57" s="1">
        <v>3313850.0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614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615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616</v>
      </c>
      <c r="B60" s="1">
        <v>0.0517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617</v>
      </c>
      <c r="B61" s="1">
        <v>0.00505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618</v>
      </c>
      <c r="B62" s="1">
        <v>0.98584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619</v>
      </c>
      <c r="B63" s="1">
        <v>4.01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620</v>
      </c>
      <c r="B64" s="1">
        <v>0.0559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621</v>
      </c>
      <c r="B65" s="1">
        <v>9.0161696E7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622</v>
      </c>
      <c r="B66" s="1">
        <v>1.29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623</v>
      </c>
      <c r="B67" s="1">
        <v>1.5465117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627</v>
      </c>
      <c r="B71" s="1">
        <v>-9.6494E7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628</v>
      </c>
      <c r="B72" s="1">
        <v>-1.55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629</v>
      </c>
      <c r="B73" s="1">
        <v>-1.62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630</v>
      </c>
      <c r="B74" s="1">
        <v>-0.438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631</v>
      </c>
      <c r="B75" s="1">
        <v>-0.51811594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632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633</v>
      </c>
      <c r="B77" s="1" t="s">
        <v>634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635</v>
      </c>
      <c r="B78" s="1" t="s">
        <v>636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639</v>
      </c>
      <c r="B81" s="1" t="s">
        <v>640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641</v>
      </c>
      <c r="B82" s="1" t="s">
        <v>640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642</v>
      </c>
      <c r="B83" s="1">
        <v>1.5955974E9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643</v>
      </c>
      <c r="B84" s="1" t="s">
        <v>644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645</v>
      </c>
      <c r="B85" s="1" t="s">
        <v>646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647</v>
      </c>
      <c r="B86" s="1" t="s">
        <v>648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649</v>
      </c>
      <c r="B87" s="1" t="s">
        <v>650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652</v>
      </c>
      <c r="B89" s="1">
        <v>1.995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653</v>
      </c>
      <c r="B90" s="1">
        <v>43.0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654</v>
      </c>
      <c r="B91" s="1">
        <v>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655</v>
      </c>
      <c r="B92" s="1">
        <v>20.25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656</v>
      </c>
      <c r="B93" s="1">
        <v>15.5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657</v>
      </c>
      <c r="B94" s="1">
        <v>1.44444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658</v>
      </c>
      <c r="B95" s="1" t="s">
        <v>659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660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661</v>
      </c>
      <c r="B97" s="1">
        <v>1.31608E8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662</v>
      </c>
      <c r="B98" s="1">
        <v>2.049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663</v>
      </c>
      <c r="B99" s="1">
        <v>-9.8893E7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664</v>
      </c>
      <c r="B100" s="1">
        <v>4.6792E7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665</v>
      </c>
      <c r="B101" s="1">
        <v>7.174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666</v>
      </c>
      <c r="B102" s="1">
        <v>7.683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667</v>
      </c>
      <c r="B103" s="1">
        <v>56.52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668</v>
      </c>
      <c r="B104" s="1">
        <v>-0.35691002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669</v>
      </c>
      <c r="B105" s="1">
        <v>-0.79419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670</v>
      </c>
      <c r="B106" s="1">
        <v>-5.59295E7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671</v>
      </c>
      <c r="B107" s="1">
        <v>-9.1206E7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672</v>
      </c>
      <c r="B108" s="1" t="s">
        <v>608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673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-12.0</v>
      </c>
      <c r="D3" s="1">
        <v>-29.0</v>
      </c>
      <c r="E3" s="1">
        <v>-27.0</v>
      </c>
      <c r="F3" s="1">
        <v>-31.0</v>
      </c>
      <c r="G3" s="1">
        <v>-43.0</v>
      </c>
      <c r="H3" s="1">
        <f>IF(G3*FORECAST(H2,B3:G3,B2:G2)&gt;0,FORECAST(H2,B3:G3,B2:G2),G3)*$X$1</f>
        <v>-50.66666667</v>
      </c>
      <c r="I3" s="1">
        <f>IF(H3*FORECAST(I2,B3:H3,B2:H2)&gt;0,FORECAST(I2,B3:H3,B2:H2),H3)*$X$1</f>
        <v>-58.38095238</v>
      </c>
      <c r="J3" s="1">
        <f>IF(I3*FORECAST(J2,B3:I3,B2:I2)&gt;0,FORECAST(J2,B3:I3,B2:I2),I3)*$X$1</f>
        <v>-66.0952381</v>
      </c>
      <c r="K3" s="1">
        <f>IF(J3*FORECAST(K2,B3:J3,B2:J2)&gt;0,FORECAST(K2,B3:J3,B2:J2),J3)*$X$1</f>
        <v>-73.80952381</v>
      </c>
      <c r="L3" s="1">
        <f>IF(K3*FORECAST(L2,B3:K3,B2:K2)&gt;0,FORECAST(L2,B3:K3,B2:K2),K3)*$X$1</f>
        <v>-81.52380952</v>
      </c>
      <c r="M3" s="1">
        <f>IF(L3*FORECAST(M2,B3:L3,B2:L2)&gt;0,FORECAST(M2,B3:L3,B2:L2),L3)*$X$1</f>
        <v>-89.23809524</v>
      </c>
      <c r="N3" s="1">
        <f>IF(M3*FORECAST(N2,B3:M3,B2:M2)&gt;0,FORECAST(N2,B3:M3,B2:M2),M3)*$X$1</f>
        <v>-96.95238095</v>
      </c>
      <c r="O3" s="5">
        <f>IF(N3*FORECAST(O2,B3:N3,B2:N2)&gt;0,FORECAST(O2,B3:N3,B2:N2),N3)*$X$1</f>
        <v>-104.6666667</v>
      </c>
      <c r="P3" s="5">
        <f>IF(O3*FORECAST(P2,B3:O3,B2:O2)&gt;0,FORECAST(P2,B3:O3,B2:O2),O3)*$X$1</f>
        <v>-112.3809524</v>
      </c>
      <c r="Q3" s="5">
        <f>IF(P3*FORECAST(Q2,B3:P3,B2:P2)&gt;0,FORECAST(Q2,B3:P3,B2:P2),P3)*$X$1</f>
        <v>-120.0952381</v>
      </c>
      <c r="R3" s="5">
        <f>IF(Q3*FORECAST(R2,B3:Q3,B2:Q2)&gt;0,FORECAST(R2,B3:Q3,B2:Q2),Q3)*$X$1</f>
        <v>-127.8095238</v>
      </c>
      <c r="S3" s="5">
        <f>IF(R3*FORECAST(S2,B3:R3,B2:R2)&gt;0,FORECAST(S2,B3:R3,B2:R2),R3)*$X$1</f>
        <v>-135.5238095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-43.0</v>
      </c>
      <c r="C4" s="1">
        <v>-47.0</v>
      </c>
      <c r="D4" s="1">
        <v>-148.0</v>
      </c>
      <c r="E4" s="1">
        <v>-108.0</v>
      </c>
      <c r="F4" s="1">
        <v>-121.0</v>
      </c>
      <c r="G4" s="1">
        <v>-142.0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674</v>
      </c>
      <c r="B5" s="1">
        <v>1.0</v>
      </c>
      <c r="C5" s="1">
        <v>1.0</v>
      </c>
      <c r="D5" s="1">
        <v>11.0</v>
      </c>
      <c r="E5" s="1">
        <v>23.0</v>
      </c>
      <c r="F5" s="1">
        <v>37.0</v>
      </c>
      <c r="G5" s="1">
        <v>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675</v>
      </c>
      <c r="L7" s="1">
        <f>IF(S3*FORECAST(S2,B3:S3,B2:S2)&gt;0,FORECAST(S2,B3:S3,B2:S2),R3)*$X$1 * (1+0.02)/(0.0874-0.02)</f>
        <v>-2050.953794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676</v>
      </c>
      <c r="L8" s="6">
        <f t="array" ref="L8">NPV(0.0874,I3:S3)</f>
        <v>-624.0543098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677</v>
      </c>
      <c r="L9" s="6">
        <f t="array" ref="L9">NPV(0.0874,I16:S16)</f>
        <v>-815.9682511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678</v>
      </c>
      <c r="L10" s="6">
        <f>L8 + L9</f>
        <v>-1440.022561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679</v>
      </c>
      <c r="L12" s="6">
        <f>L10 - L11</f>
        <v>-1298.022561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-25.45142276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-2050.953794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-6.0</v>
      </c>
      <c r="C3" s="1">
        <v>-19.0</v>
      </c>
      <c r="D3" s="1">
        <v>-56.0</v>
      </c>
      <c r="E3" s="1">
        <v>-56.0</v>
      </c>
      <c r="F3" s="1">
        <v>-67.0</v>
      </c>
      <c r="G3" s="1">
        <v>-71.0</v>
      </c>
      <c r="H3" s="1">
        <f>IF(G3*FORECAST(H2,B3:G3,B2:G2)&gt;0,FORECAST(H2,B3:G3,B2:G2),G3)*$X$1</f>
        <v>-92.73333333</v>
      </c>
      <c r="I3" s="1">
        <f>IF(H3*FORECAST(I2,B3:H3,B2:H2)&gt;0,FORECAST(I2,B3:H3,B2:H2),H3)*$X$1</f>
        <v>-106.1333333</v>
      </c>
      <c r="J3" s="1">
        <f>IF(I3*FORECAST(J2,B3:I3,B2:I2)&gt;0,FORECAST(J2,B3:I3,B2:I2),I3)*$X$1</f>
        <v>-119.5333333</v>
      </c>
      <c r="K3" s="1">
        <f>IF(J3*FORECAST(K2,B3:J3,B2:J2)&gt;0,FORECAST(K2,B3:J3,B2:J2),J3)*$X$1</f>
        <v>-132.9333333</v>
      </c>
      <c r="L3" s="1">
        <f>IF(K3*FORECAST(L2,B3:K3,B2:K2)&gt;0,FORECAST(L2,B3:K3,B2:K2),K3)*$X$1</f>
        <v>-146.3333333</v>
      </c>
      <c r="M3" s="1">
        <f>IF(L3*FORECAST(M2,B3:L3,B2:L2)&gt;0,FORECAST(M2,B3:L3,B2:L2),L3)*$X$1</f>
        <v>-159.7333333</v>
      </c>
      <c r="N3" s="1">
        <f>IF(M3*FORECAST(N2,B3:M3,B2:M2)&gt;0,FORECAST(N2,B3:M3,B2:M2),M3)*$X$1</f>
        <v>-173.1333333</v>
      </c>
      <c r="O3" s="5">
        <f>IF(N3*FORECAST(O2,B3:N3,B2:N2)&gt;0,FORECAST(O2,B3:N3,B2:N2),N3)*$X$1</f>
        <v>-186.5333333</v>
      </c>
      <c r="P3" s="5">
        <f>IF(O3*FORECAST(P2,B3:O3,B2:O2)&gt;0,FORECAST(P2,B3:O3,B2:O2),O3)*$X$1</f>
        <v>-199.9333333</v>
      </c>
      <c r="Q3" s="5">
        <f>IF(P3*FORECAST(Q2,B3:P3,B2:P2)&gt;0,FORECAST(Q2,B3:P3,B2:P2),P3)*$X$1</f>
        <v>-213.3333333</v>
      </c>
      <c r="R3" s="5">
        <f>IF(Q3*FORECAST(R2,B3:Q3,B2:Q2)&gt;0,FORECAST(R2,B3:Q3,B2:Q2),Q3)*$X$1</f>
        <v>-226.7333333</v>
      </c>
      <c r="S3" s="5">
        <f>IF(R3*FORECAST(S2,B3:R3,B2:R2)&gt;0,FORECAST(S2,B3:R3,B2:R2),R3)*$X$1</f>
        <v>-240.1333333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-43.0</v>
      </c>
      <c r="C4" s="1">
        <v>-47.0</v>
      </c>
      <c r="D4" s="1">
        <v>-148.0</v>
      </c>
      <c r="E4" s="1">
        <v>-108.0</v>
      </c>
      <c r="F4" s="1">
        <v>-121.0</v>
      </c>
      <c r="G4" s="1">
        <v>-142.0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674</v>
      </c>
      <c r="B5" s="1">
        <v>1.0</v>
      </c>
      <c r="C5" s="1">
        <v>1.0</v>
      </c>
      <c r="D5" s="1">
        <v>11.0</v>
      </c>
      <c r="E5" s="1">
        <v>23.0</v>
      </c>
      <c r="F5" s="1">
        <v>37.0</v>
      </c>
      <c r="G5" s="1">
        <v>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675</v>
      </c>
      <c r="L7" s="1">
        <f>IF(S3*FORECAST(S2,B3:S3,B2:S2)&gt;0,FORECAST(S2,B3:S3,B2:S2),R3)*$X$1 * (1+0.02)/(0.0874-0.02)</f>
        <v>-3634.065282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676</v>
      </c>
      <c r="L8" s="6">
        <f t="array" ref="L8">NPV(0.0874,I3:S3)</f>
        <v>-1116.548219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677</v>
      </c>
      <c r="L9" s="6">
        <f t="array" ref="L9">NPV(0.0874,I16:S16)</f>
        <v>-1445.806288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678</v>
      </c>
      <c r="L10" s="6">
        <f>L8 + L9</f>
        <v>-2562.354507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679</v>
      </c>
      <c r="L12" s="6">
        <f>L10 - L11</f>
        <v>-2420.354507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-47.45793151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-3634.065282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