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<sst xmlns="http://schemas.openxmlformats.org/spreadsheetml/2006/main" count="700" uniqueCount="528">
  <si>
    <t>ticker</t>
  </si>
  <si>
    <t>INTS</t>
  </si>
  <si>
    <t>nombre</t>
  </si>
  <si>
    <t>INTENSITY THERAPEUTICS IN</t>
  </si>
  <si>
    <t>empresa</t>
  </si>
  <si>
    <t>Biotechnology &amp; Medical Research</t>
  </si>
  <si>
    <t>Open</t>
  </si>
  <si>
    <t>Target Price</t>
  </si>
  <si>
    <t>Upside</t>
  </si>
  <si>
    <t>-640.82%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</si>
  <si>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</si>
  <si>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</si>
  <si>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</si>
  <si>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</si>
  <si>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</si>
  <si>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</si>
  <si>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</si>
  <si>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</si>
  <si>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-0.00%</t>
  </si>
  <si>
    <t>Total Assets Growth</t>
  </si>
  <si>
    <t>-20.00%</t>
  </si>
  <si>
    <t>Net Property, Plant and Equipment Growth</t>
  </si>
  <si>
    <t>-48.98%</t>
  </si>
  <si>
    <t>Fiscal Period: December</t>
  </si>
  <si>
    <t>Net Income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</si>
  <si>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</si>
  <si>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</si>
  <si>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</si>
  <si>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</si>
  <si>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</si>
  <si>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</si>
  <si>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</si>
  <si>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Investment in Marketable and Equity Securities, Total</t>
  </si>
  <si>
    <t>Cash from Investing</t>
  </si>
  <si>
    <t>Short 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</si>
  <si>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</si>
  <si>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</si>
  <si>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</si>
  <si>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</si>
  <si>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</si>
  <si>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</si>
  <si>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</si>
  <si>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</si>
  <si>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</si>
  <si>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</si>
  <si>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</si>
  <si>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</si>
  <si>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</si>
  <si>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</si>
  <si>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</si>
  <si>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</si>
  <si>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</si>
  <si>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</si>
  <si>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</si>
  <si>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</si>
  <si>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</si>
  <si>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</si>
  <si>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</si>
  <si>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</si>
  <si>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</si>
  <si>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</si>
  <si>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</si>
  <si>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</si>
  <si>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</si>
  <si>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</si>
  <si>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</si>
  <si>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</si>
  <si>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</si>
  <si>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</si>
  <si>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</si>
  <si>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</si>
  <si>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</si>
  <si>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</si>
  <si>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</si>
  <si>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</si>
  <si>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</si>
  <si>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</si>
  <si>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</si>
  <si>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</si>
  <si>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</si>
  <si>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-0.7</t>
  </si>
  <si>
    <t>-0.46</t>
  </si>
  <si>
    <t>-2.55</t>
  </si>
  <si>
    <t>-4.43</t>
  </si>
  <si>
    <t>0.96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</si>
  <si>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</si>
  <si>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</si>
  <si>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</si>
  <si>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</si>
  <si>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</si>
  <si>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</si>
  <si>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</si>
  <si>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</si>
  <si>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</si>
  <si>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</si>
  <si>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</si>
  <si>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</si>
  <si>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</si>
  <si>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</si>
  <si>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</si>
  <si>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</si>
  <si>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</si>
  <si>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</si>
  <si>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</si>
  <si>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</si>
  <si>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</si>
  <si>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</si>
  <si>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</si>
  <si>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</si>
  <si>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</si>
  <si>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</si>
  <si>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</si>
  <si>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-1.58</t>
  </si>
  <si>
    <t>-1.77</t>
  </si>
  <si>
    <t>-2.32</t>
  </si>
  <si>
    <t>-2.22</t>
  </si>
  <si>
    <t>-1.38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</si>
  <si>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</si>
  <si>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</si>
  <si>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</si>
  <si>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</si>
  <si>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</si>
  <si>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</si>
  <si>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-0.99</t>
  </si>
  <si>
    <t>-1.11</t>
  </si>
  <si>
    <t>-1.45</t>
  </si>
  <si>
    <t>-1.39</t>
  </si>
  <si>
    <t>-0.6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</si>
  <si>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</si>
  <si>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</si>
  <si>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</si>
  <si>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</si>
  <si>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</si>
  <si>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</si>
  <si>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</si>
  <si>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</si>
  <si>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</si>
  <si>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</si>
  <si>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</si>
  <si>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</si>
  <si>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</si>
  <si>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</si>
  <si>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</si>
  <si>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</si>
  <si>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-40.77</t>
  </si>
  <si>
    <t>-65.19</t>
  </si>
  <si>
    <t>-136.81</t>
  </si>
  <si>
    <t>-54.58</t>
  </si>
  <si>
    <t>Return on Total Capital</t>
  </si>
  <si>
    <t>-46.24</t>
  </si>
  <si>
    <t>-79.52</t>
  </si>
  <si>
    <t>-312.46</t>
  </si>
  <si>
    <t>-81.79</t>
  </si>
  <si>
    <t>Return On Equity %</t>
  </si>
  <si>
    <t>-75.07</t>
  </si>
  <si>
    <t>-161.84</t>
  </si>
  <si>
    <t>401.02</t>
  </si>
  <si>
    <t>-261.36</t>
  </si>
  <si>
    <t>Return on Common Equity</t>
  </si>
  <si>
    <t>306.52</t>
  </si>
  <si>
    <t>154.16</t>
  </si>
  <si>
    <t>63.76</t>
  </si>
  <si>
    <t>Short Term Liquidity</t>
  </si>
  <si>
    <t>Current Ratio</t>
  </si>
  <si>
    <t>7.67</t>
  </si>
  <si>
    <t>7.15</t>
  </si>
  <si>
    <t>1.27</t>
  </si>
  <si>
    <t>0.21</t>
  </si>
  <si>
    <t>3.91</t>
  </si>
  <si>
    <t>Quick Ratio</t>
  </si>
  <si>
    <t>7.46</t>
  </si>
  <si>
    <t>6.96</t>
  </si>
  <si>
    <t>1.23</t>
  </si>
  <si>
    <t>0.2</t>
  </si>
  <si>
    <t>3.73</t>
  </si>
  <si>
    <t>Operating Cash Flow to Current Liabilities</t>
  </si>
  <si>
    <t>-3.91</t>
  </si>
  <si>
    <t>-3.99</t>
  </si>
  <si>
    <t>-1.83</t>
  </si>
  <si>
    <t>-0.8</t>
  </si>
  <si>
    <t>-1.82</t>
  </si>
  <si>
    <t>Long Term Solvency</t>
  </si>
  <si>
    <t>Total Debt/Equity</t>
  </si>
  <si>
    <t>3.41</t>
  </si>
  <si>
    <t>5.89</t>
  </si>
  <si>
    <t>178.03</t>
  </si>
  <si>
    <t>-88.12</t>
  </si>
  <si>
    <t>1.2</t>
  </si>
  <si>
    <t>Total Debt / Total Capital</t>
  </si>
  <si>
    <t>3.3</t>
  </si>
  <si>
    <t>5.57</t>
  </si>
  <si>
    <t>64.03</t>
  </si>
  <si>
    <t>-741.93</t>
  </si>
  <si>
    <t>1.19</t>
  </si>
  <si>
    <t>LT Debt/Equity</t>
  </si>
  <si>
    <t>1.88</t>
  </si>
  <si>
    <t>3.86</t>
  </si>
  <si>
    <t>10.91</t>
  </si>
  <si>
    <t>1.05</t>
  </si>
  <si>
    <t>Long-Term Debt / Total Capital</t>
  </si>
  <si>
    <t>1.81</t>
  </si>
  <si>
    <t>3.65</t>
  </si>
  <si>
    <t>3.92</t>
  </si>
  <si>
    <t>1.04</t>
  </si>
  <si>
    <t>Total Liabilities / Total Assets</t>
  </si>
  <si>
    <t>14.64</t>
  </si>
  <si>
    <t>16.83</t>
  </si>
  <si>
    <t>74.77</t>
  </si>
  <si>
    <t>390.08</t>
  </si>
  <si>
    <t>23.9</t>
  </si>
  <si>
    <t>EBIT / Interest Expense</t>
  </si>
  <si>
    <t>-27.28</t>
  </si>
  <si>
    <t>EBITDA / Interest Expense</t>
  </si>
  <si>
    <t>-27.14</t>
  </si>
  <si>
    <t>(EBITDA - Capex) / Interest Expense</t>
  </si>
  <si>
    <t>Total Debt / EBITDA</t>
  </si>
  <si>
    <t>-0.05</t>
  </si>
  <si>
    <t>-0.08</t>
  </si>
  <si>
    <t>-0.3</t>
  </si>
  <si>
    <t>-0.02</t>
  </si>
  <si>
    <t>Net Debt / EBITDA</t>
  </si>
  <si>
    <t>1.45</t>
  </si>
  <si>
    <t>1.44</t>
  </si>
  <si>
    <t>0.28</t>
  </si>
  <si>
    <t>-0.42</t>
  </si>
  <si>
    <t>1.77</t>
  </si>
  <si>
    <t>Total Debt / (EBITDA - Capex)</t>
  </si>
  <si>
    <t>Net Debt / (EBITDA - Capex)</t>
  </si>
  <si>
    <t>Growth Over Prior Year</t>
  </si>
  <si>
    <t>EBITA, 1 Yr. Growth %</t>
  </si>
  <si>
    <t>9.65</t>
  </si>
  <si>
    <t>28.77</t>
  </si>
  <si>
    <t>-4.76</t>
  </si>
  <si>
    <t>10.19</t>
  </si>
  <si>
    <t>EBIT, 1 Yr. Growth %</t>
  </si>
  <si>
    <t>Earnings From Cont. Operations, 1 Yr. Growth %</t>
  </si>
  <si>
    <t>12.09</t>
  </si>
  <si>
    <t>30.93</t>
  </si>
  <si>
    <t>-3.97</t>
  </si>
  <si>
    <t>38.99</t>
  </si>
  <si>
    <t>Net Income, 1 Yr. Growth %</t>
  </si>
  <si>
    <t>Normalized Net Income, 1 Yr. Growth %</t>
  </si>
  <si>
    <t>9.15</t>
  </si>
  <si>
    <t>Diluted EPS Before Extra, 1 Yr. Growth %</t>
  </si>
  <si>
    <t>11.88</t>
  </si>
  <si>
    <t>30.91</t>
  </si>
  <si>
    <t>-38.08</t>
  </si>
  <si>
    <t>Net Property, Plant and Equip., 1 Yr. Growth %</t>
  </si>
  <si>
    <t>94.03</t>
  </si>
  <si>
    <t>-35.11</t>
  </si>
  <si>
    <t>-56.28</t>
  </si>
  <si>
    <t>5.76</t>
  </si>
  <si>
    <t>Total Assets, 1 Yr. Growth %</t>
  </si>
  <si>
    <t>13.64</t>
  </si>
  <si>
    <t>-48.61</t>
  </si>
  <si>
    <t>-66.31</t>
  </si>
  <si>
    <t>884.35</t>
  </si>
  <si>
    <t>Tangible Book Value, 1 Yr. Growth %</t>
  </si>
  <si>
    <t>-34.41</t>
  </si>
  <si>
    <t>457.18</t>
  </si>
  <si>
    <t>73.85</t>
  </si>
  <si>
    <t>-187.18</t>
  </si>
  <si>
    <t>Common Equity, 1 Yr. Growth %</t>
  </si>
  <si>
    <t>Cash From Operations, 1 Yr. Growth %</t>
  </si>
  <si>
    <t>21.6</t>
  </si>
  <si>
    <t>27.13</t>
  </si>
  <si>
    <t>-19.77</t>
  </si>
  <si>
    <t>31.55</t>
  </si>
  <si>
    <t>Levered Free Cash Flow, 1 Yr. Growth %</t>
  </si>
  <si>
    <t>29.07</t>
  </si>
  <si>
    <t>-30.91</t>
  </si>
  <si>
    <t>Unlevered Free Cash Flow, 1 Yr. Growth %</t>
  </si>
  <si>
    <t>1.71</t>
  </si>
  <si>
    <t>Compound Annual Growth Rate Over Two Years</t>
  </si>
  <si>
    <t>EBITA, 2 Yr. CAGR %</t>
  </si>
  <si>
    <t>18.83</t>
  </si>
  <si>
    <t>10.74</t>
  </si>
  <si>
    <t>1.89</t>
  </si>
  <si>
    <t>EBIT, 2 Yr. CAGR %</t>
  </si>
  <si>
    <t>Earnings From Cont. Operations, 2 Yr. CAGR %</t>
  </si>
  <si>
    <t>21.15</t>
  </si>
  <si>
    <t>12.13</t>
  </si>
  <si>
    <t>15.53</t>
  </si>
  <si>
    <t>Net Income, 2 Yr. CAGR %</t>
  </si>
  <si>
    <t>Normalized Net Income, 2 Yr. CAGR %</t>
  </si>
  <si>
    <t>2.38</t>
  </si>
  <si>
    <t>Diluted EPS Before Extra, 2 Yr. CAGR %</t>
  </si>
  <si>
    <t>21.02</t>
  </si>
  <si>
    <t>12.12</t>
  </si>
  <si>
    <t>-22.89</t>
  </si>
  <si>
    <t>Net Property, Plant and Equip., 2 Yr. CAGR %</t>
  </si>
  <si>
    <t>12.21</t>
  </si>
  <si>
    <t>-46.74</t>
  </si>
  <si>
    <t>-32.02</t>
  </si>
  <si>
    <t>Total Assets, 2 Yr. CAGR %</t>
  </si>
  <si>
    <t>-23.58</t>
  </si>
  <si>
    <t>-58.39</t>
  </si>
  <si>
    <t>82.09</t>
  </si>
  <si>
    <t>Tangible Book Value, 2 Yr. CAGR %</t>
  </si>
  <si>
    <t>91.17</t>
  </si>
  <si>
    <t>211.23</t>
  </si>
  <si>
    <t>23.11</t>
  </si>
  <si>
    <t>Common Equity, 2 Yr. CAGR %</t>
  </si>
  <si>
    <t>Cash From Operations, 2 Yr. CAGR %</t>
  </si>
  <si>
    <t>24.33</t>
  </si>
  <si>
    <t>0.99</t>
  </si>
  <si>
    <t>2.73</t>
  </si>
  <si>
    <t>Levered Free Cash Flow, 2 Yr. CAGR %</t>
  </si>
  <si>
    <t>-5.57</t>
  </si>
  <si>
    <t>-16.48</t>
  </si>
  <si>
    <t>Unlevered Free Cash Flow, 2 Yr. CAGR %</t>
  </si>
  <si>
    <t>-16.96</t>
  </si>
  <si>
    <t>Compound Annual Growth Rate Over Three Years</t>
  </si>
  <si>
    <t>EBITA, 3 Yr. CAGR %</t>
  </si>
  <si>
    <t>10.38</t>
  </si>
  <si>
    <t>10.16</t>
  </si>
  <si>
    <t>EBIT, 3 Yr. CAGR %</t>
  </si>
  <si>
    <t>Earnings From Cont. Operations, 3 Yr. CAGR %</t>
  </si>
  <si>
    <t>20.45</t>
  </si>
  <si>
    <t>Net Income, 3 Yr. CAGR %</t>
  </si>
  <si>
    <t>Normalized Net Income, 3 Yr. CAGR %</t>
  </si>
  <si>
    <t>11.13</t>
  </si>
  <si>
    <t>Diluted EPS Before Extra, 3 Yr. CAGR %</t>
  </si>
  <si>
    <t>12.04</t>
  </si>
  <si>
    <t>-8.01</t>
  </si>
  <si>
    <t>Net Property, Plant and Equip., 3 Yr. CAGR %</t>
  </si>
  <si>
    <t>-18.04</t>
  </si>
  <si>
    <t>-33.07</t>
  </si>
  <si>
    <t>Total Assets, 3 Yr. CAGR %</t>
  </si>
  <si>
    <t>-41.84</t>
  </si>
  <si>
    <t>19.44</t>
  </si>
  <si>
    <t>Tangible Book Value, 3 Yr. CAGR %</t>
  </si>
  <si>
    <t>85.21</t>
  </si>
  <si>
    <t>103.64</t>
  </si>
  <si>
    <t>Common Equity, 3 Yr. CAGR %</t>
  </si>
  <si>
    <t>Cash From Operations, 3 Yr. CAGR %</t>
  </si>
  <si>
    <t>7.44</t>
  </si>
  <si>
    <t>10.29</t>
  </si>
  <si>
    <t>Levered Free Cash Flow, 3 Yr. CAGR %</t>
  </si>
  <si>
    <t>-3.44</t>
  </si>
  <si>
    <t>Unlevered Free Cash Flow, 3 Yr. CAGR %</t>
  </si>
  <si>
    <t>-3.81</t>
  </si>
  <si>
    <t>2023</t>
  </si>
  <si>
    <t>2024</t>
  </si>
  <si>
    <t>2025</t>
  </si>
  <si>
    <t>2026</t>
  </si>
  <si>
    <t>Capitalization
                                    1</t>
  </si>
  <si>
    <t>117.5</t>
  </si>
  <si>
    <t>32.43</t>
  </si>
  <si>
    <t>-</t>
  </si>
  <si>
    <t>Change</t>
  </si>
  <si>
    <t>-72.4%</t>
  </si>
  <si>
    <t>0%</t>
  </si>
  <si>
    <t>Enterprise Value (EV)</t>
  </si>
  <si>
    <t>P/E ratio</t>
  </si>
  <si>
    <t>-6.21x</t>
  </si>
  <si>
    <t>-1.84x</t>
  </si>
  <si>
    <t>-2.15x</t>
  </si>
  <si>
    <t>-2.11x</t>
  </si>
  <si>
    <t>PBR</t>
  </si>
  <si>
    <t>PEG</t>
  </si>
  <si>
    <t>0.2x</t>
  </si>
  <si>
    <t>0.1x</t>
  </si>
  <si>
    <t>-1.27x</t>
  </si>
  <si>
    <t>Capitalization / Revenue</t>
  </si>
  <si>
    <t>16.2x</t>
  </si>
  <si>
    <t>EV / Revenue</t>
  </si>
  <si>
    <t>EV / EBITDA</t>
  </si>
  <si>
    <t>EV / EBIT</t>
  </si>
  <si>
    <t>-0x</t>
  </si>
  <si>
    <t>-1.91x</t>
  </si>
  <si>
    <t>-1.71x</t>
  </si>
  <si>
    <t>-1.43x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</si>
  <si>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</si>
  <si>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</si>
  <si>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</si>
  <si>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</si>
  <si>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</si>
  <si>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-1.168</t>
  </si>
  <si>
    <t>-1</t>
  </si>
  <si>
    <t>-1.017</t>
  </si>
  <si>
    <t>Distribution rate</t>
  </si>
  <si>
    <t>Net sales
                                    1</t>
  </si>
  <si>
    <t>2</t>
  </si>
  <si>
    <t>EBITDA</t>
  </si>
  <si>
    <t>EBIT
                                    1</t>
  </si>
  <si>
    <t>-8.319</t>
  </si>
  <si>
    <t>-16.94</t>
  </si>
  <si>
    <t>-19.01</t>
  </si>
  <si>
    <t>-22.68</t>
  </si>
  <si>
    <t>Net income
                                    1</t>
  </si>
  <si>
    <t>-11.86</t>
  </si>
  <si>
    <t>-16.59</t>
  </si>
  <si>
    <t>-18.88</t>
  </si>
  <si>
    <t>-22.48</t>
  </si>
  <si>
    <t>Reference price
                                    2</t>
  </si>
  <si>
    <t>8.570</t>
  </si>
  <si>
    <t>2.148</t>
  </si>
  <si>
    <t>Nbr of stocks (in thousands)</t>
  </si>
  <si>
    <t>13,709</t>
  </si>
  <si>
    <t>15,101</t>
  </si>
  <si>
    <t>Announcement Date</t>
  </si>
  <si>
    <t>3/14/24</t>
  </si>
  <si>
    <t>address1</t>
  </si>
  <si>
    <t>1 Enterprise Drive</t>
  </si>
  <si>
    <t>address2</t>
  </si>
  <si>
    <t>Suite 430</t>
  </si>
  <si>
    <t>city</t>
  </si>
  <si>
    <t>Shelton</t>
  </si>
  <si>
    <t>state</t>
  </si>
  <si>
    <t>CT</t>
  </si>
  <si>
    <t>zip</t>
  </si>
  <si>
    <t>06484-4779</t>
  </si>
  <si>
    <t>country</t>
  </si>
  <si>
    <t>phone</t>
  </si>
  <si>
    <t>203-221-7381</t>
  </si>
  <si>
    <t>fax</t>
  </si>
  <si>
    <t>203-557-3023</t>
  </si>
  <si>
    <t>website</t>
  </si>
  <si>
    <t>https://www.intensitytherapeutics.com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</si>
  <si>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</si>
  <si>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</si>
  <si>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</si>
  <si>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</si>
  <si>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</si>
  <si>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</si>
  <si>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</si>
  <si>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</si>
  <si>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</si>
  <si>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</si>
  <si>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</si>
  <si>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Intensity Therapeutics, Inc., a clinical-stage biotechnology company, engages in the discovery, development, and commercialization of cancer drugs in the United States. Its lead product candidate includes INT230-6, which is in human clinical studies for the treatment of refractory solid tumors, such as soft tissue sarcoma which is in phase 3 trails; and neoadjuvant and metastatic triple negative breast cancer which is in Phase 2 clinical trials. The company was incorporated in 2012 and is headquartered in Shelton, Connecticut.</t>
  </si>
  <si>
    <t>fullTimeEmployees</t>
  </si>
  <si>
    <t>companyOfficers</t>
  </si>
  <si>
    <t>[{'maxAge': 1, 'name': 'Mr. Lewis H. Bender M.A., M.B.A., M.S.', 'age': 64, 'title': 'Founder, President, CEO &amp; Chairman of the Board', 'yearBorn': 1959, 'fiscalYear': 2023, 'totalPay': 1235740, 'exercisedValue': 0, 'unexercisedValue': 0}, {'maxAge': 1, 'name': 'Mr. Joseph  Talamo CPA, M.B.A.', 'age': 54, 'title': 'Chief Financial Officer', 'yearBorn': 1969, 'fiscalYear': 2023, 'totalPay': 252244, 'exercisedValue': 0, 'unexercisedValue': 0}, {'maxAge': 1, 'name': 'Mr. John  Wesolowski CPA, M.B.A.', 'age': 63, 'title': 'Principal Accounting Officer &amp; Controller', 'yearBorn': 1960, 'fiscalYear': 2023, 'totalPay': 272371, 'exercisedValue': 0, 'unexercisedValue': 99575}, {'maxAge': 1, 'name': 'Mr. James M. Ahlers', 'age': 59, 'title': 'Executive Vice President of Corporate Finance', 'yearBorn': 1964, 'fiscalYear': 2023, 'totalPay': 75088, 'exercisedValue': 0, 'unexercisedValue': 0}, {'maxAge': 1, 'name': 'Mr. Brian  Schwartz M.D.', 'title': 'Executive Vice President of Clinical Development',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</si>
  <si>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</si>
  <si>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</si>
  <si>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</si>
  <si>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</si>
  <si>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</si>
  <si>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</si>
  <si>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</si>
  <si>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</si>
  <si>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</si>
  <si>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</si>
  <si>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</si>
  <si>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</si>
  <si>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</si>
  <si>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</si>
  <si>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</si>
  <si>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</si>
  <si>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</si>
  <si>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</si>
  <si>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</si>
  <si>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</si>
  <si>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</si>
  <si>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</si>
  <si>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</si>
  <si>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</si>
  <si>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</si>
  <si>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</si>
  <si>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</si>
  <si>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</si>
  <si>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</si>
  <si>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</si>
  <si>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</si>
  <si>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</si>
  <si>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</si>
  <si>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</si>
  <si>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</si>
  <si>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</si>
  <si>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</si>
  <si>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</si>
  <si>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</si>
  <si>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</si>
  <si>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</si>
  <si>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</si>
  <si>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</si>
  <si>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</si>
  <si>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</si>
  <si>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</si>
  <si>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</si>
  <si>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</si>
  <si>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</si>
  <si>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</si>
  <si>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</si>
  <si>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</si>
  <si>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</si>
  <si>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</si>
  <si>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Intensity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</si>
  <si>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</si>
  <si>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</si>
  <si>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</si>
  <si>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</si>
  <si>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</si>
  <si>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</si>
  <si>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</si>
  <si>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8f52e929-8b6e-361a-bf1e-4405bee2d3bf</t>
  </si>
  <si>
    <t>messageBoardId</t>
  </si>
  <si>
    <t>finmb_225412349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</si>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</sst>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intensity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-10.81636368298881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3.2437558E7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-1.8199154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-5.0</v>
      </c>
      <c r="C2" s="1">
        <v>-6.0</v>
      </c>
      <c r="D2" s="1">
        <v>-7.0</v>
      </c>
      <c r="E2" s="1">
        <v>-7.0</v>
      </c>
      <c r="F2" s="1">
        <v>-10.0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0.0</v>
      </c>
      <c r="E3" s="1">
        <v>0.0</v>
      </c>
      <c r="F3" s="1">
        <v>15.0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9.0</v>
      </c>
      <c r="C4" s="1">
        <v>11.0</v>
      </c>
      <c r="D4" s="1">
        <v>17.0</v>
      </c>
      <c r="E4" s="1">
        <v>17.0</v>
      </c>
      <c r="F4" s="1">
        <v>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56.0</v>
      </c>
      <c r="C5" s="1">
        <v>55.0</v>
      </c>
      <c r="D5" s="1">
        <v>72.0</v>
      </c>
      <c r="E5" s="1">
        <v>1.0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0.0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20.0</v>
      </c>
      <c r="C7" s="1">
        <v>-17.0</v>
      </c>
      <c r="D7" s="1">
        <v>-5.0</v>
      </c>
      <c r="E7" s="1">
        <v>43.0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10.0</v>
      </c>
      <c r="C8" s="1">
        <v>15.0</v>
      </c>
      <c r="D8" s="1">
        <v>22.0</v>
      </c>
      <c r="E8" s="1">
        <v>32.0</v>
      </c>
      <c r="F8" s="1">
        <v>-2.0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-4.0</v>
      </c>
      <c r="C9" s="1">
        <v>-5.0</v>
      </c>
      <c r="D9" s="1">
        <v>-6.0</v>
      </c>
      <c r="E9" s="1">
        <v>-5.0</v>
      </c>
      <c r="F9" s="1">
        <v>-7.0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1.0</v>
      </c>
      <c r="C10" s="1">
        <v>4.0</v>
      </c>
      <c r="D10" s="1">
        <v>0.0</v>
      </c>
      <c r="E10" s="1">
        <v>0.0</v>
      </c>
      <c r="F10" s="1">
        <v>-6.0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1.0</v>
      </c>
      <c r="C11" s="1">
        <v>4.0</v>
      </c>
      <c r="D11" s="1">
        <v>0.0</v>
      </c>
      <c r="E11" s="1">
        <v>0.0</v>
      </c>
      <c r="F11" s="1">
        <v>-6.0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2.0</v>
      </c>
      <c r="E12" s="1">
        <v>2.0</v>
      </c>
      <c r="F12" s="1">
        <v>23.0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2.0</v>
      </c>
      <c r="E13" s="1">
        <v>2.0</v>
      </c>
      <c r="F13" s="1">
        <v>23.0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0.0</v>
      </c>
      <c r="C14" s="1">
        <v>2.0</v>
      </c>
      <c r="D14" s="1">
        <v>5.0</v>
      </c>
      <c r="E14" s="1">
        <v>0.0</v>
      </c>
      <c r="F14" s="1">
        <v>22.0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3.0</v>
      </c>
      <c r="C15" s="1">
        <v>6.0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-2.0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3.0</v>
      </c>
      <c r="C17" s="1">
        <v>6.0</v>
      </c>
      <c r="D17" s="1">
        <v>2.0</v>
      </c>
      <c r="E17" s="1">
        <v>2.0</v>
      </c>
      <c r="F17" s="1">
        <v>20.0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1.0</v>
      </c>
      <c r="C18" s="1">
        <v>5.0</v>
      </c>
      <c r="D18" s="1">
        <v>-4.0</v>
      </c>
      <c r="E18" s="1">
        <v>-3.0</v>
      </c>
      <c r="F18" s="1">
        <v>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-3.0</v>
      </c>
      <c r="D20" s="1">
        <v>-3.0</v>
      </c>
      <c r="E20" s="1">
        <v>-2.0</v>
      </c>
      <c r="F20" s="1">
        <v>-2.0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-3.0</v>
      </c>
      <c r="D21" s="1">
        <v>-3.0</v>
      </c>
      <c r="E21" s="1">
        <v>-2.0</v>
      </c>
      <c r="F21" s="1">
        <v>-2.0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-10.0</v>
      </c>
      <c r="D22" s="1">
        <v>-31.0</v>
      </c>
      <c r="E22" s="1">
        <v>-85.0</v>
      </c>
      <c r="F22" s="1">
        <v>-1.0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2.0</v>
      </c>
      <c r="E23" s="1">
        <v>2.0</v>
      </c>
      <c r="F23" s="1">
        <v>23.0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3.0</v>
      </c>
      <c r="C3" s="1">
        <v>9.0</v>
      </c>
      <c r="D3" s="1">
        <v>4.0</v>
      </c>
      <c r="E3" s="1">
        <v>1.0</v>
      </c>
      <c r="F3" s="1">
        <v>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4.0</v>
      </c>
      <c r="C4" s="1">
        <v>0.0</v>
      </c>
      <c r="D4" s="1">
        <v>0.0</v>
      </c>
      <c r="E4" s="1">
        <v>0.0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8.0</v>
      </c>
      <c r="C5" s="1">
        <v>9.0</v>
      </c>
      <c r="D5" s="1">
        <v>4.0</v>
      </c>
      <c r="E5" s="1">
        <v>1.0</v>
      </c>
      <c r="F5" s="1">
        <v>14.0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2.0</v>
      </c>
      <c r="C6" s="1">
        <v>5.0</v>
      </c>
      <c r="D6" s="1">
        <v>5.0</v>
      </c>
      <c r="E6" s="1">
        <v>6.0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2.0</v>
      </c>
      <c r="C7" s="1">
        <v>5.0</v>
      </c>
      <c r="D7" s="1">
        <v>5.0</v>
      </c>
      <c r="E7" s="1">
        <v>6.0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5.0</v>
      </c>
      <c r="C8" s="1">
        <v>6.0</v>
      </c>
      <c r="D8" s="1">
        <v>7.0</v>
      </c>
      <c r="E8" s="1">
        <v>2.0</v>
      </c>
      <c r="F8" s="1">
        <v>68.0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17.0</v>
      </c>
      <c r="C9" s="1">
        <v>19.0</v>
      </c>
      <c r="D9" s="1">
        <v>6.0</v>
      </c>
      <c r="E9" s="1">
        <v>4.0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8.0</v>
      </c>
      <c r="C10" s="1">
        <v>9.0</v>
      </c>
      <c r="D10" s="1">
        <v>4.0</v>
      </c>
      <c r="E10" s="1">
        <v>1.0</v>
      </c>
      <c r="F10" s="1">
        <v>15.0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25.0</v>
      </c>
      <c r="C11" s="1">
        <v>49.0</v>
      </c>
      <c r="D11" s="1">
        <v>31.0</v>
      </c>
      <c r="E11" s="1">
        <v>13.0</v>
      </c>
      <c r="F11" s="1">
        <v>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2.0</v>
      </c>
      <c r="C12" s="1">
        <v>3.0</v>
      </c>
      <c r="D12" s="1">
        <v>16.0</v>
      </c>
      <c r="E12" s="1">
        <v>16.0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8.0</v>
      </c>
      <c r="C13" s="1">
        <v>10.0</v>
      </c>
      <c r="D13" s="1">
        <v>5.0</v>
      </c>
      <c r="E13" s="1">
        <v>1.0</v>
      </c>
      <c r="F13" s="1">
        <v>17.0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39.0</v>
      </c>
      <c r="C15" s="1">
        <v>22.0</v>
      </c>
      <c r="D15" s="1">
        <v>17.0</v>
      </c>
      <c r="E15" s="1">
        <v>60.0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61.0</v>
      </c>
      <c r="C16" s="1">
        <v>95.0</v>
      </c>
      <c r="D16" s="1">
        <v>33.0</v>
      </c>
      <c r="E16" s="1">
        <v>33.0</v>
      </c>
      <c r="F16" s="1">
        <v>45.0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0.0</v>
      </c>
      <c r="C17" s="1">
        <v>0.0</v>
      </c>
      <c r="D17" s="1">
        <v>2.0</v>
      </c>
      <c r="E17" s="1">
        <v>4.0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11.0</v>
      </c>
      <c r="C18" s="1">
        <v>17.0</v>
      </c>
      <c r="D18" s="1">
        <v>18.0</v>
      </c>
      <c r="E18" s="1">
        <v>14.0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0.0</v>
      </c>
      <c r="C19" s="1">
        <v>0.0</v>
      </c>
      <c r="D19" s="1">
        <v>1.0</v>
      </c>
      <c r="E19" s="1">
        <v>1.0</v>
      </c>
      <c r="F19" s="1">
        <v>43.0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1.0</v>
      </c>
      <c r="C20" s="1">
        <v>1.0</v>
      </c>
      <c r="D20" s="1">
        <v>3.0</v>
      </c>
      <c r="E20" s="1">
        <v>6.0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14.0</v>
      </c>
      <c r="C21" s="1">
        <v>32.0</v>
      </c>
      <c r="D21" s="1">
        <v>14.0</v>
      </c>
      <c r="E21" s="1">
        <v>0.0</v>
      </c>
      <c r="F21" s="1">
        <v>13.0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3.0</v>
      </c>
      <c r="C22" s="1">
        <v>3.0</v>
      </c>
      <c r="D22" s="1">
        <v>3.0</v>
      </c>
      <c r="E22" s="1">
        <v>3.0</v>
      </c>
      <c r="F22" s="1">
        <v>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1.0</v>
      </c>
      <c r="C23" s="1">
        <v>1.0</v>
      </c>
      <c r="D23" s="1">
        <v>3.0</v>
      </c>
      <c r="E23" s="1">
        <v>6.0</v>
      </c>
      <c r="F23" s="1">
        <v>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10.0</v>
      </c>
      <c r="C24" s="1">
        <v>10.0</v>
      </c>
      <c r="D24" s="1">
        <v>10.0</v>
      </c>
      <c r="E24" s="1">
        <v>10.0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10.0</v>
      </c>
      <c r="C25" s="1">
        <v>10.0</v>
      </c>
      <c r="D25" s="1">
        <v>10.0</v>
      </c>
      <c r="E25" s="1">
        <v>10.0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681.0</v>
      </c>
      <c r="C26" s="1">
        <v>682.0</v>
      </c>
      <c r="D26" s="1">
        <v>682.0</v>
      </c>
      <c r="E26" s="1">
        <v>341.0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14.0</v>
      </c>
      <c r="C27" s="1">
        <v>21.0</v>
      </c>
      <c r="D27" s="1">
        <v>22.0</v>
      </c>
      <c r="E27" s="1">
        <v>23.0</v>
      </c>
      <c r="F27" s="1">
        <v>63.0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-17.0</v>
      </c>
      <c r="C28" s="1">
        <v>-23.0</v>
      </c>
      <c r="D28" s="1">
        <v>-31.0</v>
      </c>
      <c r="E28" s="1">
        <v>-38.0</v>
      </c>
      <c r="F28" s="1">
        <v>-50.0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-7.0</v>
      </c>
      <c r="C29" s="1">
        <v>-5.0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-2.0</v>
      </c>
      <c r="C30" s="1">
        <v>-1.0</v>
      </c>
      <c r="D30" s="1">
        <v>-8.0</v>
      </c>
      <c r="E30" s="1">
        <v>-15.0</v>
      </c>
      <c r="F30" s="1">
        <v>13.0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7.0</v>
      </c>
      <c r="C31" s="1">
        <v>8.0</v>
      </c>
      <c r="D31" s="1">
        <v>1.0</v>
      </c>
      <c r="E31" s="1">
        <v>-5.0</v>
      </c>
      <c r="F31" s="1">
        <v>13.0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8.0</v>
      </c>
      <c r="C32" s="1">
        <v>10.0</v>
      </c>
      <c r="D32" s="1">
        <v>5.0</v>
      </c>
      <c r="E32" s="1">
        <v>1.0</v>
      </c>
      <c r="F32" s="1">
        <v>17.0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77</v>
      </c>
      <c r="B34" s="1">
        <v>3.0</v>
      </c>
      <c r="C34" s="1">
        <v>3.0</v>
      </c>
      <c r="D34" s="1">
        <v>3.0</v>
      </c>
      <c r="E34" s="1">
        <v>3.0</v>
      </c>
      <c r="F34" s="1">
        <v>13.0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3.0</v>
      </c>
      <c r="C35" s="1">
        <v>3.0</v>
      </c>
      <c r="D35" s="1">
        <v>3.0</v>
      </c>
      <c r="E35" s="1">
        <v>3.0</v>
      </c>
      <c r="F35" s="1">
        <v>13.0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 t="s">
        <v>80</v>
      </c>
      <c r="C36" s="1" t="s">
        <v>81</v>
      </c>
      <c r="D36" s="1" t="s">
        <v>82</v>
      </c>
      <c r="E36" s="1" t="s">
        <v>83</v>
      </c>
      <c r="F36" s="1" t="s">
        <v>84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-2.0</v>
      </c>
      <c r="C37" s="1">
        <v>-1.0</v>
      </c>
      <c r="D37" s="1">
        <v>-8.0</v>
      </c>
      <c r="E37" s="1">
        <v>-15.0</v>
      </c>
      <c r="F37" s="1">
        <v>13.0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 t="s">
        <v>80</v>
      </c>
      <c r="C38" s="1" t="s">
        <v>81</v>
      </c>
      <c r="D38" s="1" t="s">
        <v>82</v>
      </c>
      <c r="E38" s="1" t="s">
        <v>83</v>
      </c>
      <c r="F38" s="1" t="s">
        <v>84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87</v>
      </c>
      <c r="B39" s="1">
        <v>26.0</v>
      </c>
      <c r="C39" s="1">
        <v>49.0</v>
      </c>
      <c r="D39" s="1">
        <v>2.0</v>
      </c>
      <c r="E39" s="1">
        <v>4.0</v>
      </c>
      <c r="F39" s="1">
        <v>15.0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88</v>
      </c>
      <c r="B40" s="1">
        <v>-8.0</v>
      </c>
      <c r="C40" s="1">
        <v>-8.0</v>
      </c>
      <c r="D40" s="1">
        <v>-2.0</v>
      </c>
      <c r="E40" s="1">
        <v>3.0</v>
      </c>
      <c r="F40" s="1">
        <v>-14.0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57.0</v>
      </c>
      <c r="C41" s="1">
        <v>68.0</v>
      </c>
      <c r="D41" s="1">
        <v>1.0</v>
      </c>
      <c r="E41" s="1">
        <v>96.0</v>
      </c>
      <c r="F41" s="1">
        <v>32.0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>
        <v>0.0</v>
      </c>
      <c r="C43" s="1">
        <v>0.0</v>
      </c>
      <c r="D43" s="1">
        <v>5.0</v>
      </c>
      <c r="E43" s="1">
        <v>0.0</v>
      </c>
      <c r="F43" s="1">
        <v>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92</v>
      </c>
      <c r="B44" s="1">
        <v>0.0</v>
      </c>
      <c r="C44" s="1">
        <v>0.0</v>
      </c>
      <c r="D44" s="1">
        <v>1.0</v>
      </c>
      <c r="E44" s="1">
        <v>0.0</v>
      </c>
      <c r="F44" s="1">
        <v>2.0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</v>
      </c>
      <c r="B2" s="1">
        <v>1.0</v>
      </c>
      <c r="C2" s="1">
        <v>1.0</v>
      </c>
      <c r="D2" s="1">
        <v>2.0</v>
      </c>
      <c r="E2" s="1">
        <v>2.0</v>
      </c>
      <c r="F2" s="1">
        <v>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</v>
      </c>
      <c r="B3" s="1">
        <v>4.0</v>
      </c>
      <c r="C3" s="1">
        <v>5.0</v>
      </c>
      <c r="D3" s="1">
        <v>5.0</v>
      </c>
      <c r="E3" s="1">
        <v>5.0</v>
      </c>
      <c r="F3" s="1">
        <v>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5.0</v>
      </c>
      <c r="C4" s="1">
        <v>6.0</v>
      </c>
      <c r="D4" s="1">
        <v>8.0</v>
      </c>
      <c r="E4" s="1">
        <v>7.0</v>
      </c>
      <c r="F4" s="1">
        <v>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</v>
      </c>
      <c r="B5" s="1">
        <v>-5.0</v>
      </c>
      <c r="C5" s="1">
        <v>-6.0</v>
      </c>
      <c r="D5" s="1">
        <v>-8.0</v>
      </c>
      <c r="E5" s="1">
        <v>-7.0</v>
      </c>
      <c r="F5" s="1">
        <v>-8.0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0.0</v>
      </c>
      <c r="C6" s="1">
        <v>0.0</v>
      </c>
      <c r="D6" s="1">
        <v>0.0</v>
      </c>
      <c r="E6" s="1">
        <v>0.0</v>
      </c>
      <c r="F6" s="1">
        <v>-30.0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>
        <v>15.0</v>
      </c>
      <c r="C7" s="1">
        <v>7.0</v>
      </c>
      <c r="D7" s="1">
        <v>0.0</v>
      </c>
      <c r="E7" s="1">
        <v>0.0</v>
      </c>
      <c r="F7" s="1">
        <v>32.0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>
        <v>15.0</v>
      </c>
      <c r="C8" s="1">
        <v>7.0</v>
      </c>
      <c r="D8" s="1">
        <v>0.0</v>
      </c>
      <c r="E8" s="1">
        <v>0.0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</v>
      </c>
      <c r="B9" s="1">
        <v>14.0</v>
      </c>
      <c r="C9" s="1">
        <v>11.0</v>
      </c>
      <c r="D9" s="1">
        <v>11.0</v>
      </c>
      <c r="E9" s="1">
        <v>4.0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</v>
      </c>
      <c r="B10" s="1">
        <v>-5.0</v>
      </c>
      <c r="C10" s="1">
        <v>-6.0</v>
      </c>
      <c r="D10" s="1">
        <v>-7.0</v>
      </c>
      <c r="E10" s="1">
        <v>-7.0</v>
      </c>
      <c r="F10" s="1">
        <v>-8.0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</v>
      </c>
      <c r="B11" s="1">
        <v>0.0</v>
      </c>
      <c r="C11" s="1">
        <v>0.0</v>
      </c>
      <c r="D11" s="1">
        <v>0.0</v>
      </c>
      <c r="E11" s="1">
        <v>0.0</v>
      </c>
      <c r="F11" s="1">
        <v>-2.0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</v>
      </c>
      <c r="B12" s="1">
        <v>-5.0</v>
      </c>
      <c r="C12" s="1">
        <v>-6.0</v>
      </c>
      <c r="D12" s="1">
        <v>-7.0</v>
      </c>
      <c r="E12" s="1">
        <v>-7.0</v>
      </c>
      <c r="F12" s="1">
        <v>-10.0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</v>
      </c>
      <c r="B13" s="1">
        <v>-5.0</v>
      </c>
      <c r="C13" s="1">
        <v>-6.0</v>
      </c>
      <c r="D13" s="1">
        <v>-7.0</v>
      </c>
      <c r="E13" s="1">
        <v>-7.0</v>
      </c>
      <c r="F13" s="1">
        <v>-10.0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</v>
      </c>
      <c r="B14" s="1">
        <v>-5.0</v>
      </c>
      <c r="C14" s="1">
        <v>-6.0</v>
      </c>
      <c r="D14" s="1">
        <v>-7.0</v>
      </c>
      <c r="E14" s="1">
        <v>-7.0</v>
      </c>
      <c r="F14" s="1">
        <v>-10.0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</v>
      </c>
      <c r="B15" s="1">
        <v>-5.0</v>
      </c>
      <c r="C15" s="1">
        <v>-6.0</v>
      </c>
      <c r="D15" s="1">
        <v>-7.0</v>
      </c>
      <c r="E15" s="1">
        <v>-7.0</v>
      </c>
      <c r="F15" s="1">
        <v>-10.0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</v>
      </c>
      <c r="B16" s="1">
        <v>0.0</v>
      </c>
      <c r="C16" s="1">
        <v>0.0</v>
      </c>
      <c r="D16" s="1">
        <v>0.0</v>
      </c>
      <c r="E16" s="1">
        <v>0.0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</v>
      </c>
      <c r="B17" s="1">
        <v>-5.0</v>
      </c>
      <c r="C17" s="1">
        <v>-6.0</v>
      </c>
      <c r="D17" s="1">
        <v>-7.0</v>
      </c>
      <c r="E17" s="1">
        <v>-7.0</v>
      </c>
      <c r="F17" s="1">
        <v>-11.0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</v>
      </c>
      <c r="B18" s="1">
        <v>-5.0</v>
      </c>
      <c r="C18" s="1">
        <v>-6.0</v>
      </c>
      <c r="D18" s="1">
        <v>-7.0</v>
      </c>
      <c r="E18" s="1">
        <v>-7.0</v>
      </c>
      <c r="F18" s="1">
        <v>-11.0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111</v>
      </c>
      <c r="B20" s="1" t="s">
        <v>112</v>
      </c>
      <c r="C20" s="1" t="s">
        <v>113</v>
      </c>
      <c r="D20" s="1" t="s">
        <v>114</v>
      </c>
      <c r="E20" s="1" t="s">
        <v>115</v>
      </c>
      <c r="F20" s="1" t="s">
        <v>116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 t="s">
        <v>112</v>
      </c>
      <c r="C21" s="1" t="s">
        <v>113</v>
      </c>
      <c r="D21" s="1" t="s">
        <v>114</v>
      </c>
      <c r="E21" s="1" t="s">
        <v>115</v>
      </c>
      <c r="F21" s="1" t="s">
        <v>116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>
        <v>3.0</v>
      </c>
      <c r="C22" s="1">
        <v>3.0</v>
      </c>
      <c r="D22" s="1">
        <v>3.0</v>
      </c>
      <c r="E22" s="1">
        <v>3.0</v>
      </c>
      <c r="F22" s="1">
        <v>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 t="s">
        <v>112</v>
      </c>
      <c r="C23" s="1" t="s">
        <v>113</v>
      </c>
      <c r="D23" s="1" t="s">
        <v>114</v>
      </c>
      <c r="E23" s="1" t="s">
        <v>115</v>
      </c>
      <c r="F23" s="1" t="s">
        <v>116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 t="s">
        <v>112</v>
      </c>
      <c r="C24" s="1" t="s">
        <v>113</v>
      </c>
      <c r="D24" s="1" t="s">
        <v>114</v>
      </c>
      <c r="E24" s="1" t="s">
        <v>115</v>
      </c>
      <c r="F24" s="1" t="s">
        <v>116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</v>
      </c>
      <c r="B25" s="1">
        <v>3.0</v>
      </c>
      <c r="C25" s="1">
        <v>3.0</v>
      </c>
      <c r="D25" s="1">
        <v>3.0</v>
      </c>
      <c r="E25" s="1">
        <v>3.0</v>
      </c>
      <c r="F25" s="1">
        <v>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</v>
      </c>
      <c r="B26" s="1" t="s">
        <v>123</v>
      </c>
      <c r="C26" s="1" t="s">
        <v>124</v>
      </c>
      <c r="D26" s="1" t="s">
        <v>125</v>
      </c>
      <c r="E26" s="1" t="s">
        <v>126</v>
      </c>
      <c r="F26" s="1" t="s">
        <v>127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123</v>
      </c>
      <c r="C27" s="1" t="s">
        <v>124</v>
      </c>
      <c r="D27" s="1" t="s">
        <v>125</v>
      </c>
      <c r="E27" s="1" t="s">
        <v>126</v>
      </c>
      <c r="F27" s="1" t="s">
        <v>127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129</v>
      </c>
      <c r="B29" s="1">
        <v>-5.0</v>
      </c>
      <c r="C29" s="1">
        <v>-6.0</v>
      </c>
      <c r="D29" s="1">
        <v>-8.0</v>
      </c>
      <c r="E29" s="1">
        <v>-7.0</v>
      </c>
      <c r="F29" s="1">
        <v>-8.0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>
        <v>-5.0</v>
      </c>
      <c r="C30" s="1">
        <v>-6.0</v>
      </c>
      <c r="D30" s="1">
        <v>-8.0</v>
      </c>
      <c r="E30" s="1">
        <v>-7.0</v>
      </c>
      <c r="F30" s="1">
        <v>-8.0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131</v>
      </c>
      <c r="B31" s="1">
        <v>-3.0</v>
      </c>
      <c r="C31" s="1">
        <v>-3.0</v>
      </c>
      <c r="D31" s="1">
        <v>-4.0</v>
      </c>
      <c r="E31" s="1">
        <v>-4.0</v>
      </c>
      <c r="F31" s="1">
        <v>-5.0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133</v>
      </c>
      <c r="B33" s="1">
        <v>1.0</v>
      </c>
      <c r="C33" s="1">
        <v>1.0</v>
      </c>
      <c r="D33" s="1">
        <v>2.0</v>
      </c>
      <c r="E33" s="1">
        <v>2.0</v>
      </c>
      <c r="F33" s="1">
        <v>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134</v>
      </c>
      <c r="B34" s="1">
        <v>4.0</v>
      </c>
      <c r="C34" s="1">
        <v>5.0</v>
      </c>
      <c r="D34" s="1">
        <v>5.0</v>
      </c>
      <c r="E34" s="1">
        <v>5.0</v>
      </c>
      <c r="F34" s="1">
        <v>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135</v>
      </c>
      <c r="B35" s="1">
        <v>7.0</v>
      </c>
      <c r="C35" s="1">
        <v>8.0</v>
      </c>
      <c r="D35" s="1">
        <v>12.0</v>
      </c>
      <c r="E35" s="1">
        <v>12.0</v>
      </c>
      <c r="F35" s="1">
        <v>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136</v>
      </c>
      <c r="B36" s="1">
        <v>0.0</v>
      </c>
      <c r="C36" s="1">
        <v>0.0</v>
      </c>
      <c r="D36" s="1">
        <v>0.0</v>
      </c>
      <c r="E36" s="1">
        <v>0.0</v>
      </c>
      <c r="F36" s="1">
        <v>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137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138</v>
      </c>
      <c r="B38" s="1">
        <v>39.0</v>
      </c>
      <c r="C38" s="1">
        <v>43.0</v>
      </c>
      <c r="D38" s="1">
        <v>46.0</v>
      </c>
      <c r="E38" s="1">
        <v>80.0</v>
      </c>
      <c r="F38" s="1">
        <v>71.0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139</v>
      </c>
      <c r="B39" s="1">
        <v>16.0</v>
      </c>
      <c r="C39" s="1">
        <v>11.0</v>
      </c>
      <c r="D39" s="1">
        <v>25.0</v>
      </c>
      <c r="E39" s="1">
        <v>36.0</v>
      </c>
      <c r="F39" s="1">
        <v>68.0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140</v>
      </c>
      <c r="B40" s="1">
        <v>377.0</v>
      </c>
      <c r="C40" s="1">
        <v>488.0</v>
      </c>
      <c r="D40" s="1">
        <v>0.0</v>
      </c>
      <c r="E40" s="1">
        <v>819.0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141</v>
      </c>
      <c r="B41" s="1">
        <v>56.0</v>
      </c>
      <c r="C41" s="1">
        <v>55.0</v>
      </c>
      <c r="D41" s="1">
        <v>72.0</v>
      </c>
      <c r="E41" s="1">
        <v>1.0</v>
      </c>
      <c r="F41" s="1">
        <v>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0.0</v>
      </c>
      <c r="C3" s="1" t="s">
        <v>144</v>
      </c>
      <c r="D3" s="1" t="s">
        <v>145</v>
      </c>
      <c r="E3" s="1" t="s">
        <v>146</v>
      </c>
      <c r="F3" s="1" t="s">
        <v>147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0.0</v>
      </c>
      <c r="C4" s="1" t="s">
        <v>149</v>
      </c>
      <c r="D4" s="1" t="s">
        <v>150</v>
      </c>
      <c r="E4" s="1" t="s">
        <v>151</v>
      </c>
      <c r="F4" s="1" t="s">
        <v>152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153</v>
      </c>
      <c r="B5" s="1">
        <v>0.0</v>
      </c>
      <c r="C5" s="1" t="s">
        <v>154</v>
      </c>
      <c r="D5" s="1" t="s">
        <v>155</v>
      </c>
      <c r="E5" s="1" t="s">
        <v>156</v>
      </c>
      <c r="F5" s="1" t="s">
        <v>157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158</v>
      </c>
      <c r="B6" s="1">
        <v>0.0</v>
      </c>
      <c r="C6" s="1" t="s">
        <v>159</v>
      </c>
      <c r="D6" s="1" t="s">
        <v>160</v>
      </c>
      <c r="E6" s="1" t="s">
        <v>161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163</v>
      </c>
      <c r="B8" s="1" t="s">
        <v>164</v>
      </c>
      <c r="C8" s="1" t="s">
        <v>165</v>
      </c>
      <c r="D8" s="1" t="s">
        <v>166</v>
      </c>
      <c r="E8" s="1" t="s">
        <v>167</v>
      </c>
      <c r="F8" s="1" t="s">
        <v>168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169</v>
      </c>
      <c r="B9" s="1" t="s">
        <v>170</v>
      </c>
      <c r="C9" s="1" t="s">
        <v>171</v>
      </c>
      <c r="D9" s="1" t="s">
        <v>172</v>
      </c>
      <c r="E9" s="1" t="s">
        <v>173</v>
      </c>
      <c r="F9" s="1" t="s">
        <v>174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175</v>
      </c>
      <c r="B10" s="1" t="s">
        <v>176</v>
      </c>
      <c r="C10" s="1" t="s">
        <v>177</v>
      </c>
      <c r="D10" s="1" t="s">
        <v>178</v>
      </c>
      <c r="E10" s="1" t="s">
        <v>179</v>
      </c>
      <c r="F10" s="1" t="s">
        <v>180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182</v>
      </c>
      <c r="B12" s="1" t="s">
        <v>183</v>
      </c>
      <c r="C12" s="1" t="s">
        <v>184</v>
      </c>
      <c r="D12" s="1" t="s">
        <v>185</v>
      </c>
      <c r="E12" s="1" t="s">
        <v>186</v>
      </c>
      <c r="F12" s="1" t="s">
        <v>187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188</v>
      </c>
      <c r="B13" s="1" t="s">
        <v>189</v>
      </c>
      <c r="C13" s="1" t="s">
        <v>190</v>
      </c>
      <c r="D13" s="1" t="s">
        <v>191</v>
      </c>
      <c r="E13" s="1" t="s">
        <v>192</v>
      </c>
      <c r="F13" s="1" t="s">
        <v>193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 t="s">
        <v>195</v>
      </c>
      <c r="C14" s="1" t="s">
        <v>196</v>
      </c>
      <c r="D14" s="1" t="s">
        <v>197</v>
      </c>
      <c r="E14" s="1">
        <v>0.0</v>
      </c>
      <c r="F14" s="1" t="s">
        <v>198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199</v>
      </c>
      <c r="B15" s="1" t="s">
        <v>200</v>
      </c>
      <c r="C15" s="1" t="s">
        <v>201</v>
      </c>
      <c r="D15" s="1" t="s">
        <v>202</v>
      </c>
      <c r="E15" s="1">
        <v>0.0</v>
      </c>
      <c r="F15" s="1" t="s">
        <v>203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 t="s">
        <v>205</v>
      </c>
      <c r="C16" s="1" t="s">
        <v>206</v>
      </c>
      <c r="D16" s="1" t="s">
        <v>207</v>
      </c>
      <c r="E16" s="1" t="s">
        <v>208</v>
      </c>
      <c r="F16" s="1" t="s">
        <v>209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210</v>
      </c>
      <c r="B17" s="1">
        <v>0.0</v>
      </c>
      <c r="C17" s="1">
        <v>0.0</v>
      </c>
      <c r="D17" s="1">
        <v>0.0</v>
      </c>
      <c r="E17" s="1">
        <v>0.0</v>
      </c>
      <c r="F17" s="1" t="s">
        <v>211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212</v>
      </c>
      <c r="B18" s="1">
        <v>0.0</v>
      </c>
      <c r="C18" s="1">
        <v>0.0</v>
      </c>
      <c r="D18" s="1">
        <v>0.0</v>
      </c>
      <c r="E18" s="1">
        <v>0.0</v>
      </c>
      <c r="F18" s="1" t="s">
        <v>213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214</v>
      </c>
      <c r="B19" s="1">
        <v>0.0</v>
      </c>
      <c r="C19" s="1">
        <v>0.0</v>
      </c>
      <c r="D19" s="1">
        <v>0.0</v>
      </c>
      <c r="E19" s="1">
        <v>0.0</v>
      </c>
      <c r="F19" s="1" t="s">
        <v>213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215</v>
      </c>
      <c r="B20" s="1" t="s">
        <v>216</v>
      </c>
      <c r="C20" s="1" t="s">
        <v>217</v>
      </c>
      <c r="D20" s="1" t="s">
        <v>218</v>
      </c>
      <c r="E20" s="1" t="s">
        <v>127</v>
      </c>
      <c r="F20" s="1" t="s">
        <v>219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220</v>
      </c>
      <c r="B21" s="1" t="s">
        <v>221</v>
      </c>
      <c r="C21" s="1" t="s">
        <v>222</v>
      </c>
      <c r="D21" s="1" t="s">
        <v>223</v>
      </c>
      <c r="E21" s="1" t="s">
        <v>224</v>
      </c>
      <c r="F21" s="1" t="s">
        <v>225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226</v>
      </c>
      <c r="B22" s="1" t="s">
        <v>216</v>
      </c>
      <c r="C22" s="1" t="s">
        <v>217</v>
      </c>
      <c r="D22" s="1" t="s">
        <v>218</v>
      </c>
      <c r="E22" s="1" t="s">
        <v>127</v>
      </c>
      <c r="F22" s="1" t="s">
        <v>219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227</v>
      </c>
      <c r="B23" s="1" t="s">
        <v>221</v>
      </c>
      <c r="C23" s="1" t="s">
        <v>222</v>
      </c>
      <c r="D23" s="1" t="s">
        <v>223</v>
      </c>
      <c r="E23" s="1" t="s">
        <v>224</v>
      </c>
      <c r="F23" s="1" t="s">
        <v>225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229</v>
      </c>
      <c r="B25" s="1">
        <v>0.0</v>
      </c>
      <c r="C25" s="1" t="s">
        <v>230</v>
      </c>
      <c r="D25" s="1" t="s">
        <v>231</v>
      </c>
      <c r="E25" s="1" t="s">
        <v>232</v>
      </c>
      <c r="F25" s="1" t="s">
        <v>233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234</v>
      </c>
      <c r="B26" s="1">
        <v>0.0</v>
      </c>
      <c r="C26" s="1" t="s">
        <v>230</v>
      </c>
      <c r="D26" s="1" t="s">
        <v>231</v>
      </c>
      <c r="E26" s="1" t="s">
        <v>232</v>
      </c>
      <c r="F26" s="1" t="s">
        <v>233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235</v>
      </c>
      <c r="B27" s="1">
        <v>0.0</v>
      </c>
      <c r="C27" s="1" t="s">
        <v>236</v>
      </c>
      <c r="D27" s="1" t="s">
        <v>237</v>
      </c>
      <c r="E27" s="1" t="s">
        <v>238</v>
      </c>
      <c r="F27" s="1" t="s">
        <v>239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240</v>
      </c>
      <c r="B28" s="1">
        <v>0.0</v>
      </c>
      <c r="C28" s="1" t="s">
        <v>236</v>
      </c>
      <c r="D28" s="1" t="s">
        <v>237</v>
      </c>
      <c r="E28" s="1" t="s">
        <v>238</v>
      </c>
      <c r="F28" s="1" t="s">
        <v>239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241</v>
      </c>
      <c r="B29" s="1">
        <v>0.0</v>
      </c>
      <c r="C29" s="1" t="s">
        <v>236</v>
      </c>
      <c r="D29" s="1" t="s">
        <v>237</v>
      </c>
      <c r="E29" s="1" t="s">
        <v>238</v>
      </c>
      <c r="F29" s="1" t="s">
        <v>242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243</v>
      </c>
      <c r="B30" s="1">
        <v>0.0</v>
      </c>
      <c r="C30" s="1" t="s">
        <v>244</v>
      </c>
      <c r="D30" s="1" t="s">
        <v>245</v>
      </c>
      <c r="E30" s="1" t="s">
        <v>238</v>
      </c>
      <c r="F30" s="1" t="s">
        <v>246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247</v>
      </c>
      <c r="B31" s="1">
        <v>0.0</v>
      </c>
      <c r="C31" s="1" t="s">
        <v>248</v>
      </c>
      <c r="D31" s="1" t="s">
        <v>249</v>
      </c>
      <c r="E31" s="1" t="s">
        <v>250</v>
      </c>
      <c r="F31" s="1" t="s">
        <v>251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252</v>
      </c>
      <c r="B32" s="1">
        <v>0.0</v>
      </c>
      <c r="C32" s="1" t="s">
        <v>253</v>
      </c>
      <c r="D32" s="1" t="s">
        <v>254</v>
      </c>
      <c r="E32" s="1" t="s">
        <v>255</v>
      </c>
      <c r="F32" s="1" t="s">
        <v>256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257</v>
      </c>
      <c r="B33" s="1">
        <v>0.0</v>
      </c>
      <c r="C33" s="1" t="s">
        <v>258</v>
      </c>
      <c r="D33" s="1" t="s">
        <v>259</v>
      </c>
      <c r="E33" s="1" t="s">
        <v>260</v>
      </c>
      <c r="F33" s="1" t="s">
        <v>261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262</v>
      </c>
      <c r="B34" s="1">
        <v>0.0</v>
      </c>
      <c r="C34" s="1" t="s">
        <v>258</v>
      </c>
      <c r="D34" s="1" t="s">
        <v>259</v>
      </c>
      <c r="E34" s="1" t="s">
        <v>260</v>
      </c>
      <c r="F34" s="1" t="s">
        <v>261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263</v>
      </c>
      <c r="B35" s="1">
        <v>0.0</v>
      </c>
      <c r="C35" s="1" t="s">
        <v>264</v>
      </c>
      <c r="D35" s="1" t="s">
        <v>265</v>
      </c>
      <c r="E35" s="1" t="s">
        <v>266</v>
      </c>
      <c r="F35" s="1" t="s">
        <v>267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268</v>
      </c>
      <c r="B36" s="1">
        <v>0.0</v>
      </c>
      <c r="C36" s="1">
        <v>0.0</v>
      </c>
      <c r="D36" s="1" t="s">
        <v>269</v>
      </c>
      <c r="E36" s="1" t="s">
        <v>270</v>
      </c>
      <c r="F36" s="1" t="s">
        <v>84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1">
        <v>0.0</v>
      </c>
      <c r="C37" s="1">
        <v>0.0</v>
      </c>
      <c r="D37" s="1" t="s">
        <v>269</v>
      </c>
      <c r="E37" s="1" t="s">
        <v>270</v>
      </c>
      <c r="F37" s="1" t="s">
        <v>272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274</v>
      </c>
      <c r="B39" s="1">
        <v>0.0</v>
      </c>
      <c r="C39" s="1">
        <v>0.0</v>
      </c>
      <c r="D39" s="1" t="s">
        <v>275</v>
      </c>
      <c r="E39" s="1" t="s">
        <v>276</v>
      </c>
      <c r="F39" s="1" t="s">
        <v>277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278</v>
      </c>
      <c r="B40" s="1">
        <v>0.0</v>
      </c>
      <c r="C40" s="1">
        <v>0.0</v>
      </c>
      <c r="D40" s="1" t="s">
        <v>275</v>
      </c>
      <c r="E40" s="1" t="s">
        <v>276</v>
      </c>
      <c r="F40" s="1" t="s">
        <v>277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279</v>
      </c>
      <c r="B41" s="1">
        <v>0.0</v>
      </c>
      <c r="C41" s="1">
        <v>0.0</v>
      </c>
      <c r="D41" s="1" t="s">
        <v>280</v>
      </c>
      <c r="E41" s="1" t="s">
        <v>281</v>
      </c>
      <c r="F41" s="1" t="s">
        <v>282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283</v>
      </c>
      <c r="B42" s="1">
        <v>0.0</v>
      </c>
      <c r="C42" s="1">
        <v>0.0</v>
      </c>
      <c r="D42" s="1" t="s">
        <v>280</v>
      </c>
      <c r="E42" s="1" t="s">
        <v>281</v>
      </c>
      <c r="F42" s="1" t="s">
        <v>282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284</v>
      </c>
      <c r="B43" s="1">
        <v>0.0</v>
      </c>
      <c r="C43" s="1">
        <v>0.0</v>
      </c>
      <c r="D43" s="1" t="s">
        <v>280</v>
      </c>
      <c r="E43" s="1" t="s">
        <v>281</v>
      </c>
      <c r="F43" s="1" t="s">
        <v>285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286</v>
      </c>
      <c r="B44" s="1">
        <v>0.0</v>
      </c>
      <c r="C44" s="1">
        <v>0.0</v>
      </c>
      <c r="D44" s="1" t="s">
        <v>287</v>
      </c>
      <c r="E44" s="1" t="s">
        <v>288</v>
      </c>
      <c r="F44" s="1" t="s">
        <v>289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290</v>
      </c>
      <c r="B45" s="1">
        <v>0.0</v>
      </c>
      <c r="C45" s="1">
        <v>0.0</v>
      </c>
      <c r="D45" s="1" t="s">
        <v>291</v>
      </c>
      <c r="E45" s="1" t="s">
        <v>292</v>
      </c>
      <c r="F45" s="1" t="s">
        <v>293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294</v>
      </c>
      <c r="B46" s="1">
        <v>0.0</v>
      </c>
      <c r="C46" s="1">
        <v>0.0</v>
      </c>
      <c r="D46" s="1" t="s">
        <v>295</v>
      </c>
      <c r="E46" s="1" t="s">
        <v>296</v>
      </c>
      <c r="F46" s="1" t="s">
        <v>297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298</v>
      </c>
      <c r="B47" s="1">
        <v>0.0</v>
      </c>
      <c r="C47" s="1">
        <v>0.0</v>
      </c>
      <c r="D47" s="1" t="s">
        <v>299</v>
      </c>
      <c r="E47" s="1" t="s">
        <v>300</v>
      </c>
      <c r="F47" s="1" t="s">
        <v>301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302</v>
      </c>
      <c r="B48" s="1">
        <v>0.0</v>
      </c>
      <c r="C48" s="1">
        <v>0.0</v>
      </c>
      <c r="D48" s="1" t="s">
        <v>299</v>
      </c>
      <c r="E48" s="1" t="s">
        <v>300</v>
      </c>
      <c r="F48" s="1" t="s">
        <v>301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303</v>
      </c>
      <c r="B49" s="1">
        <v>0.0</v>
      </c>
      <c r="C49" s="1">
        <v>0.0</v>
      </c>
      <c r="D49" s="1" t="s">
        <v>304</v>
      </c>
      <c r="E49" s="1" t="s">
        <v>305</v>
      </c>
      <c r="F49" s="1" t="s">
        <v>306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307</v>
      </c>
      <c r="B50" s="1">
        <v>0.0</v>
      </c>
      <c r="C50" s="1">
        <v>0.0</v>
      </c>
      <c r="D50" s="1">
        <v>0.0</v>
      </c>
      <c r="E50" s="1" t="s">
        <v>308</v>
      </c>
      <c r="F50" s="1" t="s">
        <v>309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310</v>
      </c>
      <c r="B51" s="1">
        <v>0.0</v>
      </c>
      <c r="C51" s="1">
        <v>0.0</v>
      </c>
      <c r="D51" s="1">
        <v>0.0</v>
      </c>
      <c r="E51" s="1" t="s">
        <v>308</v>
      </c>
      <c r="F51" s="1" t="s">
        <v>311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313</v>
      </c>
      <c r="B53" s="1">
        <v>0.0</v>
      </c>
      <c r="C53" s="1">
        <v>0.0</v>
      </c>
      <c r="D53" s="1">
        <v>0.0</v>
      </c>
      <c r="E53" s="1" t="s">
        <v>314</v>
      </c>
      <c r="F53" s="1" t="s">
        <v>315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316</v>
      </c>
      <c r="B54" s="1">
        <v>0.0</v>
      </c>
      <c r="C54" s="1">
        <v>0.0</v>
      </c>
      <c r="D54" s="1">
        <v>0.0</v>
      </c>
      <c r="E54" s="1" t="s">
        <v>314</v>
      </c>
      <c r="F54" s="1" t="s">
        <v>315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317</v>
      </c>
      <c r="B55" s="1">
        <v>0.0</v>
      </c>
      <c r="C55" s="1">
        <v>0.0</v>
      </c>
      <c r="D55" s="1">
        <v>0.0</v>
      </c>
      <c r="E55" s="1" t="s">
        <v>288</v>
      </c>
      <c r="F55" s="1" t="s">
        <v>318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319</v>
      </c>
      <c r="B56" s="1">
        <v>0.0</v>
      </c>
      <c r="C56" s="1">
        <v>0.0</v>
      </c>
      <c r="D56" s="1">
        <v>0.0</v>
      </c>
      <c r="E56" s="1" t="s">
        <v>288</v>
      </c>
      <c r="F56" s="1" t="s">
        <v>318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320</v>
      </c>
      <c r="B57" s="1">
        <v>0.0</v>
      </c>
      <c r="C57" s="1">
        <v>0.0</v>
      </c>
      <c r="D57" s="1">
        <v>0.0</v>
      </c>
      <c r="E57" s="1" t="s">
        <v>288</v>
      </c>
      <c r="F57" s="1" t="s">
        <v>321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322</v>
      </c>
      <c r="B58" s="1">
        <v>0.0</v>
      </c>
      <c r="C58" s="1">
        <v>0.0</v>
      </c>
      <c r="D58" s="1">
        <v>0.0</v>
      </c>
      <c r="E58" s="1" t="s">
        <v>323</v>
      </c>
      <c r="F58" s="1" t="s">
        <v>324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325</v>
      </c>
      <c r="B59" s="1">
        <v>0.0</v>
      </c>
      <c r="C59" s="1">
        <v>0.0</v>
      </c>
      <c r="D59" s="1">
        <v>0.0</v>
      </c>
      <c r="E59" s="1" t="s">
        <v>326</v>
      </c>
      <c r="F59" s="1" t="s">
        <v>327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328</v>
      </c>
      <c r="B60" s="1">
        <v>0.0</v>
      </c>
      <c r="C60" s="1">
        <v>0.0</v>
      </c>
      <c r="D60" s="1">
        <v>0.0</v>
      </c>
      <c r="E60" s="1" t="s">
        <v>329</v>
      </c>
      <c r="F60" s="1" t="s">
        <v>330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331</v>
      </c>
      <c r="B61" s="1">
        <v>0.0</v>
      </c>
      <c r="C61" s="1">
        <v>0.0</v>
      </c>
      <c r="D61" s="1">
        <v>0.0</v>
      </c>
      <c r="E61" s="1" t="s">
        <v>332</v>
      </c>
      <c r="F61" s="1" t="s">
        <v>333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334</v>
      </c>
      <c r="B62" s="1">
        <v>0.0</v>
      </c>
      <c r="C62" s="1">
        <v>0.0</v>
      </c>
      <c r="D62" s="1">
        <v>0.0</v>
      </c>
      <c r="E62" s="1" t="s">
        <v>332</v>
      </c>
      <c r="F62" s="1" t="s">
        <v>333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335</v>
      </c>
      <c r="B63" s="1">
        <v>0.0</v>
      </c>
      <c r="C63" s="1">
        <v>0.0</v>
      </c>
      <c r="D63" s="1">
        <v>0.0</v>
      </c>
      <c r="E63" s="1" t="s">
        <v>336</v>
      </c>
      <c r="F63" s="1" t="s">
        <v>337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338</v>
      </c>
      <c r="B64" s="1">
        <v>0.0</v>
      </c>
      <c r="C64" s="1">
        <v>0.0</v>
      </c>
      <c r="D64" s="1">
        <v>0.0</v>
      </c>
      <c r="E64" s="1">
        <v>0.0</v>
      </c>
      <c r="F64" s="1" t="s">
        <v>339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340</v>
      </c>
      <c r="B65" s="1">
        <v>0.0</v>
      </c>
      <c r="C65" s="1">
        <v>0.0</v>
      </c>
      <c r="D65" s="1">
        <v>0.0</v>
      </c>
      <c r="E65" s="1">
        <v>0.0</v>
      </c>
      <c r="F65" s="1" t="s">
        <v>341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342</v>
      </c>
      <c r="C1" s="1" t="s">
        <v>343</v>
      </c>
      <c r="D1" s="1" t="s">
        <v>344</v>
      </c>
      <c r="E1" s="1" t="s">
        <v>345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346</v>
      </c>
      <c r="B2" s="1" t="s">
        <v>347</v>
      </c>
      <c r="C2" s="1" t="s">
        <v>348</v>
      </c>
      <c r="D2" s="1" t="s">
        <v>348</v>
      </c>
      <c r="E2" s="1" t="s">
        <v>349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350</v>
      </c>
      <c r="B3" s="1" t="s">
        <v>349</v>
      </c>
      <c r="C3" s="1" t="s">
        <v>351</v>
      </c>
      <c r="D3" s="1" t="s">
        <v>352</v>
      </c>
      <c r="E3" s="1" t="s">
        <v>349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353</v>
      </c>
      <c r="B4" s="1" t="s">
        <v>347</v>
      </c>
      <c r="C4" s="1" t="s">
        <v>348</v>
      </c>
      <c r="D4" s="1" t="s">
        <v>348</v>
      </c>
      <c r="E4" s="1" t="s">
        <v>348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350</v>
      </c>
      <c r="B5" s="1" t="s">
        <v>349</v>
      </c>
      <c r="C5" s="1" t="s">
        <v>351</v>
      </c>
      <c r="D5" s="1" t="s">
        <v>352</v>
      </c>
      <c r="E5" s="1" t="s">
        <v>352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354</v>
      </c>
      <c r="B6" s="1" t="s">
        <v>355</v>
      </c>
      <c r="C6" s="1" t="s">
        <v>356</v>
      </c>
      <c r="D6" s="1" t="s">
        <v>357</v>
      </c>
      <c r="E6" s="1" t="s">
        <v>358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359</v>
      </c>
      <c r="B7" s="1" t="s">
        <v>349</v>
      </c>
      <c r="C7" s="1" t="s">
        <v>349</v>
      </c>
      <c r="D7" s="1" t="s">
        <v>349</v>
      </c>
      <c r="E7" s="1" t="s">
        <v>349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360</v>
      </c>
      <c r="B8" s="1" t="s">
        <v>361</v>
      </c>
      <c r="C8" s="1" t="s">
        <v>362</v>
      </c>
      <c r="D8" s="1" t="s">
        <v>362</v>
      </c>
      <c r="E8" s="1" t="s">
        <v>363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364</v>
      </c>
      <c r="B9" s="1" t="s">
        <v>349</v>
      </c>
      <c r="C9" s="1" t="s">
        <v>349</v>
      </c>
      <c r="D9" s="1" t="s">
        <v>349</v>
      </c>
      <c r="E9" s="1" t="s">
        <v>365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366</v>
      </c>
      <c r="B10" s="1" t="s">
        <v>349</v>
      </c>
      <c r="C10" s="1" t="s">
        <v>349</v>
      </c>
      <c r="D10" s="1" t="s">
        <v>349</v>
      </c>
      <c r="E10" s="1" t="s">
        <v>365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367</v>
      </c>
      <c r="B11" s="1" t="s">
        <v>349</v>
      </c>
      <c r="C11" s="1" t="s">
        <v>349</v>
      </c>
      <c r="D11" s="1" t="s">
        <v>349</v>
      </c>
      <c r="E11" s="1" t="s">
        <v>349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368</v>
      </c>
      <c r="B12" s="1" t="s">
        <v>369</v>
      </c>
      <c r="C12" s="1" t="s">
        <v>370</v>
      </c>
      <c r="D12" s="1" t="s">
        <v>371</v>
      </c>
      <c r="E12" s="1" t="s">
        <v>372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373</v>
      </c>
      <c r="B13" s="1" t="s">
        <v>349</v>
      </c>
      <c r="C13" s="1" t="s">
        <v>349</v>
      </c>
      <c r="D13" s="1" t="s">
        <v>349</v>
      </c>
      <c r="E13" s="1" t="s">
        <v>349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374</v>
      </c>
      <c r="B14" s="1" t="s">
        <v>349</v>
      </c>
      <c r="C14" s="1" t="s">
        <v>349</v>
      </c>
      <c r="D14" s="1" t="s">
        <v>349</v>
      </c>
      <c r="E14" s="1" t="s">
        <v>349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375</v>
      </c>
      <c r="B15" s="1" t="s">
        <v>349</v>
      </c>
      <c r="C15" s="1" t="s">
        <v>349</v>
      </c>
      <c r="D15" s="1" t="s">
        <v>349</v>
      </c>
      <c r="E15" s="1" t="s">
        <v>349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376</v>
      </c>
      <c r="B16" s="1" t="s">
        <v>349</v>
      </c>
      <c r="C16" s="1" t="s">
        <v>349</v>
      </c>
      <c r="D16" s="1" t="s">
        <v>349</v>
      </c>
      <c r="E16" s="1" t="s">
        <v>349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377</v>
      </c>
      <c r="B17" s="1" t="s">
        <v>116</v>
      </c>
      <c r="C17" s="1" t="s">
        <v>378</v>
      </c>
      <c r="D17" s="1" t="s">
        <v>379</v>
      </c>
      <c r="E17" s="1" t="s">
        <v>380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381</v>
      </c>
      <c r="B18" s="1" t="s">
        <v>349</v>
      </c>
      <c r="C18" s="1" t="s">
        <v>349</v>
      </c>
      <c r="D18" s="1" t="s">
        <v>349</v>
      </c>
      <c r="E18" s="1" t="s">
        <v>349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1" t="s">
        <v>349</v>
      </c>
      <c r="C19" s="1" t="s">
        <v>349</v>
      </c>
      <c r="D19" s="1" t="s">
        <v>349</v>
      </c>
      <c r="E19" s="1" t="s">
        <v>383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384</v>
      </c>
      <c r="B20" s="1" t="s">
        <v>349</v>
      </c>
      <c r="C20" s="1" t="s">
        <v>349</v>
      </c>
      <c r="D20" s="1" t="s">
        <v>349</v>
      </c>
      <c r="E20" s="1" t="s">
        <v>349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385</v>
      </c>
      <c r="B21" s="1" t="s">
        <v>386</v>
      </c>
      <c r="C21" s="1" t="s">
        <v>387</v>
      </c>
      <c r="D21" s="1" t="s">
        <v>388</v>
      </c>
      <c r="E21" s="1" t="s">
        <v>389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390</v>
      </c>
      <c r="B22" s="1" t="s">
        <v>391</v>
      </c>
      <c r="C22" s="1" t="s">
        <v>392</v>
      </c>
      <c r="D22" s="1" t="s">
        <v>393</v>
      </c>
      <c r="E22" s="1" t="s">
        <v>394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 t="s">
        <v>349</v>
      </c>
      <c r="C23" s="1" t="s">
        <v>349</v>
      </c>
      <c r="D23" s="1" t="s">
        <v>349</v>
      </c>
      <c r="E23" s="1" t="s">
        <v>349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395</v>
      </c>
      <c r="B24" s="1" t="s">
        <v>396</v>
      </c>
      <c r="C24" s="1" t="s">
        <v>397</v>
      </c>
      <c r="D24" s="1" t="s">
        <v>397</v>
      </c>
      <c r="E24" s="1" t="s">
        <v>397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398</v>
      </c>
      <c r="B25" s="1" t="s">
        <v>399</v>
      </c>
      <c r="C25" s="1" t="s">
        <v>400</v>
      </c>
      <c r="D25" s="1" t="s">
        <v>400</v>
      </c>
      <c r="E25" s="1" t="s">
        <v>349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401</v>
      </c>
      <c r="B26" s="1" t="s">
        <v>402</v>
      </c>
      <c r="C26" s="1" t="s">
        <v>349</v>
      </c>
      <c r="D26" s="1" t="s">
        <v>349</v>
      </c>
      <c r="E26" s="1" t="s">
        <v>349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403</v>
      </c>
      <c r="B2" s="1" t="s">
        <v>404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405</v>
      </c>
      <c r="B3" s="1" t="s">
        <v>406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407</v>
      </c>
      <c r="B4" s="1" t="s">
        <v>408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409</v>
      </c>
      <c r="B5" s="1" t="s">
        <v>410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411</v>
      </c>
      <c r="B6" s="1" t="s">
        <v>412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413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414</v>
      </c>
      <c r="B8" s="1" t="s">
        <v>415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416</v>
      </c>
      <c r="B9" s="1" t="s">
        <v>417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418</v>
      </c>
      <c r="B10" s="4" t="s">
        <v>419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420</v>
      </c>
      <c r="B11" s="1" t="s">
        <v>421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422</v>
      </c>
      <c r="B12" s="1" t="s">
        <v>423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424</v>
      </c>
      <c r="B13" s="1" t="s">
        <v>421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425</v>
      </c>
      <c r="B14" s="1" t="s">
        <v>426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427</v>
      </c>
      <c r="B15" s="1" t="s">
        <v>428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429</v>
      </c>
      <c r="B16" s="1" t="s">
        <v>426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430</v>
      </c>
      <c r="B17" s="1" t="s">
        <v>431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432</v>
      </c>
      <c r="B18" s="1">
        <v>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433</v>
      </c>
      <c r="B19" s="1" t="s">
        <v>434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435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436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437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438</v>
      </c>
      <c r="B23" s="1">
        <v>1.99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439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440</v>
      </c>
      <c r="B25" s="1">
        <v>1.85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441</v>
      </c>
      <c r="B26" s="1">
        <v>2.28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442</v>
      </c>
      <c r="B27" s="1">
        <v>1.99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443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444</v>
      </c>
      <c r="B29" s="1">
        <v>1.85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445</v>
      </c>
      <c r="B30" s="1">
        <v>2.28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446</v>
      </c>
      <c r="B31" s="1">
        <v>-1.8199154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447</v>
      </c>
      <c r="B32" s="1">
        <v>107926.0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448</v>
      </c>
      <c r="B33" s="1">
        <v>107926.0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449</v>
      </c>
      <c r="B34" s="1">
        <v>30291.0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450</v>
      </c>
      <c r="B35" s="1">
        <v>48410.0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451</v>
      </c>
      <c r="B36" s="1">
        <v>48410.0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452</v>
      </c>
      <c r="B37" s="1">
        <v>3.2437558E7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453</v>
      </c>
      <c r="B38" s="1">
        <v>1.5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454</v>
      </c>
      <c r="B39" s="1">
        <v>6.28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455</v>
      </c>
      <c r="B40" s="1">
        <v>2.56656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456</v>
      </c>
      <c r="B41" s="1">
        <v>3.914935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457</v>
      </c>
      <c r="B42" s="1" t="s">
        <v>458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459</v>
      </c>
      <c r="B43" s="1">
        <v>3.7552632E7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460</v>
      </c>
      <c r="B44" s="1">
        <v>6344417.0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461</v>
      </c>
      <c r="B45" s="1">
        <v>1.51048E7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462</v>
      </c>
      <c r="B46" s="1">
        <v>44277.0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463</v>
      </c>
      <c r="B47" s="1">
        <v>30238.0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464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465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466</v>
      </c>
      <c r="B50" s="1">
        <v>0.0032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467</v>
      </c>
      <c r="B51" s="1">
        <v>0.47160998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468</v>
      </c>
      <c r="B52" s="1">
        <v>0.12486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469</v>
      </c>
      <c r="B53" s="1">
        <v>3.05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470</v>
      </c>
      <c r="B54" s="1">
        <v>0.0047999998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471</v>
      </c>
      <c r="B55" s="1">
        <v>1.51048E7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472</v>
      </c>
      <c r="B56" s="1">
        <v>0.96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473</v>
      </c>
      <c r="B57" s="1">
        <v>2.2369792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474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475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476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477</v>
      </c>
      <c r="B61" s="1">
        <v>-1.5075E7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478</v>
      </c>
      <c r="B62" s="1">
        <v>-1.07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479</v>
      </c>
      <c r="B63" s="1">
        <v>-1.18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480</v>
      </c>
      <c r="B64" s="1">
        <v>-0.6164286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481</v>
      </c>
      <c r="B65" s="1">
        <v>0.22263205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482</v>
      </c>
      <c r="B66" s="1" t="s">
        <v>483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484</v>
      </c>
      <c r="B67" s="1" t="s">
        <v>485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486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487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488</v>
      </c>
      <c r="B70" s="1" t="s">
        <v>489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490</v>
      </c>
      <c r="B71" s="1" t="s">
        <v>489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491</v>
      </c>
      <c r="B72" s="1">
        <v>1.6881318E9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492</v>
      </c>
      <c r="B73" s="1" t="s">
        <v>493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494</v>
      </c>
      <c r="B74" s="1" t="s">
        <v>495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496</v>
      </c>
      <c r="B75" s="1" t="s">
        <v>497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498</v>
      </c>
      <c r="B76" s="1" t="s">
        <v>499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500</v>
      </c>
      <c r="B77" s="1">
        <v>-1.8E7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501</v>
      </c>
      <c r="B78" s="1">
        <v>2.1475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502</v>
      </c>
      <c r="B79" s="1">
        <v>16.0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503</v>
      </c>
      <c r="B80" s="1">
        <v>4.0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504</v>
      </c>
      <c r="B81" s="1">
        <v>10.0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505</v>
      </c>
      <c r="B82" s="1">
        <v>10.0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506</v>
      </c>
      <c r="B83" s="1" t="s">
        <v>507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508</v>
      </c>
      <c r="B84" s="1">
        <v>4.0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509</v>
      </c>
      <c r="B85" s="1">
        <v>6324000.0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510</v>
      </c>
      <c r="B86" s="1">
        <v>0.459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511</v>
      </c>
      <c r="B87" s="1">
        <v>151000.0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512</v>
      </c>
      <c r="B88" s="1">
        <v>1.974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513</v>
      </c>
      <c r="B89" s="1">
        <v>2.322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514</v>
      </c>
      <c r="B90" s="1">
        <v>2.825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515</v>
      </c>
      <c r="B91" s="1">
        <v>-0.72744006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516</v>
      </c>
      <c r="B92" s="1">
        <v>-1.47227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517</v>
      </c>
      <c r="B93" s="1">
        <v>9662015.0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518</v>
      </c>
      <c r="B94" s="1">
        <v>-1.4645E7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519</v>
      </c>
      <c r="B95" s="1" t="s">
        <v>458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520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-3.0</v>
      </c>
      <c r="D3" s="1">
        <v>-3.0</v>
      </c>
      <c r="E3" s="1">
        <v>-2.0</v>
      </c>
      <c r="F3" s="1">
        <v>-2.0</v>
      </c>
      <c r="G3" s="1">
        <f>IF(F3*FORECAST(G2,B3:F3,B2:F2)&gt;0,FORECAST(G2,B3:F3,B2:F2),F3)*$X$1</f>
        <v>-2.9</v>
      </c>
      <c r="H3" s="1">
        <f>IF(G3*FORECAST(H2,B3:G3,B2:G2)&gt;0,FORECAST(H2,B3:G3,B2:G2),G3)*$X$1</f>
        <v>-3.2</v>
      </c>
      <c r="I3" s="1">
        <f>IF(H3*FORECAST(I2,B3:H3,B2:H2)&gt;0,FORECAST(I2,B3:H3,B2:H2),H3)*$X$1</f>
        <v>-3.5</v>
      </c>
      <c r="J3" s="1">
        <f>IF(I3*FORECAST(J2,B3:I3,B2:I2)&gt;0,FORECAST(J2,B3:I3,B2:I2),I3)*$X$1</f>
        <v>-3.8</v>
      </c>
      <c r="K3" s="1">
        <f>IF(J3*FORECAST(K2,B3:J3,B2:J2)&gt;0,FORECAST(K2,B3:J3,B2:J2),J3)*$X$1</f>
        <v>-4.1</v>
      </c>
      <c r="L3" s="1">
        <f>IF(K3*FORECAST(L2,B3:K3,B2:K2)&gt;0,FORECAST(L2,B3:K3,B2:K2),K3)*$X$1</f>
        <v>-4.4</v>
      </c>
      <c r="M3" s="1">
        <f>IF(L3*FORECAST(M2,B3:L3,B2:L2)&gt;0,FORECAST(M2,B3:L3,B2:L2),L3)*$X$1</f>
        <v>-4.7</v>
      </c>
      <c r="N3" s="5">
        <f>IF(M3*FORECAST(N2,B3:M3,B2:M2)&gt;0,FORECAST(N2,B3:M3,B2:M2),M3)*$X$1</f>
        <v>-5</v>
      </c>
      <c r="O3" s="5">
        <f>IF(N3*FORECAST(O2,B3:N3,B2:N2)&gt;0,FORECAST(O2,B3:N3,B2:N2),N3)*$X$1</f>
        <v>-5.3</v>
      </c>
      <c r="P3" s="5">
        <f>IF(O3*FORECAST(P2,B3:O3,B2:O2)&gt;0,FORECAST(P2,B3:O3,B2:O2),O3)*$X$1</f>
        <v>-5.6</v>
      </c>
      <c r="Q3" s="5">
        <f>IF(P3*FORECAST(Q2,B3:P3,B2:P2)&gt;0,FORECAST(Q2,B3:P3,B2:P2),P3)*$X$1</f>
        <v>-5.9</v>
      </c>
      <c r="R3" s="5">
        <f>IF(Q3*FORECAST(R2,B3:Q3,B2:Q2)&gt;0,FORECAST(R2,B3:Q3,B2:Q2),Q3)*$X$1</f>
        <v>-6.2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-8.0</v>
      </c>
      <c r="C4" s="1">
        <v>-8.0</v>
      </c>
      <c r="D4" s="1">
        <v>-2.0</v>
      </c>
      <c r="E4" s="1">
        <v>3.0</v>
      </c>
      <c r="F4" s="1">
        <v>-14.0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521</v>
      </c>
      <c r="B5" s="1">
        <v>3.0</v>
      </c>
      <c r="C5" s="1">
        <v>3.0</v>
      </c>
      <c r="D5" s="1">
        <v>3.0</v>
      </c>
      <c r="E5" s="1">
        <v>3.0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522</v>
      </c>
      <c r="L7" s="1">
        <f>IF(R3*FORECAST(R2,B3:R3,B2:R2)&gt;0,FORECAST(R2,B3:R3,B2:R2),Q3)*$X$1 * (1+0.02)/(0.0874-0.02)</f>
        <v>-93.82789318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523</v>
      </c>
      <c r="L8" s="6">
        <f t="array" ref="L8">NPV(0.0874,H3:R3)</f>
        <v>-30.67356322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524</v>
      </c>
      <c r="L9" s="6">
        <f t="array" ref="L9">NPV(0.0874,H16:R16)</f>
        <v>-37.32925731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525</v>
      </c>
      <c r="L10" s="6">
        <f>L8 + L9</f>
        <v>-68.00282053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526</v>
      </c>
      <c r="L12" s="6">
        <f>L10 - L11</f>
        <v>-54.00282053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527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-6.750352566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-93.82789318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-5.0</v>
      </c>
      <c r="C3" s="1">
        <v>-6.0</v>
      </c>
      <c r="D3" s="1">
        <v>-7.0</v>
      </c>
      <c r="E3" s="1">
        <v>-7.0</v>
      </c>
      <c r="F3" s="1">
        <v>-10.0</v>
      </c>
      <c r="G3" s="1">
        <f>IF(F3*FORECAST(G2,B3:F3,B2:F2)&gt;0,FORECAST(G2,B3:F3,B2:F2),F3)*$X$1</f>
        <v>-10.3</v>
      </c>
      <c r="H3" s="1">
        <f>IF(G3*FORECAST(H2,B3:G3,B2:G2)&gt;0,FORECAST(H2,B3:G3,B2:G2),G3)*$X$1</f>
        <v>-11.4</v>
      </c>
      <c r="I3" s="1">
        <f>IF(H3*FORECAST(I2,B3:H3,B2:H2)&gt;0,FORECAST(I2,B3:H3,B2:H2),H3)*$X$1</f>
        <v>-12.5</v>
      </c>
      <c r="J3" s="1">
        <f>IF(I3*FORECAST(J2,B3:I3,B2:I2)&gt;0,FORECAST(J2,B3:I3,B2:I2),I3)*$X$1</f>
        <v>-13.6</v>
      </c>
      <c r="K3" s="1">
        <f>IF(J3*FORECAST(K2,B3:J3,B2:J2)&gt;0,FORECAST(K2,B3:J3,B2:J2),J3)*$X$1</f>
        <v>-14.7</v>
      </c>
      <c r="L3" s="1">
        <f>IF(K3*FORECAST(L2,B3:K3,B2:K2)&gt;0,FORECAST(L2,B3:K3,B2:K2),K3)*$X$1</f>
        <v>-15.8</v>
      </c>
      <c r="M3" s="1">
        <f>IF(L3*FORECAST(M2,B3:L3,B2:L2)&gt;0,FORECAST(M2,B3:L3,B2:L2),L3)*$X$1</f>
        <v>-16.9</v>
      </c>
      <c r="N3" s="5">
        <f>IF(M3*FORECAST(N2,B3:M3,B2:M2)&gt;0,FORECAST(N2,B3:M3,B2:M2),M3)*$X$1</f>
        <v>-18</v>
      </c>
      <c r="O3" s="5">
        <f>IF(N3*FORECAST(O2,B3:N3,B2:N2)&gt;0,FORECAST(O2,B3:N3,B2:N2),N3)*$X$1</f>
        <v>-19.1</v>
      </c>
      <c r="P3" s="5">
        <f>IF(O3*FORECAST(P2,B3:O3,B2:O2)&gt;0,FORECAST(P2,B3:O3,B2:O2),O3)*$X$1</f>
        <v>-20.2</v>
      </c>
      <c r="Q3" s="5">
        <f>IF(P3*FORECAST(Q2,B3:P3,B2:P2)&gt;0,FORECAST(Q2,B3:P3,B2:P2),P3)*$X$1</f>
        <v>-21.3</v>
      </c>
      <c r="R3" s="5">
        <f>IF(Q3*FORECAST(R2,B3:Q3,B2:Q2)&gt;0,FORECAST(R2,B3:Q3,B2:Q2),Q3)*$X$1</f>
        <v>-22.4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-8.0</v>
      </c>
      <c r="C4" s="1">
        <v>-8.0</v>
      </c>
      <c r="D4" s="1">
        <v>-2.0</v>
      </c>
      <c r="E4" s="1">
        <v>3.0</v>
      </c>
      <c r="F4" s="1">
        <v>-14.0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521</v>
      </c>
      <c r="B5" s="1">
        <v>3.0</v>
      </c>
      <c r="C5" s="1">
        <v>3.0</v>
      </c>
      <c r="D5" s="1">
        <v>3.0</v>
      </c>
      <c r="E5" s="1">
        <v>3.0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522</v>
      </c>
      <c r="L7" s="1">
        <f>IF(R3*FORECAST(R2,B3:R3,B2:R2)&gt;0,FORECAST(R2,B3:R3,B2:R2),Q3)*$X$1 * (1+0.02)/(0.0874-0.02)</f>
        <v>-338.9910979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523</v>
      </c>
      <c r="L8" s="6">
        <f t="array" ref="L8">NPV(0.0874,H3:R3)</f>
        <v>-110.1731955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524</v>
      </c>
      <c r="L9" s="6">
        <f t="array" ref="L9">NPV(0.0874,H16:R16)</f>
        <v>-134.8669941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525</v>
      </c>
      <c r="L10" s="6">
        <f>L8 + L9</f>
        <v>-245.0401897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526</v>
      </c>
      <c r="L12" s="6">
        <f>L10 - L11</f>
        <v>-231.0401897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527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-28.88002371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-338.9910979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