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<sst xmlns="http://schemas.openxmlformats.org/spreadsheetml/2006/main" count="723" uniqueCount="636">
  <si>
    <t>ticker</t>
  </si>
  <si>
    <t>INHD</t>
  </si>
  <si>
    <t>nombre</t>
  </si>
  <si>
    <t>INNO HOLDINGS INC</t>
  </si>
  <si>
    <t>empresa</t>
  </si>
  <si>
    <t>Construction &amp; Engineering</t>
  </si>
  <si>
    <t>Open</t>
  </si>
  <si>
    <t>Target Price</t>
  </si>
  <si>
    <t>Upside</t>
  </si>
  <si>
    <t>-2875.62%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</si>
  <si>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</si>
  <si>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</si>
  <si>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</si>
  <si>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</si>
  <si>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</si>
  <si>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</si>
  <si>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</si>
  <si>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September</t>
  </si>
  <si>
    <t>Net Income</t>
  </si>
  <si>
    <t>Depreciation &amp; Amortization - CF</t>
  </si>
  <si>
    <t>Depreciation &amp; Amortization, Total</t>
  </si>
  <si>
    <t>(Gain) Loss From Sale Of Asset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</si>
  <si>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</si>
  <si>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</si>
  <si>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</si>
  <si>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</si>
  <si>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</si>
  <si>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</si>
  <si>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</si>
  <si>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</si>
  <si>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</si>
  <si>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</si>
  <si>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</si>
  <si>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</si>
  <si>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</si>
  <si>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</si>
  <si>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</si>
  <si>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</si>
  <si>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</si>
  <si>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</si>
  <si>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</si>
  <si>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</si>
  <si>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</si>
  <si>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</si>
  <si>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</si>
  <si>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</si>
  <si>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</si>
  <si>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</si>
  <si>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</si>
  <si>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</si>
  <si>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</si>
  <si>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</si>
  <si>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</si>
  <si>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</si>
  <si>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</si>
  <si>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</si>
  <si>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</si>
  <si>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</si>
  <si>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</si>
  <si>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</si>
  <si>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</si>
  <si>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</si>
  <si>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</si>
  <si>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</si>
  <si>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</si>
  <si>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</si>
  <si>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</si>
  <si>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</si>
  <si>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</si>
  <si>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</si>
  <si>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</si>
  <si>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</si>
  <si>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</si>
  <si>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</si>
  <si>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</si>
  <si>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</si>
  <si>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</si>
  <si>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</si>
  <si>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</si>
  <si>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</si>
  <si>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Additional Paid In Capital</t>
  </si>
  <si>
    <t>Retained Earnings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</si>
  <si>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</si>
  <si>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</si>
  <si>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</si>
  <si>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</si>
  <si>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</si>
  <si>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</si>
  <si>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</si>
  <si>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0.24</t>
  </si>
  <si>
    <t>0.65</t>
  </si>
  <si>
    <t>-0.93</t>
  </si>
  <si>
    <t>1.32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</si>
  <si>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</si>
  <si>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</si>
  <si>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</si>
  <si>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</si>
  <si>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</si>
  <si>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</si>
  <si>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</si>
  <si>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</si>
  <si>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Others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</si>
  <si>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</si>
  <si>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</si>
  <si>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</si>
  <si>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</si>
  <si>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</si>
  <si>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</si>
  <si>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</si>
  <si>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</si>
  <si>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</si>
  <si>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</si>
  <si>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Stock-Based Compensation (IS)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</si>
  <si>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</si>
  <si>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</si>
  <si>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</si>
  <si>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</si>
  <si>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</si>
  <si>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</si>
  <si>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</si>
  <si>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</si>
  <si>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</si>
  <si>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</si>
  <si>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</si>
  <si>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</si>
  <si>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</si>
  <si>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</si>
  <si>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</si>
  <si>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</si>
  <si>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</si>
  <si>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</si>
  <si>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</si>
  <si>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-0.59</t>
  </si>
  <si>
    <t>-2.15</t>
  </si>
  <si>
    <t>-1.59</t>
  </si>
  <si>
    <t>Basic EPS - Continuing Operations</t>
  </si>
  <si>
    <t>Basic Weighted Average Shares Outstanding</t>
  </si>
  <si>
    <t>Net EPS - Diluted</t>
  </si>
  <si>
    <t>-0.6</t>
  </si>
  <si>
    <t>Diluted EPS - Continuing Operations</t>
  </si>
  <si>
    <t>Diluted Weighted Average Shares Outstanding</t>
  </si>
  <si>
    <t>Normalized Basic EPS</t>
  </si>
  <si>
    <t>-0.34</t>
  </si>
  <si>
    <t>-1.31</t>
  </si>
  <si>
    <t>-0.98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</si>
  <si>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</si>
  <si>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</si>
  <si>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</si>
  <si>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</si>
  <si>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</si>
  <si>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</si>
  <si>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</si>
  <si>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-33.47</t>
  </si>
  <si>
    <t>-0.89</t>
  </si>
  <si>
    <t>-0.02</t>
  </si>
  <si>
    <t>Current Domestic Taxes</t>
  </si>
  <si>
    <t>Total Current Taxes</t>
  </si>
  <si>
    <t>Deferred Domestic Taxes</t>
  </si>
  <si>
    <t>0</t>
  </si>
  <si>
    <t>Total Deferred Taxes</t>
  </si>
  <si>
    <t>Normalized Net Income</t>
  </si>
  <si>
    <t>Interest on Long-Term Debt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</si>
  <si>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</si>
  <si>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</si>
  <si>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</si>
  <si>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</si>
  <si>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</si>
  <si>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</si>
  <si>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</si>
  <si>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</si>
  <si>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-28.83</t>
  </si>
  <si>
    <t>-80.35</t>
  </si>
  <si>
    <t>-62.35</t>
  </si>
  <si>
    <t>Return on Total Capital</t>
  </si>
  <si>
    <t>-44.96</t>
  </si>
  <si>
    <t>-203.8</t>
  </si>
  <si>
    <t>-138.7</t>
  </si>
  <si>
    <t>Return On Equity %</t>
  </si>
  <si>
    <t>-157.03</t>
  </si>
  <si>
    <t>905.14</t>
  </si>
  <si>
    <t>-761.43</t>
  </si>
  <si>
    <t>Return on Common Equity</t>
  </si>
  <si>
    <t>-129.27</t>
  </si>
  <si>
    <t>-488.77</t>
  </si>
  <si>
    <t>Margin Analysis</t>
  </si>
  <si>
    <t>Gross Profit Margin %</t>
  </si>
  <si>
    <t>31.1</t>
  </si>
  <si>
    <t>24.37</t>
  </si>
  <si>
    <t>-56.96</t>
  </si>
  <si>
    <t>53.79</t>
  </si>
  <si>
    <t>SG&amp;A Margin</t>
  </si>
  <si>
    <t>40.94</t>
  </si>
  <si>
    <t>41.62</t>
  </si>
  <si>
    <t>273.97</t>
  </si>
  <si>
    <t>415.46</t>
  </si>
  <si>
    <t>EBITDA Margin %</t>
  </si>
  <si>
    <t>-9.84</t>
  </si>
  <si>
    <t>-23.92</t>
  </si>
  <si>
    <t>-489.48</t>
  </si>
  <si>
    <t>-368.44</t>
  </si>
  <si>
    <t>EBITA Margin %</t>
  </si>
  <si>
    <t>-10.04</t>
  </si>
  <si>
    <t>-24.65</t>
  </si>
  <si>
    <t>-498.16</t>
  </si>
  <si>
    <t>-378.27</t>
  </si>
  <si>
    <t>EBIT Margin %</t>
  </si>
  <si>
    <t>Income From Continuing Operations Margin %</t>
  </si>
  <si>
    <t>-3.53</t>
  </si>
  <si>
    <t>-25.1</t>
  </si>
  <si>
    <t>-503.06</t>
  </si>
  <si>
    <t>-367.15</t>
  </si>
  <si>
    <t>Net Income Margin %</t>
  </si>
  <si>
    <t>-22.4</t>
  </si>
  <si>
    <t>-487.13</t>
  </si>
  <si>
    <t>-362.94</t>
  </si>
  <si>
    <t>Net Avail. For Common Margin %</t>
  </si>
  <si>
    <t>Normalized Net Income Margin</t>
  </si>
  <si>
    <t>-6.44</t>
  </si>
  <si>
    <t>-12.85</t>
  </si>
  <si>
    <t>-298.48</t>
  </si>
  <si>
    <t>-223.51</t>
  </si>
  <si>
    <t>Levered Free Cash Flow Margin</t>
  </si>
  <si>
    <t>-43.25</t>
  </si>
  <si>
    <t>-12.2</t>
  </si>
  <si>
    <t>-383.35</t>
  </si>
  <si>
    <t>Unlevered Free Cash Flow Margin</t>
  </si>
  <si>
    <t>-43.11</t>
  </si>
  <si>
    <t>-6.56</t>
  </si>
  <si>
    <t>Asset Turnover</t>
  </si>
  <si>
    <t>1.87</t>
  </si>
  <si>
    <t>0.26</t>
  </si>
  <si>
    <t>Fixed Assets Turnover</t>
  </si>
  <si>
    <t>6.58</t>
  </si>
  <si>
    <t>0.56</t>
  </si>
  <si>
    <t>Receivables Turnover (Average Receivables)</t>
  </si>
  <si>
    <t>3.68</t>
  </si>
  <si>
    <t>0.81</t>
  </si>
  <si>
    <t>Inventory Turnover (Average Inventory)</t>
  </si>
  <si>
    <t>11.07</t>
  </si>
  <si>
    <t>3.47</t>
  </si>
  <si>
    <t>1.13</t>
  </si>
  <si>
    <t>Short Term Liquidity</t>
  </si>
  <si>
    <t>Current Ratio</t>
  </si>
  <si>
    <t>1.45</t>
  </si>
  <si>
    <t>1.18</t>
  </si>
  <si>
    <t>0.29</t>
  </si>
  <si>
    <t>1.74</t>
  </si>
  <si>
    <t>Quick Ratio</t>
  </si>
  <si>
    <t>0.98</t>
  </si>
  <si>
    <t>0.94</t>
  </si>
  <si>
    <t>0.02</t>
  </si>
  <si>
    <t>1.16</t>
  </si>
  <si>
    <t>Operating Cash Flow to Current Liabilities</t>
  </si>
  <si>
    <t>-10.08</t>
  </si>
  <si>
    <t>-0.82</t>
  </si>
  <si>
    <t>-0.3</t>
  </si>
  <si>
    <t>-3.87</t>
  </si>
  <si>
    <t>Days Sales Outstanding (Average Receivables)</t>
  </si>
  <si>
    <t>99.08</t>
  </si>
  <si>
    <t>451.31</t>
  </si>
  <si>
    <t>Days Outstanding Inventory (Average Inventory)</t>
  </si>
  <si>
    <t>32.96</t>
  </si>
  <si>
    <t>105.28</t>
  </si>
  <si>
    <t>325.31</t>
  </si>
  <si>
    <t>Average Days Payable Outstanding</t>
  </si>
  <si>
    <t>52.07</t>
  </si>
  <si>
    <t>314.47</t>
  </si>
  <si>
    <t>835.27</t>
  </si>
  <si>
    <t>Cash Conversion Cycle (Average Days)</t>
  </si>
  <si>
    <t>79.96</t>
  </si>
  <si>
    <t>242.12</t>
  </si>
  <si>
    <t>Long Term Solvency</t>
  </si>
  <si>
    <t>Total Debt/Equity</t>
  </si>
  <si>
    <t>66.78</t>
  </si>
  <si>
    <t>131.79</t>
  </si>
  <si>
    <t>-99.95</t>
  </si>
  <si>
    <t>7.94</t>
  </si>
  <si>
    <t>Total Debt / Total Capital</t>
  </si>
  <si>
    <t>40.04</t>
  </si>
  <si>
    <t>56.86</t>
  </si>
  <si>
    <t>7.35</t>
  </si>
  <si>
    <t>LT Debt/Equity</t>
  </si>
  <si>
    <t>32.9</t>
  </si>
  <si>
    <t>48.3</t>
  </si>
  <si>
    <t>-19.89</t>
  </si>
  <si>
    <t>2.11</t>
  </si>
  <si>
    <t>Long-Term Debt / Total Capital</t>
  </si>
  <si>
    <t>19.73</t>
  </si>
  <si>
    <t>20.84</t>
  </si>
  <si>
    <t>1.95</t>
  </si>
  <si>
    <t>Total Liabilities / Total Assets</t>
  </si>
  <si>
    <t>66.85</t>
  </si>
  <si>
    <t>71.12</t>
  </si>
  <si>
    <t>176.35</t>
  </si>
  <si>
    <t>EBIT / Interest Expense</t>
  </si>
  <si>
    <t>-38.63</t>
  </si>
  <si>
    <t>-109.75</t>
  </si>
  <si>
    <t>-55.24</t>
  </si>
  <si>
    <t>EBITDA / Interest Expense</t>
  </si>
  <si>
    <t>-37.86</t>
  </si>
  <si>
    <t>-97.05</t>
  </si>
  <si>
    <t>-52.16</t>
  </si>
  <si>
    <t>(EBITDA - Capex) / Interest Expense</t>
  </si>
  <si>
    <t>-45.62</t>
  </si>
  <si>
    <t>-165.85</t>
  </si>
  <si>
    <t>-55.55</t>
  </si>
  <si>
    <t>Total Debt / EBITDA</t>
  </si>
  <si>
    <t>-0.07</t>
  </si>
  <si>
    <t>-1.42</t>
  </si>
  <si>
    <t>-0.52</t>
  </si>
  <si>
    <t>Net Debt / EBITDA</t>
  </si>
  <si>
    <t>-0.05</t>
  </si>
  <si>
    <t>-1.36</t>
  </si>
  <si>
    <t>0.43</t>
  </si>
  <si>
    <t>Total Debt / (EBITDA - Capex)</t>
  </si>
  <si>
    <t>-0.06</t>
  </si>
  <si>
    <t>-0.83</t>
  </si>
  <si>
    <t>-0.48</t>
  </si>
  <si>
    <t>Net Debt / (EBITDA - Capex)</t>
  </si>
  <si>
    <t>-0.04</t>
  </si>
  <si>
    <t>-0.8</t>
  </si>
  <si>
    <t>0.37</t>
  </si>
  <si>
    <t>Growth Over Prior Year</t>
  </si>
  <si>
    <t>Total Revenues, 1 Yr. Growth %</t>
  </si>
  <si>
    <t>-87.51</t>
  </si>
  <si>
    <t>-82.24</t>
  </si>
  <si>
    <t>10.72</t>
  </si>
  <si>
    <t>Gross Profit, 1 Yr. Growth %</t>
  </si>
  <si>
    <t>-90.21</t>
  </si>
  <si>
    <t>-130.97</t>
  </si>
  <si>
    <t>-204.56</t>
  </si>
  <si>
    <t>EBITDA, 1 Yr. Growth %</t>
  </si>
  <si>
    <t>-69.64</t>
  </si>
  <si>
    <t>263.52</t>
  </si>
  <si>
    <t>-16.66</t>
  </si>
  <si>
    <t>EBITA, 1 Yr. Growth %</t>
  </si>
  <si>
    <t>-69.33</t>
  </si>
  <si>
    <t>258.93</t>
  </si>
  <si>
    <t>-15.92</t>
  </si>
  <si>
    <t>EBIT, 1 Yr. Growth %</t>
  </si>
  <si>
    <t>Earnings From Cont. Operations, 1 Yr. Growth %</t>
  </si>
  <si>
    <t>-11.16</t>
  </si>
  <si>
    <t>256.03</t>
  </si>
  <si>
    <t>-19.19</t>
  </si>
  <si>
    <t>Net Income, 1 Yr. Growth %</t>
  </si>
  <si>
    <t>-20.7</t>
  </si>
  <si>
    <t>286.23</t>
  </si>
  <si>
    <t>-17.5</t>
  </si>
  <si>
    <t>Normalized Net Income, 1 Yr. Growth %</t>
  </si>
  <si>
    <t>-75.06</t>
  </si>
  <si>
    <t>312.48</t>
  </si>
  <si>
    <t>-17.09</t>
  </si>
  <si>
    <t>Diluted EPS Before Extra, 1 Yr. Growth %</t>
  </si>
  <si>
    <t>257.64</t>
  </si>
  <si>
    <t>-25.94</t>
  </si>
  <si>
    <t>Accounts Receivable, 1 Yr. Growth %</t>
  </si>
  <si>
    <t>255.11</t>
  </si>
  <si>
    <t>-96.31</t>
  </si>
  <si>
    <t>Inventory, 1 Yr. Growth %</t>
  </si>
  <si>
    <t>15.71</t>
  </si>
  <si>
    <t>19.52</t>
  </si>
  <si>
    <t>-15.53</t>
  </si>
  <si>
    <t>Net Property, Plant and Equip., 1 Yr. Growth %</t>
  </si>
  <si>
    <t>13.88</t>
  </si>
  <si>
    <t>43.1</t>
  </si>
  <si>
    <t>Total Assets, 1 Yr. Growth %</t>
  </si>
  <si>
    <t>214.76</t>
  </si>
  <si>
    <t>-30.29</t>
  </si>
  <si>
    <t>63.78</t>
  </si>
  <si>
    <t>Tangible Book Value, 1 Yr. Growth %</t>
  </si>
  <si>
    <t>205.74</t>
  </si>
  <si>
    <t>-244.12</t>
  </si>
  <si>
    <t>-277.59</t>
  </si>
  <si>
    <t>Common Equity, 1 Yr. Growth %</t>
  </si>
  <si>
    <t>Cash From Operations, 1 Yr. Growth %</t>
  </si>
  <si>
    <t>-73.74</t>
  </si>
  <si>
    <t>-28.63</t>
  </si>
  <si>
    <t>Capital Expenditures, 1 Yr. Growth %</t>
  </si>
  <si>
    <t>-4.24</t>
  </si>
  <si>
    <t>-64.8</t>
  </si>
  <si>
    <t>128.51</t>
  </si>
  <si>
    <t>Levered Free Cash Flow, 1 Yr. Growth %</t>
  </si>
  <si>
    <t>-94.99</t>
  </si>
  <si>
    <t>Unlevered Free Cash Flow, 1 Yr. Growth %</t>
  </si>
  <si>
    <t>-97.3</t>
  </si>
  <si>
    <t>Compound Annual Growth Rate Over Two Years</t>
  </si>
  <si>
    <t>Total Revenues, 2 Yr. CAGR %</t>
  </si>
  <si>
    <t>-85.1</t>
  </si>
  <si>
    <t>-55.65</t>
  </si>
  <si>
    <t>Gross Profit, 2 Yr. CAGR %</t>
  </si>
  <si>
    <t>-79.84</t>
  </si>
  <si>
    <t>-43.1</t>
  </si>
  <si>
    <t>EBITDA, 2 Yr. CAGR %</t>
  </si>
  <si>
    <t>5.05</t>
  </si>
  <si>
    <t>74.06</t>
  </si>
  <si>
    <t>EBITA, 2 Yr. CAGR %</t>
  </si>
  <si>
    <t>4.92</t>
  </si>
  <si>
    <t>73.72</t>
  </si>
  <si>
    <t>EBIT, 2 Yr. CAGR %</t>
  </si>
  <si>
    <t>Earnings From Cont. Operations, 2 Yr. CAGR %</t>
  </si>
  <si>
    <t>77.85</t>
  </si>
  <si>
    <t>69.62</t>
  </si>
  <si>
    <t>Net Income, 2 Yr. CAGR %</t>
  </si>
  <si>
    <t>75.01</t>
  </si>
  <si>
    <t>78.5</t>
  </si>
  <si>
    <t>Normalized Net Income, 2 Yr. CAGR %</t>
  </si>
  <si>
    <t>1.42</t>
  </si>
  <si>
    <t>84.93</t>
  </si>
  <si>
    <t>Diluted EPS Before Extra, 2 Yr. CAGR %</t>
  </si>
  <si>
    <t>62.75</t>
  </si>
  <si>
    <t>Accounts Receivable, 2 Yr. CAGR %</t>
  </si>
  <si>
    <t>-63.79</t>
  </si>
  <si>
    <t>Inventory, 2 Yr. CAGR %</t>
  </si>
  <si>
    <t>17.6</t>
  </si>
  <si>
    <t>0.48</t>
  </si>
  <si>
    <t>Net Property, Plant and Equip., 2 Yr. CAGR %</t>
  </si>
  <si>
    <t>143.35</t>
  </si>
  <si>
    <t>27.66</t>
  </si>
  <si>
    <t>Total Assets, 2 Yr. CAGR %</t>
  </si>
  <si>
    <t>48.12</t>
  </si>
  <si>
    <t>6.85</t>
  </si>
  <si>
    <t>Tangible Book Value, 2 Yr. CAGR %</t>
  </si>
  <si>
    <t>109.91</t>
  </si>
  <si>
    <t>59.98</t>
  </si>
  <si>
    <t>Common Equity, 2 Yr. CAGR %</t>
  </si>
  <si>
    <t>Cash From Operations, 2 Yr. CAGR %</t>
  </si>
  <si>
    <t>-56.71</t>
  </si>
  <si>
    <t>71.89</t>
  </si>
  <si>
    <t>Capital Expenditures, 2 Yr. CAGR %</t>
  </si>
  <si>
    <t>-41.94</t>
  </si>
  <si>
    <t>-10.32</t>
  </si>
  <si>
    <t>Levered Free Cash Flow, 2 Yr. CAGR %</t>
  </si>
  <si>
    <t>32.02</t>
  </si>
  <si>
    <t>Unlevered Free Cash Flow, 2 Yr. CAGR %</t>
  </si>
  <si>
    <t>32.24</t>
  </si>
  <si>
    <t>Compound Annual Growth Rate Over Three Years</t>
  </si>
  <si>
    <t>Total Revenues, 3 Yr. CAGR %</t>
  </si>
  <si>
    <t>-70.93</t>
  </si>
  <si>
    <t>Gross Profit, 3 Yr. CAGR %</t>
  </si>
  <si>
    <t>-65.1</t>
  </si>
  <si>
    <t>EBITDA, 3 Yr. CAGR %</t>
  </si>
  <si>
    <t>-2.75</t>
  </si>
  <si>
    <t>EBITA, 3 Yr. CAGR %</t>
  </si>
  <si>
    <t>-2.55</t>
  </si>
  <si>
    <t>EBIT, 3 Yr. CAGR %</t>
  </si>
  <si>
    <t>Earnings From Cont. Operations, 3 Yr. CAGR %</t>
  </si>
  <si>
    <t>36.73</t>
  </si>
  <si>
    <t>Net Income, 3 Yr. CAGR %</t>
  </si>
  <si>
    <t>36.2</t>
  </si>
  <si>
    <t>Normalized Net Income, 3 Yr. CAGR %</t>
  </si>
  <si>
    <t>-5.17</t>
  </si>
  <si>
    <t>Inventory, 3 Yr. CAGR %</t>
  </si>
  <si>
    <t>5.32</t>
  </si>
  <si>
    <t>Net Property, Plant and Equip., 3 Yr. CAGR %</t>
  </si>
  <si>
    <t>103.88</t>
  </si>
  <si>
    <t>Total Assets, 3 Yr. CAGR %</t>
  </si>
  <si>
    <t>53.17</t>
  </si>
  <si>
    <t>Tangible Book Value, 3 Yr. CAGR %</t>
  </si>
  <si>
    <t>98.54</t>
  </si>
  <si>
    <t>Common Equity, 3 Yr. CAGR %</t>
  </si>
  <si>
    <t>Cash From Operations, 3 Yr. CAGR %</t>
  </si>
  <si>
    <t>-8.11</t>
  </si>
  <si>
    <t>Capital Expenditures, 3 Yr. CAGR %</t>
  </si>
  <si>
    <t>-8.34</t>
  </si>
  <si>
    <t>2024</t>
  </si>
  <si>
    <t>Capitalization
                                    1</t>
  </si>
  <si>
    <t>11.64</t>
  </si>
  <si>
    <t>Change</t>
  </si>
  <si>
    <t>-</t>
  </si>
  <si>
    <t>Enterprise Value (EV)
                                    1</t>
  </si>
  <si>
    <t>10.33</t>
  </si>
  <si>
    <t>P/E ratio</t>
  </si>
  <si>
    <t>-3.52x</t>
  </si>
  <si>
    <t>PBR</t>
  </si>
  <si>
    <t>4.24x</t>
  </si>
  <si>
    <t>PEG</t>
  </si>
  <si>
    <t>0.1x</t>
  </si>
  <si>
    <t>Capitalization / Revenue</t>
  </si>
  <si>
    <t>13.1x</t>
  </si>
  <si>
    <t>EV / Revenue</t>
  </si>
  <si>
    <t>11.7x</t>
  </si>
  <si>
    <t>EV / EBITDA</t>
  </si>
  <si>
    <t>-3.17x</t>
  </si>
  <si>
    <t>EV / EBIT</t>
  </si>
  <si>
    <t>-3.09x</t>
  </si>
  <si>
    <t>EV / FCF</t>
  </si>
  <si>
    <t>-3,044,255x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</si>
  <si>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</si>
  <si>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</si>
  <si>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</si>
  <si>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</si>
  <si>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</si>
  <si>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-1.589</t>
  </si>
  <si>
    <t>Distribution rate</t>
  </si>
  <si>
    <t>Net sales
                                    1</t>
  </si>
  <si>
    <t>0.8855</t>
  </si>
  <si>
    <t>EBITDA
                                    1</t>
  </si>
  <si>
    <t>-3.262</t>
  </si>
  <si>
    <t>EBIT
                                    1</t>
  </si>
  <si>
    <t>-3.35</t>
  </si>
  <si>
    <t>Net income
                                    1</t>
  </si>
  <si>
    <t>-3.214</t>
  </si>
  <si>
    <t>Net Debt
                                    1</t>
  </si>
  <si>
    <t>-1.305</t>
  </si>
  <si>
    <t>Reference price
                                    2</t>
  </si>
  <si>
    <t>5.595</t>
  </si>
  <si>
    <t>Nbr of stocks (in thousands)</t>
  </si>
  <si>
    <t>2,080</t>
  </si>
  <si>
    <t>Announcement Date</t>
  </si>
  <si>
    <t>12/9/24</t>
  </si>
  <si>
    <t>address1</t>
  </si>
  <si>
    <t>2465 Farm Market 359 South</t>
  </si>
  <si>
    <t>city</t>
  </si>
  <si>
    <t>Brookshire</t>
  </si>
  <si>
    <t>state</t>
  </si>
  <si>
    <t>TX</t>
  </si>
  <si>
    <t>zip</t>
  </si>
  <si>
    <t>77423</t>
  </si>
  <si>
    <t>country</t>
  </si>
  <si>
    <t>phone</t>
  </si>
  <si>
    <t>800 909 8800</t>
  </si>
  <si>
    <t>website</t>
  </si>
  <si>
    <t>https://www.innometalstuds.com</t>
  </si>
  <si>
    <t>industry</t>
  </si>
  <si>
    <t>Steel</t>
  </si>
  <si>
    <t>industryKey</t>
  </si>
  <si>
    <t>steel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</si>
  <si>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</si>
  <si>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</si>
  <si>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</si>
  <si>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</si>
  <si>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</si>
  <si>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</si>
  <si>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</si>
  <si>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Inno Holdings Inc. manufactures and sells cold-formed-steel members, castor cubes, mobile factories, and prefabricated homes in the United States. The company provides cold-formed steel framing and a mobile factory for off-site equipment rental, sales, service, and support. It serves in residential, commercial, industrial, and infrastructure projects. Inno Holdings Inc. was founded in 2019 and is headquartered in Brookshire, Texas.</t>
  </si>
  <si>
    <t>fullTimeEmployees</t>
  </si>
  <si>
    <t>companyOfficers</t>
  </si>
  <si>
    <t>[{'maxAge': 1, 'name': 'Mr. Tianwei  Li', 'age': 35, 'title': 'Chief Finanial Officer', 'yearBorn': 1988, 'fiscalYear': 2023, 'totalPay': 216000, 'exercisedValue': 0, 'unexercisedValue': 0}, {'maxAge': 1, 'name': 'Mr. Ding  Wei', 'age': 43, 'title': 'CEO, Chairman &amp; Director', 'yearBorn': 1980,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</si>
  <si>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</si>
  <si>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</si>
  <si>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</si>
  <si>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</si>
  <si>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</si>
  <si>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</si>
  <si>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</si>
  <si>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</si>
  <si>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</si>
  <si>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</si>
  <si>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</si>
  <si>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</si>
  <si>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</si>
  <si>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</si>
  <si>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</si>
  <si>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</si>
  <si>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</si>
  <si>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</si>
  <si>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</si>
  <si>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</si>
  <si>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</si>
  <si>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</si>
  <si>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</si>
  <si>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</si>
  <si>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</si>
  <si>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</si>
  <si>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</si>
  <si>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</si>
  <si>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</si>
  <si>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</si>
  <si>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</si>
  <si>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</si>
  <si>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</si>
  <si>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</si>
  <si>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</si>
  <si>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</si>
  <si>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</si>
  <si>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</si>
  <si>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</si>
  <si>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</si>
  <si>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</si>
  <si>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</si>
  <si>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</si>
  <si>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</si>
  <si>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</si>
  <si>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1:10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</si>
  <si>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</si>
  <si>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</si>
  <si>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</si>
  <si>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</si>
  <si>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</si>
  <si>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</si>
  <si>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</si>
  <si>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</si>
  <si>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</si>
  <si>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</si>
  <si>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</si>
  <si>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</si>
  <si>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Inno Holdings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</si>
  <si>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</si>
  <si>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</si>
  <si>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</si>
  <si>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</si>
  <si>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</si>
  <si>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</si>
  <si>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</si>
  <si>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0a3a453e-9252-3176-90fc-7b720eea0d32</t>
  </si>
  <si>
    <t>messageBoardId</t>
  </si>
  <si>
    <t>finmb_1844578716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</si>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</sst>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innometalstud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4.96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-137.6709101477634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2.1171924E7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1.554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-1.0</v>
      </c>
      <c r="C2" s="1">
        <v>-1.0</v>
      </c>
      <c r="D2" s="1">
        <v>-3.0</v>
      </c>
      <c r="E2" s="1">
        <v>-3.0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7.0</v>
      </c>
      <c r="C3" s="1">
        <v>3.0</v>
      </c>
      <c r="D3" s="1">
        <v>6.0</v>
      </c>
      <c r="E3" s="1">
        <v>8.0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7.0</v>
      </c>
      <c r="C4" s="1">
        <v>3.0</v>
      </c>
      <c r="D4" s="1">
        <v>6.0</v>
      </c>
      <c r="E4" s="1">
        <v>8.0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0.0</v>
      </c>
      <c r="E5" s="1">
        <v>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2.0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30.0</v>
      </c>
      <c r="D7" s="1">
        <v>4.0</v>
      </c>
      <c r="E7" s="1">
        <v>14.0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1.0</v>
      </c>
      <c r="E8" s="1">
        <v>5.0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-2.0</v>
      </c>
      <c r="C9" s="1">
        <v>-12.0</v>
      </c>
      <c r="D9" s="1">
        <v>-8.0</v>
      </c>
      <c r="E9" s="1">
        <v>21.0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-6.0</v>
      </c>
      <c r="C10" s="1">
        <v>-1.0</v>
      </c>
      <c r="D10" s="1">
        <v>56.0</v>
      </c>
      <c r="E10" s="1">
        <v>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-1.0</v>
      </c>
      <c r="C11" s="1">
        <v>-4.0</v>
      </c>
      <c r="D11" s="1">
        <v>-6.0</v>
      </c>
      <c r="E11" s="1">
        <v>6.0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1.0</v>
      </c>
      <c r="C12" s="1">
        <v>93.0</v>
      </c>
      <c r="D12" s="1">
        <v>35.0</v>
      </c>
      <c r="E12" s="1">
        <v>-96.0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4.0</v>
      </c>
      <c r="C13" s="1">
        <v>-21.0</v>
      </c>
      <c r="D13" s="1">
        <v>93.0</v>
      </c>
      <c r="E13" s="1">
        <v>-54.0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16.0</v>
      </c>
      <c r="C14" s="1">
        <v>-1.0</v>
      </c>
      <c r="D14" s="1">
        <v>0.0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49.0</v>
      </c>
      <c r="C15" s="1">
        <v>-21.0</v>
      </c>
      <c r="D15" s="1">
        <v>-42.0</v>
      </c>
      <c r="E15" s="1">
        <v>-98.0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-6.0</v>
      </c>
      <c r="C16" s="1">
        <v>-1.0</v>
      </c>
      <c r="D16" s="1">
        <v>-1.0</v>
      </c>
      <c r="E16" s="1">
        <v>-5.0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-72.0</v>
      </c>
      <c r="C17" s="1">
        <v>-69.0</v>
      </c>
      <c r="D17" s="1">
        <v>-24.0</v>
      </c>
      <c r="E17" s="1">
        <v>-56.0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1.0</v>
      </c>
      <c r="D18" s="1">
        <v>0.0</v>
      </c>
      <c r="E18" s="1">
        <v>1.0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-72.0</v>
      </c>
      <c r="C19" s="1">
        <v>-68.0</v>
      </c>
      <c r="D19" s="1">
        <v>-24.0</v>
      </c>
      <c r="E19" s="1">
        <v>-54.0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23.0</v>
      </c>
      <c r="C20" s="1">
        <v>85.0</v>
      </c>
      <c r="D20" s="1">
        <v>85.0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24.0</v>
      </c>
      <c r="D21" s="1">
        <v>0.0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2.0</v>
      </c>
      <c r="C22" s="1">
        <v>1.0</v>
      </c>
      <c r="D22" s="1">
        <v>85.0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-21.0</v>
      </c>
      <c r="D23" s="1">
        <v>-28.0</v>
      </c>
      <c r="E23" s="1">
        <v>-1.0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-3.0</v>
      </c>
      <c r="D24" s="1">
        <v>-4.0</v>
      </c>
      <c r="E24" s="1">
        <v>-4.0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-24.0</v>
      </c>
      <c r="D25" s="1">
        <v>-33.0</v>
      </c>
      <c r="E25" s="1">
        <v>-1.0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1.0</v>
      </c>
      <c r="D26" s="1">
        <v>90.0</v>
      </c>
      <c r="E26" s="1">
        <v>8.0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-1.0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2.0</v>
      </c>
      <c r="C28" s="1">
        <v>2.0</v>
      </c>
      <c r="D28" s="1">
        <v>1.0</v>
      </c>
      <c r="E28" s="1">
        <v>7.0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-4.0</v>
      </c>
      <c r="C29" s="1">
        <v>-4.0</v>
      </c>
      <c r="D29" s="1">
        <v>-4.0</v>
      </c>
      <c r="E29" s="1">
        <v>1.0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9.0</v>
      </c>
      <c r="C31" s="1">
        <v>1.0</v>
      </c>
      <c r="D31" s="1">
        <v>4.0</v>
      </c>
      <c r="E31" s="1">
        <v>2.0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15.0</v>
      </c>
      <c r="C32" s="1">
        <v>2.0</v>
      </c>
      <c r="D32" s="1">
        <v>0.0</v>
      </c>
      <c r="E32" s="1">
        <v>800.0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-1.0</v>
      </c>
      <c r="D33" s="1">
        <v>-9.0</v>
      </c>
      <c r="E33" s="1">
        <v>-3.0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-1.0</v>
      </c>
      <c r="D34" s="1">
        <v>-5.0</v>
      </c>
      <c r="E34" s="1">
        <v>-3.0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88.0</v>
      </c>
      <c r="D35" s="1">
        <v>-2.0</v>
      </c>
      <c r="E35" s="1">
        <v>97.0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2.0</v>
      </c>
      <c r="C36" s="1">
        <v>85.0</v>
      </c>
      <c r="D36" s="1">
        <v>52.0</v>
      </c>
      <c r="E36" s="1">
        <v>-1.0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9.0</v>
      </c>
      <c r="C3" s="1">
        <v>5.0</v>
      </c>
      <c r="D3" s="1">
        <v>0.0</v>
      </c>
      <c r="E3" s="1">
        <v>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9.0</v>
      </c>
      <c r="C4" s="1">
        <v>5.0</v>
      </c>
      <c r="D4" s="1">
        <v>0.0</v>
      </c>
      <c r="E4" s="1">
        <v>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53.0</v>
      </c>
      <c r="C5" s="1">
        <v>1.0</v>
      </c>
      <c r="D5" s="1">
        <v>7.0</v>
      </c>
      <c r="E5" s="1">
        <v>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53.0</v>
      </c>
      <c r="C6" s="1">
        <v>1.0</v>
      </c>
      <c r="D6" s="1">
        <v>7.0</v>
      </c>
      <c r="E6" s="1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28.0</v>
      </c>
      <c r="C7" s="1">
        <v>33.0</v>
      </c>
      <c r="D7" s="1">
        <v>39.0</v>
      </c>
      <c r="E7" s="1">
        <v>33.0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2.0</v>
      </c>
      <c r="C8" s="1">
        <v>7.0</v>
      </c>
      <c r="D8" s="1">
        <v>9.0</v>
      </c>
      <c r="E8" s="1">
        <v>12.0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0.0</v>
      </c>
      <c r="C9" s="1">
        <v>10.0</v>
      </c>
      <c r="D9" s="1">
        <v>62.0</v>
      </c>
      <c r="E9" s="1">
        <v>30.0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94.0</v>
      </c>
      <c r="C10" s="1">
        <v>2.0</v>
      </c>
      <c r="D10" s="1">
        <v>1.0</v>
      </c>
      <c r="E10" s="1">
        <v>2.0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23.0</v>
      </c>
      <c r="C11" s="1">
        <v>1.0</v>
      </c>
      <c r="D11" s="1">
        <v>1.0</v>
      </c>
      <c r="E11" s="1">
        <v>2.0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-1.0</v>
      </c>
      <c r="C12" s="1">
        <v>-2.0</v>
      </c>
      <c r="D12" s="1">
        <v>-9.0</v>
      </c>
      <c r="E12" s="1">
        <v>-15.0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22.0</v>
      </c>
      <c r="C13" s="1">
        <v>1.0</v>
      </c>
      <c r="D13" s="1">
        <v>1.0</v>
      </c>
      <c r="E13" s="1">
        <v>1.0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0.0</v>
      </c>
      <c r="C14" s="1">
        <v>3.0</v>
      </c>
      <c r="D14" s="1">
        <v>4.0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1.0</v>
      </c>
      <c r="C15" s="1">
        <v>3.0</v>
      </c>
      <c r="D15" s="1">
        <v>2.0</v>
      </c>
      <c r="E15" s="1">
        <v>4.0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2.0</v>
      </c>
      <c r="C17" s="1">
        <v>95.0</v>
      </c>
      <c r="D17" s="1">
        <v>1.0</v>
      </c>
      <c r="E17" s="1">
        <v>27.0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8.0</v>
      </c>
      <c r="C18" s="1">
        <v>72.0</v>
      </c>
      <c r="D18" s="1">
        <v>1.0</v>
      </c>
      <c r="E18" s="1">
        <v>5.0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1">
        <v>0.0</v>
      </c>
      <c r="C19" s="1">
        <v>4.0</v>
      </c>
      <c r="D19" s="1">
        <v>4.0</v>
      </c>
      <c r="E19" s="1">
        <v>5.0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4.0</v>
      </c>
      <c r="C20" s="1">
        <v>11.0</v>
      </c>
      <c r="D20" s="1">
        <v>21.0</v>
      </c>
      <c r="E20" s="1">
        <v>6.0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1.0</v>
      </c>
      <c r="C21" s="1">
        <v>0.0</v>
      </c>
      <c r="D21" s="1">
        <v>0.0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41.0</v>
      </c>
      <c r="C22" s="1">
        <v>20.0</v>
      </c>
      <c r="D22" s="1">
        <v>1.0</v>
      </c>
      <c r="E22" s="1">
        <v>59.0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6.0</v>
      </c>
      <c r="C23" s="1">
        <v>4.0</v>
      </c>
      <c r="D23" s="1">
        <v>9.0</v>
      </c>
      <c r="E23" s="1">
        <v>28.0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64.0</v>
      </c>
      <c r="C24" s="1">
        <v>2.0</v>
      </c>
      <c r="D24" s="1">
        <v>4.0</v>
      </c>
      <c r="E24" s="1">
        <v>1.0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0.0</v>
      </c>
      <c r="C25" s="1">
        <v>16.0</v>
      </c>
      <c r="D25" s="1">
        <v>11.0</v>
      </c>
      <c r="E25" s="1">
        <v>5.0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12.0</v>
      </c>
      <c r="C26" s="1">
        <v>34.0</v>
      </c>
      <c r="D26" s="1">
        <v>27.0</v>
      </c>
      <c r="E26" s="1">
        <v>0.0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0.0</v>
      </c>
      <c r="C27" s="1">
        <v>0.0</v>
      </c>
      <c r="D27" s="1">
        <v>0.0</v>
      </c>
      <c r="E27" s="1">
        <v>0.0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77.0</v>
      </c>
      <c r="C28" s="1">
        <v>2.0</v>
      </c>
      <c r="D28" s="1">
        <v>4.0</v>
      </c>
      <c r="E28" s="1">
        <v>1.0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0.0</v>
      </c>
      <c r="C29" s="1">
        <v>1.0</v>
      </c>
      <c r="D29" s="1">
        <v>2.0</v>
      </c>
      <c r="E29" s="1">
        <v>10.0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38.0</v>
      </c>
      <c r="C30" s="1">
        <v>-62.0</v>
      </c>
      <c r="D30" s="1">
        <v>-4.0</v>
      </c>
      <c r="E30" s="1">
        <v>-7.0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38.0</v>
      </c>
      <c r="C31" s="1">
        <v>1.0</v>
      </c>
      <c r="D31" s="1">
        <v>-1.0</v>
      </c>
      <c r="E31" s="1">
        <v>3.0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0.0</v>
      </c>
      <c r="C32" s="1">
        <v>-12.0</v>
      </c>
      <c r="D32" s="1">
        <v>-24.0</v>
      </c>
      <c r="E32" s="1">
        <v>-21.0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84</v>
      </c>
      <c r="B33" s="1">
        <v>38.0</v>
      </c>
      <c r="C33" s="1">
        <v>1.0</v>
      </c>
      <c r="D33" s="1">
        <v>-1.0</v>
      </c>
      <c r="E33" s="1">
        <v>2.0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85</v>
      </c>
      <c r="B34" s="1">
        <v>1.0</v>
      </c>
      <c r="C34" s="1">
        <v>3.0</v>
      </c>
      <c r="D34" s="1">
        <v>2.0</v>
      </c>
      <c r="E34" s="1">
        <v>4.0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>
        <v>1.0</v>
      </c>
      <c r="C36" s="1">
        <v>1.0</v>
      </c>
      <c r="D36" s="1">
        <v>2.0</v>
      </c>
      <c r="E36" s="1">
        <v>3.0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1.0</v>
      </c>
      <c r="C37" s="1">
        <v>1.0</v>
      </c>
      <c r="D37" s="1">
        <v>1.0</v>
      </c>
      <c r="E37" s="1">
        <v>2.0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88</v>
      </c>
      <c r="B38" s="1" t="s">
        <v>89</v>
      </c>
      <c r="C38" s="1" t="s">
        <v>90</v>
      </c>
      <c r="D38" s="1" t="s">
        <v>91</v>
      </c>
      <c r="E38" s="1" t="s">
        <v>92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>
        <v>38.0</v>
      </c>
      <c r="C39" s="1">
        <v>1.0</v>
      </c>
      <c r="D39" s="1">
        <v>-1.0</v>
      </c>
      <c r="E39" s="1">
        <v>3.0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 t="s">
        <v>89</v>
      </c>
      <c r="C40" s="1" t="s">
        <v>90</v>
      </c>
      <c r="D40" s="1" t="s">
        <v>91</v>
      </c>
      <c r="E40" s="1" t="s">
        <v>92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25.0</v>
      </c>
      <c r="C41" s="1">
        <v>1.0</v>
      </c>
      <c r="D41" s="1">
        <v>1.0</v>
      </c>
      <c r="E41" s="1">
        <v>22.0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16.0</v>
      </c>
      <c r="C42" s="1">
        <v>1.0</v>
      </c>
      <c r="D42" s="1">
        <v>1.0</v>
      </c>
      <c r="E42" s="1">
        <v>-1.0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0.0</v>
      </c>
      <c r="C43" s="1">
        <v>76.0</v>
      </c>
      <c r="D43" s="1">
        <v>1.0</v>
      </c>
      <c r="E43" s="1">
        <v>2.0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0.0</v>
      </c>
      <c r="C44" s="1">
        <v>-12.0</v>
      </c>
      <c r="D44" s="1">
        <v>-24.0</v>
      </c>
      <c r="E44" s="1">
        <v>-21.0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0.0</v>
      </c>
      <c r="C45" s="1">
        <v>5.0</v>
      </c>
      <c r="D45" s="1">
        <v>5.0</v>
      </c>
      <c r="E45" s="1">
        <v>5.0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>
        <v>4.0</v>
      </c>
      <c r="C46" s="1">
        <v>29.0</v>
      </c>
      <c r="D46" s="1">
        <v>13.0</v>
      </c>
      <c r="E46" s="1">
        <v>7.0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101</v>
      </c>
      <c r="B47" s="1">
        <v>24.0</v>
      </c>
      <c r="C47" s="1">
        <v>3.0</v>
      </c>
      <c r="D47" s="1">
        <v>26.0</v>
      </c>
      <c r="E47" s="1">
        <v>26.0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102</v>
      </c>
      <c r="B48" s="1">
        <v>6.0</v>
      </c>
      <c r="C48" s="1">
        <v>34.0</v>
      </c>
      <c r="D48" s="1">
        <v>41.0</v>
      </c>
      <c r="E48" s="1">
        <v>45.0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103</v>
      </c>
      <c r="B49" s="1">
        <v>0.0</v>
      </c>
      <c r="C49" s="1">
        <v>11.0</v>
      </c>
      <c r="D49" s="1">
        <v>11.0</v>
      </c>
      <c r="E49" s="1">
        <v>4.0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104</v>
      </c>
      <c r="B50" s="1">
        <v>0.0</v>
      </c>
      <c r="C50" s="1">
        <v>0.0</v>
      </c>
      <c r="D50" s="1">
        <v>1.0</v>
      </c>
      <c r="E50" s="1">
        <v>0.0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105</v>
      </c>
      <c r="B51" s="1">
        <v>0.0</v>
      </c>
      <c r="C51" s="1">
        <v>0.0</v>
      </c>
      <c r="D51" s="1">
        <v>19.0</v>
      </c>
      <c r="E51" s="1">
        <v>14.0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106</v>
      </c>
      <c r="B2" s="1">
        <v>36.0</v>
      </c>
      <c r="C2" s="1">
        <v>4.0</v>
      </c>
      <c r="D2" s="1">
        <v>80.0</v>
      </c>
      <c r="E2" s="1">
        <v>88.0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107</v>
      </c>
      <c r="B3" s="1">
        <v>36.0</v>
      </c>
      <c r="C3" s="1">
        <v>4.0</v>
      </c>
      <c r="D3" s="1">
        <v>80.0</v>
      </c>
      <c r="E3" s="1">
        <v>88.0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108</v>
      </c>
      <c r="B4" s="1">
        <v>24.0</v>
      </c>
      <c r="C4" s="1">
        <v>3.0</v>
      </c>
      <c r="D4" s="1">
        <v>1.0</v>
      </c>
      <c r="E4" s="1">
        <v>40.0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109</v>
      </c>
      <c r="B5" s="1">
        <v>11.0</v>
      </c>
      <c r="C5" s="1">
        <v>1.0</v>
      </c>
      <c r="D5" s="1">
        <v>-45.0</v>
      </c>
      <c r="E5" s="1">
        <v>47.0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110</v>
      </c>
      <c r="B6" s="1">
        <v>14.0</v>
      </c>
      <c r="C6" s="1">
        <v>1.0</v>
      </c>
      <c r="D6" s="1">
        <v>2.0</v>
      </c>
      <c r="E6" s="1">
        <v>3.0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111</v>
      </c>
      <c r="B7" s="1">
        <v>0.0</v>
      </c>
      <c r="C7" s="1">
        <v>0.0</v>
      </c>
      <c r="D7" s="1">
        <v>1.0</v>
      </c>
      <c r="E7" s="1">
        <v>5.0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112</v>
      </c>
      <c r="B8" s="1">
        <v>0.0</v>
      </c>
      <c r="C8" s="1">
        <v>30.0</v>
      </c>
      <c r="D8" s="1">
        <v>0.0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113</v>
      </c>
      <c r="B9" s="1">
        <v>7.0</v>
      </c>
      <c r="C9" s="1">
        <v>3.0</v>
      </c>
      <c r="D9" s="1">
        <v>6.0</v>
      </c>
      <c r="E9" s="1">
        <v>8.0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114</v>
      </c>
      <c r="B10" s="1">
        <v>14.0</v>
      </c>
      <c r="C10" s="1">
        <v>2.0</v>
      </c>
      <c r="D10" s="1">
        <v>3.0</v>
      </c>
      <c r="E10" s="1">
        <v>3.0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115</v>
      </c>
      <c r="B11" s="1">
        <v>-3.0</v>
      </c>
      <c r="C11" s="1">
        <v>-1.0</v>
      </c>
      <c r="D11" s="1">
        <v>-3.0</v>
      </c>
      <c r="E11" s="1">
        <v>-3.0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116</v>
      </c>
      <c r="B12" s="1">
        <v>-9.0</v>
      </c>
      <c r="C12" s="1">
        <v>-1.0</v>
      </c>
      <c r="D12" s="1">
        <v>-7.0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117</v>
      </c>
      <c r="B13" s="1">
        <v>0.0</v>
      </c>
      <c r="C13" s="1">
        <v>0.0</v>
      </c>
      <c r="D13" s="1">
        <v>0.0</v>
      </c>
      <c r="E13" s="1">
        <v>7.0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118</v>
      </c>
      <c r="B14" s="1">
        <v>-9.0</v>
      </c>
      <c r="C14" s="1">
        <v>-1.0</v>
      </c>
      <c r="D14" s="1">
        <v>-7.0</v>
      </c>
      <c r="E14" s="1">
        <v>7.0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119</v>
      </c>
      <c r="B15" s="1">
        <v>0.0</v>
      </c>
      <c r="C15" s="1">
        <v>0.0</v>
      </c>
      <c r="D15" s="1">
        <v>3.0</v>
      </c>
      <c r="E15" s="1">
        <v>4.0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120</v>
      </c>
      <c r="B16" s="1">
        <v>-3.0</v>
      </c>
      <c r="C16" s="1">
        <v>-1.0</v>
      </c>
      <c r="D16" s="1">
        <v>-4.0</v>
      </c>
      <c r="E16" s="1">
        <v>-3.0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121</v>
      </c>
      <c r="B17" s="1">
        <v>0.0</v>
      </c>
      <c r="C17" s="1">
        <v>0.0</v>
      </c>
      <c r="D17" s="1">
        <v>0.0</v>
      </c>
      <c r="E17" s="1">
        <v>-2.0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122</v>
      </c>
      <c r="B18" s="1">
        <v>2.0</v>
      </c>
      <c r="C18" s="1">
        <v>0.0</v>
      </c>
      <c r="D18" s="1">
        <v>0.0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123</v>
      </c>
      <c r="B19" s="1">
        <v>-95.0</v>
      </c>
      <c r="C19" s="1">
        <v>-1.0</v>
      </c>
      <c r="D19" s="1">
        <v>-4.0</v>
      </c>
      <c r="E19" s="1">
        <v>-3.0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124</v>
      </c>
      <c r="B20" s="1">
        <v>31.0</v>
      </c>
      <c r="C20" s="1">
        <v>0.0</v>
      </c>
      <c r="D20" s="1">
        <v>0.0</v>
      </c>
      <c r="E20" s="1">
        <v>800.0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125</v>
      </c>
      <c r="B21" s="1">
        <v>-1.0</v>
      </c>
      <c r="C21" s="1">
        <v>-1.0</v>
      </c>
      <c r="D21" s="1">
        <v>-4.0</v>
      </c>
      <c r="E21" s="1">
        <v>-3.0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126</v>
      </c>
      <c r="B22" s="1">
        <v>-1.0</v>
      </c>
      <c r="C22" s="1">
        <v>-1.0</v>
      </c>
      <c r="D22" s="1">
        <v>-4.0</v>
      </c>
      <c r="E22" s="1">
        <v>-3.0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0.0</v>
      </c>
      <c r="C23" s="1">
        <v>12.0</v>
      </c>
      <c r="D23" s="1">
        <v>12.0</v>
      </c>
      <c r="E23" s="1">
        <v>3.0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127</v>
      </c>
      <c r="B24" s="1">
        <v>-1.0</v>
      </c>
      <c r="C24" s="1">
        <v>-1.0</v>
      </c>
      <c r="D24" s="1">
        <v>-3.0</v>
      </c>
      <c r="E24" s="1">
        <v>-3.0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128</v>
      </c>
      <c r="B25" s="1">
        <v>-1.0</v>
      </c>
      <c r="C25" s="1">
        <v>-1.0</v>
      </c>
      <c r="D25" s="1">
        <v>-3.0</v>
      </c>
      <c r="E25" s="1">
        <v>-3.0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129</v>
      </c>
      <c r="B26" s="1">
        <v>-1.0</v>
      </c>
      <c r="C26" s="1">
        <v>-1.0</v>
      </c>
      <c r="D26" s="1">
        <v>-3.0</v>
      </c>
      <c r="E26" s="1">
        <v>-3.0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130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131</v>
      </c>
      <c r="B28" s="1">
        <v>0.0</v>
      </c>
      <c r="C28" s="1" t="s">
        <v>132</v>
      </c>
      <c r="D28" s="1" t="s">
        <v>133</v>
      </c>
      <c r="E28" s="1" t="s">
        <v>134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135</v>
      </c>
      <c r="B29" s="1">
        <v>0.0</v>
      </c>
      <c r="C29" s="1" t="s">
        <v>132</v>
      </c>
      <c r="D29" s="1" t="s">
        <v>133</v>
      </c>
      <c r="E29" s="1" t="s">
        <v>134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136</v>
      </c>
      <c r="B30" s="1">
        <v>1.0</v>
      </c>
      <c r="C30" s="1">
        <v>1.0</v>
      </c>
      <c r="D30" s="1">
        <v>1.0</v>
      </c>
      <c r="E30" s="1">
        <v>2.0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137</v>
      </c>
      <c r="B31" s="1">
        <v>0.0</v>
      </c>
      <c r="C31" s="1" t="s">
        <v>138</v>
      </c>
      <c r="D31" s="1" t="s">
        <v>133</v>
      </c>
      <c r="E31" s="1" t="s">
        <v>134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139</v>
      </c>
      <c r="B32" s="1">
        <v>0.0</v>
      </c>
      <c r="C32" s="1" t="s">
        <v>138</v>
      </c>
      <c r="D32" s="1" t="s">
        <v>133</v>
      </c>
      <c r="E32" s="1" t="s">
        <v>134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140</v>
      </c>
      <c r="B33" s="1">
        <v>1.0</v>
      </c>
      <c r="C33" s="1">
        <v>1.0</v>
      </c>
      <c r="D33" s="1">
        <v>1.0</v>
      </c>
      <c r="E33" s="1">
        <v>2.0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141</v>
      </c>
      <c r="B34" s="1">
        <v>0.0</v>
      </c>
      <c r="C34" s="1" t="s">
        <v>142</v>
      </c>
      <c r="D34" s="1" t="s">
        <v>143</v>
      </c>
      <c r="E34" s="1" t="s">
        <v>144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145</v>
      </c>
      <c r="B35" s="1">
        <v>0.0</v>
      </c>
      <c r="C35" s="1" t="s">
        <v>142</v>
      </c>
      <c r="D35" s="1" t="s">
        <v>143</v>
      </c>
      <c r="E35" s="1" t="s">
        <v>144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146</v>
      </c>
      <c r="B37" s="1">
        <v>-3.0</v>
      </c>
      <c r="C37" s="1">
        <v>-1.0</v>
      </c>
      <c r="D37" s="1">
        <v>-3.0</v>
      </c>
      <c r="E37" s="1">
        <v>-3.0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147</v>
      </c>
      <c r="B38" s="1">
        <v>-3.0</v>
      </c>
      <c r="C38" s="1">
        <v>-1.0</v>
      </c>
      <c r="D38" s="1">
        <v>-3.0</v>
      </c>
      <c r="E38" s="1">
        <v>-3.0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148</v>
      </c>
      <c r="B39" s="1">
        <v>-3.0</v>
      </c>
      <c r="C39" s="1">
        <v>-1.0</v>
      </c>
      <c r="D39" s="1">
        <v>-3.0</v>
      </c>
      <c r="E39" s="1">
        <v>-3.0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149</v>
      </c>
      <c r="B40" s="1">
        <v>-23.0</v>
      </c>
      <c r="C40" s="1">
        <v>-98.0</v>
      </c>
      <c r="D40" s="1">
        <v>-3.0</v>
      </c>
      <c r="E40" s="1">
        <v>-3.0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150</v>
      </c>
      <c r="B41" s="1">
        <v>36.0</v>
      </c>
      <c r="C41" s="1">
        <v>4.0</v>
      </c>
      <c r="D41" s="1">
        <v>80.0</v>
      </c>
      <c r="E41" s="1">
        <v>88.0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151</v>
      </c>
      <c r="B42" s="1" t="s">
        <v>152</v>
      </c>
      <c r="C42" s="1" t="s">
        <v>153</v>
      </c>
      <c r="D42" s="1">
        <v>0.0</v>
      </c>
      <c r="E42" s="1" t="s">
        <v>154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155</v>
      </c>
      <c r="B43" s="1">
        <v>31.0</v>
      </c>
      <c r="C43" s="1">
        <v>0.0</v>
      </c>
      <c r="D43" s="1">
        <v>0.0</v>
      </c>
      <c r="E43" s="1">
        <v>800.0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156</v>
      </c>
      <c r="B44" s="1">
        <v>31.0</v>
      </c>
      <c r="C44" s="1">
        <v>0.0</v>
      </c>
      <c r="D44" s="1">
        <v>0.0</v>
      </c>
      <c r="E44" s="1">
        <v>800.0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157</v>
      </c>
      <c r="B45" s="1" t="s">
        <v>158</v>
      </c>
      <c r="C45" s="1" t="s">
        <v>158</v>
      </c>
      <c r="D45" s="1" t="s">
        <v>158</v>
      </c>
      <c r="E45" s="1" t="s">
        <v>158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159</v>
      </c>
      <c r="B46" s="1" t="s">
        <v>158</v>
      </c>
      <c r="C46" s="1" t="s">
        <v>158</v>
      </c>
      <c r="D46" s="1" t="s">
        <v>158</v>
      </c>
      <c r="E46" s="1" t="s">
        <v>158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160</v>
      </c>
      <c r="B47" s="1">
        <v>-2.0</v>
      </c>
      <c r="C47" s="1">
        <v>-57.0</v>
      </c>
      <c r="D47" s="1">
        <v>-2.0</v>
      </c>
      <c r="E47" s="1">
        <v>-1.0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161</v>
      </c>
      <c r="B48" s="1">
        <v>0.0</v>
      </c>
      <c r="C48" s="1">
        <v>0.0</v>
      </c>
      <c r="D48" s="1">
        <v>0.0</v>
      </c>
      <c r="E48" s="1">
        <v>0.0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162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163</v>
      </c>
      <c r="B50" s="1">
        <v>5.0</v>
      </c>
      <c r="C50" s="1">
        <v>9.0</v>
      </c>
      <c r="D50" s="1">
        <v>15.0</v>
      </c>
      <c r="E50" s="1">
        <v>25.0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164</v>
      </c>
      <c r="B51" s="1">
        <v>0.0</v>
      </c>
      <c r="C51" s="1">
        <v>0.0</v>
      </c>
      <c r="D51" s="1">
        <v>5.0</v>
      </c>
      <c r="E51" s="1">
        <v>0.0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165</v>
      </c>
      <c r="B52" s="1">
        <v>0.0</v>
      </c>
      <c r="C52" s="1">
        <v>8.0</v>
      </c>
      <c r="D52" s="1">
        <v>10.0</v>
      </c>
      <c r="E52" s="1">
        <v>0.0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166</v>
      </c>
      <c r="B53" s="1">
        <v>0.0</v>
      </c>
      <c r="C53" s="1">
        <v>30.0</v>
      </c>
      <c r="D53" s="1">
        <v>4.0</v>
      </c>
      <c r="E53" s="1">
        <v>14.0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167</v>
      </c>
      <c r="B54" s="1">
        <v>0.0</v>
      </c>
      <c r="C54" s="1">
        <v>30.0</v>
      </c>
      <c r="D54" s="1">
        <v>4.0</v>
      </c>
      <c r="E54" s="1">
        <v>14.0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169</v>
      </c>
      <c r="B3" s="1">
        <v>0.0</v>
      </c>
      <c r="C3" s="1" t="s">
        <v>170</v>
      </c>
      <c r="D3" s="1" t="s">
        <v>171</v>
      </c>
      <c r="E3" s="1" t="s">
        <v>172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173</v>
      </c>
      <c r="B4" s="1">
        <v>0.0</v>
      </c>
      <c r="C4" s="1" t="s">
        <v>174</v>
      </c>
      <c r="D4" s="1" t="s">
        <v>175</v>
      </c>
      <c r="E4" s="1" t="s">
        <v>176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177</v>
      </c>
      <c r="B5" s="1">
        <v>0.0</v>
      </c>
      <c r="C5" s="1" t="s">
        <v>178</v>
      </c>
      <c r="D5" s="1" t="s">
        <v>179</v>
      </c>
      <c r="E5" s="1" t="s">
        <v>180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181</v>
      </c>
      <c r="B6" s="1">
        <v>0.0</v>
      </c>
      <c r="C6" s="1" t="s">
        <v>182</v>
      </c>
      <c r="D6" s="1">
        <v>0.0</v>
      </c>
      <c r="E6" s="1" t="s">
        <v>183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185</v>
      </c>
      <c r="B8" s="1" t="s">
        <v>186</v>
      </c>
      <c r="C8" s="1" t="s">
        <v>187</v>
      </c>
      <c r="D8" s="1" t="s">
        <v>188</v>
      </c>
      <c r="E8" s="1" t="s">
        <v>189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190</v>
      </c>
      <c r="B9" s="1" t="s">
        <v>191</v>
      </c>
      <c r="C9" s="1" t="s">
        <v>192</v>
      </c>
      <c r="D9" s="1" t="s">
        <v>193</v>
      </c>
      <c r="E9" s="1" t="s">
        <v>194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195</v>
      </c>
      <c r="B10" s="1" t="s">
        <v>196</v>
      </c>
      <c r="C10" s="1" t="s">
        <v>197</v>
      </c>
      <c r="D10" s="1" t="s">
        <v>198</v>
      </c>
      <c r="E10" s="1" t="s">
        <v>199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200</v>
      </c>
      <c r="B11" s="1" t="s">
        <v>201</v>
      </c>
      <c r="C11" s="1" t="s">
        <v>202</v>
      </c>
      <c r="D11" s="1" t="s">
        <v>203</v>
      </c>
      <c r="E11" s="1" t="s">
        <v>204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205</v>
      </c>
      <c r="B12" s="1" t="s">
        <v>201</v>
      </c>
      <c r="C12" s="1" t="s">
        <v>202</v>
      </c>
      <c r="D12" s="1" t="s">
        <v>203</v>
      </c>
      <c r="E12" s="1" t="s">
        <v>204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206</v>
      </c>
      <c r="B13" s="1" t="s">
        <v>207</v>
      </c>
      <c r="C13" s="1" t="s">
        <v>208</v>
      </c>
      <c r="D13" s="1" t="s">
        <v>209</v>
      </c>
      <c r="E13" s="1" t="s">
        <v>210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211</v>
      </c>
      <c r="B14" s="1" t="s">
        <v>207</v>
      </c>
      <c r="C14" s="1" t="s">
        <v>212</v>
      </c>
      <c r="D14" s="1" t="s">
        <v>213</v>
      </c>
      <c r="E14" s="1" t="s">
        <v>214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215</v>
      </c>
      <c r="B15" s="1" t="s">
        <v>207</v>
      </c>
      <c r="C15" s="1" t="s">
        <v>212</v>
      </c>
      <c r="D15" s="1" t="s">
        <v>213</v>
      </c>
      <c r="E15" s="1" t="s">
        <v>214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216</v>
      </c>
      <c r="B16" s="1" t="s">
        <v>217</v>
      </c>
      <c r="C16" s="1" t="s">
        <v>218</v>
      </c>
      <c r="D16" s="1" t="s">
        <v>219</v>
      </c>
      <c r="E16" s="1" t="s">
        <v>220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221</v>
      </c>
      <c r="B17" s="1">
        <v>0.0</v>
      </c>
      <c r="C17" s="1" t="s">
        <v>222</v>
      </c>
      <c r="D17" s="1" t="s">
        <v>223</v>
      </c>
      <c r="E17" s="1" t="s">
        <v>224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225</v>
      </c>
      <c r="B18" s="1">
        <v>0.0</v>
      </c>
      <c r="C18" s="1" t="s">
        <v>226</v>
      </c>
      <c r="D18" s="1" t="s">
        <v>227</v>
      </c>
      <c r="E18" s="1" t="s">
        <v>224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228</v>
      </c>
      <c r="B20" s="1">
        <v>0.0</v>
      </c>
      <c r="C20" s="1" t="s">
        <v>229</v>
      </c>
      <c r="D20" s="1" t="s">
        <v>230</v>
      </c>
      <c r="E20" s="1" t="s">
        <v>230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231</v>
      </c>
      <c r="B21" s="1">
        <v>0.0</v>
      </c>
      <c r="C21" s="1" t="s">
        <v>232</v>
      </c>
      <c r="D21" s="1" t="s">
        <v>90</v>
      </c>
      <c r="E21" s="1" t="s">
        <v>233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234</v>
      </c>
      <c r="B22" s="1">
        <v>0.0</v>
      </c>
      <c r="C22" s="1" t="s">
        <v>235</v>
      </c>
      <c r="D22" s="1" t="s">
        <v>236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237</v>
      </c>
      <c r="B23" s="1">
        <v>0.0</v>
      </c>
      <c r="C23" s="1" t="s">
        <v>238</v>
      </c>
      <c r="D23" s="1" t="s">
        <v>239</v>
      </c>
      <c r="E23" s="1" t="s">
        <v>240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242</v>
      </c>
      <c r="B25" s="1" t="s">
        <v>243</v>
      </c>
      <c r="C25" s="1" t="s">
        <v>244</v>
      </c>
      <c r="D25" s="1" t="s">
        <v>245</v>
      </c>
      <c r="E25" s="1" t="s">
        <v>246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247</v>
      </c>
      <c r="B26" s="1" t="s">
        <v>248</v>
      </c>
      <c r="C26" s="1" t="s">
        <v>249</v>
      </c>
      <c r="D26" s="1" t="s">
        <v>250</v>
      </c>
      <c r="E26" s="1" t="s">
        <v>251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252</v>
      </c>
      <c r="B27" s="1" t="s">
        <v>253</v>
      </c>
      <c r="C27" s="1" t="s">
        <v>254</v>
      </c>
      <c r="D27" s="1" t="s">
        <v>255</v>
      </c>
      <c r="E27" s="1" t="s">
        <v>256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257</v>
      </c>
      <c r="B28" s="1">
        <v>0.0</v>
      </c>
      <c r="C28" s="1" t="s">
        <v>258</v>
      </c>
      <c r="D28" s="1" t="s">
        <v>259</v>
      </c>
      <c r="E28" s="1">
        <v>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260</v>
      </c>
      <c r="B29" s="1">
        <v>0.0</v>
      </c>
      <c r="C29" s="1" t="s">
        <v>261</v>
      </c>
      <c r="D29" s="1" t="s">
        <v>262</v>
      </c>
      <c r="E29" s="1" t="s">
        <v>263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264</v>
      </c>
      <c r="B30" s="1">
        <v>0.0</v>
      </c>
      <c r="C30" s="1" t="s">
        <v>265</v>
      </c>
      <c r="D30" s="1" t="s">
        <v>266</v>
      </c>
      <c r="E30" s="1" t="s">
        <v>267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268</v>
      </c>
      <c r="B31" s="1">
        <v>0.0</v>
      </c>
      <c r="C31" s="1" t="s">
        <v>269</v>
      </c>
      <c r="D31" s="1" t="s">
        <v>270</v>
      </c>
      <c r="E31" s="1">
        <v>0.0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272</v>
      </c>
      <c r="B33" s="1" t="s">
        <v>273</v>
      </c>
      <c r="C33" s="1" t="s">
        <v>274</v>
      </c>
      <c r="D33" s="1" t="s">
        <v>275</v>
      </c>
      <c r="E33" s="1" t="s">
        <v>276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277</v>
      </c>
      <c r="B34" s="1" t="s">
        <v>278</v>
      </c>
      <c r="C34" s="1" t="s">
        <v>279</v>
      </c>
      <c r="D34" s="1">
        <v>-22.0</v>
      </c>
      <c r="E34" s="1" t="s">
        <v>280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281</v>
      </c>
      <c r="B35" s="1" t="s">
        <v>282</v>
      </c>
      <c r="C35" s="1" t="s">
        <v>283</v>
      </c>
      <c r="D35" s="1" t="s">
        <v>284</v>
      </c>
      <c r="E35" s="1" t="s">
        <v>285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286</v>
      </c>
      <c r="B36" s="1" t="s">
        <v>287</v>
      </c>
      <c r="C36" s="1" t="s">
        <v>288</v>
      </c>
      <c r="D36" s="1">
        <v>-4.0</v>
      </c>
      <c r="E36" s="1" t="s">
        <v>289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290</v>
      </c>
      <c r="B37" s="1" t="s">
        <v>291</v>
      </c>
      <c r="C37" s="1" t="s">
        <v>292</v>
      </c>
      <c r="D37" s="1" t="s">
        <v>293</v>
      </c>
      <c r="E37" s="1" t="s">
        <v>282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294</v>
      </c>
      <c r="B38" s="1" t="s">
        <v>295</v>
      </c>
      <c r="C38" s="1" t="s">
        <v>296</v>
      </c>
      <c r="D38" s="1" t="s">
        <v>297</v>
      </c>
      <c r="E38" s="1">
        <v>0.0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298</v>
      </c>
      <c r="B39" s="1" t="s">
        <v>299</v>
      </c>
      <c r="C39" s="1" t="s">
        <v>300</v>
      </c>
      <c r="D39" s="1" t="s">
        <v>301</v>
      </c>
      <c r="E39" s="1">
        <v>0.0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302</v>
      </c>
      <c r="B40" s="1" t="s">
        <v>303</v>
      </c>
      <c r="C40" s="1" t="s">
        <v>304</v>
      </c>
      <c r="D40" s="1" t="s">
        <v>305</v>
      </c>
      <c r="E40" s="1">
        <v>0.0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306</v>
      </c>
      <c r="B41" s="1" t="s">
        <v>307</v>
      </c>
      <c r="C41" s="1" t="s">
        <v>308</v>
      </c>
      <c r="D41" s="1" t="s">
        <v>309</v>
      </c>
      <c r="E41" s="1" t="s">
        <v>307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310</v>
      </c>
      <c r="B42" s="1" t="s">
        <v>311</v>
      </c>
      <c r="C42" s="1" t="s">
        <v>312</v>
      </c>
      <c r="D42" s="1" t="s">
        <v>309</v>
      </c>
      <c r="E42" s="1" t="s">
        <v>313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314</v>
      </c>
      <c r="B43" s="1" t="s">
        <v>315</v>
      </c>
      <c r="C43" s="1" t="s">
        <v>316</v>
      </c>
      <c r="D43" s="1" t="s">
        <v>317</v>
      </c>
      <c r="E43" s="1" t="s">
        <v>315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318</v>
      </c>
      <c r="B44" s="1" t="s">
        <v>319</v>
      </c>
      <c r="C44" s="1" t="s">
        <v>320</v>
      </c>
      <c r="D44" s="1" t="s">
        <v>317</v>
      </c>
      <c r="E44" s="1" t="s">
        <v>321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322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323</v>
      </c>
      <c r="B46" s="1">
        <v>0.0</v>
      </c>
      <c r="C46" s="1" t="s">
        <v>324</v>
      </c>
      <c r="D46" s="1" t="s">
        <v>325</v>
      </c>
      <c r="E46" s="1" t="s">
        <v>326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327</v>
      </c>
      <c r="B47" s="1">
        <v>0.0</v>
      </c>
      <c r="C47" s="1" t="s">
        <v>328</v>
      </c>
      <c r="D47" s="1" t="s">
        <v>329</v>
      </c>
      <c r="E47" s="1" t="s">
        <v>330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331</v>
      </c>
      <c r="B48" s="1">
        <v>0.0</v>
      </c>
      <c r="C48" s="1" t="s">
        <v>332</v>
      </c>
      <c r="D48" s="1" t="s">
        <v>333</v>
      </c>
      <c r="E48" s="1" t="s">
        <v>334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335</v>
      </c>
      <c r="B49" s="1">
        <v>0.0</v>
      </c>
      <c r="C49" s="1" t="s">
        <v>336</v>
      </c>
      <c r="D49" s="1" t="s">
        <v>337</v>
      </c>
      <c r="E49" s="1" t="s">
        <v>338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339</v>
      </c>
      <c r="B50" s="1">
        <v>0.0</v>
      </c>
      <c r="C50" s="1" t="s">
        <v>336</v>
      </c>
      <c r="D50" s="1" t="s">
        <v>337</v>
      </c>
      <c r="E50" s="1" t="s">
        <v>338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340</v>
      </c>
      <c r="B51" s="1">
        <v>0.0</v>
      </c>
      <c r="C51" s="1" t="s">
        <v>341</v>
      </c>
      <c r="D51" s="1" t="s">
        <v>342</v>
      </c>
      <c r="E51" s="1" t="s">
        <v>343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344</v>
      </c>
      <c r="B52" s="1">
        <v>0.0</v>
      </c>
      <c r="C52" s="1" t="s">
        <v>345</v>
      </c>
      <c r="D52" s="1" t="s">
        <v>346</v>
      </c>
      <c r="E52" s="1" t="s">
        <v>347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348</v>
      </c>
      <c r="B53" s="1">
        <v>0.0</v>
      </c>
      <c r="C53" s="1" t="s">
        <v>349</v>
      </c>
      <c r="D53" s="1" t="s">
        <v>350</v>
      </c>
      <c r="E53" s="1" t="s">
        <v>351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352</v>
      </c>
      <c r="B54" s="1">
        <v>0.0</v>
      </c>
      <c r="C54" s="1">
        <v>0.0</v>
      </c>
      <c r="D54" s="1" t="s">
        <v>353</v>
      </c>
      <c r="E54" s="1" t="s">
        <v>354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355</v>
      </c>
      <c r="B55" s="1">
        <v>0.0</v>
      </c>
      <c r="C55" s="1" t="s">
        <v>356</v>
      </c>
      <c r="D55" s="1" t="s">
        <v>357</v>
      </c>
      <c r="E55" s="1">
        <v>0.0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358</v>
      </c>
      <c r="B56" s="1">
        <v>0.0</v>
      </c>
      <c r="C56" s="1" t="s">
        <v>359</v>
      </c>
      <c r="D56" s="1" t="s">
        <v>360</v>
      </c>
      <c r="E56" s="1" t="s">
        <v>361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362</v>
      </c>
      <c r="B57" s="1">
        <v>0.0</v>
      </c>
      <c r="C57" s="1">
        <v>420.0</v>
      </c>
      <c r="D57" s="1" t="s">
        <v>363</v>
      </c>
      <c r="E57" s="1" t="s">
        <v>364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365</v>
      </c>
      <c r="B58" s="1">
        <v>0.0</v>
      </c>
      <c r="C58" s="1" t="s">
        <v>366</v>
      </c>
      <c r="D58" s="1" t="s">
        <v>367</v>
      </c>
      <c r="E58" s="1" t="s">
        <v>368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369</v>
      </c>
      <c r="B59" s="1">
        <v>0.0</v>
      </c>
      <c r="C59" s="1" t="s">
        <v>370</v>
      </c>
      <c r="D59" s="1" t="s">
        <v>371</v>
      </c>
      <c r="E59" s="1" t="s">
        <v>372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373</v>
      </c>
      <c r="B60" s="1">
        <v>0.0</v>
      </c>
      <c r="C60" s="1" t="s">
        <v>370</v>
      </c>
      <c r="D60" s="1" t="s">
        <v>371</v>
      </c>
      <c r="E60" s="1" t="s">
        <v>372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374</v>
      </c>
      <c r="B61" s="1">
        <v>0.0</v>
      </c>
      <c r="C61" s="1" t="s">
        <v>375</v>
      </c>
      <c r="D61" s="1" t="s">
        <v>376</v>
      </c>
      <c r="E61" s="1">
        <v>314.0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377</v>
      </c>
      <c r="B62" s="1">
        <v>0.0</v>
      </c>
      <c r="C62" s="1" t="s">
        <v>378</v>
      </c>
      <c r="D62" s="1" t="s">
        <v>379</v>
      </c>
      <c r="E62" s="1" t="s">
        <v>380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381</v>
      </c>
      <c r="B63" s="1">
        <v>0.0</v>
      </c>
      <c r="C63" s="1">
        <v>0.0</v>
      </c>
      <c r="D63" s="1" t="s">
        <v>382</v>
      </c>
      <c r="E63" s="1">
        <v>0.0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383</v>
      </c>
      <c r="B64" s="1">
        <v>0.0</v>
      </c>
      <c r="C64" s="1">
        <v>0.0</v>
      </c>
      <c r="D64" s="1" t="s">
        <v>384</v>
      </c>
      <c r="E64" s="1">
        <v>0.0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385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386</v>
      </c>
      <c r="B66" s="1">
        <v>0.0</v>
      </c>
      <c r="C66" s="1">
        <v>0.0</v>
      </c>
      <c r="D66" s="1" t="s">
        <v>387</v>
      </c>
      <c r="E66" s="1" t="s">
        <v>388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389</v>
      </c>
      <c r="B67" s="1">
        <v>0.0</v>
      </c>
      <c r="C67" s="1">
        <v>0.0</v>
      </c>
      <c r="D67" s="1" t="s">
        <v>390</v>
      </c>
      <c r="E67" s="1" t="s">
        <v>391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392</v>
      </c>
      <c r="B68" s="1">
        <v>0.0</v>
      </c>
      <c r="C68" s="1">
        <v>0.0</v>
      </c>
      <c r="D68" s="1" t="s">
        <v>393</v>
      </c>
      <c r="E68" s="1" t="s">
        <v>394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395</v>
      </c>
      <c r="B69" s="1">
        <v>0.0</v>
      </c>
      <c r="C69" s="1">
        <v>0.0</v>
      </c>
      <c r="D69" s="1" t="s">
        <v>396</v>
      </c>
      <c r="E69" s="1" t="s">
        <v>397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398</v>
      </c>
      <c r="B70" s="1">
        <v>0.0</v>
      </c>
      <c r="C70" s="1">
        <v>0.0</v>
      </c>
      <c r="D70" s="1" t="s">
        <v>396</v>
      </c>
      <c r="E70" s="1" t="s">
        <v>397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399</v>
      </c>
      <c r="B71" s="1">
        <v>0.0</v>
      </c>
      <c r="C71" s="1">
        <v>0.0</v>
      </c>
      <c r="D71" s="1" t="s">
        <v>400</v>
      </c>
      <c r="E71" s="1" t="s">
        <v>401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402</v>
      </c>
      <c r="B72" s="1">
        <v>0.0</v>
      </c>
      <c r="C72" s="1">
        <v>0.0</v>
      </c>
      <c r="D72" s="1" t="s">
        <v>403</v>
      </c>
      <c r="E72" s="1" t="s">
        <v>404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405</v>
      </c>
      <c r="B73" s="1">
        <v>0.0</v>
      </c>
      <c r="C73" s="1">
        <v>0.0</v>
      </c>
      <c r="D73" s="1" t="s">
        <v>406</v>
      </c>
      <c r="E73" s="1" t="s">
        <v>407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408</v>
      </c>
      <c r="B74" s="1">
        <v>0.0</v>
      </c>
      <c r="C74" s="1">
        <v>0.0</v>
      </c>
      <c r="D74" s="1">
        <v>0.0</v>
      </c>
      <c r="E74" s="1" t="s">
        <v>409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410</v>
      </c>
      <c r="B75" s="1">
        <v>0.0</v>
      </c>
      <c r="C75" s="1">
        <v>0.0</v>
      </c>
      <c r="D75" s="1" t="s">
        <v>411</v>
      </c>
      <c r="E75" s="1">
        <v>0.0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412</v>
      </c>
      <c r="B76" s="1">
        <v>0.0</v>
      </c>
      <c r="C76" s="1">
        <v>0.0</v>
      </c>
      <c r="D76" s="1" t="s">
        <v>413</v>
      </c>
      <c r="E76" s="1" t="s">
        <v>414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415</v>
      </c>
      <c r="B77" s="1">
        <v>0.0</v>
      </c>
      <c r="C77" s="1">
        <v>0.0</v>
      </c>
      <c r="D77" s="1" t="s">
        <v>416</v>
      </c>
      <c r="E77" s="1" t="s">
        <v>417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418</v>
      </c>
      <c r="B78" s="1">
        <v>0.0</v>
      </c>
      <c r="C78" s="1">
        <v>0.0</v>
      </c>
      <c r="D78" s="1" t="s">
        <v>419</v>
      </c>
      <c r="E78" s="1" t="s">
        <v>420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421</v>
      </c>
      <c r="B79" s="1">
        <v>0.0</v>
      </c>
      <c r="C79" s="1">
        <v>0.0</v>
      </c>
      <c r="D79" s="1" t="s">
        <v>422</v>
      </c>
      <c r="E79" s="1" t="s">
        <v>423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424</v>
      </c>
      <c r="B80" s="1">
        <v>0.0</v>
      </c>
      <c r="C80" s="1">
        <v>0.0</v>
      </c>
      <c r="D80" s="1" t="s">
        <v>422</v>
      </c>
      <c r="E80" s="1" t="s">
        <v>423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425</v>
      </c>
      <c r="B81" s="1">
        <v>0.0</v>
      </c>
      <c r="C81" s="1">
        <v>0.0</v>
      </c>
      <c r="D81" s="1" t="s">
        <v>426</v>
      </c>
      <c r="E81" s="1" t="s">
        <v>427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428</v>
      </c>
      <c r="B82" s="1">
        <v>0.0</v>
      </c>
      <c r="C82" s="1">
        <v>0.0</v>
      </c>
      <c r="D82" s="1" t="s">
        <v>429</v>
      </c>
      <c r="E82" s="1" t="s">
        <v>430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431</v>
      </c>
      <c r="B83" s="1">
        <v>0.0</v>
      </c>
      <c r="C83" s="1">
        <v>0.0</v>
      </c>
      <c r="D83" s="1">
        <v>0.0</v>
      </c>
      <c r="E83" s="1" t="s">
        <v>432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433</v>
      </c>
      <c r="B84" s="1">
        <v>0.0</v>
      </c>
      <c r="C84" s="1">
        <v>0.0</v>
      </c>
      <c r="D84" s="1">
        <v>0.0</v>
      </c>
      <c r="E84" s="1" t="s">
        <v>434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435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436</v>
      </c>
      <c r="B86" s="1">
        <v>0.0</v>
      </c>
      <c r="C86" s="1">
        <v>0.0</v>
      </c>
      <c r="D86" s="1">
        <v>0.0</v>
      </c>
      <c r="E86" s="1" t="s">
        <v>437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438</v>
      </c>
      <c r="B87" s="1">
        <v>0.0</v>
      </c>
      <c r="C87" s="1">
        <v>0.0</v>
      </c>
      <c r="D87" s="1">
        <v>0.0</v>
      </c>
      <c r="E87" s="1" t="s">
        <v>439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440</v>
      </c>
      <c r="B88" s="1">
        <v>0.0</v>
      </c>
      <c r="C88" s="1">
        <v>0.0</v>
      </c>
      <c r="D88" s="1">
        <v>0.0</v>
      </c>
      <c r="E88" s="1" t="s">
        <v>441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442</v>
      </c>
      <c r="B89" s="1">
        <v>0.0</v>
      </c>
      <c r="C89" s="1">
        <v>0.0</v>
      </c>
      <c r="D89" s="1">
        <v>0.0</v>
      </c>
      <c r="E89" s="1" t="s">
        <v>443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444</v>
      </c>
      <c r="B90" s="1">
        <v>0.0</v>
      </c>
      <c r="C90" s="1">
        <v>0.0</v>
      </c>
      <c r="D90" s="1">
        <v>0.0</v>
      </c>
      <c r="E90" s="1" t="s">
        <v>443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445</v>
      </c>
      <c r="B91" s="1">
        <v>0.0</v>
      </c>
      <c r="C91" s="1">
        <v>0.0</v>
      </c>
      <c r="D91" s="1">
        <v>0.0</v>
      </c>
      <c r="E91" s="1" t="s">
        <v>446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447</v>
      </c>
      <c r="B92" s="1">
        <v>0.0</v>
      </c>
      <c r="C92" s="1">
        <v>0.0</v>
      </c>
      <c r="D92" s="1">
        <v>0.0</v>
      </c>
      <c r="E92" s="1" t="s">
        <v>448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449</v>
      </c>
      <c r="B93" s="1">
        <v>0.0</v>
      </c>
      <c r="C93" s="1">
        <v>0.0</v>
      </c>
      <c r="D93" s="1">
        <v>0.0</v>
      </c>
      <c r="E93" s="1" t="s">
        <v>450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451</v>
      </c>
      <c r="B94" s="1">
        <v>0.0</v>
      </c>
      <c r="C94" s="1">
        <v>0.0</v>
      </c>
      <c r="D94" s="1">
        <v>0.0</v>
      </c>
      <c r="E94" s="1" t="s">
        <v>452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453</v>
      </c>
      <c r="B95" s="1">
        <v>0.0</v>
      </c>
      <c r="C95" s="1">
        <v>0.0</v>
      </c>
      <c r="D95" s="1">
        <v>0.0</v>
      </c>
      <c r="E95" s="1" t="s">
        <v>454</v>
      </c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455</v>
      </c>
      <c r="B96" s="1">
        <v>0.0</v>
      </c>
      <c r="C96" s="1">
        <v>0.0</v>
      </c>
      <c r="D96" s="1">
        <v>0.0</v>
      </c>
      <c r="E96" s="1" t="s">
        <v>456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457</v>
      </c>
      <c r="B97" s="1">
        <v>0.0</v>
      </c>
      <c r="C97" s="1">
        <v>0.0</v>
      </c>
      <c r="D97" s="1">
        <v>0.0</v>
      </c>
      <c r="E97" s="1" t="s">
        <v>458</v>
      </c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459</v>
      </c>
      <c r="B98" s="1">
        <v>0.0</v>
      </c>
      <c r="C98" s="1">
        <v>0.0</v>
      </c>
      <c r="D98" s="1">
        <v>0.0</v>
      </c>
      <c r="E98" s="1" t="s">
        <v>458</v>
      </c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460</v>
      </c>
      <c r="B99" s="1">
        <v>0.0</v>
      </c>
      <c r="C99" s="1">
        <v>0.0</v>
      </c>
      <c r="D99" s="1">
        <v>0.0</v>
      </c>
      <c r="E99" s="1" t="s">
        <v>461</v>
      </c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462</v>
      </c>
      <c r="B100" s="1">
        <v>0.0</v>
      </c>
      <c r="C100" s="1">
        <v>0.0</v>
      </c>
      <c r="D100" s="1">
        <v>0.0</v>
      </c>
      <c r="E100" s="1" t="s">
        <v>463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464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465</v>
      </c>
      <c r="B2" s="1" t="s">
        <v>466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467</v>
      </c>
      <c r="B3" s="1" t="s">
        <v>468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469</v>
      </c>
      <c r="B4" s="1" t="s">
        <v>470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467</v>
      </c>
      <c r="B5" s="1" t="s">
        <v>468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471</v>
      </c>
      <c r="B6" s="1" t="s">
        <v>472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473</v>
      </c>
      <c r="B7" s="1" t="s">
        <v>474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475</v>
      </c>
      <c r="B8" s="1" t="s">
        <v>476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477</v>
      </c>
      <c r="B9" s="1" t="s">
        <v>478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479</v>
      </c>
      <c r="B10" s="1" t="s">
        <v>480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481</v>
      </c>
      <c r="B11" s="1" t="s">
        <v>482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483</v>
      </c>
      <c r="B12" s="1" t="s">
        <v>484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485</v>
      </c>
      <c r="B13" s="1" t="s">
        <v>486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487</v>
      </c>
      <c r="B14" s="1" t="s">
        <v>488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489</v>
      </c>
      <c r="B15" s="1" t="s">
        <v>468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490</v>
      </c>
      <c r="B16" s="1" t="s">
        <v>468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491</v>
      </c>
      <c r="B17" s="1" t="s">
        <v>492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493</v>
      </c>
      <c r="B18" s="1" t="s">
        <v>468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494</v>
      </c>
      <c r="B19" s="1" t="s">
        <v>495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496</v>
      </c>
      <c r="B20" s="1" t="s">
        <v>497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498</v>
      </c>
      <c r="B21" s="1" t="s">
        <v>499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500</v>
      </c>
      <c r="B22" s="1" t="s">
        <v>501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502</v>
      </c>
      <c r="B23" s="1" t="s">
        <v>503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504</v>
      </c>
      <c r="B24" s="1" t="s">
        <v>505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506</v>
      </c>
      <c r="B25" s="1" t="s">
        <v>507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508</v>
      </c>
      <c r="B26" s="1" t="s">
        <v>509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510</v>
      </c>
      <c r="B2" s="1" t="s">
        <v>511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512</v>
      </c>
      <c r="B3" s="1" t="s">
        <v>513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514</v>
      </c>
      <c r="B4" s="1" t="s">
        <v>515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516</v>
      </c>
      <c r="B5" s="1" t="s">
        <v>517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518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519</v>
      </c>
      <c r="B7" s="1" t="s">
        <v>520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521</v>
      </c>
      <c r="B8" s="4" t="s">
        <v>522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523</v>
      </c>
      <c r="B9" s="1" t="s">
        <v>524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525</v>
      </c>
      <c r="B10" s="1" t="s">
        <v>526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527</v>
      </c>
      <c r="B11" s="1" t="s">
        <v>524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528</v>
      </c>
      <c r="B12" s="1" t="s">
        <v>529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530</v>
      </c>
      <c r="B13" s="1" t="s">
        <v>531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532</v>
      </c>
      <c r="B14" s="1" t="s">
        <v>529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533</v>
      </c>
      <c r="B15" s="1" t="s">
        <v>534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535</v>
      </c>
      <c r="B16" s="1">
        <v>11.0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536</v>
      </c>
      <c r="B17" s="1" t="s">
        <v>537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538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539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540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541</v>
      </c>
      <c r="B21" s="1">
        <v>5.07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542</v>
      </c>
      <c r="B22" s="1">
        <v>4.96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543</v>
      </c>
      <c r="B23" s="1">
        <v>4.96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544</v>
      </c>
      <c r="B24" s="1">
        <v>5.03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545</v>
      </c>
      <c r="B25" s="1">
        <v>5.07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546</v>
      </c>
      <c r="B26" s="1">
        <v>4.96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547</v>
      </c>
      <c r="B27" s="1">
        <v>4.96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548</v>
      </c>
      <c r="B28" s="1">
        <v>5.03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549</v>
      </c>
      <c r="B29" s="1">
        <v>865.0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550</v>
      </c>
      <c r="B30" s="1">
        <v>865.0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551</v>
      </c>
      <c r="B31" s="1">
        <v>76508.0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552</v>
      </c>
      <c r="B32" s="1">
        <v>13970.0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553</v>
      </c>
      <c r="B33" s="1">
        <v>13970.0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554</v>
      </c>
      <c r="B34" s="1">
        <v>2.1171924E7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555</v>
      </c>
      <c r="B35" s="1">
        <v>3.0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556</v>
      </c>
      <c r="B36" s="1">
        <v>13.2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557</v>
      </c>
      <c r="B37" s="1">
        <v>30.526009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558</v>
      </c>
      <c r="B38" s="1">
        <v>4.8121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559</v>
      </c>
      <c r="B39" s="1">
        <v>5.636225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560</v>
      </c>
      <c r="B40" s="1" t="s">
        <v>561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562</v>
      </c>
      <c r="B41" s="1">
        <v>8259730.0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563</v>
      </c>
      <c r="B42" s="1">
        <v>1044870.0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564</v>
      </c>
      <c r="B43" s="1">
        <v>4209130.0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565</v>
      </c>
      <c r="B44" s="1">
        <v>45475.0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566</v>
      </c>
      <c r="B45" s="1">
        <v>34874.0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567</v>
      </c>
      <c r="B46" s="1">
        <v>1.7289504E9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568</v>
      </c>
      <c r="B47" s="1">
        <v>1.7316288E9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569</v>
      </c>
      <c r="B48" s="1">
        <v>0.0219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570</v>
      </c>
      <c r="B49" s="1">
        <v>0.87399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571</v>
      </c>
      <c r="B50" s="1">
        <v>0.00863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572</v>
      </c>
      <c r="B51" s="1">
        <v>0.31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573</v>
      </c>
      <c r="B52" s="1">
        <v>0.0842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574</v>
      </c>
      <c r="B53" s="1">
        <v>4209130.0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575</v>
      </c>
      <c r="B54" s="1">
        <v>1.554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576</v>
      </c>
      <c r="B55" s="1">
        <v>3.2368083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577</v>
      </c>
      <c r="B56" s="1">
        <v>1.696032E9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578</v>
      </c>
      <c r="B57" s="1">
        <v>1.7276544E9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579</v>
      </c>
      <c r="B58" s="1">
        <v>1.7197056E9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580</v>
      </c>
      <c r="B59" s="1">
        <v>-3958288.0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581</v>
      </c>
      <c r="B60" s="1">
        <v>-159.0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582</v>
      </c>
      <c r="B61" s="1" t="s">
        <v>583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584</v>
      </c>
      <c r="B62" s="1">
        <v>1.7285184E9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585</v>
      </c>
      <c r="B63" s="1">
        <v>11.909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586</v>
      </c>
      <c r="B64" s="1">
        <v>-2.047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587</v>
      </c>
      <c r="B65" s="1">
        <v>-0.55486727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588</v>
      </c>
      <c r="B66" s="1">
        <v>0.22263205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589</v>
      </c>
      <c r="B67" s="1" t="s">
        <v>590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591</v>
      </c>
      <c r="B68" s="1" t="s">
        <v>592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593</v>
      </c>
      <c r="B69" s="1" t="s">
        <v>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594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595</v>
      </c>
      <c r="B71" s="1" t="s">
        <v>596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597</v>
      </c>
      <c r="B72" s="1" t="s">
        <v>596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598</v>
      </c>
      <c r="B73" s="1">
        <v>1.7025642E9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599</v>
      </c>
      <c r="B74" s="1" t="s">
        <v>600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601</v>
      </c>
      <c r="B75" s="1" t="s">
        <v>602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603</v>
      </c>
      <c r="B76" s="1" t="s">
        <v>604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605</v>
      </c>
      <c r="B77" s="1" t="s">
        <v>606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607</v>
      </c>
      <c r="B78" s="1">
        <v>-1.8E7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608</v>
      </c>
      <c r="B79" s="1">
        <v>5.03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609</v>
      </c>
      <c r="B80" s="1" t="s">
        <v>610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611</v>
      </c>
      <c r="B81" s="1">
        <v>1890903.0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612</v>
      </c>
      <c r="B82" s="1">
        <v>0.911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613</v>
      </c>
      <c r="B83" s="1">
        <v>-4035762.0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614</v>
      </c>
      <c r="B84" s="1">
        <v>254992.0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615</v>
      </c>
      <c r="B85" s="1">
        <v>1.478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616</v>
      </c>
      <c r="B86" s="1">
        <v>1.99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617</v>
      </c>
      <c r="B87" s="1">
        <v>693570.0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618</v>
      </c>
      <c r="B88" s="1">
        <v>8.459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619</v>
      </c>
      <c r="B89" s="1">
        <v>0.354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620</v>
      </c>
      <c r="B90" s="1">
        <v>-0.68779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621</v>
      </c>
      <c r="B91" s="1">
        <v>-3.78194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622</v>
      </c>
      <c r="B92" s="1">
        <v>-2903136.0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623</v>
      </c>
      <c r="B93" s="1">
        <v>-5019041.0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624</v>
      </c>
      <c r="B94" s="1">
        <v>-0.561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625</v>
      </c>
      <c r="B95" s="1">
        <v>-0.71109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626</v>
      </c>
      <c r="B96" s="1">
        <v>-22.644299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627</v>
      </c>
      <c r="B97" s="1" t="s">
        <v>561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628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50</v>
      </c>
      <c r="B3" s="1">
        <v>0.0</v>
      </c>
      <c r="C3" s="1">
        <v>-1.0</v>
      </c>
      <c r="D3" s="1">
        <v>-5.0</v>
      </c>
      <c r="E3" s="1">
        <v>-3.0</v>
      </c>
      <c r="F3" s="1">
        <f>IF(E3*FORECAST(F2,B3:E3,B2:E2)&gt;0,FORECAST(F2,B3:E3,B2:E2),E3)*$X$1</f>
        <v>-5.5</v>
      </c>
      <c r="G3" s="1">
        <f>IF(F3*FORECAST(G2,B3:F3,B2:F2)&gt;0,FORECAST(G2,B3:F3,B2:F2),F3)*$X$1</f>
        <v>-6.8</v>
      </c>
      <c r="H3" s="1">
        <f>IF(G3*FORECAST(H2,B3:G3,B2:G2)&gt;0,FORECAST(H2,B3:G3,B2:G2),G3)*$X$1</f>
        <v>-8.1</v>
      </c>
      <c r="I3" s="1">
        <f>IF(H3*FORECAST(I2,B3:H3,B2:H2)&gt;0,FORECAST(I2,B3:H3,B2:H2),H3)*$X$1</f>
        <v>-9.4</v>
      </c>
      <c r="J3" s="1">
        <f>IF(I3*FORECAST(J2,B3:I3,B2:I2)&gt;0,FORECAST(J2,B3:I3,B2:I2),I3)*$X$1</f>
        <v>-10.7</v>
      </c>
      <c r="K3" s="1">
        <f>IF(J3*FORECAST(K2,B3:J3,B2:J2)&gt;0,FORECAST(K2,B3:J3,B2:J2),J3)*$X$1</f>
        <v>-12</v>
      </c>
      <c r="L3" s="1">
        <f>IF(K3*FORECAST(L2,B3:K3,B2:K2)&gt;0,FORECAST(L2,B3:K3,B2:K2),K3)*$X$1</f>
        <v>-13.3</v>
      </c>
      <c r="M3" s="5">
        <f>IF(L3*FORECAST(M2,B3:L3,B2:L2)&gt;0,FORECAST(M2,B3:L3,B2:L2),L3)*$X$1</f>
        <v>-14.6</v>
      </c>
      <c r="N3" s="5">
        <f>IF(M3*FORECAST(N2,B3:M3,B2:M2)&gt;0,FORECAST(N2,B3:M3,B2:M2),M3)*$X$1</f>
        <v>-15.9</v>
      </c>
      <c r="O3" s="5">
        <f>IF(N3*FORECAST(O2,B3:N3,B2:N2)&gt;0,FORECAST(O2,B3:N3,B2:N2),N3)*$X$1</f>
        <v>-17.2</v>
      </c>
      <c r="P3" s="5">
        <f>IF(O3*FORECAST(P2,B3:O3,B2:O2)&gt;0,FORECAST(P2,B3:O3,B2:O2),O3)*$X$1</f>
        <v>-18.5</v>
      </c>
      <c r="Q3" s="5">
        <f>IF(P3*FORECAST(Q2,B3:P3,B2:P2)&gt;0,FORECAST(Q2,B3:P3,B2:P2),P3)*$X$1</f>
        <v>-19.8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16.0</v>
      </c>
      <c r="C4" s="1">
        <v>1.0</v>
      </c>
      <c r="D4" s="1">
        <v>1.0</v>
      </c>
      <c r="E4" s="1">
        <v>-1.0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629</v>
      </c>
      <c r="B5" s="1">
        <v>1.0</v>
      </c>
      <c r="C5" s="1">
        <v>1.0</v>
      </c>
      <c r="D5" s="1">
        <v>1.0</v>
      </c>
      <c r="E5" s="1">
        <v>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630</v>
      </c>
      <c r="L7" s="1">
        <f>IF(Q3*FORECAST(Q2,B3:Q3,B2:Q2)&gt;0,FORECAST(Q2,B3:Q3,B2:Q2),P3)*$X$1 * (1+0.02)/(0.0842-0.02)</f>
        <v>-314.5794393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631</v>
      </c>
      <c r="L8" s="6">
        <f t="array" ref="L8">NPV(0.0842,G3:Q3)</f>
        <v>-85.7872805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632</v>
      </c>
      <c r="L9" s="6">
        <f t="array" ref="L9">NPV(0.0842,G16:Q16)</f>
        <v>-129.2786778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633</v>
      </c>
      <c r="L10" s="6">
        <f>L8 + L9</f>
        <v>-215.0659583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634</v>
      </c>
      <c r="L12" s="6">
        <f>L10 - L11</f>
        <v>-214.0659583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635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-107.0329791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(1+0.02)/(0.0842-0.02)</f>
        <v>-314.5794393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-1.0</v>
      </c>
      <c r="C3" s="1">
        <v>-1.0</v>
      </c>
      <c r="D3" s="1">
        <v>-4.0</v>
      </c>
      <c r="E3" s="1">
        <v>-3.0</v>
      </c>
      <c r="F3" s="1">
        <f>IF(E3*FORECAST(F2,B3:E3,B2:E2)&gt;0,FORECAST(F2,B3:E3,B2:E2),E3)*$X$1</f>
        <v>-4.5</v>
      </c>
      <c r="G3" s="1">
        <f>IF(F3*FORECAST(G2,B3:F3,B2:F2)&gt;0,FORECAST(G2,B3:F3,B2:F2),F3)*$X$1</f>
        <v>-5.4</v>
      </c>
      <c r="H3" s="1">
        <f>IF(G3*FORECAST(H2,B3:G3,B2:G2)&gt;0,FORECAST(H2,B3:G3,B2:G2),G3)*$X$1</f>
        <v>-6.3</v>
      </c>
      <c r="I3" s="1">
        <f>IF(H3*FORECAST(I2,B3:H3,B2:H2)&gt;0,FORECAST(I2,B3:H3,B2:H2),H3)*$X$1</f>
        <v>-7.2</v>
      </c>
      <c r="J3" s="1">
        <f>IF(I3*FORECAST(J2,B3:I3,B2:I2)&gt;0,FORECAST(J2,B3:I3,B2:I2),I3)*$X$1</f>
        <v>-8.1</v>
      </c>
      <c r="K3" s="1">
        <f>IF(J3*FORECAST(K2,B3:J3,B2:J2)&gt;0,FORECAST(K2,B3:J3,B2:J2),J3)*$X$1</f>
        <v>-9</v>
      </c>
      <c r="L3" s="1">
        <f>IF(K3*FORECAST(L2,B3:K3,B2:K2)&gt;0,FORECAST(L2,B3:K3,B2:K2),K3)*$X$1</f>
        <v>-9.9</v>
      </c>
      <c r="M3" s="5">
        <f>IF(L3*FORECAST(M2,B3:L3,B2:L2)&gt;0,FORECAST(M2,B3:L3,B2:L2),L3)*$X$1</f>
        <v>-10.8</v>
      </c>
      <c r="N3" s="5">
        <f>IF(M3*FORECAST(N2,B3:M3,B2:M2)&gt;0,FORECAST(N2,B3:M3,B2:M2),M3)*$X$1</f>
        <v>-11.7</v>
      </c>
      <c r="O3" s="5">
        <f>IF(N3*FORECAST(O2,B3:N3,B2:N2)&gt;0,FORECAST(O2,B3:N3,B2:N2),N3)*$X$1</f>
        <v>-12.6</v>
      </c>
      <c r="P3" s="5">
        <f>IF(O3*FORECAST(P2,B3:O3,B2:O2)&gt;0,FORECAST(P2,B3:O3,B2:O2),O3)*$X$1</f>
        <v>-13.5</v>
      </c>
      <c r="Q3" s="5">
        <f>IF(P3*FORECAST(Q2,B3:P3,B2:P2)&gt;0,FORECAST(Q2,B3:P3,B2:P2),P3)*$X$1</f>
        <v>-14.4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16.0</v>
      </c>
      <c r="C4" s="1">
        <v>1.0</v>
      </c>
      <c r="D4" s="1">
        <v>1.0</v>
      </c>
      <c r="E4" s="1">
        <v>-1.0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629</v>
      </c>
      <c r="B5" s="1">
        <v>1.0</v>
      </c>
      <c r="C5" s="1">
        <v>1.0</v>
      </c>
      <c r="D5" s="1">
        <v>1.0</v>
      </c>
      <c r="E5" s="1">
        <v>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630</v>
      </c>
      <c r="L7" s="1">
        <f>IF(Q3*FORECAST(Q2,B3:Q3,B2:Q2)&gt;0,FORECAST(Q2,B3:Q3,B2:Q2),P3)*$X$1 * (1+0.02)/(0.0842-0.02)</f>
        <v>-228.7850467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631</v>
      </c>
      <c r="L8" s="6">
        <f t="array" ref="L8">NPV(0.0842,G3:Q3)</f>
        <v>-64.23441128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632</v>
      </c>
      <c r="L9" s="6">
        <f t="array" ref="L9">NPV(0.0842,G16:Q16)</f>
        <v>-94.02085655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633</v>
      </c>
      <c r="L10" s="6">
        <f>L8 + L9</f>
        <v>-158.2552678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634</v>
      </c>
      <c r="L12" s="6">
        <f>L10 - L11</f>
        <v>-157.2552678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635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-78.62763392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(1+0.02)/(0.0842-0.02)</f>
        <v>-228.7850467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