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<sst xmlns="http://schemas.openxmlformats.org/spreadsheetml/2006/main" count="1930" uniqueCount="1681">
  <si>
    <t>ticker</t>
  </si>
  <si>
    <t>INFN</t>
  </si>
  <si>
    <t>nombre</t>
  </si>
  <si>
    <t>INFINERA CORPORATION</t>
  </si>
  <si>
    <t>empresa</t>
  </si>
  <si>
    <t>Communications &amp; Networking</t>
  </si>
  <si>
    <t>Open</t>
  </si>
  <si>
    <t>Target Price</t>
  </si>
  <si>
    <t>Upside</t>
  </si>
  <si>
    <t>-19.72%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</si>
  <si>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</si>
  <si>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</si>
  <si>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</si>
  <si>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</si>
  <si>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</si>
  <si>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</si>
  <si>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</si>
  <si>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</si>
  <si>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</si>
  <si>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</si>
  <si>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</si>
  <si>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</si>
  <si>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</si>
  <si>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</si>
  <si>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</si>
  <si>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</si>
  <si>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</si>
  <si>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</si>
  <si>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</si>
  <si>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</si>
  <si>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</si>
  <si>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</si>
  <si>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</si>
  <si>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</si>
  <si>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</si>
  <si>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</si>
  <si>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</si>
  <si>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</si>
  <si>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</si>
  <si>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</si>
  <si>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</si>
  <si>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</si>
  <si>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</si>
  <si>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</si>
  <si>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</si>
  <si>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</si>
  <si>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</si>
  <si>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</si>
  <si>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</si>
  <si>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</si>
  <si>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</si>
  <si>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</si>
  <si>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</si>
  <si>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</si>
  <si>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</si>
  <si>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</si>
  <si>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</si>
  <si>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</si>
  <si>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</si>
  <si>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</si>
  <si>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</si>
  <si>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</si>
  <si>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</si>
  <si>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</si>
  <si>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</si>
  <si>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</si>
  <si>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</si>
  <si>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</si>
  <si>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</si>
  <si>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</si>
  <si>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</si>
  <si>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</si>
  <si>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</si>
  <si>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</si>
  <si>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</si>
  <si>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</si>
  <si>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</si>
  <si>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</si>
  <si>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</si>
  <si>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</si>
  <si>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</si>
  <si>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</si>
  <si>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</si>
  <si>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</si>
  <si>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</si>
  <si>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</si>
  <si>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</si>
  <si>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</si>
  <si>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</si>
  <si>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</si>
  <si>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</si>
  <si>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</si>
  <si>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</si>
  <si>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</si>
  <si>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</si>
  <si>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</si>
  <si>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</si>
  <si>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</si>
  <si>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</si>
  <si>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</si>
  <si>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</si>
  <si>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</si>
  <si>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</si>
  <si>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</si>
  <si>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</si>
  <si>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3.82</t>
  </si>
  <si>
    <t>5.44</t>
  </si>
  <si>
    <t>5.26</t>
  </si>
  <si>
    <t>4.45</t>
  </si>
  <si>
    <t>4.01</t>
  </si>
  <si>
    <t>2.13</t>
  </si>
  <si>
    <t>2.12</t>
  </si>
  <si>
    <t>1.53</t>
  </si>
  <si>
    <t>0.82</t>
  </si>
  <si>
    <t>0.94</t>
  </si>
  <si>
    <t>Tangible Book Value</t>
  </si>
  <si>
    <t>Tangible Book Value Per Share</t>
  </si>
  <si>
    <t>2.95</t>
  </si>
  <si>
    <t>3.29</t>
  </si>
  <si>
    <t>2.53</t>
  </si>
  <si>
    <t>1.39</t>
  </si>
  <si>
    <t>-0.19</t>
  </si>
  <si>
    <t>0.14</t>
  </si>
  <si>
    <t>-0.09</t>
  </si>
  <si>
    <t>-0.46</t>
  </si>
  <si>
    <t>-0.21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</si>
  <si>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</si>
  <si>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</si>
  <si>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</si>
  <si>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</si>
  <si>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</si>
  <si>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</si>
  <si>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</si>
  <si>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</si>
  <si>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</si>
  <si>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</si>
  <si>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</si>
  <si>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</si>
  <si>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</si>
  <si>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</si>
  <si>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</si>
  <si>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</si>
  <si>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</si>
  <si>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</si>
  <si>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</si>
  <si>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</si>
  <si>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</si>
  <si>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</si>
  <si>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</si>
  <si>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</si>
  <si>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</si>
  <si>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</si>
  <si>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</si>
  <si>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</si>
  <si>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</si>
  <si>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</si>
  <si>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</si>
  <si>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</si>
  <si>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</si>
  <si>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</si>
  <si>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</si>
  <si>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</si>
  <si>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</si>
  <si>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</si>
  <si>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</si>
  <si>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</si>
  <si>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</si>
  <si>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</si>
  <si>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</si>
  <si>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</si>
  <si>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0.39</t>
  </si>
  <si>
    <t>-0.17</t>
  </si>
  <si>
    <t>-1.32</t>
  </si>
  <si>
    <t>-1.36</t>
  </si>
  <si>
    <t>-2.16</t>
  </si>
  <si>
    <t>-1.1</t>
  </si>
  <si>
    <t>-0.82</t>
  </si>
  <si>
    <t>-0.35</t>
  </si>
  <si>
    <t>-0.11</t>
  </si>
  <si>
    <t>Basic EPS - Continuing Operations</t>
  </si>
  <si>
    <t>Basic Weighted Average Shares Outstanding</t>
  </si>
  <si>
    <t>Net EPS - Diluted</t>
  </si>
  <si>
    <t>0.36</t>
  </si>
  <si>
    <t>Diluted EPS - Continuing Operations</t>
  </si>
  <si>
    <t>Diluted Weighted Average Shares Outstanding</t>
  </si>
  <si>
    <t>Normalized Basic EPS</t>
  </si>
  <si>
    <t>0.09</t>
  </si>
  <si>
    <t>0.27</t>
  </si>
  <si>
    <t>-0.67</t>
  </si>
  <si>
    <t>-0.7</t>
  </si>
  <si>
    <t>-0.85</t>
  </si>
  <si>
    <t>-0.52</t>
  </si>
  <si>
    <t>-0.43</t>
  </si>
  <si>
    <t>-0.18</t>
  </si>
  <si>
    <t>-0.02</t>
  </si>
  <si>
    <t>Normalized Diluted EPS</t>
  </si>
  <si>
    <t>0.26</t>
  </si>
  <si>
    <t>EBITDA</t>
  </si>
  <si>
    <t>EBITA</t>
  </si>
  <si>
    <t>EBIT</t>
  </si>
  <si>
    <t>EBITDAR</t>
  </si>
  <si>
    <t>Total Revenues (As Reported)</t>
  </si>
  <si>
    <t>Effective Tax Rate - (Ratio)</t>
  </si>
  <si>
    <t>16.77</t>
  </si>
  <si>
    <t>2.08</t>
  </si>
  <si>
    <t>16.28</t>
  </si>
  <si>
    <t>0.73</t>
  </si>
  <si>
    <t>0.3</t>
  </si>
  <si>
    <t>-0.77</t>
  </si>
  <si>
    <t>-3.01</t>
  </si>
  <si>
    <t>-7.55</t>
  </si>
  <si>
    <t>-36.99</t>
  </si>
  <si>
    <t>-44.84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</si>
  <si>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</si>
  <si>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</si>
  <si>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</si>
  <si>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</si>
  <si>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</si>
  <si>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</si>
  <si>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</si>
  <si>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</si>
  <si>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</si>
  <si>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</si>
  <si>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</si>
  <si>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</si>
  <si>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</si>
  <si>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</si>
  <si>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</si>
  <si>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</si>
  <si>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</si>
  <si>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</si>
  <si>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</si>
  <si>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</si>
  <si>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</si>
  <si>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</si>
  <si>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</si>
  <si>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</si>
  <si>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</si>
  <si>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2.41</t>
  </si>
  <si>
    <t>4.07</t>
  </si>
  <si>
    <t>-0.75</t>
  </si>
  <si>
    <t>-7.96</t>
  </si>
  <si>
    <t>-6.64</t>
  </si>
  <si>
    <t>-7.61</t>
  </si>
  <si>
    <t>-4.14</t>
  </si>
  <si>
    <t>-2.71</t>
  </si>
  <si>
    <t>-1.86</t>
  </si>
  <si>
    <t>0.15</t>
  </si>
  <si>
    <t>Return on Total Capital</t>
  </si>
  <si>
    <t>3.26</t>
  </si>
  <si>
    <t>5.54</t>
  </si>
  <si>
    <t>-1.01</t>
  </si>
  <si>
    <t>-10.81</t>
  </si>
  <si>
    <t>-9.79</t>
  </si>
  <si>
    <t>-13.06</t>
  </si>
  <si>
    <t>-7.34</t>
  </si>
  <si>
    <t>-4.64</t>
  </si>
  <si>
    <t>-3.4</t>
  </si>
  <si>
    <t>Return On Equity %</t>
  </si>
  <si>
    <t>3.04</t>
  </si>
  <si>
    <t>8.09</t>
  </si>
  <si>
    <t>-3.17</t>
  </si>
  <si>
    <t>-27.25</t>
  </si>
  <si>
    <t>-31.3</t>
  </si>
  <si>
    <t>-70.92</t>
  </si>
  <si>
    <t>-50.87</t>
  </si>
  <si>
    <t>-45.54</t>
  </si>
  <si>
    <t>-30.21</t>
  </si>
  <si>
    <t>-12.73</t>
  </si>
  <si>
    <t>Return on Common Equity</t>
  </si>
  <si>
    <t>8.27</t>
  </si>
  <si>
    <t>-3.14</t>
  </si>
  <si>
    <t>Margin Analysis</t>
  </si>
  <si>
    <t>Gross Profit Margin %</t>
  </si>
  <si>
    <t>43.15</t>
  </si>
  <si>
    <t>45.5</t>
  </si>
  <si>
    <t>45.25</t>
  </si>
  <si>
    <t>35.52</t>
  </si>
  <si>
    <t>36.81</t>
  </si>
  <si>
    <t>32.1</t>
  </si>
  <si>
    <t>32.75</t>
  </si>
  <si>
    <t>36.42</t>
  </si>
  <si>
    <t>35.54</t>
  </si>
  <si>
    <t>39.39</t>
  </si>
  <si>
    <t>SG&amp;A Margin</t>
  </si>
  <si>
    <t>19.08</t>
  </si>
  <si>
    <t>17.62</t>
  </si>
  <si>
    <t>21.51</t>
  </si>
  <si>
    <t>25.2</t>
  </si>
  <si>
    <t>21.75</t>
  </si>
  <si>
    <t>21.39</t>
  </si>
  <si>
    <t>17.84</t>
  </si>
  <si>
    <t>16.76</t>
  </si>
  <si>
    <t>18.08</t>
  </si>
  <si>
    <t>EBITDA Margin %</t>
  </si>
  <si>
    <t>8.11</t>
  </si>
  <si>
    <t>11.4</t>
  </si>
  <si>
    <t>-11.24</t>
  </si>
  <si>
    <t>-6.01</t>
  </si>
  <si>
    <t>-7.03</t>
  </si>
  <si>
    <t>0.61</t>
  </si>
  <si>
    <t>2.03</t>
  </si>
  <si>
    <t>4.83</t>
  </si>
  <si>
    <t>EBITA Margin %</t>
  </si>
  <si>
    <t>4.39</t>
  </si>
  <si>
    <t>8.52</t>
  </si>
  <si>
    <t>1.32</t>
  </si>
  <si>
    <t>-16.33</t>
  </si>
  <si>
    <t>-10.84</t>
  </si>
  <si>
    <t>-11.46</t>
  </si>
  <si>
    <t>-4.68</t>
  </si>
  <si>
    <t>-1.99</t>
  </si>
  <si>
    <t>-0.2</t>
  </si>
  <si>
    <t>2.26</t>
  </si>
  <si>
    <t>EBIT Margin %</t>
  </si>
  <si>
    <t>7.5</t>
  </si>
  <si>
    <t>-1.66</t>
  </si>
  <si>
    <t>-19.92</t>
  </si>
  <si>
    <t>-16.43</t>
  </si>
  <si>
    <t>-16.07</t>
  </si>
  <si>
    <t>-8.21</t>
  </si>
  <si>
    <t>-5.06</t>
  </si>
  <si>
    <t>-3.08</t>
  </si>
  <si>
    <t>0.25</t>
  </si>
  <si>
    <t>Income From Continuing Operations Margin %</t>
  </si>
  <si>
    <t>2.04</t>
  </si>
  <si>
    <t>5.75</t>
  </si>
  <si>
    <t>-2.81</t>
  </si>
  <si>
    <t>-26.26</t>
  </si>
  <si>
    <t>-22.72</t>
  </si>
  <si>
    <t>-29.77</t>
  </si>
  <si>
    <t>-15.25</t>
  </si>
  <si>
    <t>-11.98</t>
  </si>
  <si>
    <t>-4.83</t>
  </si>
  <si>
    <t>-1.56</t>
  </si>
  <si>
    <t>Net Income Margin %</t>
  </si>
  <si>
    <t>5.8</t>
  </si>
  <si>
    <t>-2.75</t>
  </si>
  <si>
    <t>Net Avail. For Common Margin %</t>
  </si>
  <si>
    <t>Normalized Net Income Margin</t>
  </si>
  <si>
    <t>1.72</t>
  </si>
  <si>
    <t>4.12</t>
  </si>
  <si>
    <t>-1.87</t>
  </si>
  <si>
    <t>-13.38</t>
  </si>
  <si>
    <t>-11.77</t>
  </si>
  <si>
    <t>-11.7</t>
  </si>
  <si>
    <t>-7.23</t>
  </si>
  <si>
    <t>-6.29</t>
  </si>
  <si>
    <t>-2.41</t>
  </si>
  <si>
    <t>-0.33</t>
  </si>
  <si>
    <t>Levered Free Cash Flow Margin</t>
  </si>
  <si>
    <t>7.64</t>
  </si>
  <si>
    <t>-0.49</t>
  </si>
  <si>
    <t>2.61</t>
  </si>
  <si>
    <t>-7.26</t>
  </si>
  <si>
    <t>4.76</t>
  </si>
  <si>
    <t>-2.84</t>
  </si>
  <si>
    <t>6.44</t>
  </si>
  <si>
    <t>0.18</t>
  </si>
  <si>
    <t>1.31</t>
  </si>
  <si>
    <t>Unlevered Free Cash Flow Margin</t>
  </si>
  <si>
    <t>7.43</t>
  </si>
  <si>
    <t>-6.99</t>
  </si>
  <si>
    <t>4.81</t>
  </si>
  <si>
    <t>-2.76</t>
  </si>
  <si>
    <t>6.31</t>
  </si>
  <si>
    <t>Asset Turnover</t>
  </si>
  <si>
    <t>0.88</t>
  </si>
  <si>
    <t>0.87</t>
  </si>
  <si>
    <t>0.72</t>
  </si>
  <si>
    <t>0.64</t>
  </si>
  <si>
    <t>0.65</t>
  </si>
  <si>
    <t>0.76</t>
  </si>
  <si>
    <t>0.81</t>
  </si>
  <si>
    <t>0.86</t>
  </si>
  <si>
    <t>0.97</t>
  </si>
  <si>
    <t>0.96</t>
  </si>
  <si>
    <t>Fixed Assets Turnover</t>
  </si>
  <si>
    <t>8.29</t>
  </si>
  <si>
    <t>9.22</t>
  </si>
  <si>
    <t>7.38</t>
  </si>
  <si>
    <t>5.68</t>
  </si>
  <si>
    <t>3.94</t>
  </si>
  <si>
    <t>4.62</t>
  </si>
  <si>
    <t>6.15</t>
  </si>
  <si>
    <t>6.67</t>
  </si>
  <si>
    <t>7.62</t>
  </si>
  <si>
    <t>7.1</t>
  </si>
  <si>
    <t>Receivables Turnover (Average Receivables)</t>
  </si>
  <si>
    <t>5.23</t>
  </si>
  <si>
    <t>5.2</t>
  </si>
  <si>
    <t>5.17</t>
  </si>
  <si>
    <t>5.36</t>
  </si>
  <si>
    <t>4.26</t>
  </si>
  <si>
    <t>3.9</t>
  </si>
  <si>
    <t>4.05</t>
  </si>
  <si>
    <t>4.2</t>
  </si>
  <si>
    <t>4.04</t>
  </si>
  <si>
    <t>4.03</t>
  </si>
  <si>
    <t>Inventory Turnover (Average Inventory)</t>
  </si>
  <si>
    <t>2.81</t>
  </si>
  <si>
    <t>3.01</t>
  </si>
  <si>
    <t>2.34</t>
  </si>
  <si>
    <t>2.7</t>
  </si>
  <si>
    <t>2.99</t>
  </si>
  <si>
    <t>3.23</t>
  </si>
  <si>
    <t>2.43</t>
  </si>
  <si>
    <t>Short Term Liquidity</t>
  </si>
  <si>
    <t>Current Ratio</t>
  </si>
  <si>
    <t>3.74</t>
  </si>
  <si>
    <t>3.37</t>
  </si>
  <si>
    <t>1.73</t>
  </si>
  <si>
    <t>1.9</t>
  </si>
  <si>
    <t>1.68</t>
  </si>
  <si>
    <t>1.62</t>
  </si>
  <si>
    <t>1.61</t>
  </si>
  <si>
    <t>1.65</t>
  </si>
  <si>
    <t>Quick Ratio</t>
  </si>
  <si>
    <t>2.76</t>
  </si>
  <si>
    <t>1.94</t>
  </si>
  <si>
    <t>2.1</t>
  </si>
  <si>
    <t>1.04</t>
  </si>
  <si>
    <t>1.09</t>
  </si>
  <si>
    <t>0.9</t>
  </si>
  <si>
    <t>0.85</t>
  </si>
  <si>
    <t>Operating Cash Flow to Current Liabilities</t>
  </si>
  <si>
    <t>0.21</t>
  </si>
  <si>
    <t>0.56</t>
  </si>
  <si>
    <t>-0.06</t>
  </si>
  <si>
    <t>-0.23</t>
  </si>
  <si>
    <t>0.05</t>
  </si>
  <si>
    <t>-0.05</t>
  </si>
  <si>
    <t>0.07</t>
  </si>
  <si>
    <t>Days Sales Outstanding (Average Receivables)</t>
  </si>
  <si>
    <t>69.53</t>
  </si>
  <si>
    <t>69.96</t>
  </si>
  <si>
    <t>71.76</t>
  </si>
  <si>
    <t>67.94</t>
  </si>
  <si>
    <t>85.52</t>
  </si>
  <si>
    <t>93.43</t>
  </si>
  <si>
    <t>89.83</t>
  </si>
  <si>
    <t>86.63</t>
  </si>
  <si>
    <t>91.81</t>
  </si>
  <si>
    <t>90.4</t>
  </si>
  <si>
    <t>Days Outstanding Inventory (Average Inventory)</t>
  </si>
  <si>
    <t>129.48</t>
  </si>
  <si>
    <t>120.97</t>
  </si>
  <si>
    <t>158.73</t>
  </si>
  <si>
    <t>170.59</t>
  </si>
  <si>
    <t>160.77</t>
  </si>
  <si>
    <t>134.61</t>
  </si>
  <si>
    <t>121.74</t>
  </si>
  <si>
    <t>112.62</t>
  </si>
  <si>
    <t>121.86</t>
  </si>
  <si>
    <t>149.94</t>
  </si>
  <si>
    <t>Average Days Payable Outstanding</t>
  </si>
  <si>
    <t>45.83</t>
  </si>
  <si>
    <t>54.83</t>
  </si>
  <si>
    <t>53.79</t>
  </si>
  <si>
    <t>47.79</t>
  </si>
  <si>
    <t>65.45</t>
  </si>
  <si>
    <t>92.86</t>
  </si>
  <si>
    <t>97.26</t>
  </si>
  <si>
    <t>76.9</t>
  </si>
  <si>
    <t>88.1</t>
  </si>
  <si>
    <t>106.22</t>
  </si>
  <si>
    <t>Cash Conversion Cycle (Average Days)</t>
  </si>
  <si>
    <t>153.18</t>
  </si>
  <si>
    <t>136.1</t>
  </si>
  <si>
    <t>176.7</t>
  </si>
  <si>
    <t>190.74</t>
  </si>
  <si>
    <t>180.84</t>
  </si>
  <si>
    <t>135.17</t>
  </si>
  <si>
    <t>114.3</t>
  </si>
  <si>
    <t>122.35</t>
  </si>
  <si>
    <t>125.58</t>
  </si>
  <si>
    <t>134.11</t>
  </si>
  <si>
    <t>Long Term Solvency</t>
  </si>
  <si>
    <t>Total Debt/Equity</t>
  </si>
  <si>
    <t>24.26</t>
  </si>
  <si>
    <t>16.14</t>
  </si>
  <si>
    <t>17.52</t>
  </si>
  <si>
    <t>21.78</t>
  </si>
  <si>
    <t>66.09</t>
  </si>
  <si>
    <t>114.2</t>
  </si>
  <si>
    <t>150.49</t>
  </si>
  <si>
    <t>169.99</t>
  </si>
  <si>
    <t>404.13</t>
  </si>
  <si>
    <t>345.42</t>
  </si>
  <si>
    <t>Total Debt / Total Capital</t>
  </si>
  <si>
    <t>19.52</t>
  </si>
  <si>
    <t>13.9</t>
  </si>
  <si>
    <t>14.91</t>
  </si>
  <si>
    <t>17.89</t>
  </si>
  <si>
    <t>39.79</t>
  </si>
  <si>
    <t>53.32</t>
  </si>
  <si>
    <t>60.08</t>
  </si>
  <si>
    <t>62.96</t>
  </si>
  <si>
    <t>80.16</t>
  </si>
  <si>
    <t>77.55</t>
  </si>
  <si>
    <t>LT Debt/Equity</t>
  </si>
  <si>
    <t>65.42</t>
  </si>
  <si>
    <t>100.97</t>
  </si>
  <si>
    <t>122.81</t>
  </si>
  <si>
    <t>164.33</t>
  </si>
  <si>
    <t>397.33</t>
  </si>
  <si>
    <t>327.68</t>
  </si>
  <si>
    <t>Long-Term Debt / Total Capital</t>
  </si>
  <si>
    <t>47.14</t>
  </si>
  <si>
    <t>49.03</t>
  </si>
  <si>
    <t>60.87</t>
  </si>
  <si>
    <t>78.82</t>
  </si>
  <si>
    <t>73.57</t>
  </si>
  <si>
    <t>Total Liabilities / Total Assets</t>
  </si>
  <si>
    <t>41.09</t>
  </si>
  <si>
    <t>36.63</t>
  </si>
  <si>
    <t>36.4</t>
  </si>
  <si>
    <t>40.47</t>
  </si>
  <si>
    <t>60.93</t>
  </si>
  <si>
    <t>76.26</t>
  </si>
  <si>
    <t>75.39</t>
  </si>
  <si>
    <t>79.6</t>
  </si>
  <si>
    <t>89.24</t>
  </si>
  <si>
    <t>87.1</t>
  </si>
  <si>
    <t>EBIT / Interest Expense</t>
  </si>
  <si>
    <t>2.66</t>
  </si>
  <si>
    <t>5.57</t>
  </si>
  <si>
    <t>-1.12</t>
  </si>
  <si>
    <t>-10.53</t>
  </si>
  <si>
    <t>-6.59</t>
  </si>
  <si>
    <t>-2.38</t>
  </si>
  <si>
    <t>-1.47</t>
  </si>
  <si>
    <t>0.13</t>
  </si>
  <si>
    <t>EBITDA / Interest Expense</t>
  </si>
  <si>
    <t>4.91</t>
  </si>
  <si>
    <t>8.47</t>
  </si>
  <si>
    <t>3.55</t>
  </si>
  <si>
    <t>-5.94</t>
  </si>
  <si>
    <t>-2.57</t>
  </si>
  <si>
    <t>-1.57</t>
  </si>
  <si>
    <t>0.43</t>
  </si>
  <si>
    <t>0.7</t>
  </si>
  <si>
    <t>(EBITDA - Capex) / Interest Expense</t>
  </si>
  <si>
    <t>2.82</t>
  </si>
  <si>
    <t>4.95</t>
  </si>
  <si>
    <t>0.19</t>
  </si>
  <si>
    <t>-10.08</t>
  </si>
  <si>
    <t>-4.28</t>
  </si>
  <si>
    <t>-2.53</t>
  </si>
  <si>
    <t>-0.4</t>
  </si>
  <si>
    <t>-0.15</t>
  </si>
  <si>
    <t>Total Debt / EBITDA</t>
  </si>
  <si>
    <t>2.16</t>
  </si>
  <si>
    <t>1.24</t>
  </si>
  <si>
    <t>2.92</t>
  </si>
  <si>
    <t>-1.74</t>
  </si>
  <si>
    <t>-8.2</t>
  </si>
  <si>
    <t>-8.86</t>
  </si>
  <si>
    <t>31.68</t>
  </si>
  <si>
    <t>16.1</t>
  </si>
  <si>
    <t>13.7</t>
  </si>
  <si>
    <t>8.15</t>
  </si>
  <si>
    <t>Net Debt / EBITDA</t>
  </si>
  <si>
    <t>-3.86</t>
  </si>
  <si>
    <t>-1.48</t>
  </si>
  <si>
    <t>-3.73</t>
  </si>
  <si>
    <t>1.43</t>
  </si>
  <si>
    <t>-4.16</t>
  </si>
  <si>
    <t>-6.67</t>
  </si>
  <si>
    <t>16.97</t>
  </si>
  <si>
    <t>10.52</t>
  </si>
  <si>
    <t>10.33</t>
  </si>
  <si>
    <t>6.27</t>
  </si>
  <si>
    <t>Total Debt / (EBITDA - Capex)</t>
  </si>
  <si>
    <t>3.77</t>
  </si>
  <si>
    <t>53.97</t>
  </si>
  <si>
    <t>-1.03</t>
  </si>
  <si>
    <t>-4.93</t>
  </si>
  <si>
    <t>-5.52</t>
  </si>
  <si>
    <t>-34.19</t>
  </si>
  <si>
    <t>-76.61</t>
  </si>
  <si>
    <t>104.84</t>
  </si>
  <si>
    <t>25.35</t>
  </si>
  <si>
    <t>Net Debt / (EBITDA - Capex)</t>
  </si>
  <si>
    <t>-6.74</t>
  </si>
  <si>
    <t>-68.99</t>
  </si>
  <si>
    <t>0.84</t>
  </si>
  <si>
    <t>-2.5</t>
  </si>
  <si>
    <t>-4.15</t>
  </si>
  <si>
    <t>-18.31</t>
  </si>
  <si>
    <t>-50.08</t>
  </si>
  <si>
    <t>79.04</t>
  </si>
  <si>
    <t>19.5</t>
  </si>
  <si>
    <t>Growth Over Prior Year</t>
  </si>
  <si>
    <t>Total Revenues, 1 Yr. Growth %</t>
  </si>
  <si>
    <t>22.78</t>
  </si>
  <si>
    <t>32.73</t>
  </si>
  <si>
    <t>-14.87</t>
  </si>
  <si>
    <t>27.36</t>
  </si>
  <si>
    <t>37.68</t>
  </si>
  <si>
    <t>4.37</t>
  </si>
  <si>
    <t>5.13</t>
  </si>
  <si>
    <t>10.39</t>
  </si>
  <si>
    <t>2.6</t>
  </si>
  <si>
    <t>Gross Profit, 1 Yr. Growth %</t>
  </si>
  <si>
    <t>31.86</t>
  </si>
  <si>
    <t>39.95</t>
  </si>
  <si>
    <t>-2.42</t>
  </si>
  <si>
    <t>-33.17</t>
  </si>
  <si>
    <t>22.44</t>
  </si>
  <si>
    <t>20.05</t>
  </si>
  <si>
    <t>6.51</t>
  </si>
  <si>
    <t>16.92</t>
  </si>
  <si>
    <t>7.71</t>
  </si>
  <si>
    <t>EBITDA, 1 Yr. Growth %</t>
  </si>
  <si>
    <t>86.7</t>
  </si>
  <si>
    <t>-54.69</t>
  </si>
  <si>
    <t>-281.82</t>
  </si>
  <si>
    <t>-31.65</t>
  </si>
  <si>
    <t>60.99</t>
  </si>
  <si>
    <t>-84.94</t>
  </si>
  <si>
    <t>-163.22</t>
  </si>
  <si>
    <t>359.2</t>
  </si>
  <si>
    <t>144.46</t>
  </si>
  <si>
    <t>EBITA, 1 Yr. Growth %</t>
  </si>
  <si>
    <t>-221.32</t>
  </si>
  <si>
    <t>157.43</t>
  </si>
  <si>
    <t>-84.75</t>
  </si>
  <si>
    <t>45.61</t>
  </si>
  <si>
    <t>-57.37</t>
  </si>
  <si>
    <t>-55.39</t>
  </si>
  <si>
    <t>-89.56</t>
  </si>
  <si>
    <t>EBIT, 1 Yr. Growth %</t>
  </si>
  <si>
    <t>126.76</t>
  </si>
  <si>
    <t>-121.76</t>
  </si>
  <si>
    <t>919.32</t>
  </si>
  <si>
    <t>34.65</t>
  </si>
  <si>
    <t>-46.68</t>
  </si>
  <si>
    <t>-35.23</t>
  </si>
  <si>
    <t>-34.38</t>
  </si>
  <si>
    <t>-108.35</t>
  </si>
  <si>
    <t>Earnings From Cont. Operations, 1 Yr. Growth %</t>
  </si>
  <si>
    <t>-142.53</t>
  </si>
  <si>
    <t>273.01</t>
  </si>
  <si>
    <t>-147.95</t>
  </si>
  <si>
    <t>696.18</t>
  </si>
  <si>
    <t>10.17</t>
  </si>
  <si>
    <t>80.41</t>
  </si>
  <si>
    <t>-46.53</t>
  </si>
  <si>
    <t>-17.39</t>
  </si>
  <si>
    <t>-55.47</t>
  </si>
  <si>
    <t>-66.84</t>
  </si>
  <si>
    <t>Net Income, 1 Yr. Growth %</t>
  </si>
  <si>
    <t>276.4</t>
  </si>
  <si>
    <t>-146.54</t>
  </si>
  <si>
    <t>712.91</t>
  </si>
  <si>
    <t>Normalized Net Income, 1 Yr. Growth %</t>
  </si>
  <si>
    <t>-160.04</t>
  </si>
  <si>
    <t>217.57</t>
  </si>
  <si>
    <t>-144.58</t>
  </si>
  <si>
    <t>508.29</t>
  </si>
  <si>
    <t>12.32</t>
  </si>
  <si>
    <t>36.84</t>
  </si>
  <si>
    <t>-35.55</t>
  </si>
  <si>
    <t>-8.54</t>
  </si>
  <si>
    <t>-57.68</t>
  </si>
  <si>
    <t>-86.04</t>
  </si>
  <si>
    <t>Diluted EPS Before Extra, 1 Yr. Growth %</t>
  </si>
  <si>
    <t>-140.22</t>
  </si>
  <si>
    <t>227.27</t>
  </si>
  <si>
    <t>-147.22</t>
  </si>
  <si>
    <t>676.47</t>
  </si>
  <si>
    <t>3.03</t>
  </si>
  <si>
    <t>58.83</t>
  </si>
  <si>
    <t>-49.08</t>
  </si>
  <si>
    <t>-25.14</t>
  </si>
  <si>
    <t>-57.32</t>
  </si>
  <si>
    <t>-68.36</t>
  </si>
  <si>
    <t>Accounts Receivable, 1 Yr. Growth %</t>
  </si>
  <si>
    <t>53.61</t>
  </si>
  <si>
    <t>20.47</t>
  </si>
  <si>
    <t>-19.26</t>
  </si>
  <si>
    <t>-16.11</t>
  </si>
  <si>
    <t>151.38</t>
  </si>
  <si>
    <t>10.26</t>
  </si>
  <si>
    <t>-8.64</t>
  </si>
  <si>
    <t>12.37</t>
  </si>
  <si>
    <t>16.93</t>
  </si>
  <si>
    <t>-8.99</t>
  </si>
  <si>
    <t>Inventory, 1 Yr. Growth %</t>
  </si>
  <si>
    <t>18.45</t>
  </si>
  <si>
    <t>19.25</t>
  </si>
  <si>
    <t>33.35</t>
  </si>
  <si>
    <t>-7.83</t>
  </si>
  <si>
    <t>45.26</t>
  </si>
  <si>
    <t>9.15</t>
  </si>
  <si>
    <t>-20.89</t>
  </si>
  <si>
    <t>8.19</t>
  </si>
  <si>
    <t>28.65</t>
  </si>
  <si>
    <t>15.02</t>
  </si>
  <si>
    <t>Net Property, Plant and Equip., 1 Yr. Growth %</t>
  </si>
  <si>
    <t>2.38</t>
  </si>
  <si>
    <t>35.92</t>
  </si>
  <si>
    <t>12.57</t>
  </si>
  <si>
    <t>8.93</t>
  </si>
  <si>
    <t>152.18</t>
  </si>
  <si>
    <t>-36.15</t>
  </si>
  <si>
    <t>1.42</t>
  </si>
  <si>
    <t>-7.4</t>
  </si>
  <si>
    <t>0.93</t>
  </si>
  <si>
    <t>19.04</t>
  </si>
  <si>
    <t>Total Assets, 1 Yr. Growth %</t>
  </si>
  <si>
    <t>16.7</t>
  </si>
  <si>
    <t>49.91</t>
  </si>
  <si>
    <t>-2.09</t>
  </si>
  <si>
    <t>-6.75</t>
  </si>
  <si>
    <t>61.16</t>
  </si>
  <si>
    <t>-9.6</t>
  </si>
  <si>
    <t>6.4</t>
  </si>
  <si>
    <t>-8.39</t>
  </si>
  <si>
    <t>5.16</t>
  </si>
  <si>
    <t>Tangible Book Value, 1 Yr. Growth %</t>
  </si>
  <si>
    <t>15.34</t>
  </si>
  <si>
    <t>-13.97</t>
  </si>
  <si>
    <t>15.16</t>
  </si>
  <si>
    <t>-20.86</t>
  </si>
  <si>
    <t>-35.52</t>
  </si>
  <si>
    <t>-113.82</t>
  </si>
  <si>
    <t>-183.12</t>
  </si>
  <si>
    <t>-166.45</t>
  </si>
  <si>
    <t>442.21</t>
  </si>
  <si>
    <t>-51.59</t>
  </si>
  <si>
    <t>Common Equity, 1 Yr. Growth %</t>
  </si>
  <si>
    <t>58.15</t>
  </si>
  <si>
    <t>0.02</t>
  </si>
  <si>
    <t>-12.72</t>
  </si>
  <si>
    <t>5.78</t>
  </si>
  <si>
    <t>-45.08</t>
  </si>
  <si>
    <t>10.28</t>
  </si>
  <si>
    <t>-24.05</t>
  </si>
  <si>
    <t>-44.51</t>
  </si>
  <si>
    <t>20.56</t>
  </si>
  <si>
    <t>Cash From Operations, 1 Yr. Growth %</t>
  </si>
  <si>
    <t>2.23</t>
  </si>
  <si>
    <t>270.31</t>
  </si>
  <si>
    <t>-71.18</t>
  </si>
  <si>
    <t>-157.13</t>
  </si>
  <si>
    <t>351.92</t>
  </si>
  <si>
    <t>68.9</t>
  </si>
  <si>
    <t>-32.9</t>
  </si>
  <si>
    <t>-125.05</t>
  </si>
  <si>
    <t>-233.53</t>
  </si>
  <si>
    <t>-231.82</t>
  </si>
  <si>
    <t>Capital Expenditures, 1 Yr. Growth %</t>
  </si>
  <si>
    <t>9.76</t>
  </si>
  <si>
    <t>81.72</t>
  </si>
  <si>
    <t>3.13</t>
  </si>
  <si>
    <t>33.94</t>
  </si>
  <si>
    <t>-35.06</t>
  </si>
  <si>
    <t>-19.87</t>
  </si>
  <si>
    <t>29.16</t>
  </si>
  <si>
    <t>6.08</t>
  </si>
  <si>
    <t>11.3</t>
  </si>
  <si>
    <t>35.31</t>
  </si>
  <si>
    <t>Levered Free Cash Flow, 1 Yr. Growth %</t>
  </si>
  <si>
    <t>-96.89</t>
  </si>
  <si>
    <t>-106.35</t>
  </si>
  <si>
    <t>-549.41</t>
  </si>
  <si>
    <t>-451.03</t>
  </si>
  <si>
    <t>-190.27</t>
  </si>
  <si>
    <t>-162.35</t>
  </si>
  <si>
    <t>-337.83</t>
  </si>
  <si>
    <t>-96.96</t>
  </si>
  <si>
    <t>667.61</t>
  </si>
  <si>
    <t>Unlevered Free Cash Flow, 1 Yr. Growth %</t>
  </si>
  <si>
    <t>-103.11</t>
  </si>
  <si>
    <t>-109.87</t>
  </si>
  <si>
    <t>-357.33</t>
  </si>
  <si>
    <t>-489.06</t>
  </si>
  <si>
    <t>-194.8</t>
  </si>
  <si>
    <t>-159.98</t>
  </si>
  <si>
    <t>-340.03</t>
  </si>
  <si>
    <t>-85.47</t>
  </si>
  <si>
    <t>182.26</t>
  </si>
  <si>
    <t>Compound Annual Growth Rate Over Two Years</t>
  </si>
  <si>
    <t>Total Revenues, 2 Yr. CAGR %</t>
  </si>
  <si>
    <t>23.44</t>
  </si>
  <si>
    <t>27.66</t>
  </si>
  <si>
    <t>14.12</t>
  </si>
  <si>
    <t>-8.6</t>
  </si>
  <si>
    <t>32.42</t>
  </si>
  <si>
    <t>19.87</t>
  </si>
  <si>
    <t>4.75</t>
  </si>
  <si>
    <t>7.73</t>
  </si>
  <si>
    <t>6.42</t>
  </si>
  <si>
    <t>Gross Profit, 2 Yr. CAGR %</t>
  </si>
  <si>
    <t>35.27</t>
  </si>
  <si>
    <t>35.85</t>
  </si>
  <si>
    <t>16.86</t>
  </si>
  <si>
    <t>-19.24</t>
  </si>
  <si>
    <t>-8.35</t>
  </si>
  <si>
    <t>21.24</t>
  </si>
  <si>
    <t>13.08</t>
  </si>
  <si>
    <t>11.59</t>
  </si>
  <si>
    <t>12.22</t>
  </si>
  <si>
    <t>10.66</t>
  </si>
  <si>
    <t>EBITDA, 2 Yr. CAGR %</t>
  </si>
  <si>
    <t>-4.79</t>
  </si>
  <si>
    <t>-6.28</t>
  </si>
  <si>
    <t>-6.02</t>
  </si>
  <si>
    <t>9.06</t>
  </si>
  <si>
    <t>4.74</t>
  </si>
  <si>
    <t>-50.76</t>
  </si>
  <si>
    <t>-69.14</t>
  </si>
  <si>
    <t>46.93</t>
  </si>
  <si>
    <t>235.05</t>
  </si>
  <si>
    <t>EBITA, 2 Yr. CAGR %</t>
  </si>
  <si>
    <t>-40.54</t>
  </si>
  <si>
    <t>76.72</t>
  </si>
  <si>
    <t>-35.09</t>
  </si>
  <si>
    <t>42.32</t>
  </si>
  <si>
    <t>177.3</t>
  </si>
  <si>
    <t>10.97</t>
  </si>
  <si>
    <t>-21.21</t>
  </si>
  <si>
    <t>-56.39</t>
  </si>
  <si>
    <t>-77.94</t>
  </si>
  <si>
    <t>10.2</t>
  </si>
  <si>
    <t>EBIT, 2 Yr. CAGR %</t>
  </si>
  <si>
    <t>65.86</t>
  </si>
  <si>
    <t>-27.23</t>
  </si>
  <si>
    <t>57.18</t>
  </si>
  <si>
    <t>250.62</t>
  </si>
  <si>
    <t>18.95</t>
  </si>
  <si>
    <t>-15.27</t>
  </si>
  <si>
    <t>-41.23</t>
  </si>
  <si>
    <t>-34.32</t>
  </si>
  <si>
    <t>-76.6</t>
  </si>
  <si>
    <t>Earnings From Cont. Operations, 2 Yr. CAGR %</t>
  </si>
  <si>
    <t>-59.99</t>
  </si>
  <si>
    <t>25.95</t>
  </si>
  <si>
    <t>33.74</t>
  </si>
  <si>
    <t>95.39</t>
  </si>
  <si>
    <t>196.17</t>
  </si>
  <si>
    <t>40.99</t>
  </si>
  <si>
    <t>-1.78</t>
  </si>
  <si>
    <t>-33.54</t>
  </si>
  <si>
    <t>-39.35</t>
  </si>
  <si>
    <t>-61.58</t>
  </si>
  <si>
    <t>Net Income, 2 Yr. CAGR %</t>
  </si>
  <si>
    <t>26.52</t>
  </si>
  <si>
    <t>32.35</t>
  </si>
  <si>
    <t>94.5</t>
  </si>
  <si>
    <t>199.27</t>
  </si>
  <si>
    <t>Normalized Net Income, 2 Yr. CAGR %</t>
  </si>
  <si>
    <t>-53.04</t>
  </si>
  <si>
    <t>38.09</t>
  </si>
  <si>
    <t>26.02</t>
  </si>
  <si>
    <t>75.17</t>
  </si>
  <si>
    <t>171.03</t>
  </si>
  <si>
    <t>23.89</t>
  </si>
  <si>
    <t>-23.05</t>
  </si>
  <si>
    <t>-37.78</t>
  </si>
  <si>
    <t>-75.69</t>
  </si>
  <si>
    <t>Diluted EPS Before Extra, 2 Yr. CAGR %</t>
  </si>
  <si>
    <t>-62.22</t>
  </si>
  <si>
    <t>14.72</t>
  </si>
  <si>
    <t>24.32</t>
  </si>
  <si>
    <t>91.49</t>
  </si>
  <si>
    <t>182.84</t>
  </si>
  <si>
    <t>27.92</t>
  </si>
  <si>
    <t>-10.07</t>
  </si>
  <si>
    <t>-38.26</t>
  </si>
  <si>
    <t>-43.48</t>
  </si>
  <si>
    <t>-63.25</t>
  </si>
  <si>
    <t>Accounts Receivable, 2 Yr. CAGR %</t>
  </si>
  <si>
    <t>20.18</t>
  </si>
  <si>
    <t>36.03</t>
  </si>
  <si>
    <t>-1.38</t>
  </si>
  <si>
    <t>-17.7</t>
  </si>
  <si>
    <t>45.22</t>
  </si>
  <si>
    <t>66.48</t>
  </si>
  <si>
    <t>14.63</t>
  </si>
  <si>
    <t>3.16</t>
  </si>
  <si>
    <t>Inventory, 2 Yr. CAGR %</t>
  </si>
  <si>
    <t>7.06</t>
  </si>
  <si>
    <t>18.85</t>
  </si>
  <si>
    <t>26.1</t>
  </si>
  <si>
    <t>10.86</t>
  </si>
  <si>
    <t>15.71</t>
  </si>
  <si>
    <t>25.92</t>
  </si>
  <si>
    <t>-7.08</t>
  </si>
  <si>
    <t>-7.49</t>
  </si>
  <si>
    <t>17.98</t>
  </si>
  <si>
    <t>21.65</t>
  </si>
  <si>
    <t>Net Property, Plant and Equip., 2 Yr. CAGR %</t>
  </si>
  <si>
    <t>17.96</t>
  </si>
  <si>
    <t>23.7</t>
  </si>
  <si>
    <t>10.74</t>
  </si>
  <si>
    <t>65.74</t>
  </si>
  <si>
    <t>26.89</t>
  </si>
  <si>
    <t>-19.53</t>
  </si>
  <si>
    <t>-3.09</t>
  </si>
  <si>
    <t>-3.32</t>
  </si>
  <si>
    <t>9.61</t>
  </si>
  <si>
    <t>Total Assets, 2 Yr. CAGR %</t>
  </si>
  <si>
    <t>24.45</t>
  </si>
  <si>
    <t>32.27</t>
  </si>
  <si>
    <t>21.05</t>
  </si>
  <si>
    <t>-4.45</t>
  </si>
  <si>
    <t>22.59</t>
  </si>
  <si>
    <t>20.7</t>
  </si>
  <si>
    <t>-1.93</t>
  </si>
  <si>
    <t>-1.27</t>
  </si>
  <si>
    <t>-1.85</t>
  </si>
  <si>
    <t>2.86</t>
  </si>
  <si>
    <t>Tangible Book Value, 2 Yr. CAGR %</t>
  </si>
  <si>
    <t>16.33</t>
  </si>
  <si>
    <t>-0.42</t>
  </si>
  <si>
    <t>-4.53</t>
  </si>
  <si>
    <t>-28.56</t>
  </si>
  <si>
    <t>-70.14</t>
  </si>
  <si>
    <t>-66.1</t>
  </si>
  <si>
    <t>-25.68</t>
  </si>
  <si>
    <t>89.82</t>
  </si>
  <si>
    <t>62.01</t>
  </si>
  <si>
    <t>Common Equity, 2 Yr. CAGR %</t>
  </si>
  <si>
    <t>35.06</t>
  </si>
  <si>
    <t>25.77</t>
  </si>
  <si>
    <t>-6.56</t>
  </si>
  <si>
    <t>-3.91</t>
  </si>
  <si>
    <t>-23.78</t>
  </si>
  <si>
    <t>-22.18</t>
  </si>
  <si>
    <t>-8.48</t>
  </si>
  <si>
    <t>-35.08</t>
  </si>
  <si>
    <t>-18.21</t>
  </si>
  <si>
    <t>Cash From Operations, 2 Yr. CAGR %</t>
  </si>
  <si>
    <t>-14.73</t>
  </si>
  <si>
    <t>94.57</t>
  </si>
  <si>
    <t>3.3</t>
  </si>
  <si>
    <t>-59.43</t>
  </si>
  <si>
    <t>60.68</t>
  </si>
  <si>
    <t>176.28</t>
  </si>
  <si>
    <t>6.46</t>
  </si>
  <si>
    <t>-42.17</t>
  </si>
  <si>
    <t>32.67</t>
  </si>
  <si>
    <t>Capital Expenditures, 2 Yr. CAGR %</t>
  </si>
  <si>
    <t>-4.58</t>
  </si>
  <si>
    <t>41.23</t>
  </si>
  <si>
    <t>36.9</t>
  </si>
  <si>
    <t>17.53</t>
  </si>
  <si>
    <t>-27.86</t>
  </si>
  <si>
    <t>17.05</t>
  </si>
  <si>
    <t>8.65</t>
  </si>
  <si>
    <t>22.72</t>
  </si>
  <si>
    <t>Levered Free Cash Flow, 2 Yr. CAGR %</t>
  </si>
  <si>
    <t>-87.25</t>
  </si>
  <si>
    <t>65.94</t>
  </si>
  <si>
    <t>197.6</t>
  </si>
  <si>
    <t>367.89</t>
  </si>
  <si>
    <t>78.73</t>
  </si>
  <si>
    <t>-24.98</t>
  </si>
  <si>
    <t>21.77</t>
  </si>
  <si>
    <t>-73.48</t>
  </si>
  <si>
    <t>-51.68</t>
  </si>
  <si>
    <t>Unlevered Free Cash Flow, 2 Yr. CAGR %</t>
  </si>
  <si>
    <t>-87.44</t>
  </si>
  <si>
    <t>66.2</t>
  </si>
  <si>
    <t>80.69</t>
  </si>
  <si>
    <t>-47.9</t>
  </si>
  <si>
    <t>251.45</t>
  </si>
  <si>
    <t>92.95</t>
  </si>
  <si>
    <t>-24.59</t>
  </si>
  <si>
    <t>19.99</t>
  </si>
  <si>
    <t>-41.8</t>
  </si>
  <si>
    <t>-35.97</t>
  </si>
  <si>
    <t>Compound Annual Growth Rate Over Three Years</t>
  </si>
  <si>
    <t>Total Revenues, 3 Yr. CAGR %</t>
  </si>
  <si>
    <t>18.17</t>
  </si>
  <si>
    <t>26.46</t>
  </si>
  <si>
    <t>16.94</t>
  </si>
  <si>
    <t>3.5</t>
  </si>
  <si>
    <t>2.09</t>
  </si>
  <si>
    <t>14.29</t>
  </si>
  <si>
    <t>22.32</t>
  </si>
  <si>
    <t>14.74</t>
  </si>
  <si>
    <t>6.6</t>
  </si>
  <si>
    <t>5.99</t>
  </si>
  <si>
    <t>Gross Profit, 3 Yr. CAGR %</t>
  </si>
  <si>
    <t>20.33</t>
  </si>
  <si>
    <t>21.66</t>
  </si>
  <si>
    <t>-4.88</t>
  </si>
  <si>
    <t>0.28</t>
  </si>
  <si>
    <t>16.12</t>
  </si>
  <si>
    <t>14.34</t>
  </si>
  <si>
    <t>12.71</t>
  </si>
  <si>
    <t>EBITDA, 3 Yr. CAGR %</t>
  </si>
  <si>
    <t>-4.87</t>
  </si>
  <si>
    <t>19.17</t>
  </si>
  <si>
    <t>298.48</t>
  </si>
  <si>
    <t>16.88</t>
  </si>
  <si>
    <t>-15.59</t>
  </si>
  <si>
    <t>24.18</t>
  </si>
  <si>
    <t>-45.12</t>
  </si>
  <si>
    <t>-46.48</t>
  </si>
  <si>
    <t>-29.58</t>
  </si>
  <si>
    <t>74.1</t>
  </si>
  <si>
    <t>EBITA, 3 Yr. CAGR %</t>
  </si>
  <si>
    <t>-28.65</t>
  </si>
  <si>
    <t>-21.9</t>
  </si>
  <si>
    <t>64.17</t>
  </si>
  <si>
    <t>19.62</t>
  </si>
  <si>
    <t>123.72</t>
  </si>
  <si>
    <t>-19.33</t>
  </si>
  <si>
    <t>-34.82</t>
  </si>
  <si>
    <t>-72.38</t>
  </si>
  <si>
    <t>-17.27</t>
  </si>
  <si>
    <t>EBIT, 3 Yr. CAGR %</t>
  </si>
  <si>
    <t>-7.11</t>
  </si>
  <si>
    <t>-15.72</t>
  </si>
  <si>
    <t>75.42</t>
  </si>
  <si>
    <t>37.42</t>
  </si>
  <si>
    <t>154.86</t>
  </si>
  <si>
    <t>-8.97</t>
  </si>
  <si>
    <t>-22.52</t>
  </si>
  <si>
    <t>-38.54</t>
  </si>
  <si>
    <t>-66.98</t>
  </si>
  <si>
    <t>Earnings From Cont. Operations, 3 Yr. CAGR %</t>
  </si>
  <si>
    <t>-44.92</t>
  </si>
  <si>
    <t>-15.79</t>
  </si>
  <si>
    <t>-8.72</t>
  </si>
  <si>
    <t>142.38</t>
  </si>
  <si>
    <t>61.42</t>
  </si>
  <si>
    <t>151.06</t>
  </si>
  <si>
    <t>2.05</t>
  </si>
  <si>
    <t>-7.29</t>
  </si>
  <si>
    <t>-41.84</t>
  </si>
  <si>
    <t>-50.41</t>
  </si>
  <si>
    <t>Net Income, 3 Yr. CAGR %</t>
  </si>
  <si>
    <t>-15.54</t>
  </si>
  <si>
    <t>-9.35</t>
  </si>
  <si>
    <t>152.81</t>
  </si>
  <si>
    <t>Normalized Net Income, 3 Yr. CAGR %</t>
  </si>
  <si>
    <t>-38.87</t>
  </si>
  <si>
    <t>-11.2</t>
  </si>
  <si>
    <t>-5.27</t>
  </si>
  <si>
    <t>112.98</t>
  </si>
  <si>
    <t>50.95</t>
  </si>
  <si>
    <t>115.83</t>
  </si>
  <si>
    <t>-0.36</t>
  </si>
  <si>
    <t>-36.95</t>
  </si>
  <si>
    <t>-62.19</t>
  </si>
  <si>
    <t>Diluted EPS Before Extra, 3 Yr. CAGR %</t>
  </si>
  <si>
    <t>-47.95</t>
  </si>
  <si>
    <t>-22.4</t>
  </si>
  <si>
    <t>-14.66</t>
  </si>
  <si>
    <t>128.94</t>
  </si>
  <si>
    <t>55.74</t>
  </si>
  <si>
    <t>133.35</t>
  </si>
  <si>
    <t>-5.9</t>
  </si>
  <si>
    <t>-15.4</t>
  </si>
  <si>
    <t>-45.41</t>
  </si>
  <si>
    <t>-53.42</t>
  </si>
  <si>
    <t>Accounts Receivable, 3 Yr. CAGR %</t>
  </si>
  <si>
    <t>24.24</t>
  </si>
  <si>
    <t>20.28</t>
  </si>
  <si>
    <t>14.32</t>
  </si>
  <si>
    <t>-6.55</t>
  </si>
  <si>
    <t>19.41</t>
  </si>
  <si>
    <t>32.48</t>
  </si>
  <si>
    <t>36.3</t>
  </si>
  <si>
    <t>4.22</t>
  </si>
  <si>
    <t>6.28</t>
  </si>
  <si>
    <t>6.14</t>
  </si>
  <si>
    <t>Inventory, 3 Yr. CAGR %</t>
  </si>
  <si>
    <t>18.07</t>
  </si>
  <si>
    <t>10.98</t>
  </si>
  <si>
    <t>23.5</t>
  </si>
  <si>
    <t>13.59</t>
  </si>
  <si>
    <t>21.31</t>
  </si>
  <si>
    <t>13.48</t>
  </si>
  <si>
    <t>7.85</t>
  </si>
  <si>
    <t>-2.24</t>
  </si>
  <si>
    <t>16.99</t>
  </si>
  <si>
    <t>Net Property, Plant and Equip., 3 Yr. CAGR %</t>
  </si>
  <si>
    <t>11.33</t>
  </si>
  <si>
    <t>18.56</t>
  </si>
  <si>
    <t>45.69</t>
  </si>
  <si>
    <t>20.59</t>
  </si>
  <si>
    <t>17.76</t>
  </si>
  <si>
    <t>-15.68</t>
  </si>
  <si>
    <t>-1.77</t>
  </si>
  <si>
    <t>3.62</t>
  </si>
  <si>
    <t>Total Assets, 3 Yr. CAGR %</t>
  </si>
  <si>
    <t>15.44</t>
  </si>
  <si>
    <t>19.58</t>
  </si>
  <si>
    <t>10.96</t>
  </si>
  <si>
    <t>13.74</t>
  </si>
  <si>
    <t>10.75</t>
  </si>
  <si>
    <t>15.73</t>
  </si>
  <si>
    <t>-4.13</t>
  </si>
  <si>
    <t>0.83</t>
  </si>
  <si>
    <t>-1.04</t>
  </si>
  <si>
    <t>Tangible Book Value, 3 Yr. CAGR %</t>
  </si>
  <si>
    <t>7.51</t>
  </si>
  <si>
    <t>4.52</t>
  </si>
  <si>
    <t>-7.79</t>
  </si>
  <si>
    <t>-16.24</t>
  </si>
  <si>
    <t>-58.68</t>
  </si>
  <si>
    <t>-57.58</t>
  </si>
  <si>
    <t>44.14</t>
  </si>
  <si>
    <t>20.37</t>
  </si>
  <si>
    <t>Common Equity, 3 Yr. CAGR %</t>
  </si>
  <si>
    <t>28.87</t>
  </si>
  <si>
    <t>22.2</t>
  </si>
  <si>
    <t>11.35</t>
  </si>
  <si>
    <t>-2.62</t>
  </si>
  <si>
    <t>-20.26</t>
  </si>
  <si>
    <t>-13.79</t>
  </si>
  <si>
    <t>-22.8</t>
  </si>
  <si>
    <t>-22.54</t>
  </si>
  <si>
    <t>-20.2</t>
  </si>
  <si>
    <t>Cash From Operations, 3 Yr. CAGR %</t>
  </si>
  <si>
    <t>163.53</t>
  </si>
  <si>
    <t>39.11</t>
  </si>
  <si>
    <t>2.94</t>
  </si>
  <si>
    <t>-15.21</t>
  </si>
  <si>
    <t>-9.39</t>
  </si>
  <si>
    <t>63.37</t>
  </si>
  <si>
    <t>72.38</t>
  </si>
  <si>
    <t>-34.28</t>
  </si>
  <si>
    <t>-39.23</t>
  </si>
  <si>
    <t>-23.89</t>
  </si>
  <si>
    <t>Capital Expenditures, 3 Yr. CAGR %</t>
  </si>
  <si>
    <t>-16.26</t>
  </si>
  <si>
    <t>18.28</t>
  </si>
  <si>
    <t>27.18</t>
  </si>
  <si>
    <t>35.91</t>
  </si>
  <si>
    <t>-3.56</t>
  </si>
  <si>
    <t>-11.34</t>
  </si>
  <si>
    <t>-12.41</t>
  </si>
  <si>
    <t>15.1</t>
  </si>
  <si>
    <t>16.9</t>
  </si>
  <si>
    <t>Levered Free Cash Flow, 3 Yr. CAGR %</t>
  </si>
  <si>
    <t>-70.58</t>
  </si>
  <si>
    <t>12.94</t>
  </si>
  <si>
    <t>-44.09</t>
  </si>
  <si>
    <t>241.43</t>
  </si>
  <si>
    <t>2.58</t>
  </si>
  <si>
    <t>170.36</t>
  </si>
  <si>
    <t>25.82</t>
  </si>
  <si>
    <t>10.21</t>
  </si>
  <si>
    <t>-64.54</t>
  </si>
  <si>
    <t>-18.57</t>
  </si>
  <si>
    <t>Unlevered Free Cash Flow, 3 Yr. CAGR %</t>
  </si>
  <si>
    <t>-70.87</t>
  </si>
  <si>
    <t>11.92</t>
  </si>
  <si>
    <t>-35.16</t>
  </si>
  <si>
    <t>103.29</t>
  </si>
  <si>
    <t>2.24</t>
  </si>
  <si>
    <t>127.08</t>
  </si>
  <si>
    <t>30.71</t>
  </si>
  <si>
    <t>10.93</t>
  </si>
  <si>
    <t>-40.88</t>
  </si>
  <si>
    <t>-1.49</t>
  </si>
  <si>
    <t>Compound Annual Growth Rate Over Five Years</t>
  </si>
  <si>
    <t>Total Revenues, 5 Yr. CAGR %</t>
  </si>
  <si>
    <t>16.67</t>
  </si>
  <si>
    <t>14.31</t>
  </si>
  <si>
    <t>16.53</t>
  </si>
  <si>
    <t>11.06</t>
  </si>
  <si>
    <t>11.63</t>
  </si>
  <si>
    <t>14.22</t>
  </si>
  <si>
    <t>8.86</t>
  </si>
  <si>
    <t>10.37</t>
  </si>
  <si>
    <t>16.26</t>
  </si>
  <si>
    <t>11.34</t>
  </si>
  <si>
    <t>Gross Profit, 5 Yr. CAGR %</t>
  </si>
  <si>
    <t>22.01</t>
  </si>
  <si>
    <t>14.39</t>
  </si>
  <si>
    <t>18.93</t>
  </si>
  <si>
    <t>10.8</t>
  </si>
  <si>
    <t>9.69</t>
  </si>
  <si>
    <t>7.66</t>
  </si>
  <si>
    <t>1.93</t>
  </si>
  <si>
    <t>4.66</t>
  </si>
  <si>
    <t>14.54</t>
  </si>
  <si>
    <t>12.86</t>
  </si>
  <si>
    <t>EBITDA, 5 Yr. CAGR %</t>
  </si>
  <si>
    <t>-4.38</t>
  </si>
  <si>
    <t>50.51</t>
  </si>
  <si>
    <t>-6.15</t>
  </si>
  <si>
    <t>6.87</t>
  </si>
  <si>
    <t>139.22</t>
  </si>
  <si>
    <t>11.85</t>
  </si>
  <si>
    <t>-31.96</t>
  </si>
  <si>
    <t>-28.85</t>
  </si>
  <si>
    <t>-17.46</t>
  </si>
  <si>
    <t>6.56</t>
  </si>
  <si>
    <t>EBITA, 5 Yr. CAGR %</t>
  </si>
  <si>
    <t>-19.03</t>
  </si>
  <si>
    <t>21.34</t>
  </si>
  <si>
    <t>-32.26</t>
  </si>
  <si>
    <t>7.83</t>
  </si>
  <si>
    <t>33.42</t>
  </si>
  <si>
    <t>40.34</t>
  </si>
  <si>
    <t>1.22</t>
  </si>
  <si>
    <t>16.32</t>
  </si>
  <si>
    <t>-51.82</t>
  </si>
  <si>
    <t>-18.61</t>
  </si>
  <si>
    <t>EBIT, 5 Yr. CAGR %</t>
  </si>
  <si>
    <t>18.3</t>
  </si>
  <si>
    <t>-29.09</t>
  </si>
  <si>
    <t>12.2</t>
  </si>
  <si>
    <t>50.16</t>
  </si>
  <si>
    <t>13.25</t>
  </si>
  <si>
    <t>41.72</t>
  </si>
  <si>
    <t>-19.96</t>
  </si>
  <si>
    <t>-51.77</t>
  </si>
  <si>
    <t>Earnings From Cont. Operations, 5 Yr. CAGR %</t>
  </si>
  <si>
    <t>-30.89</t>
  </si>
  <si>
    <t>12.77</t>
  </si>
  <si>
    <t>-21.46</t>
  </si>
  <si>
    <t>17.91</t>
  </si>
  <si>
    <t>46.17</t>
  </si>
  <si>
    <t>95.15</t>
  </si>
  <si>
    <t>32.33</t>
  </si>
  <si>
    <t>47.54</t>
  </si>
  <si>
    <t>-17.12</t>
  </si>
  <si>
    <t>Net Income, 5 Yr. CAGR %</t>
  </si>
  <si>
    <t>12.98</t>
  </si>
  <si>
    <t>-21.79</t>
  </si>
  <si>
    <t>32.09</t>
  </si>
  <si>
    <t>48.15</t>
  </si>
  <si>
    <t>Normalized Net Income, 5 Yr. CAGR %</t>
  </si>
  <si>
    <t>-25.98</t>
  </si>
  <si>
    <t>16.17</t>
  </si>
  <si>
    <t>-20.21</t>
  </si>
  <si>
    <t>13.68</t>
  </si>
  <si>
    <t>42.11</t>
  </si>
  <si>
    <t>71.47</t>
  </si>
  <si>
    <t>24.86</t>
  </si>
  <si>
    <t>42.75</t>
  </si>
  <si>
    <t>-17.47</t>
  </si>
  <si>
    <t>-45.75</t>
  </si>
  <si>
    <t>Diluted EPS Before Extra, 5 Yr. CAGR %</t>
  </si>
  <si>
    <t>-34.47</t>
  </si>
  <si>
    <t>5.08</t>
  </si>
  <si>
    <t>-26.27</t>
  </si>
  <si>
    <t>11.37</t>
  </si>
  <si>
    <t>37.82</t>
  </si>
  <si>
    <t>81.39</t>
  </si>
  <si>
    <t>25.03</t>
  </si>
  <si>
    <t>37.1</t>
  </si>
  <si>
    <t>-23.25</t>
  </si>
  <si>
    <t>-39.39</t>
  </si>
  <si>
    <t>Accounts Receivable, 5 Yr. CAGR %</t>
  </si>
  <si>
    <t>17.34</t>
  </si>
  <si>
    <t>19.66</t>
  </si>
  <si>
    <t>13.28</t>
  </si>
  <si>
    <t>3.34</t>
  </si>
  <si>
    <t>25.8</t>
  </si>
  <si>
    <t>17.73</t>
  </si>
  <si>
    <t>11.39</t>
  </si>
  <si>
    <t>19.01</t>
  </si>
  <si>
    <t>3.79</t>
  </si>
  <si>
    <t>Inventory, 5 Yr. CAGR %</t>
  </si>
  <si>
    <t>16.29</t>
  </si>
  <si>
    <t>16.36</t>
  </si>
  <si>
    <t>21.22</t>
  </si>
  <si>
    <t>20.32</t>
  </si>
  <si>
    <t>18.37</t>
  </si>
  <si>
    <t>9.04</t>
  </si>
  <si>
    <t>4.58</t>
  </si>
  <si>
    <t>11.79</t>
  </si>
  <si>
    <t>6.69</t>
  </si>
  <si>
    <t>Net Property, Plant and Equip., 5 Yr. CAGR %</t>
  </si>
  <si>
    <t>13.32</t>
  </si>
  <si>
    <t>16.46</t>
  </si>
  <si>
    <t>11.09</t>
  </si>
  <si>
    <t>33.89</t>
  </si>
  <si>
    <t>21.83</t>
  </si>
  <si>
    <t>14.9</t>
  </si>
  <si>
    <t>10.5</t>
  </si>
  <si>
    <t>8.82</t>
  </si>
  <si>
    <t>-6.35</t>
  </si>
  <si>
    <t>Total Assets, 5 Yr. CAGR %</t>
  </si>
  <si>
    <t>10.71</t>
  </si>
  <si>
    <t>17.33</t>
  </si>
  <si>
    <t>17.65</t>
  </si>
  <si>
    <t>20.78</t>
  </si>
  <si>
    <t>14.76</t>
  </si>
  <si>
    <t>7.19</t>
  </si>
  <si>
    <t>8.35</t>
  </si>
  <si>
    <t>-1.39</t>
  </si>
  <si>
    <t>Tangible Book Value, 5 Yr. CAGR %</t>
  </si>
  <si>
    <t>5.51</t>
  </si>
  <si>
    <t>0.17</t>
  </si>
  <si>
    <t>4.23</t>
  </si>
  <si>
    <t>1.18</t>
  </si>
  <si>
    <t>-10.24</t>
  </si>
  <si>
    <t>-41.27</t>
  </si>
  <si>
    <t>-41.67</t>
  </si>
  <si>
    <t>-47.74</t>
  </si>
  <si>
    <t>-23.21</t>
  </si>
  <si>
    <t>-27.49</t>
  </si>
  <si>
    <t>Common Equity, 5 Yr. CAGR %</t>
  </si>
  <si>
    <t>13.16</t>
  </si>
  <si>
    <t>14.47</t>
  </si>
  <si>
    <t>10.99</t>
  </si>
  <si>
    <t>-4.31</t>
  </si>
  <si>
    <t>-10.97</t>
  </si>
  <si>
    <t>-15.74</t>
  </si>
  <si>
    <t>-23.04</t>
  </si>
  <si>
    <t>Cash From Operations, 5 Yr. CAGR %</t>
  </si>
  <si>
    <t>1.95</t>
  </si>
  <si>
    <t>34.25</t>
  </si>
  <si>
    <t>81.19</t>
  </si>
  <si>
    <t>-15.02</t>
  </si>
  <si>
    <t>23.01</t>
  </si>
  <si>
    <t>-3.35</t>
  </si>
  <si>
    <t>-12.96</t>
  </si>
  <si>
    <t>Capital Expenditures, 5 Yr. CAGR %</t>
  </si>
  <si>
    <t>8.48</t>
  </si>
  <si>
    <t>15.24</t>
  </si>
  <si>
    <t>12.34</t>
  </si>
  <si>
    <t>5.49</t>
  </si>
  <si>
    <t>-0.92</t>
  </si>
  <si>
    <t>-4.52</t>
  </si>
  <si>
    <t>10.58</t>
  </si>
  <si>
    <t>Levered Free Cash Flow, 5 Yr. CAGR %</t>
  </si>
  <si>
    <t>-43.38</t>
  </si>
  <si>
    <t>26.19</t>
  </si>
  <si>
    <t>-32.2</t>
  </si>
  <si>
    <t>-16.29</t>
  </si>
  <si>
    <t>22.74</t>
  </si>
  <si>
    <t>163.67</t>
  </si>
  <si>
    <t>-9.49</t>
  </si>
  <si>
    <t>96.51</t>
  </si>
  <si>
    <t>-32.28</t>
  </si>
  <si>
    <t>-20.94</t>
  </si>
  <si>
    <t>Unlevered Free Cash Flow, 5 Yr. CAGR %</t>
  </si>
  <si>
    <t>-43.72</t>
  </si>
  <si>
    <t>25.51</t>
  </si>
  <si>
    <t>-26.35</t>
  </si>
  <si>
    <t>-18.66</t>
  </si>
  <si>
    <t>22.53</t>
  </si>
  <si>
    <t>99.19</t>
  </si>
  <si>
    <t>-9.48</t>
  </si>
  <si>
    <t>75.94</t>
  </si>
  <si>
    <t>-5.11</t>
  </si>
  <si>
    <t>-11.18</t>
  </si>
  <si>
    <t>2019</t>
  </si>
  <si>
    <t>2020</t>
  </si>
  <si>
    <t>2021</t>
  </si>
  <si>
    <t>2022</t>
  </si>
  <si>
    <t>2023</t>
  </si>
  <si>
    <t>2024</t>
  </si>
  <si>
    <t>2025</t>
  </si>
  <si>
    <t>2026</t>
  </si>
  <si>
    <t>Capitalization
                                    1</t>
  </si>
  <si>
    <t>1,399</t>
  </si>
  <si>
    <t>2,050</t>
  </si>
  <si>
    <t>2,026</t>
  </si>
  <si>
    <t>1,481</t>
  </si>
  <si>
    <t>1,078</t>
  </si>
  <si>
    <t>1,561</t>
  </si>
  <si>
    <t>-</t>
  </si>
  <si>
    <t>Change</t>
  </si>
  <si>
    <t>46.52%</t>
  </si>
  <si>
    <t>-1.21%</t>
  </si>
  <si>
    <t>-26.88%</t>
  </si>
  <si>
    <t>-27.22%</t>
  </si>
  <si>
    <t>44.78%</t>
  </si>
  <si>
    <t>0%</t>
  </si>
  <si>
    <t>Enterprise Value (EV)
                                    1</t>
  </si>
  <si>
    <t>1,648</t>
  </si>
  <si>
    <t>2,302</t>
  </si>
  <si>
    <t>2,312</t>
  </si>
  <si>
    <t>1,971</t>
  </si>
  <si>
    <t>1,590</t>
  </si>
  <si>
    <t>2,128</t>
  </si>
  <si>
    <t>2,071</t>
  </si>
  <si>
    <t>1,951</t>
  </si>
  <si>
    <t>39.67%</t>
  </si>
  <si>
    <t>0.46%</t>
  </si>
  <si>
    <t>-14.78%</t>
  </si>
  <si>
    <t>-19.33%</t>
  </si>
  <si>
    <t>33.86%</t>
  </si>
  <si>
    <t>-2.67%</t>
  </si>
  <si>
    <t>-5.82%</t>
  </si>
  <si>
    <t>P/E ratio</t>
  </si>
  <si>
    <t>-3.58x</t>
  </si>
  <si>
    <t>-9.65x</t>
  </si>
  <si>
    <t>-11.7x</t>
  </si>
  <si>
    <t>-19.3x</t>
  </si>
  <si>
    <t>-43.2x</t>
  </si>
  <si>
    <t>-13.4x</t>
  </si>
  <si>
    <t>26.4x</t>
  </si>
  <si>
    <t>27.5x</t>
  </si>
  <si>
    <t>PBR</t>
  </si>
  <si>
    <t>3.58x</t>
  </si>
  <si>
    <t>5.02x</t>
  </si>
  <si>
    <t>6.27x</t>
  </si>
  <si>
    <t>8.27x</t>
  </si>
  <si>
    <t>5.07x</t>
  </si>
  <si>
    <t>9.29x</t>
  </si>
  <si>
    <t>7.49x</t>
  </si>
  <si>
    <t>5.3x</t>
  </si>
  <si>
    <t>PEG</t>
  </si>
  <si>
    <t>0.2x</t>
  </si>
  <si>
    <t>0.5x</t>
  </si>
  <si>
    <t>0.3x</t>
  </si>
  <si>
    <t>0.6x</t>
  </si>
  <si>
    <t>-0x</t>
  </si>
  <si>
    <t>-6.87x</t>
  </si>
  <si>
    <t>Capitalization / Revenue</t>
  </si>
  <si>
    <t>1.08x</t>
  </si>
  <si>
    <t>1.51x</t>
  </si>
  <si>
    <t>1.42x</t>
  </si>
  <si>
    <t>0.94x</t>
  </si>
  <si>
    <t>0.67x</t>
  </si>
  <si>
    <t>1.09x</t>
  </si>
  <si>
    <t>0.96x</t>
  </si>
  <si>
    <t>0.87x</t>
  </si>
  <si>
    <t>EV / Revenue</t>
  </si>
  <si>
    <t>1.27x</t>
  </si>
  <si>
    <t>1.7x</t>
  </si>
  <si>
    <t>1.62x</t>
  </si>
  <si>
    <t>1.25x</t>
  </si>
  <si>
    <t>0.98x</t>
  </si>
  <si>
    <t>1.49x</t>
  </si>
  <si>
    <t>EV / EBITDA</t>
  </si>
  <si>
    <t>44.1x</t>
  </si>
  <si>
    <t>24.5x</t>
  </si>
  <si>
    <t>20.4x</t>
  </si>
  <si>
    <t>12.9x</t>
  </si>
  <si>
    <t>9.58x</t>
  </si>
  <si>
    <t>18.9x</t>
  </si>
  <si>
    <t>10.1x</t>
  </si>
  <si>
    <t>6.43x</t>
  </si>
  <si>
    <t>EV / EBIT</t>
  </si>
  <si>
    <t>-20x</t>
  </si>
  <si>
    <t>-367x</t>
  </si>
  <si>
    <t>78.2x</t>
  </si>
  <si>
    <t>28.6x</t>
  </si>
  <si>
    <t>18.2x</t>
  </si>
  <si>
    <t>69x</t>
  </si>
  <si>
    <t>15.1x</t>
  </si>
  <si>
    <t>10.2x</t>
  </si>
  <si>
    <t>EV / FCF</t>
  </si>
  <si>
    <t>-8.34x</t>
  </si>
  <si>
    <t>-15.2x</t>
  </si>
  <si>
    <t>-175x</t>
  </si>
  <si>
    <t>-23.6x</t>
  </si>
  <si>
    <t>-124x</t>
  </si>
  <si>
    <t>-39.5x</t>
  </si>
  <si>
    <t>35.7x</t>
  </si>
  <si>
    <t>25.5x</t>
  </si>
  <si>
    <t>FCF Yield</t>
  </si>
  <si>
    <t>-12%</t>
  </si>
  <si>
    <t>-6.57%</t>
  </si>
  <si>
    <t>-0.57%</t>
  </si>
  <si>
    <t>-4.24%</t>
  </si>
  <si>
    <t>-0.81%</t>
  </si>
  <si>
    <t>-2.53%</t>
  </si>
  <si>
    <t>2.8%</t>
  </si>
  <si>
    <t>3.92%</t>
  </si>
  <si>
    <t>Dividend per Share
                                    2</t>
  </si>
  <si>
    <t>Rate of return</t>
  </si>
  <si>
    <t>EPS
                                    2</t>
  </si>
  <si>
    <t>0.24</t>
  </si>
  <si>
    <t>Distribution rate</t>
  </si>
  <si>
    <t>Net sales
                                    1</t>
  </si>
  <si>
    <t>1,299</t>
  </si>
  <si>
    <t>1,356</t>
  </si>
  <si>
    <t>1,425</t>
  </si>
  <si>
    <t>1,573</t>
  </si>
  <si>
    <t>1,614</t>
  </si>
  <si>
    <t>1,429</t>
  </si>
  <si>
    <t>1,626</t>
  </si>
  <si>
    <t>1,788</t>
  </si>
  <si>
    <t>EBITDA
                                    1</t>
  </si>
  <si>
    <t>37.33</t>
  </si>
  <si>
    <t>93.87</t>
  </si>
  <si>
    <t>113.2</t>
  </si>
  <si>
    <t>152.8</t>
  </si>
  <si>
    <t>166</t>
  </si>
  <si>
    <t>112.3</t>
  </si>
  <si>
    <t>204.3</t>
  </si>
  <si>
    <t>303.2</t>
  </si>
  <si>
    <t>EBIT
                                    1</t>
  </si>
  <si>
    <t>-82.47</t>
  </si>
  <si>
    <t>-6.274</t>
  </si>
  <si>
    <t>29.59</t>
  </si>
  <si>
    <t>68.99</t>
  </si>
  <si>
    <t>87.22</t>
  </si>
  <si>
    <t>30.85</t>
  </si>
  <si>
    <t>137.6</t>
  </si>
  <si>
    <t>191.9</t>
  </si>
  <si>
    <t>Net income
                                    1</t>
  </si>
  <si>
    <t>-386.6</t>
  </si>
  <si>
    <t>-206.7</t>
  </si>
  <si>
    <t>-170.8</t>
  </si>
  <si>
    <t>-76.04</t>
  </si>
  <si>
    <t>-25.21</t>
  </si>
  <si>
    <t>-114.4</t>
  </si>
  <si>
    <t>66.72</t>
  </si>
  <si>
    <t>63.03</t>
  </si>
  <si>
    <t>Net Debt
                                    1</t>
  </si>
  <si>
    <t>248.5</t>
  </si>
  <si>
    <t>251.3</t>
  </si>
  <si>
    <t>286.7</t>
  </si>
  <si>
    <t>489.6</t>
  </si>
  <si>
    <t>511.8</t>
  </si>
  <si>
    <t>567.4</t>
  </si>
  <si>
    <t>510.6</t>
  </si>
  <si>
    <t>390.1</t>
  </si>
  <si>
    <t>Reference price
                                    2</t>
  </si>
  <si>
    <t>7.740</t>
  </si>
  <si>
    <t>10.620</t>
  </si>
  <si>
    <t>9.610</t>
  </si>
  <si>
    <t>6.740</t>
  </si>
  <si>
    <t>4.750</t>
  </si>
  <si>
    <t>6.590</t>
  </si>
  <si>
    <t>Nbr of stocks (in thousands)</t>
  </si>
  <si>
    <t>180,803</t>
  </si>
  <si>
    <t>193,070</t>
  </si>
  <si>
    <t>210,788</t>
  </si>
  <si>
    <t>219,744</t>
  </si>
  <si>
    <t>226,924</t>
  </si>
  <si>
    <t>236,802</t>
  </si>
  <si>
    <t>Announcement Date</t>
  </si>
  <si>
    <t>2/25/20</t>
  </si>
  <si>
    <t>2/23/21</t>
  </si>
  <si>
    <t>2/16/22</t>
  </si>
  <si>
    <t>2/23/23</t>
  </si>
  <si>
    <t>5/13/24</t>
  </si>
  <si>
    <t>address1</t>
  </si>
  <si>
    <t>6373 San Ignacio Avenue</t>
  </si>
  <si>
    <t>city</t>
  </si>
  <si>
    <t>San Jose</t>
  </si>
  <si>
    <t>state</t>
  </si>
  <si>
    <t>CA</t>
  </si>
  <si>
    <t>zip</t>
  </si>
  <si>
    <t>95119</t>
  </si>
  <si>
    <t>country</t>
  </si>
  <si>
    <t>phone</t>
  </si>
  <si>
    <t>408 572 5200</t>
  </si>
  <si>
    <t>website</t>
  </si>
  <si>
    <t>https://www.infinera.com</t>
  </si>
  <si>
    <t>industry</t>
  </si>
  <si>
    <t>Communication Equipment</t>
  </si>
  <si>
    <t>industryKey</t>
  </si>
  <si>
    <t>communication-equipment</t>
  </si>
  <si>
    <t>industryDisp</t>
  </si>
  <si>
    <t>sector</t>
  </si>
  <si>
    <t>Technology</t>
  </si>
  <si>
    <t>sectorKey</t>
  </si>
  <si>
    <t>technology</t>
  </si>
  <si>
    <t>sectorDisp</t>
  </si>
  <si>
    <t>longBusinessSummary</t>
  </si>
  <si>
    <t>Infinera Corporation manufactures semiconductors, and supplies networking equipment, optical semiconductors, software, and services worldwide. It provides Infinera GX series for modular and sled-based platforms to support a various transport network applications; Infinera Cloud Xpress Family that is designed to meet the needs of internet content providers (ICPs), communication service providers, internet exchange service providers, enterprises, and other large-scale data center operators; and Infinera XT series, a platform that is designed to power cloud scale network services over metro, DCI, long-haul, and subsea networks. The company also offers Infinera 7300 series, an SDN-ready coherent optical transport system; and Infinera FlexILS open optical line system that connects various Infinera and third-party terminal equipment platforms over long-distance fiber optic cable providing switching, multiplexing, amplification, and management channels. In addition, it provides packet-optical transport platforms comprising Infinera XTM series, Infinera 7100 Series, Infinera mTera series, and Infinera 7090 series, as well as Infinera XTC series, a multi-terabit packet optical transport platforms that integrates digital OTN switching and optical DWDM transmission; and ICE-X, a suite of coherent pluggable optics designed to address point-to-point and point-to-multipoint transport applications from the network edge to the core. Further, the company offers Infinera Transcend Software Suite, a software platform, that provides automation capabilities, software tools, and applications for network operators. It markets and sells its products and related support services primarily through its direct sales force. The company was formerly known as Zepton Networks. Infinera Corporation was incorporated in 2000 and is headquartered in San Jose, California.</t>
  </si>
  <si>
    <t>fullTimeEmployees</t>
  </si>
  <si>
    <t>companyOfficers</t>
  </si>
  <si>
    <t>[{'maxAge': 1, 'name': 'Mr. David W. Heard', 'age': 56, 'title': 'CEO &amp; Director', 'yearBorn': 1968, 'fiscalYear': 2023, 'totalPay': 1526148, 'exercisedValue': 0, 'unexercisedValue': 0}, {'maxAge': 1, 'name': 'Dr. David Fairbank Welch Ph.D.', 'age': 63, 'title': 'Co-Founder &amp; Director', 'yearBorn': 1961, 'fiscalYear': 2023, 'totalPay': 205704, 'exercisedValue': 0, 'unexercisedValue': 0}, {'maxAge': 1, 'name': 'Ms. Nancy L. Erba', 'age': 57, 'title': 'CFO &amp; CAO', 'yearBorn': 1967, 'fiscalYear': 2023, 'totalPay': 803479, 'exercisedValue': 0, 'unexercisedValue': 0}, {'maxAge': 1, 'name': 'Mr. Nicholas R. Walden', 'age': 52, 'title': 'Senior Vice President of Worldwide Sales', 'yearBorn': 1972, 'fiscalYear': 2023, 'totalPay': 765646, 'exercisedValue': 0, 'unexercisedValue': 0}, {'maxAge': 1, 'name': 'Mr. Craig S. Cocchi', 'age': 59, 'title': 'Senior Vice President of Global Operations', 'yearBorn': 1965, 'fiscalYear': 2023, 'exercisedValue': 0, 'unexercisedValue': 0}, {'maxAge': 1, 'name': 'Mr. Amitabh  Passi', 'title': 'Head of Investor Relations', 'fiscalYear': 2023, 'exercisedValue': 0, 'unexercisedValue': 0}, {'maxAge': 1, 'name': 'Ms. Regan J. MacPherson J.D.', 'age': 61, 'title': 'Chief Legal Officer &amp; Corporate Secretary', 'yearBorn': 1963, 'fiscalYear': 2023, 'exercisedValue': 0, 'unexercisedValue': 0}, {'maxAge': 1, 'name': 'Mr. Russ  Esmacher', 'title': 'Senior VP of Strategy, Marketing &amp; Corporate Development', 'fiscalYear': 2023, 'exercisedValue': 0, 'unexercisedValue': 0}, {'maxAge': 1, 'name': 'Mr. Brett  Hooper', 'age': 60, 'title': 'Chief Human Resources Officer', 'yearBorn': 1964, 'fiscalYear': 2023, 'exercisedValue': 0, 'unexercisedValue': 0}, {'maxAge': 1, 'name': 'Mr. Alexander  Derecho', 'title': 'Senior Vice President of Global Services',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</si>
  <si>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</si>
  <si>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</si>
  <si>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</si>
  <si>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</si>
  <si>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</si>
  <si>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</si>
  <si>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</si>
  <si>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</si>
  <si>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</si>
  <si>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</si>
  <si>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</si>
  <si>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</si>
  <si>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</si>
  <si>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</si>
  <si>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</si>
  <si>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</si>
  <si>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</si>
  <si>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</si>
  <si>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</si>
  <si>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</si>
  <si>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</si>
  <si>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</si>
  <si>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</si>
  <si>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</si>
  <si>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</si>
  <si>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</si>
  <si>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</si>
  <si>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</si>
  <si>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</si>
  <si>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</si>
  <si>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</si>
  <si>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</si>
  <si>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</si>
  <si>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</si>
  <si>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</si>
  <si>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</si>
  <si>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</si>
  <si>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</si>
  <si>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</si>
  <si>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</si>
  <si>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</si>
  <si>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</si>
  <si>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</si>
  <si>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</si>
  <si>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</si>
  <si>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</si>
  <si>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</si>
  <si>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</si>
  <si>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</si>
  <si>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</si>
  <si>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</si>
  <si>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</si>
  <si>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</si>
  <si>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</si>
  <si>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</si>
  <si>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</si>
  <si>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</si>
  <si>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</si>
  <si>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</si>
  <si>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</si>
  <si>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</si>
  <si>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</si>
  <si>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</si>
  <si>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</si>
  <si>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</si>
  <si>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</si>
  <si>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</si>
  <si>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</si>
  <si>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</si>
  <si>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Infinera Corporation</t>
  </si>
  <si>
    <t>longName</t>
  </si>
  <si>
    <t>firstTradeDateEpochUtc</t>
  </si>
  <si>
    <t>timeZoneFullName</t>
  </si>
  <si>
    <t>America/New_York</t>
  </si>
  <si>
    <t>timeZoneShortName</t>
  </si>
  <si>
    <t>EST</t>
  </si>
  <si>
    <t>uuid</t>
  </si>
  <si>
    <t>244338c8-3119-3533-90d6-1022544a1e0f</t>
  </si>
  <si>
    <t>messageBoardId</t>
  </si>
  <si>
    <t>finmb_2527714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</si>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</sst>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fine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6.57</v>
      </c>
      <c r="C4" s="2"/>
      <c r="D4" s="2"/>
      <c r="E4" s="2"/>
      <c r="F4" s="2"/>
      <c r="G4" s="2"/>
      <c r="H4" s="2"/>
      <c r="I4" s="2"/>
      <c r="J4" s="2"/>
      <c r="K4" s="2"/>
      <c r="L4" s="2"/>
      <c r="M4" s="2"/>
      <c r="N4" s="2"/>
      <c r="O4" s="2"/>
      <c r="P4" s="2"/>
      <c r="Q4" s="2"/>
      <c r="R4" s="2"/>
      <c r="S4" s="2"/>
      <c r="T4" s="2"/>
      <c r="U4" s="2"/>
      <c r="V4" s="2"/>
      <c r="W4" s="2"/>
      <c r="X4" s="2"/>
      <c r="Y4" s="2"/>
      <c r="Z4" s="2"/>
    </row>
    <row r="5">
      <c r="A5" s="1" t="s">
        <v>7</v>
      </c>
      <c r="B5" s="1">
        <v>5.274151457908653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1.560525184E9</v>
      </c>
      <c r="C8" s="2"/>
      <c r="D8" s="2"/>
      <c r="E8" s="2"/>
      <c r="F8" s="2"/>
      <c r="G8" s="2"/>
      <c r="H8" s="2"/>
      <c r="I8" s="2"/>
      <c r="J8" s="2"/>
      <c r="K8" s="2"/>
      <c r="L8" s="2"/>
      <c r="M8" s="2"/>
      <c r="N8" s="2"/>
      <c r="O8" s="2"/>
      <c r="P8" s="2"/>
      <c r="Q8" s="2"/>
      <c r="R8" s="2"/>
      <c r="S8" s="2"/>
      <c r="T8" s="2"/>
      <c r="U8" s="2"/>
      <c r="V8" s="2"/>
      <c r="W8" s="2"/>
      <c r="X8" s="2"/>
      <c r="Y8" s="2"/>
      <c r="Z8" s="2"/>
    </row>
    <row r="9">
      <c r="A9" s="1" t="s">
        <v>13</v>
      </c>
      <c r="B9" s="1">
        <v>0.566</v>
      </c>
      <c r="C9" s="2"/>
      <c r="D9" s="2"/>
      <c r="E9" s="2"/>
      <c r="F9" s="2"/>
      <c r="G9" s="2"/>
      <c r="H9" s="2"/>
      <c r="I9" s="2"/>
      <c r="J9" s="2"/>
      <c r="K9" s="2"/>
      <c r="L9" s="2"/>
      <c r="M9" s="2"/>
      <c r="N9" s="2"/>
      <c r="O9" s="2"/>
      <c r="P9" s="2"/>
      <c r="Q9" s="2"/>
      <c r="R9" s="2"/>
      <c r="S9" s="2"/>
      <c r="T9" s="2"/>
      <c r="U9" s="2"/>
      <c r="V9" s="2"/>
      <c r="W9" s="2"/>
      <c r="X9" s="2"/>
      <c r="Y9" s="2"/>
      <c r="Z9" s="2"/>
    </row>
    <row r="10">
      <c r="A10" s="1" t="s">
        <v>14</v>
      </c>
      <c r="B10" s="1">
        <v>20.493843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51.0</v>
      </c>
      <c r="D2" s="1">
        <v>-23.0</v>
      </c>
      <c r="E2" s="1">
        <v>-195.0</v>
      </c>
      <c r="F2" s="1">
        <v>-214.0</v>
      </c>
      <c r="G2" s="1">
        <v>-387.0</v>
      </c>
      <c r="H2" s="1">
        <v>-207.0</v>
      </c>
      <c r="I2" s="1">
        <v>-171.0</v>
      </c>
      <c r="J2" s="1">
        <v>-76.0</v>
      </c>
      <c r="K2" s="1">
        <v>-25.0</v>
      </c>
      <c r="L2" s="2"/>
      <c r="M2" s="2"/>
      <c r="N2" s="2"/>
      <c r="O2" s="2"/>
      <c r="P2" s="2"/>
      <c r="Q2" s="2"/>
      <c r="R2" s="2"/>
      <c r="S2" s="2"/>
      <c r="T2" s="2"/>
      <c r="U2" s="2"/>
      <c r="V2" s="2"/>
      <c r="W2" s="2"/>
      <c r="X2" s="2"/>
      <c r="Y2" s="2"/>
      <c r="Z2" s="2"/>
    </row>
    <row r="3">
      <c r="A3" s="1" t="s">
        <v>19</v>
      </c>
      <c r="B3" s="1">
        <v>24.0</v>
      </c>
      <c r="C3" s="1">
        <v>25.0</v>
      </c>
      <c r="D3" s="1">
        <v>34.0</v>
      </c>
      <c r="E3" s="1">
        <v>37.0</v>
      </c>
      <c r="F3" s="1">
        <v>45.0</v>
      </c>
      <c r="G3" s="1">
        <v>57.0</v>
      </c>
      <c r="H3" s="1">
        <v>49.0</v>
      </c>
      <c r="I3" s="1">
        <v>37.0</v>
      </c>
      <c r="J3" s="1">
        <v>35.0</v>
      </c>
      <c r="K3" s="1">
        <v>41.0</v>
      </c>
      <c r="L3" s="2"/>
      <c r="M3" s="2"/>
      <c r="N3" s="2"/>
      <c r="O3" s="2"/>
      <c r="P3" s="2"/>
      <c r="Q3" s="2"/>
      <c r="R3" s="2"/>
      <c r="S3" s="2"/>
      <c r="T3" s="2"/>
      <c r="U3" s="2"/>
      <c r="V3" s="2"/>
      <c r="W3" s="2"/>
      <c r="X3" s="2"/>
      <c r="Y3" s="2"/>
      <c r="Z3" s="2"/>
    </row>
    <row r="4">
      <c r="A4" s="1" t="s">
        <v>20</v>
      </c>
      <c r="B4" s="1">
        <v>0.0</v>
      </c>
      <c r="C4" s="1">
        <v>9.0</v>
      </c>
      <c r="D4" s="1">
        <v>26.0</v>
      </c>
      <c r="E4" s="1">
        <v>26.0</v>
      </c>
      <c r="F4" s="1">
        <v>52.0</v>
      </c>
      <c r="G4" s="1">
        <v>59.0</v>
      </c>
      <c r="H4" s="1">
        <v>47.0</v>
      </c>
      <c r="I4" s="1">
        <v>43.0</v>
      </c>
      <c r="J4" s="1">
        <v>45.0</v>
      </c>
      <c r="K4" s="1">
        <v>32.0</v>
      </c>
      <c r="L4" s="2"/>
      <c r="M4" s="2"/>
      <c r="N4" s="2"/>
      <c r="O4" s="2"/>
      <c r="P4" s="2"/>
      <c r="Q4" s="2"/>
      <c r="R4" s="2"/>
      <c r="S4" s="2"/>
      <c r="T4" s="2"/>
      <c r="U4" s="2"/>
      <c r="V4" s="2"/>
      <c r="W4" s="2"/>
      <c r="X4" s="2"/>
      <c r="Y4" s="2"/>
      <c r="Z4" s="2"/>
    </row>
    <row r="5">
      <c r="A5" s="1" t="s">
        <v>21</v>
      </c>
      <c r="B5" s="1">
        <v>24.0</v>
      </c>
      <c r="C5" s="1">
        <v>34.0</v>
      </c>
      <c r="D5" s="1">
        <v>60.0</v>
      </c>
      <c r="E5" s="1">
        <v>64.0</v>
      </c>
      <c r="F5" s="1">
        <v>98.0</v>
      </c>
      <c r="G5" s="1">
        <v>117.0</v>
      </c>
      <c r="H5" s="1">
        <v>97.0</v>
      </c>
      <c r="I5" s="1">
        <v>80.0</v>
      </c>
      <c r="J5" s="1">
        <v>80.0</v>
      </c>
      <c r="K5" s="1">
        <v>73.0</v>
      </c>
      <c r="L5" s="2"/>
      <c r="M5" s="2"/>
      <c r="N5" s="2"/>
      <c r="O5" s="2"/>
      <c r="P5" s="2"/>
      <c r="Q5" s="2"/>
      <c r="R5" s="2"/>
      <c r="S5" s="2"/>
      <c r="T5" s="2"/>
      <c r="U5" s="2"/>
      <c r="V5" s="2"/>
      <c r="W5" s="2"/>
      <c r="X5" s="2"/>
      <c r="Y5" s="2"/>
      <c r="Z5" s="2"/>
    </row>
    <row r="6">
      <c r="A6" s="1" t="s">
        <v>22</v>
      </c>
      <c r="B6" s="1">
        <v>9.0</v>
      </c>
      <c r="C6" s="1">
        <v>10.0</v>
      </c>
      <c r="D6" s="1">
        <v>11.0</v>
      </c>
      <c r="E6" s="1">
        <v>13.0</v>
      </c>
      <c r="F6" s="1">
        <v>13.0</v>
      </c>
      <c r="G6" s="1">
        <v>21.0</v>
      </c>
      <c r="H6" s="1">
        <v>30.0</v>
      </c>
      <c r="I6" s="1">
        <v>35.0</v>
      </c>
      <c r="J6" s="1">
        <v>9.0</v>
      </c>
      <c r="K6" s="1">
        <v>8.0</v>
      </c>
      <c r="L6" s="2"/>
      <c r="M6" s="2"/>
      <c r="N6" s="2"/>
      <c r="O6" s="2"/>
      <c r="P6" s="2"/>
      <c r="Q6" s="2"/>
      <c r="R6" s="2"/>
      <c r="S6" s="2"/>
      <c r="T6" s="2"/>
      <c r="U6" s="2"/>
      <c r="V6" s="2"/>
      <c r="W6" s="2"/>
      <c r="X6" s="2"/>
      <c r="Y6" s="2"/>
      <c r="Z6" s="2"/>
    </row>
    <row r="7">
      <c r="A7" s="1" t="s">
        <v>23</v>
      </c>
      <c r="B7" s="1">
        <v>0.0</v>
      </c>
      <c r="C7" s="1">
        <v>1.0</v>
      </c>
      <c r="D7" s="1">
        <v>67.0</v>
      </c>
      <c r="E7" s="1">
        <v>4.0</v>
      </c>
      <c r="F7" s="1">
        <v>1.0</v>
      </c>
      <c r="G7" s="1">
        <v>0.0</v>
      </c>
      <c r="H7" s="1">
        <v>0.0</v>
      </c>
      <c r="I7" s="1">
        <v>0.0</v>
      </c>
      <c r="J7" s="1">
        <v>0.0</v>
      </c>
      <c r="K7" s="1">
        <v>0.0</v>
      </c>
      <c r="L7" s="2"/>
      <c r="M7" s="2"/>
      <c r="N7" s="2"/>
      <c r="O7" s="2"/>
      <c r="P7" s="2"/>
      <c r="Q7" s="2"/>
      <c r="R7" s="2"/>
      <c r="S7" s="2"/>
      <c r="T7" s="2"/>
      <c r="U7" s="2"/>
      <c r="V7" s="2"/>
      <c r="W7" s="2"/>
      <c r="X7" s="2"/>
      <c r="Y7" s="2"/>
      <c r="Z7" s="2"/>
    </row>
    <row r="8">
      <c r="A8" s="1" t="s">
        <v>24</v>
      </c>
      <c r="B8" s="1">
        <v>3.0</v>
      </c>
      <c r="C8" s="1">
        <v>2.0</v>
      </c>
      <c r="D8" s="1">
        <v>-7.0</v>
      </c>
      <c r="E8" s="1">
        <v>2.0</v>
      </c>
      <c r="F8" s="1">
        <v>4.0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11.0</v>
      </c>
      <c r="E9" s="1">
        <v>29.0</v>
      </c>
      <c r="F9" s="1">
        <v>7.0</v>
      </c>
      <c r="G9" s="1">
        <v>13.0</v>
      </c>
      <c r="H9" s="1">
        <v>5.0</v>
      </c>
      <c r="I9" s="1">
        <v>6.0</v>
      </c>
      <c r="J9" s="1">
        <v>6.0</v>
      </c>
      <c r="K9" s="1">
        <v>1.0</v>
      </c>
      <c r="L9" s="2"/>
      <c r="M9" s="2"/>
      <c r="N9" s="2"/>
      <c r="O9" s="2"/>
      <c r="P9" s="2"/>
      <c r="Q9" s="2"/>
      <c r="R9" s="2"/>
      <c r="S9" s="2"/>
      <c r="T9" s="2"/>
      <c r="U9" s="2"/>
      <c r="V9" s="2"/>
      <c r="W9" s="2"/>
      <c r="X9" s="2"/>
      <c r="Y9" s="2"/>
      <c r="Z9" s="2"/>
    </row>
    <row r="10">
      <c r="A10" s="1" t="s">
        <v>26</v>
      </c>
      <c r="B10" s="1">
        <v>28.0</v>
      </c>
      <c r="C10" s="1">
        <v>32.0</v>
      </c>
      <c r="D10" s="1">
        <v>40.0</v>
      </c>
      <c r="E10" s="1">
        <v>45.0</v>
      </c>
      <c r="F10" s="1">
        <v>43.0</v>
      </c>
      <c r="G10" s="1">
        <v>43.0</v>
      </c>
      <c r="H10" s="1">
        <v>49.0</v>
      </c>
      <c r="I10" s="1">
        <v>51.0</v>
      </c>
      <c r="J10" s="1">
        <v>61.0</v>
      </c>
      <c r="K10" s="1">
        <v>62.0</v>
      </c>
      <c r="L10" s="2"/>
      <c r="M10" s="2"/>
      <c r="N10" s="2"/>
      <c r="O10" s="2"/>
      <c r="P10" s="2"/>
      <c r="Q10" s="2"/>
      <c r="R10" s="2"/>
      <c r="S10" s="2"/>
      <c r="T10" s="2"/>
      <c r="U10" s="2"/>
      <c r="V10" s="2"/>
      <c r="W10" s="2"/>
      <c r="X10" s="2"/>
      <c r="Y10" s="2"/>
      <c r="Z10" s="2"/>
    </row>
    <row r="11">
      <c r="A11" s="1" t="s">
        <v>27</v>
      </c>
      <c r="B11" s="1">
        <v>0.0</v>
      </c>
      <c r="C11" s="1">
        <v>59.0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-1.0</v>
      </c>
      <c r="D12" s="1">
        <v>-50.0</v>
      </c>
      <c r="E12" s="1">
        <v>0.0</v>
      </c>
      <c r="F12" s="1">
        <v>4.0</v>
      </c>
      <c r="G12" s="1">
        <v>31.0</v>
      </c>
      <c r="H12" s="1">
        <v>22.0</v>
      </c>
      <c r="I12" s="1">
        <v>19.0</v>
      </c>
      <c r="J12" s="1">
        <v>-4.0</v>
      </c>
      <c r="K12" s="1">
        <v>6.0</v>
      </c>
      <c r="L12" s="2"/>
      <c r="M12" s="2"/>
      <c r="N12" s="2"/>
      <c r="O12" s="2"/>
      <c r="P12" s="2"/>
      <c r="Q12" s="2"/>
      <c r="R12" s="2"/>
      <c r="S12" s="2"/>
      <c r="T12" s="2"/>
      <c r="U12" s="2"/>
      <c r="V12" s="2"/>
      <c r="W12" s="2"/>
      <c r="X12" s="2"/>
      <c r="Y12" s="2"/>
      <c r="Z12" s="2"/>
    </row>
    <row r="13">
      <c r="A13" s="1" t="s">
        <v>29</v>
      </c>
      <c r="B13" s="1">
        <v>-53.0</v>
      </c>
      <c r="C13" s="1">
        <v>-15.0</v>
      </c>
      <c r="D13" s="1">
        <v>33.0</v>
      </c>
      <c r="E13" s="1">
        <v>25.0</v>
      </c>
      <c r="F13" s="1">
        <v>-21.0</v>
      </c>
      <c r="G13" s="1">
        <v>-35.0</v>
      </c>
      <c r="H13" s="1">
        <v>32.0</v>
      </c>
      <c r="I13" s="1">
        <v>-45.0</v>
      </c>
      <c r="J13" s="1">
        <v>-69.0</v>
      </c>
      <c r="K13" s="1">
        <v>38.0</v>
      </c>
      <c r="L13" s="2"/>
      <c r="M13" s="2"/>
      <c r="N13" s="2"/>
      <c r="O13" s="2"/>
      <c r="P13" s="2"/>
      <c r="Q13" s="2"/>
      <c r="R13" s="2"/>
      <c r="S13" s="2"/>
      <c r="T13" s="2"/>
      <c r="U13" s="2"/>
      <c r="V13" s="2"/>
      <c r="W13" s="2"/>
      <c r="X13" s="2"/>
      <c r="Y13" s="2"/>
      <c r="Z13" s="2"/>
    </row>
    <row r="14">
      <c r="A14" s="1" t="s">
        <v>30</v>
      </c>
      <c r="B14" s="1">
        <v>-25.0</v>
      </c>
      <c r="C14" s="1">
        <v>-17.0</v>
      </c>
      <c r="D14" s="1">
        <v>-64.0</v>
      </c>
      <c r="E14" s="1">
        <v>2.0</v>
      </c>
      <c r="F14" s="1">
        <v>-8.0</v>
      </c>
      <c r="G14" s="1">
        <v>-42.0</v>
      </c>
      <c r="H14" s="1">
        <v>71.0</v>
      </c>
      <c r="I14" s="1">
        <v>-28.0</v>
      </c>
      <c r="J14" s="1">
        <v>-89.0</v>
      </c>
      <c r="K14" s="1">
        <v>-57.0</v>
      </c>
      <c r="L14" s="2"/>
      <c r="M14" s="2"/>
      <c r="N14" s="2"/>
      <c r="O14" s="2"/>
      <c r="P14" s="2"/>
      <c r="Q14" s="2"/>
      <c r="R14" s="2"/>
      <c r="S14" s="2"/>
      <c r="T14" s="2"/>
      <c r="U14" s="2"/>
      <c r="V14" s="2"/>
      <c r="W14" s="2"/>
      <c r="X14" s="2"/>
      <c r="Y14" s="2"/>
      <c r="Z14" s="2"/>
    </row>
    <row r="15">
      <c r="A15" s="1" t="s">
        <v>31</v>
      </c>
      <c r="B15" s="1">
        <v>18.0</v>
      </c>
      <c r="C15" s="1">
        <v>19.0</v>
      </c>
      <c r="D15" s="1">
        <v>-28.0</v>
      </c>
      <c r="E15" s="1">
        <v>-4.0</v>
      </c>
      <c r="F15" s="1">
        <v>-52.0</v>
      </c>
      <c r="G15" s="1">
        <v>83.0</v>
      </c>
      <c r="H15" s="1">
        <v>-93.0</v>
      </c>
      <c r="I15" s="1">
        <v>32.0</v>
      </c>
      <c r="J15" s="1">
        <v>88.0</v>
      </c>
      <c r="K15" s="1">
        <v>-2.0</v>
      </c>
      <c r="L15" s="2"/>
      <c r="M15" s="2"/>
      <c r="N15" s="2"/>
      <c r="O15" s="2"/>
      <c r="P15" s="2"/>
      <c r="Q15" s="2"/>
      <c r="R15" s="2"/>
      <c r="S15" s="2"/>
      <c r="T15" s="2"/>
      <c r="U15" s="2"/>
      <c r="V15" s="2"/>
      <c r="W15" s="2"/>
      <c r="X15" s="2"/>
      <c r="Y15" s="2"/>
      <c r="Z15" s="2"/>
    </row>
    <row r="16">
      <c r="A16" s="1" t="s">
        <v>32</v>
      </c>
      <c r="B16" s="1">
        <v>8.0</v>
      </c>
      <c r="C16" s="1">
        <v>10.0</v>
      </c>
      <c r="D16" s="1">
        <v>21.0</v>
      </c>
      <c r="E16" s="1">
        <v>16.0</v>
      </c>
      <c r="F16" s="1">
        <v>7.0</v>
      </c>
      <c r="G16" s="1">
        <v>25.0</v>
      </c>
      <c r="H16" s="1">
        <v>21.0</v>
      </c>
      <c r="I16" s="1">
        <v>7.0</v>
      </c>
      <c r="J16" s="1">
        <v>15.0</v>
      </c>
      <c r="K16" s="1">
        <v>-25.0</v>
      </c>
      <c r="L16" s="2"/>
      <c r="M16" s="2"/>
      <c r="N16" s="2"/>
      <c r="O16" s="2"/>
      <c r="P16" s="2"/>
      <c r="Q16" s="2"/>
      <c r="R16" s="2"/>
      <c r="S16" s="2"/>
      <c r="T16" s="2"/>
      <c r="U16" s="2"/>
      <c r="V16" s="2"/>
      <c r="W16" s="2"/>
      <c r="X16" s="2"/>
      <c r="Y16" s="2"/>
      <c r="Z16" s="2"/>
    </row>
    <row r="17">
      <c r="A17" s="1" t="s">
        <v>33</v>
      </c>
      <c r="B17" s="1">
        <v>7.0</v>
      </c>
      <c r="C17" s="1">
        <v>5.0</v>
      </c>
      <c r="D17" s="1">
        <v>-16.0</v>
      </c>
      <c r="E17" s="1">
        <v>-22.0</v>
      </c>
      <c r="F17" s="1">
        <v>-34.0</v>
      </c>
      <c r="G17" s="1">
        <v>-38.0</v>
      </c>
      <c r="H17" s="1">
        <v>-144.0</v>
      </c>
      <c r="I17" s="1">
        <v>38.0</v>
      </c>
      <c r="J17" s="1">
        <v>-58.0</v>
      </c>
      <c r="K17" s="1">
        <v>-30.0</v>
      </c>
      <c r="L17" s="2"/>
      <c r="M17" s="2"/>
      <c r="N17" s="2"/>
      <c r="O17" s="2"/>
      <c r="P17" s="2"/>
      <c r="Q17" s="2"/>
      <c r="R17" s="2"/>
      <c r="S17" s="2"/>
      <c r="T17" s="2"/>
      <c r="U17" s="2"/>
      <c r="V17" s="2"/>
      <c r="W17" s="2"/>
      <c r="X17" s="2"/>
      <c r="Y17" s="2"/>
      <c r="Z17" s="2"/>
    </row>
    <row r="18">
      <c r="A18" s="1" t="s">
        <v>34</v>
      </c>
      <c r="B18" s="1">
        <v>35.0</v>
      </c>
      <c r="C18" s="1">
        <v>133.0</v>
      </c>
      <c r="D18" s="1">
        <v>38.0</v>
      </c>
      <c r="E18" s="1">
        <v>-21.0</v>
      </c>
      <c r="F18" s="1">
        <v>-99.0</v>
      </c>
      <c r="G18" s="1">
        <v>-167.0</v>
      </c>
      <c r="H18" s="1">
        <v>-112.0</v>
      </c>
      <c r="I18" s="1">
        <v>28.0</v>
      </c>
      <c r="J18" s="1">
        <v>-37.0</v>
      </c>
      <c r="K18" s="1">
        <v>49.0</v>
      </c>
      <c r="L18" s="2"/>
      <c r="M18" s="2"/>
      <c r="N18" s="2"/>
      <c r="O18" s="2"/>
      <c r="P18" s="2"/>
      <c r="Q18" s="2"/>
      <c r="R18" s="2"/>
      <c r="S18" s="2"/>
      <c r="T18" s="2"/>
      <c r="U18" s="2"/>
      <c r="V18" s="2"/>
      <c r="W18" s="2"/>
      <c r="X18" s="2"/>
      <c r="Y18" s="2"/>
      <c r="Z18" s="2"/>
    </row>
    <row r="19">
      <c r="A19" s="1" t="s">
        <v>35</v>
      </c>
      <c r="B19" s="1">
        <v>-23.0</v>
      </c>
      <c r="C19" s="1">
        <v>-42.0</v>
      </c>
      <c r="D19" s="1">
        <v>-43.0</v>
      </c>
      <c r="E19" s="1">
        <v>-58.0</v>
      </c>
      <c r="F19" s="1">
        <v>-37.0</v>
      </c>
      <c r="G19" s="1">
        <v>-30.0</v>
      </c>
      <c r="H19" s="1">
        <v>-39.0</v>
      </c>
      <c r="I19" s="1">
        <v>-41.0</v>
      </c>
      <c r="J19" s="1">
        <v>-46.0</v>
      </c>
      <c r="K19" s="1">
        <v>-62.0</v>
      </c>
      <c r="L19" s="2"/>
      <c r="M19" s="2"/>
      <c r="N19" s="2"/>
      <c r="O19" s="2"/>
      <c r="P19" s="2"/>
      <c r="Q19" s="2"/>
      <c r="R19" s="2"/>
      <c r="S19" s="2"/>
      <c r="T19" s="2"/>
      <c r="U19" s="2"/>
      <c r="V19" s="2"/>
      <c r="W19" s="2"/>
      <c r="X19" s="2"/>
      <c r="Y19" s="2"/>
      <c r="Z19" s="2"/>
    </row>
    <row r="20">
      <c r="A20" s="1" t="s">
        <v>36</v>
      </c>
      <c r="B20" s="1">
        <v>0.0</v>
      </c>
      <c r="C20" s="1">
        <v>-144.0</v>
      </c>
      <c r="D20" s="1">
        <v>0.0</v>
      </c>
      <c r="E20" s="1">
        <v>0.0</v>
      </c>
      <c r="F20" s="1">
        <v>-103.0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-71.0</v>
      </c>
      <c r="C21" s="1">
        <v>93.0</v>
      </c>
      <c r="D21" s="1">
        <v>35.0</v>
      </c>
      <c r="E21" s="1">
        <v>3.0</v>
      </c>
      <c r="F21" s="1">
        <v>153.0</v>
      </c>
      <c r="G21" s="1">
        <v>27.0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1.0</v>
      </c>
      <c r="D22" s="1">
        <v>-4.0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-96.0</v>
      </c>
      <c r="C23" s="1">
        <v>-91.0</v>
      </c>
      <c r="D23" s="1">
        <v>-12.0</v>
      </c>
      <c r="E23" s="1">
        <v>-50.0</v>
      </c>
      <c r="F23" s="1">
        <v>12.0</v>
      </c>
      <c r="G23" s="1">
        <v>-12.0</v>
      </c>
      <c r="H23" s="1">
        <v>-39.0</v>
      </c>
      <c r="I23" s="1">
        <v>-41.0</v>
      </c>
      <c r="J23" s="1">
        <v>-46.0</v>
      </c>
      <c r="K23" s="1">
        <v>-62.0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24.0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391.0</v>
      </c>
      <c r="G25" s="1">
        <v>56.0</v>
      </c>
      <c r="H25" s="1">
        <v>250.0</v>
      </c>
      <c r="I25" s="1">
        <v>0.0</v>
      </c>
      <c r="J25" s="1">
        <v>454.0</v>
      </c>
      <c r="K25" s="1">
        <v>149.0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391.0</v>
      </c>
      <c r="G26" s="1">
        <v>81.0</v>
      </c>
      <c r="H26" s="1">
        <v>250.0</v>
      </c>
      <c r="I26" s="1">
        <v>0.0</v>
      </c>
      <c r="J26" s="1">
        <v>454.0</v>
      </c>
      <c r="K26" s="1">
        <v>149.0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-151.0</v>
      </c>
      <c r="G27" s="1">
        <v>-20.0</v>
      </c>
      <c r="H27" s="1">
        <v>-15.0</v>
      </c>
      <c r="I27" s="1">
        <v>-104.0</v>
      </c>
      <c r="J27" s="1">
        <v>-363.0</v>
      </c>
      <c r="K27" s="1">
        <v>-135.0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-151.0</v>
      </c>
      <c r="G28" s="1">
        <v>-20.0</v>
      </c>
      <c r="H28" s="1">
        <v>-15.0</v>
      </c>
      <c r="I28" s="1">
        <v>-104.0</v>
      </c>
      <c r="J28" s="1">
        <v>-363.0</v>
      </c>
      <c r="K28" s="1">
        <v>-135.0</v>
      </c>
      <c r="L28" s="2"/>
      <c r="M28" s="2"/>
      <c r="N28" s="2"/>
      <c r="O28" s="2"/>
      <c r="P28" s="2"/>
      <c r="Q28" s="2"/>
      <c r="R28" s="2"/>
      <c r="S28" s="2"/>
      <c r="T28" s="2"/>
      <c r="U28" s="2"/>
      <c r="V28" s="2"/>
      <c r="W28" s="2"/>
      <c r="X28" s="2"/>
      <c r="Y28" s="2"/>
      <c r="Z28" s="2"/>
    </row>
    <row r="29" ht="15.75" customHeight="1">
      <c r="A29" s="1" t="s">
        <v>45</v>
      </c>
      <c r="B29" s="1">
        <v>24.0</v>
      </c>
      <c r="C29" s="1">
        <v>25.0</v>
      </c>
      <c r="D29" s="1">
        <v>17.0</v>
      </c>
      <c r="E29" s="1">
        <v>17.0</v>
      </c>
      <c r="F29" s="1">
        <v>17.0</v>
      </c>
      <c r="G29" s="1">
        <v>12.0</v>
      </c>
      <c r="H29" s="1">
        <v>113.0</v>
      </c>
      <c r="I29" s="1">
        <v>16.0</v>
      </c>
      <c r="J29" s="1">
        <v>15.0</v>
      </c>
      <c r="K29" s="1">
        <v>14.0</v>
      </c>
      <c r="L29" s="2"/>
      <c r="M29" s="2"/>
      <c r="N29" s="2"/>
      <c r="O29" s="2"/>
      <c r="P29" s="2"/>
      <c r="Q29" s="2"/>
      <c r="R29" s="2"/>
      <c r="S29" s="2"/>
      <c r="T29" s="2"/>
      <c r="U29" s="2"/>
      <c r="V29" s="2"/>
      <c r="W29" s="2"/>
      <c r="X29" s="2"/>
      <c r="Y29" s="2"/>
      <c r="Z29" s="2"/>
    </row>
    <row r="30" ht="15.75" customHeight="1">
      <c r="A30" s="1" t="s">
        <v>46</v>
      </c>
      <c r="B30" s="1">
        <v>-1.0</v>
      </c>
      <c r="C30" s="1">
        <v>-5.0</v>
      </c>
      <c r="D30" s="1">
        <v>-3.0</v>
      </c>
      <c r="E30" s="1">
        <v>-1.0</v>
      </c>
      <c r="F30" s="1">
        <v>-1.0</v>
      </c>
      <c r="G30" s="1">
        <v>-42.0</v>
      </c>
      <c r="H30" s="1">
        <v>-2.0</v>
      </c>
      <c r="I30" s="1">
        <v>-7.0</v>
      </c>
      <c r="J30" s="1">
        <v>-3.0</v>
      </c>
      <c r="K30" s="1">
        <v>-2.0</v>
      </c>
      <c r="L30" s="2"/>
      <c r="M30" s="2"/>
      <c r="N30" s="2"/>
      <c r="O30" s="2"/>
      <c r="P30" s="2"/>
      <c r="Q30" s="2"/>
      <c r="R30" s="2"/>
      <c r="S30" s="2"/>
      <c r="T30" s="2"/>
      <c r="U30" s="2"/>
      <c r="V30" s="2"/>
      <c r="W30" s="2"/>
      <c r="X30" s="2"/>
      <c r="Y30" s="2"/>
      <c r="Z30" s="2"/>
    </row>
    <row r="31" ht="15.75" customHeight="1">
      <c r="A31" s="1" t="s">
        <v>47</v>
      </c>
      <c r="B31" s="1">
        <v>0.0</v>
      </c>
      <c r="C31" s="1">
        <v>85.0</v>
      </c>
      <c r="D31" s="1">
        <v>-22.0</v>
      </c>
      <c r="E31" s="1">
        <v>5.0</v>
      </c>
      <c r="F31" s="1">
        <v>-48.0</v>
      </c>
      <c r="G31" s="1">
        <v>-27.0</v>
      </c>
      <c r="H31" s="1">
        <v>-11.0</v>
      </c>
      <c r="I31" s="1">
        <v>-7.0</v>
      </c>
      <c r="J31" s="1">
        <v>-20.0</v>
      </c>
      <c r="K31" s="1">
        <v>-12.0</v>
      </c>
      <c r="L31" s="2"/>
      <c r="M31" s="2"/>
      <c r="N31" s="2"/>
      <c r="O31" s="2"/>
      <c r="P31" s="2"/>
      <c r="Q31" s="2"/>
      <c r="R31" s="2"/>
      <c r="S31" s="2"/>
      <c r="T31" s="2"/>
      <c r="U31" s="2"/>
      <c r="V31" s="2"/>
      <c r="W31" s="2"/>
      <c r="X31" s="2"/>
      <c r="Y31" s="2"/>
      <c r="Z31" s="2"/>
    </row>
    <row r="32" ht="15.75" customHeight="1">
      <c r="A32" s="1" t="s">
        <v>48</v>
      </c>
      <c r="B32" s="1">
        <v>22.0</v>
      </c>
      <c r="C32" s="1">
        <v>20.0</v>
      </c>
      <c r="D32" s="1">
        <v>-8.0</v>
      </c>
      <c r="E32" s="1">
        <v>22.0</v>
      </c>
      <c r="F32" s="1">
        <v>208.0</v>
      </c>
      <c r="G32" s="1">
        <v>71.0</v>
      </c>
      <c r="H32" s="1">
        <v>334.0</v>
      </c>
      <c r="I32" s="1">
        <v>-102.0</v>
      </c>
      <c r="J32" s="1">
        <v>82.0</v>
      </c>
      <c r="K32" s="1">
        <v>13.0</v>
      </c>
      <c r="L32" s="2"/>
      <c r="M32" s="2"/>
      <c r="N32" s="2"/>
      <c r="O32" s="2"/>
      <c r="P32" s="2"/>
      <c r="Q32" s="2"/>
      <c r="R32" s="2"/>
      <c r="S32" s="2"/>
      <c r="T32" s="2"/>
      <c r="U32" s="2"/>
      <c r="V32" s="2"/>
      <c r="W32" s="2"/>
      <c r="X32" s="2"/>
      <c r="Y32" s="2"/>
      <c r="Z32" s="2"/>
    </row>
    <row r="33" ht="15.75" customHeight="1">
      <c r="A33" s="1" t="s">
        <v>49</v>
      </c>
      <c r="B33" s="1">
        <v>-60.0</v>
      </c>
      <c r="C33" s="1">
        <v>-7.0</v>
      </c>
      <c r="D33" s="1">
        <v>-3.0</v>
      </c>
      <c r="E33" s="1">
        <v>4.0</v>
      </c>
      <c r="F33" s="1">
        <v>-57.0</v>
      </c>
      <c r="G33" s="1">
        <v>-1.0</v>
      </c>
      <c r="H33" s="1">
        <v>-26.0</v>
      </c>
      <c r="I33" s="1">
        <v>1.0</v>
      </c>
      <c r="J33" s="1">
        <v>-12.0</v>
      </c>
      <c r="K33" s="1">
        <v>-16.0</v>
      </c>
      <c r="L33" s="2"/>
      <c r="M33" s="2"/>
      <c r="N33" s="2"/>
      <c r="O33" s="2"/>
      <c r="P33" s="2"/>
      <c r="Q33" s="2"/>
      <c r="R33" s="2"/>
      <c r="S33" s="2"/>
      <c r="T33" s="2"/>
      <c r="U33" s="2"/>
      <c r="V33" s="2"/>
      <c r="W33" s="2"/>
      <c r="X33" s="2"/>
      <c r="Y33" s="2"/>
      <c r="Z33" s="2"/>
    </row>
    <row r="34" ht="15.75" customHeight="1">
      <c r="A34" s="1" t="s">
        <v>50</v>
      </c>
      <c r="B34" s="1">
        <v>-37.0</v>
      </c>
      <c r="C34" s="1">
        <v>62.0</v>
      </c>
      <c r="D34" s="1">
        <v>13.0</v>
      </c>
      <c r="E34" s="1">
        <v>-46.0</v>
      </c>
      <c r="F34" s="1">
        <v>121.0</v>
      </c>
      <c r="G34" s="1">
        <v>-110.0</v>
      </c>
      <c r="H34" s="1">
        <v>183.0</v>
      </c>
      <c r="I34" s="1">
        <v>-113.0</v>
      </c>
      <c r="J34" s="1">
        <v>-13.0</v>
      </c>
      <c r="K34" s="1">
        <v>-15.0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2.0</v>
      </c>
      <c r="C36" s="1">
        <v>2.0</v>
      </c>
      <c r="D36" s="1">
        <v>2.0</v>
      </c>
      <c r="E36" s="1">
        <v>2.0</v>
      </c>
      <c r="F36" s="1">
        <v>3.0</v>
      </c>
      <c r="G36" s="1">
        <v>9.0</v>
      </c>
      <c r="H36" s="1">
        <v>15.0</v>
      </c>
      <c r="I36" s="1">
        <v>18.0</v>
      </c>
      <c r="J36" s="1">
        <v>14.0</v>
      </c>
      <c r="K36" s="1">
        <v>22.0</v>
      </c>
      <c r="L36" s="2"/>
      <c r="M36" s="2"/>
      <c r="N36" s="2"/>
      <c r="O36" s="2"/>
      <c r="P36" s="2"/>
      <c r="Q36" s="2"/>
      <c r="R36" s="2"/>
      <c r="S36" s="2"/>
      <c r="T36" s="2"/>
      <c r="U36" s="2"/>
      <c r="V36" s="2"/>
      <c r="W36" s="2"/>
      <c r="X36" s="2"/>
      <c r="Y36" s="2"/>
      <c r="Z36" s="2"/>
    </row>
    <row r="37" ht="15.75" customHeight="1">
      <c r="A37" s="1" t="s">
        <v>53</v>
      </c>
      <c r="B37" s="1">
        <v>1.0</v>
      </c>
      <c r="C37" s="1">
        <v>4.0</v>
      </c>
      <c r="D37" s="1">
        <v>6.0</v>
      </c>
      <c r="E37" s="1">
        <v>5.0</v>
      </c>
      <c r="F37" s="1">
        <v>6.0</v>
      </c>
      <c r="G37" s="1">
        <v>16.0</v>
      </c>
      <c r="H37" s="1">
        <v>5.0</v>
      </c>
      <c r="I37" s="1">
        <v>18.0</v>
      </c>
      <c r="J37" s="1">
        <v>15.0</v>
      </c>
      <c r="K37" s="1">
        <v>14.0</v>
      </c>
      <c r="L37" s="2"/>
      <c r="M37" s="2"/>
      <c r="N37" s="2"/>
      <c r="O37" s="2"/>
      <c r="P37" s="2"/>
      <c r="Q37" s="2"/>
      <c r="R37" s="2"/>
      <c r="S37" s="2"/>
      <c r="T37" s="2"/>
      <c r="U37" s="2"/>
      <c r="V37" s="2"/>
      <c r="W37" s="2"/>
      <c r="X37" s="2"/>
      <c r="Y37" s="2"/>
      <c r="Z37" s="2"/>
    </row>
    <row r="38" ht="15.75" customHeight="1">
      <c r="A38" s="1" t="s">
        <v>54</v>
      </c>
      <c r="B38" s="1">
        <v>76.0</v>
      </c>
      <c r="C38" s="1">
        <v>67.0</v>
      </c>
      <c r="D38" s="1">
        <v>-4.0</v>
      </c>
      <c r="E38" s="1">
        <v>19.0</v>
      </c>
      <c r="F38" s="1">
        <v>-68.0</v>
      </c>
      <c r="G38" s="1">
        <v>61.0</v>
      </c>
      <c r="H38" s="1">
        <v>-38.0</v>
      </c>
      <c r="I38" s="1">
        <v>91.0</v>
      </c>
      <c r="J38" s="1">
        <v>2.0</v>
      </c>
      <c r="K38" s="1">
        <v>21.0</v>
      </c>
      <c r="L38" s="2"/>
      <c r="M38" s="2"/>
      <c r="N38" s="2"/>
      <c r="O38" s="2"/>
      <c r="P38" s="2"/>
      <c r="Q38" s="2"/>
      <c r="R38" s="2"/>
      <c r="S38" s="2"/>
      <c r="T38" s="2"/>
      <c r="U38" s="2"/>
      <c r="V38" s="2"/>
      <c r="W38" s="2"/>
      <c r="X38" s="2"/>
      <c r="Y38" s="2"/>
      <c r="Z38" s="2"/>
    </row>
    <row r="39" ht="15.75" customHeight="1">
      <c r="A39" s="1" t="s">
        <v>55</v>
      </c>
      <c r="B39" s="1">
        <v>-74.0</v>
      </c>
      <c r="C39" s="1">
        <v>65.0</v>
      </c>
      <c r="D39" s="1">
        <v>-6.0</v>
      </c>
      <c r="E39" s="1">
        <v>16.0</v>
      </c>
      <c r="F39" s="1">
        <v>-65.0</v>
      </c>
      <c r="G39" s="1">
        <v>62.0</v>
      </c>
      <c r="H39" s="1">
        <v>-37.0</v>
      </c>
      <c r="I39" s="1">
        <v>89.0</v>
      </c>
      <c r="J39" s="1">
        <v>12.0</v>
      </c>
      <c r="K39" s="1">
        <v>36.0</v>
      </c>
      <c r="L39" s="2"/>
      <c r="M39" s="2"/>
      <c r="N39" s="2"/>
      <c r="O39" s="2"/>
      <c r="P39" s="2"/>
      <c r="Q39" s="2"/>
      <c r="R39" s="2"/>
      <c r="S39" s="2"/>
      <c r="T39" s="2"/>
      <c r="U39" s="2"/>
      <c r="V39" s="2"/>
      <c r="W39" s="2"/>
      <c r="X39" s="2"/>
      <c r="Y39" s="2"/>
      <c r="Z39" s="2"/>
    </row>
    <row r="40" ht="15.75" customHeight="1">
      <c r="A40" s="1" t="s">
        <v>56</v>
      </c>
      <c r="B40" s="1">
        <v>50.0</v>
      </c>
      <c r="C40" s="1">
        <v>2.0</v>
      </c>
      <c r="D40" s="1">
        <v>56.0</v>
      </c>
      <c r="E40" s="1">
        <v>-55.0</v>
      </c>
      <c r="F40" s="1">
        <v>75.0</v>
      </c>
      <c r="G40" s="1">
        <v>-60.0</v>
      </c>
      <c r="H40" s="1">
        <v>78.0</v>
      </c>
      <c r="I40" s="1">
        <v>-40.0</v>
      </c>
      <c r="J40" s="1">
        <v>55.0</v>
      </c>
      <c r="K40" s="1">
        <v>44.0</v>
      </c>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240.0</v>
      </c>
      <c r="G41" s="1">
        <v>60.0</v>
      </c>
      <c r="H41" s="1">
        <v>234.0</v>
      </c>
      <c r="I41" s="1">
        <v>-104.0</v>
      </c>
      <c r="J41" s="1">
        <v>91.0</v>
      </c>
      <c r="K41" s="1">
        <v>13.0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86.0</v>
      </c>
      <c r="C3" s="1">
        <v>149.0</v>
      </c>
      <c r="D3" s="1">
        <v>163.0</v>
      </c>
      <c r="E3" s="1">
        <v>116.0</v>
      </c>
      <c r="F3" s="1">
        <v>203.0</v>
      </c>
      <c r="G3" s="1">
        <v>109.0</v>
      </c>
      <c r="H3" s="1">
        <v>298.0</v>
      </c>
      <c r="I3" s="1">
        <v>191.0</v>
      </c>
      <c r="J3" s="1">
        <v>179.0</v>
      </c>
      <c r="K3" s="1">
        <v>173.0</v>
      </c>
      <c r="L3" s="2"/>
      <c r="M3" s="2"/>
      <c r="N3" s="2"/>
      <c r="O3" s="2"/>
      <c r="P3" s="2"/>
      <c r="Q3" s="2"/>
      <c r="R3" s="2"/>
      <c r="S3" s="2"/>
      <c r="T3" s="2"/>
      <c r="U3" s="2"/>
      <c r="V3" s="2"/>
      <c r="W3" s="2"/>
      <c r="X3" s="2"/>
      <c r="Y3" s="2"/>
      <c r="Z3" s="2"/>
    </row>
    <row r="4">
      <c r="A4" s="1" t="s">
        <v>60</v>
      </c>
      <c r="B4" s="1">
        <v>240.0</v>
      </c>
      <c r="C4" s="1">
        <v>126.0</v>
      </c>
      <c r="D4" s="1">
        <v>142.0</v>
      </c>
      <c r="E4" s="1">
        <v>148.0</v>
      </c>
      <c r="F4" s="1">
        <v>26.0</v>
      </c>
      <c r="G4" s="1">
        <v>0.0</v>
      </c>
      <c r="H4" s="1">
        <v>0.0</v>
      </c>
      <c r="I4" s="1">
        <v>0.0</v>
      </c>
      <c r="J4" s="1">
        <v>0.0</v>
      </c>
      <c r="K4" s="1">
        <v>0.0</v>
      </c>
      <c r="L4" s="2"/>
      <c r="M4" s="2"/>
      <c r="N4" s="2"/>
      <c r="O4" s="2"/>
      <c r="P4" s="2"/>
      <c r="Q4" s="2"/>
      <c r="R4" s="2"/>
      <c r="S4" s="2"/>
      <c r="T4" s="2"/>
      <c r="U4" s="2"/>
      <c r="V4" s="2"/>
      <c r="W4" s="2"/>
      <c r="X4" s="2"/>
      <c r="Y4" s="2"/>
      <c r="Z4" s="2"/>
    </row>
    <row r="5">
      <c r="A5" s="1" t="s">
        <v>61</v>
      </c>
      <c r="B5" s="1">
        <v>326.0</v>
      </c>
      <c r="C5" s="1">
        <v>275.0</v>
      </c>
      <c r="D5" s="1">
        <v>304.0</v>
      </c>
      <c r="E5" s="1">
        <v>264.0</v>
      </c>
      <c r="F5" s="1">
        <v>229.0</v>
      </c>
      <c r="G5" s="1">
        <v>109.0</v>
      </c>
      <c r="H5" s="1">
        <v>298.0</v>
      </c>
      <c r="I5" s="1">
        <v>191.0</v>
      </c>
      <c r="J5" s="1">
        <v>179.0</v>
      </c>
      <c r="K5" s="1">
        <v>173.0</v>
      </c>
      <c r="L5" s="2"/>
      <c r="M5" s="2"/>
      <c r="N5" s="2"/>
      <c r="O5" s="2"/>
      <c r="P5" s="2"/>
      <c r="Q5" s="2"/>
      <c r="R5" s="2"/>
      <c r="S5" s="2"/>
      <c r="T5" s="2"/>
      <c r="U5" s="2"/>
      <c r="V5" s="2"/>
      <c r="W5" s="2"/>
      <c r="X5" s="2"/>
      <c r="Y5" s="2"/>
      <c r="Z5" s="2"/>
    </row>
    <row r="6">
      <c r="A6" s="1" t="s">
        <v>62</v>
      </c>
      <c r="B6" s="1">
        <v>155.0</v>
      </c>
      <c r="C6" s="1">
        <v>186.0</v>
      </c>
      <c r="D6" s="1">
        <v>150.0</v>
      </c>
      <c r="E6" s="1">
        <v>126.0</v>
      </c>
      <c r="F6" s="1">
        <v>317.0</v>
      </c>
      <c r="G6" s="1">
        <v>350.0</v>
      </c>
      <c r="H6" s="1">
        <v>319.0</v>
      </c>
      <c r="I6" s="1">
        <v>359.0</v>
      </c>
      <c r="J6" s="1">
        <v>420.0</v>
      </c>
      <c r="K6" s="1">
        <v>382.0</v>
      </c>
      <c r="L6" s="2"/>
      <c r="M6" s="2"/>
      <c r="N6" s="2"/>
      <c r="O6" s="2"/>
      <c r="P6" s="2"/>
      <c r="Q6" s="2"/>
      <c r="R6" s="2"/>
      <c r="S6" s="2"/>
      <c r="T6" s="2"/>
      <c r="U6" s="2"/>
      <c r="V6" s="2"/>
      <c r="W6" s="2"/>
      <c r="X6" s="2"/>
      <c r="Y6" s="2"/>
      <c r="Z6" s="2"/>
    </row>
    <row r="7">
      <c r="A7" s="1" t="s">
        <v>63</v>
      </c>
      <c r="B7" s="1">
        <v>155.0</v>
      </c>
      <c r="C7" s="1">
        <v>186.0</v>
      </c>
      <c r="D7" s="1">
        <v>150.0</v>
      </c>
      <c r="E7" s="1">
        <v>126.0</v>
      </c>
      <c r="F7" s="1">
        <v>317.0</v>
      </c>
      <c r="G7" s="1">
        <v>350.0</v>
      </c>
      <c r="H7" s="1">
        <v>319.0</v>
      </c>
      <c r="I7" s="1">
        <v>359.0</v>
      </c>
      <c r="J7" s="1">
        <v>420.0</v>
      </c>
      <c r="K7" s="1">
        <v>382.0</v>
      </c>
      <c r="L7" s="2"/>
      <c r="M7" s="2"/>
      <c r="N7" s="2"/>
      <c r="O7" s="2"/>
      <c r="P7" s="2"/>
      <c r="Q7" s="2"/>
      <c r="R7" s="2"/>
      <c r="S7" s="2"/>
      <c r="T7" s="2"/>
      <c r="U7" s="2"/>
      <c r="V7" s="2"/>
      <c r="W7" s="2"/>
      <c r="X7" s="2"/>
      <c r="Y7" s="2"/>
      <c r="Z7" s="2"/>
    </row>
    <row r="8">
      <c r="A8" s="1" t="s">
        <v>64</v>
      </c>
      <c r="B8" s="1">
        <v>146.0</v>
      </c>
      <c r="C8" s="1">
        <v>175.0</v>
      </c>
      <c r="D8" s="1">
        <v>233.0</v>
      </c>
      <c r="E8" s="1">
        <v>215.0</v>
      </c>
      <c r="F8" s="1">
        <v>312.0</v>
      </c>
      <c r="G8" s="1">
        <v>340.0</v>
      </c>
      <c r="H8" s="1">
        <v>269.0</v>
      </c>
      <c r="I8" s="1">
        <v>291.0</v>
      </c>
      <c r="J8" s="1">
        <v>375.0</v>
      </c>
      <c r="K8" s="1">
        <v>431.0</v>
      </c>
      <c r="L8" s="2"/>
      <c r="M8" s="2"/>
      <c r="N8" s="2"/>
      <c r="O8" s="2"/>
      <c r="P8" s="2"/>
      <c r="Q8" s="2"/>
      <c r="R8" s="2"/>
      <c r="S8" s="2"/>
      <c r="T8" s="2"/>
      <c r="U8" s="2"/>
      <c r="V8" s="2"/>
      <c r="W8" s="2"/>
      <c r="X8" s="2"/>
      <c r="Y8" s="2"/>
      <c r="Z8" s="2"/>
    </row>
    <row r="9">
      <c r="A9" s="1" t="s">
        <v>65</v>
      </c>
      <c r="B9" s="1">
        <v>24.0</v>
      </c>
      <c r="C9" s="1">
        <v>29.0</v>
      </c>
      <c r="D9" s="1">
        <v>34.0</v>
      </c>
      <c r="E9" s="1">
        <v>42.0</v>
      </c>
      <c r="F9" s="1">
        <v>85.0</v>
      </c>
      <c r="G9" s="1">
        <v>139.0</v>
      </c>
      <c r="H9" s="1">
        <v>172.0</v>
      </c>
      <c r="I9" s="1">
        <v>148.0</v>
      </c>
      <c r="J9" s="1">
        <v>152.0</v>
      </c>
      <c r="K9" s="1">
        <v>129.0</v>
      </c>
      <c r="L9" s="2"/>
      <c r="M9" s="2"/>
      <c r="N9" s="2"/>
      <c r="O9" s="2"/>
      <c r="P9" s="2"/>
      <c r="Q9" s="2"/>
      <c r="R9" s="2"/>
      <c r="S9" s="2"/>
      <c r="T9" s="2"/>
      <c r="U9" s="2"/>
      <c r="V9" s="2"/>
      <c r="W9" s="2"/>
      <c r="X9" s="2"/>
      <c r="Y9" s="2"/>
      <c r="Z9" s="2"/>
    </row>
    <row r="10">
      <c r="A10" s="1" t="s">
        <v>66</v>
      </c>
      <c r="B10" s="1">
        <v>0.0</v>
      </c>
      <c r="C10" s="1">
        <v>0.0</v>
      </c>
      <c r="D10" s="1">
        <v>8.0</v>
      </c>
      <c r="E10" s="1">
        <v>54.0</v>
      </c>
      <c r="F10" s="1">
        <v>13.0</v>
      </c>
      <c r="G10" s="1">
        <v>4.0</v>
      </c>
      <c r="H10" s="1">
        <v>3.0</v>
      </c>
      <c r="I10" s="1">
        <v>2.0</v>
      </c>
      <c r="J10" s="1">
        <v>7.0</v>
      </c>
      <c r="K10" s="1">
        <v>51.0</v>
      </c>
      <c r="L10" s="2"/>
      <c r="M10" s="2"/>
      <c r="N10" s="2"/>
      <c r="O10" s="2"/>
      <c r="P10" s="2"/>
      <c r="Q10" s="2"/>
      <c r="R10" s="2"/>
      <c r="S10" s="2"/>
      <c r="T10" s="2"/>
      <c r="U10" s="2"/>
      <c r="V10" s="2"/>
      <c r="W10" s="2"/>
      <c r="X10" s="2"/>
      <c r="Y10" s="2"/>
      <c r="Z10" s="2"/>
    </row>
    <row r="11">
      <c r="A11" s="1" t="s">
        <v>67</v>
      </c>
      <c r="B11" s="1">
        <v>0.0</v>
      </c>
      <c r="C11" s="1">
        <v>49.0</v>
      </c>
      <c r="D11" s="1">
        <v>18.0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652.0</v>
      </c>
      <c r="C12" s="1">
        <v>665.0</v>
      </c>
      <c r="D12" s="1">
        <v>730.0</v>
      </c>
      <c r="E12" s="1">
        <v>648.0</v>
      </c>
      <c r="F12" s="1">
        <v>957.0</v>
      </c>
      <c r="G12" s="1">
        <v>943.0</v>
      </c>
      <c r="H12" s="1">
        <v>1060.0</v>
      </c>
      <c r="I12" s="1">
        <v>992.0</v>
      </c>
      <c r="J12" s="1">
        <v>1130.0</v>
      </c>
      <c r="K12" s="1">
        <v>1120.0</v>
      </c>
      <c r="L12" s="2"/>
      <c r="M12" s="2"/>
      <c r="N12" s="2"/>
      <c r="O12" s="2"/>
      <c r="P12" s="2"/>
      <c r="Q12" s="2"/>
      <c r="R12" s="2"/>
      <c r="S12" s="2"/>
      <c r="T12" s="2"/>
      <c r="U12" s="2"/>
      <c r="V12" s="2"/>
      <c r="W12" s="2"/>
      <c r="X12" s="2"/>
      <c r="Y12" s="2"/>
      <c r="Z12" s="2"/>
    </row>
    <row r="13">
      <c r="A13" s="1" t="s">
        <v>69</v>
      </c>
      <c r="B13" s="1">
        <v>242.0</v>
      </c>
      <c r="C13" s="1">
        <v>295.0</v>
      </c>
      <c r="D13" s="1">
        <v>340.0</v>
      </c>
      <c r="E13" s="1">
        <v>386.0</v>
      </c>
      <c r="F13" s="1">
        <v>630.0</v>
      </c>
      <c r="G13" s="1">
        <v>558.0</v>
      </c>
      <c r="H13" s="1">
        <v>603.0</v>
      </c>
      <c r="I13" s="1">
        <v>521.0</v>
      </c>
      <c r="J13" s="1">
        <v>548.0</v>
      </c>
      <c r="K13" s="1">
        <v>621.0</v>
      </c>
      <c r="L13" s="2"/>
      <c r="M13" s="2"/>
      <c r="N13" s="2"/>
      <c r="O13" s="2"/>
      <c r="P13" s="2"/>
      <c r="Q13" s="2"/>
      <c r="R13" s="2"/>
      <c r="S13" s="2"/>
      <c r="T13" s="2"/>
      <c r="U13" s="2"/>
      <c r="V13" s="2"/>
      <c r="W13" s="2"/>
      <c r="X13" s="2"/>
      <c r="Y13" s="2"/>
      <c r="Z13" s="2"/>
    </row>
    <row r="14">
      <c r="A14" s="1" t="s">
        <v>70</v>
      </c>
      <c r="B14" s="1">
        <v>-161.0</v>
      </c>
      <c r="C14" s="1">
        <v>-184.0</v>
      </c>
      <c r="D14" s="1">
        <v>-215.0</v>
      </c>
      <c r="E14" s="1">
        <v>-250.0</v>
      </c>
      <c r="F14" s="1">
        <v>-287.0</v>
      </c>
      <c r="G14" s="1">
        <v>-339.0</v>
      </c>
      <c r="H14" s="1">
        <v>-381.0</v>
      </c>
      <c r="I14" s="1">
        <v>-315.0</v>
      </c>
      <c r="J14" s="1">
        <v>-341.0</v>
      </c>
      <c r="K14" s="1">
        <v>-374.0</v>
      </c>
      <c r="L14" s="2"/>
      <c r="M14" s="2"/>
      <c r="N14" s="2"/>
      <c r="O14" s="2"/>
      <c r="P14" s="2"/>
      <c r="Q14" s="2"/>
      <c r="R14" s="2"/>
      <c r="S14" s="2"/>
      <c r="T14" s="2"/>
      <c r="U14" s="2"/>
      <c r="V14" s="2"/>
      <c r="W14" s="2"/>
      <c r="X14" s="2"/>
      <c r="Y14" s="2"/>
      <c r="Z14" s="2"/>
    </row>
    <row r="15">
      <c r="A15" s="1" t="s">
        <v>71</v>
      </c>
      <c r="B15" s="1">
        <v>81.0</v>
      </c>
      <c r="C15" s="1">
        <v>111.0</v>
      </c>
      <c r="D15" s="1">
        <v>125.0</v>
      </c>
      <c r="E15" s="1">
        <v>136.0</v>
      </c>
      <c r="F15" s="1">
        <v>343.0</v>
      </c>
      <c r="G15" s="1">
        <v>219.0</v>
      </c>
      <c r="H15" s="1">
        <v>222.0</v>
      </c>
      <c r="I15" s="1">
        <v>206.0</v>
      </c>
      <c r="J15" s="1">
        <v>207.0</v>
      </c>
      <c r="K15" s="1">
        <v>247.0</v>
      </c>
      <c r="L15" s="2"/>
      <c r="M15" s="2"/>
      <c r="N15" s="2"/>
      <c r="O15" s="2"/>
      <c r="P15" s="2"/>
      <c r="Q15" s="2"/>
      <c r="R15" s="2"/>
      <c r="S15" s="2"/>
      <c r="T15" s="2"/>
      <c r="U15" s="2"/>
      <c r="V15" s="2"/>
      <c r="W15" s="2"/>
      <c r="X15" s="2"/>
      <c r="Y15" s="2"/>
      <c r="Z15" s="2"/>
    </row>
    <row r="16">
      <c r="A16" s="1" t="s">
        <v>72</v>
      </c>
      <c r="B16" s="1">
        <v>73.0</v>
      </c>
      <c r="C16" s="1">
        <v>91.0</v>
      </c>
      <c r="D16" s="1">
        <v>47.0</v>
      </c>
      <c r="E16" s="1">
        <v>36.0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0.0</v>
      </c>
      <c r="C17" s="1">
        <v>192.0</v>
      </c>
      <c r="D17" s="1">
        <v>177.0</v>
      </c>
      <c r="E17" s="1">
        <v>196.0</v>
      </c>
      <c r="F17" s="1">
        <v>227.0</v>
      </c>
      <c r="G17" s="1">
        <v>250.0</v>
      </c>
      <c r="H17" s="1">
        <v>273.0</v>
      </c>
      <c r="I17" s="1">
        <v>256.0</v>
      </c>
      <c r="J17" s="1">
        <v>233.0</v>
      </c>
      <c r="K17" s="1">
        <v>241.0</v>
      </c>
      <c r="L17" s="2"/>
      <c r="M17" s="2"/>
      <c r="N17" s="2"/>
      <c r="O17" s="2"/>
      <c r="P17" s="2"/>
      <c r="Q17" s="2"/>
      <c r="R17" s="2"/>
      <c r="S17" s="2"/>
      <c r="T17" s="2"/>
      <c r="U17" s="2"/>
      <c r="V17" s="2"/>
      <c r="W17" s="2"/>
      <c r="X17" s="2"/>
      <c r="Y17" s="2"/>
      <c r="Z17" s="2"/>
    </row>
    <row r="18">
      <c r="A18" s="1" t="s">
        <v>74</v>
      </c>
      <c r="B18" s="1">
        <v>0.0</v>
      </c>
      <c r="C18" s="1">
        <v>156.0</v>
      </c>
      <c r="D18" s="1">
        <v>108.0</v>
      </c>
      <c r="E18" s="1">
        <v>92.0</v>
      </c>
      <c r="F18" s="1">
        <v>233.0</v>
      </c>
      <c r="G18" s="1">
        <v>170.0</v>
      </c>
      <c r="H18" s="1">
        <v>125.0</v>
      </c>
      <c r="I18" s="1">
        <v>86.0</v>
      </c>
      <c r="J18" s="1">
        <v>47.0</v>
      </c>
      <c r="K18" s="1">
        <v>24.0</v>
      </c>
      <c r="L18" s="2"/>
      <c r="M18" s="2"/>
      <c r="N18" s="2"/>
      <c r="O18" s="2"/>
      <c r="P18" s="2"/>
      <c r="Q18" s="2"/>
      <c r="R18" s="2"/>
      <c r="S18" s="2"/>
      <c r="T18" s="2"/>
      <c r="U18" s="2"/>
      <c r="V18" s="2"/>
      <c r="W18" s="2"/>
      <c r="X18" s="2"/>
      <c r="Y18" s="2"/>
      <c r="Z18" s="2"/>
    </row>
    <row r="19">
      <c r="A19" s="1" t="s">
        <v>75</v>
      </c>
      <c r="B19" s="1">
        <v>10.0</v>
      </c>
      <c r="C19" s="1">
        <v>11.0</v>
      </c>
      <c r="D19" s="1">
        <v>10.0</v>
      </c>
      <c r="E19" s="1">
        <v>9.0</v>
      </c>
      <c r="F19" s="1">
        <v>41.0</v>
      </c>
      <c r="G19" s="1">
        <v>46.0</v>
      </c>
      <c r="H19" s="1">
        <v>50.0</v>
      </c>
      <c r="I19" s="1">
        <v>47.0</v>
      </c>
      <c r="J19" s="1">
        <v>48.0</v>
      </c>
      <c r="K19" s="1">
        <v>51.0</v>
      </c>
      <c r="L19" s="2"/>
      <c r="M19" s="2"/>
      <c r="N19" s="2"/>
      <c r="O19" s="2"/>
      <c r="P19" s="2"/>
      <c r="Q19" s="2"/>
      <c r="R19" s="2"/>
      <c r="S19" s="2"/>
      <c r="T19" s="2"/>
      <c r="U19" s="2"/>
      <c r="V19" s="2"/>
      <c r="W19" s="2"/>
      <c r="X19" s="2"/>
      <c r="Y19" s="2"/>
      <c r="Z19" s="2"/>
    </row>
    <row r="20">
      <c r="A20" s="1" t="s">
        <v>76</v>
      </c>
      <c r="B20" s="1">
        <v>818.0</v>
      </c>
      <c r="C20" s="1">
        <v>1230.0</v>
      </c>
      <c r="D20" s="1">
        <v>1200.0</v>
      </c>
      <c r="E20" s="1">
        <v>1120.0</v>
      </c>
      <c r="F20" s="1">
        <v>1800.0</v>
      </c>
      <c r="G20" s="1">
        <v>1630.0</v>
      </c>
      <c r="H20" s="1">
        <v>1730.0</v>
      </c>
      <c r="I20" s="1">
        <v>1590.0</v>
      </c>
      <c r="J20" s="1">
        <v>1670.0</v>
      </c>
      <c r="K20" s="1">
        <v>1680.0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61.0</v>
      </c>
      <c r="C22" s="1">
        <v>92.0</v>
      </c>
      <c r="D22" s="1">
        <v>62.0</v>
      </c>
      <c r="E22" s="1">
        <v>58.0</v>
      </c>
      <c r="F22" s="1">
        <v>191.0</v>
      </c>
      <c r="G22" s="1">
        <v>273.0</v>
      </c>
      <c r="H22" s="1">
        <v>176.0</v>
      </c>
      <c r="I22" s="1">
        <v>216.0</v>
      </c>
      <c r="J22" s="1">
        <v>305.0</v>
      </c>
      <c r="K22" s="1">
        <v>299.0</v>
      </c>
      <c r="L22" s="2"/>
      <c r="M22" s="2"/>
      <c r="N22" s="2"/>
      <c r="O22" s="2"/>
      <c r="P22" s="2"/>
      <c r="Q22" s="2"/>
      <c r="R22" s="2"/>
      <c r="S22" s="2"/>
      <c r="T22" s="2"/>
      <c r="U22" s="2"/>
      <c r="V22" s="2"/>
      <c r="W22" s="2"/>
      <c r="X22" s="2"/>
      <c r="Y22" s="2"/>
      <c r="Z22" s="2"/>
    </row>
    <row r="23" ht="15.75" customHeight="1">
      <c r="A23" s="1" t="s">
        <v>79</v>
      </c>
      <c r="B23" s="1">
        <v>55.0</v>
      </c>
      <c r="C23" s="1">
        <v>73.0</v>
      </c>
      <c r="D23" s="1">
        <v>70.0</v>
      </c>
      <c r="E23" s="1">
        <v>69.0</v>
      </c>
      <c r="F23" s="1">
        <v>126.0</v>
      </c>
      <c r="G23" s="1">
        <v>149.0</v>
      </c>
      <c r="H23" s="1">
        <v>113.0</v>
      </c>
      <c r="I23" s="1">
        <v>139.0</v>
      </c>
      <c r="J23" s="1">
        <v>136.0</v>
      </c>
      <c r="K23" s="1">
        <v>135.0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31.0</v>
      </c>
      <c r="H24" s="1">
        <v>102.0</v>
      </c>
      <c r="I24" s="1">
        <v>53.0</v>
      </c>
      <c r="J24" s="1">
        <v>51.0</v>
      </c>
      <c r="K24" s="1">
        <v>0.0</v>
      </c>
      <c r="L24" s="2"/>
      <c r="M24" s="2"/>
      <c r="N24" s="2"/>
      <c r="O24" s="2"/>
      <c r="P24" s="2"/>
      <c r="Q24" s="2"/>
      <c r="R24" s="2"/>
      <c r="S24" s="2"/>
      <c r="T24" s="2"/>
      <c r="U24" s="2"/>
      <c r="V24" s="2"/>
      <c r="W24" s="2"/>
      <c r="X24" s="2"/>
      <c r="Y24" s="2"/>
      <c r="Z24" s="2"/>
    </row>
    <row r="25" ht="15.75" customHeight="1">
      <c r="A25" s="1" t="s">
        <v>81</v>
      </c>
      <c r="B25" s="1">
        <v>0.0</v>
      </c>
      <c r="C25" s="1">
        <v>0.0</v>
      </c>
      <c r="D25" s="1">
        <v>0.0</v>
      </c>
      <c r="E25" s="1">
        <v>145.0</v>
      </c>
      <c r="F25" s="1">
        <v>0.0</v>
      </c>
      <c r="G25" s="1">
        <v>40.0</v>
      </c>
      <c r="H25" s="1">
        <v>40.0</v>
      </c>
      <c r="I25" s="1">
        <v>0.0</v>
      </c>
      <c r="J25" s="1">
        <v>0.0</v>
      </c>
      <c r="K25" s="1">
        <v>25.0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4.0</v>
      </c>
      <c r="G26" s="1">
        <v>19.0</v>
      </c>
      <c r="H26" s="1">
        <v>16.0</v>
      </c>
      <c r="I26" s="1">
        <v>17.0</v>
      </c>
      <c r="J26" s="1">
        <v>11.0</v>
      </c>
      <c r="K26" s="1">
        <v>12.0</v>
      </c>
      <c r="L26" s="2"/>
      <c r="M26" s="2"/>
      <c r="N26" s="2"/>
      <c r="O26" s="2"/>
      <c r="P26" s="2"/>
      <c r="Q26" s="2"/>
      <c r="R26" s="2"/>
      <c r="S26" s="2"/>
      <c r="T26" s="2"/>
      <c r="U26" s="2"/>
      <c r="V26" s="2"/>
      <c r="W26" s="2"/>
      <c r="X26" s="2"/>
      <c r="Y26" s="2"/>
      <c r="Z26" s="2"/>
    </row>
    <row r="27" ht="15.75" customHeight="1">
      <c r="A27" s="1" t="s">
        <v>83</v>
      </c>
      <c r="B27" s="1">
        <v>3.0</v>
      </c>
      <c r="C27" s="1">
        <v>3.0</v>
      </c>
      <c r="D27" s="1">
        <v>2.0</v>
      </c>
      <c r="E27" s="1">
        <v>3.0</v>
      </c>
      <c r="F27" s="1">
        <v>23.0</v>
      </c>
      <c r="G27" s="1">
        <v>65.0</v>
      </c>
      <c r="H27" s="1">
        <v>45.0</v>
      </c>
      <c r="I27" s="1">
        <v>43.0</v>
      </c>
      <c r="J27" s="1">
        <v>42.0</v>
      </c>
      <c r="K27" s="1">
        <v>24.0</v>
      </c>
      <c r="L27" s="2"/>
      <c r="M27" s="2"/>
      <c r="N27" s="2"/>
      <c r="O27" s="2"/>
      <c r="P27" s="2"/>
      <c r="Q27" s="2"/>
      <c r="R27" s="2"/>
      <c r="S27" s="2"/>
      <c r="T27" s="2"/>
      <c r="U27" s="2"/>
      <c r="V27" s="2"/>
      <c r="W27" s="2"/>
      <c r="X27" s="2"/>
      <c r="Y27" s="2"/>
      <c r="Z27" s="2"/>
    </row>
    <row r="28" ht="15.75" customHeight="1">
      <c r="A28" s="1" t="s">
        <v>84</v>
      </c>
      <c r="B28" s="1">
        <v>35.0</v>
      </c>
      <c r="C28" s="1">
        <v>42.0</v>
      </c>
      <c r="D28" s="1">
        <v>58.0</v>
      </c>
      <c r="E28" s="1">
        <v>72.0</v>
      </c>
      <c r="F28" s="1">
        <v>88.0</v>
      </c>
      <c r="G28" s="1">
        <v>104.0</v>
      </c>
      <c r="H28" s="1">
        <v>133.0</v>
      </c>
      <c r="I28" s="1">
        <v>137.0</v>
      </c>
      <c r="J28" s="1">
        <v>159.0</v>
      </c>
      <c r="K28" s="1">
        <v>136.0</v>
      </c>
      <c r="L28" s="2"/>
      <c r="M28" s="2"/>
      <c r="N28" s="2"/>
      <c r="O28" s="2"/>
      <c r="P28" s="2"/>
      <c r="Q28" s="2"/>
      <c r="R28" s="2"/>
      <c r="S28" s="2"/>
      <c r="T28" s="2"/>
      <c r="U28" s="2"/>
      <c r="V28" s="2"/>
      <c r="W28" s="2"/>
      <c r="X28" s="2"/>
      <c r="Y28" s="2"/>
      <c r="Z28" s="2"/>
    </row>
    <row r="29" ht="15.75" customHeight="1">
      <c r="A29" s="1" t="s">
        <v>85</v>
      </c>
      <c r="B29" s="1">
        <v>17.0</v>
      </c>
      <c r="C29" s="1">
        <v>24.0</v>
      </c>
      <c r="D29" s="1">
        <v>22.0</v>
      </c>
      <c r="E29" s="1">
        <v>25.0</v>
      </c>
      <c r="F29" s="1">
        <v>69.0</v>
      </c>
      <c r="G29" s="1">
        <v>72.0</v>
      </c>
      <c r="H29" s="1">
        <v>47.0</v>
      </c>
      <c r="I29" s="1">
        <v>58.0</v>
      </c>
      <c r="J29" s="1">
        <v>49.0</v>
      </c>
      <c r="K29" s="1">
        <v>41.0</v>
      </c>
      <c r="L29" s="2"/>
      <c r="M29" s="2"/>
      <c r="N29" s="2"/>
      <c r="O29" s="2"/>
      <c r="P29" s="2"/>
      <c r="Q29" s="2"/>
      <c r="R29" s="2"/>
      <c r="S29" s="2"/>
      <c r="T29" s="2"/>
      <c r="U29" s="2"/>
      <c r="V29" s="2"/>
      <c r="W29" s="2"/>
      <c r="X29" s="2"/>
      <c r="Y29" s="2"/>
      <c r="Z29" s="2"/>
    </row>
    <row r="30" ht="15.75" customHeight="1">
      <c r="A30" s="1" t="s">
        <v>86</v>
      </c>
      <c r="B30" s="1">
        <v>174.0</v>
      </c>
      <c r="C30" s="1">
        <v>237.0</v>
      </c>
      <c r="D30" s="1">
        <v>217.0</v>
      </c>
      <c r="E30" s="1">
        <v>375.0</v>
      </c>
      <c r="F30" s="1">
        <v>503.0</v>
      </c>
      <c r="G30" s="1">
        <v>715.0</v>
      </c>
      <c r="H30" s="1">
        <v>634.0</v>
      </c>
      <c r="I30" s="1">
        <v>612.0</v>
      </c>
      <c r="J30" s="1">
        <v>704.0</v>
      </c>
      <c r="K30" s="1">
        <v>674.0</v>
      </c>
      <c r="L30" s="2"/>
      <c r="M30" s="2"/>
      <c r="N30" s="2"/>
      <c r="O30" s="2"/>
      <c r="P30" s="2"/>
      <c r="Q30" s="2"/>
      <c r="R30" s="2"/>
      <c r="S30" s="2"/>
      <c r="T30" s="2"/>
      <c r="U30" s="2"/>
      <c r="V30" s="2"/>
      <c r="W30" s="2"/>
      <c r="X30" s="2"/>
      <c r="Y30" s="2"/>
      <c r="Z30" s="2"/>
    </row>
    <row r="31" ht="15.75" customHeight="1">
      <c r="A31" s="1" t="s">
        <v>87</v>
      </c>
      <c r="B31" s="1">
        <v>117.0</v>
      </c>
      <c r="C31" s="1">
        <v>125.0</v>
      </c>
      <c r="D31" s="1">
        <v>134.0</v>
      </c>
      <c r="E31" s="1">
        <v>0.0</v>
      </c>
      <c r="F31" s="1">
        <v>267.0</v>
      </c>
      <c r="G31" s="1">
        <v>324.0</v>
      </c>
      <c r="H31" s="1">
        <v>446.0</v>
      </c>
      <c r="I31" s="1">
        <v>477.0</v>
      </c>
      <c r="J31" s="1">
        <v>668.0</v>
      </c>
      <c r="K31" s="1">
        <v>659.0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194.0</v>
      </c>
      <c r="G32" s="1">
        <v>66.0</v>
      </c>
      <c r="H32" s="1">
        <v>77.0</v>
      </c>
      <c r="I32" s="1">
        <v>55.0</v>
      </c>
      <c r="J32" s="1">
        <v>46.0</v>
      </c>
      <c r="K32" s="1">
        <v>50.0</v>
      </c>
      <c r="L32" s="2"/>
      <c r="M32" s="2"/>
      <c r="N32" s="2"/>
      <c r="O32" s="2"/>
      <c r="P32" s="2"/>
      <c r="Q32" s="2"/>
      <c r="R32" s="2"/>
      <c r="S32" s="2"/>
      <c r="T32" s="2"/>
      <c r="U32" s="2"/>
      <c r="V32" s="2"/>
      <c r="W32" s="2"/>
      <c r="X32" s="2"/>
      <c r="Y32" s="2"/>
      <c r="Z32" s="2"/>
    </row>
    <row r="33" ht="15.75" customHeight="1">
      <c r="A33" s="1" t="s">
        <v>89</v>
      </c>
      <c r="B33" s="1">
        <v>10.0</v>
      </c>
      <c r="C33" s="1">
        <v>13.0</v>
      </c>
      <c r="D33" s="1">
        <v>19.0</v>
      </c>
      <c r="E33" s="1">
        <v>22.0</v>
      </c>
      <c r="F33" s="1">
        <v>31.0</v>
      </c>
      <c r="G33" s="1">
        <v>36.0</v>
      </c>
      <c r="H33" s="1">
        <v>29.0</v>
      </c>
      <c r="I33" s="1">
        <v>31.0</v>
      </c>
      <c r="J33" s="1">
        <v>23.0</v>
      </c>
      <c r="K33" s="1">
        <v>21.0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1">
        <v>0.0</v>
      </c>
      <c r="I34" s="1">
        <v>0.0</v>
      </c>
      <c r="J34" s="1">
        <v>9.0</v>
      </c>
      <c r="K34" s="1">
        <v>8.0</v>
      </c>
      <c r="L34" s="2"/>
      <c r="M34" s="2"/>
      <c r="N34" s="2"/>
      <c r="O34" s="2"/>
      <c r="P34" s="2"/>
      <c r="Q34" s="2"/>
      <c r="R34" s="2"/>
      <c r="S34" s="2"/>
      <c r="T34" s="2"/>
      <c r="U34" s="2"/>
      <c r="V34" s="2"/>
      <c r="W34" s="2"/>
      <c r="X34" s="2"/>
      <c r="Y34" s="2"/>
      <c r="Z34" s="2"/>
    </row>
    <row r="35" ht="15.75" customHeight="1">
      <c r="A35" s="1" t="s">
        <v>91</v>
      </c>
      <c r="B35" s="1">
        <v>0.0</v>
      </c>
      <c r="C35" s="1">
        <v>35.0</v>
      </c>
      <c r="D35" s="1">
        <v>25.0</v>
      </c>
      <c r="E35" s="1">
        <v>21.0</v>
      </c>
      <c r="F35" s="1">
        <v>13.0</v>
      </c>
      <c r="G35" s="1">
        <v>8.0</v>
      </c>
      <c r="H35" s="1">
        <v>4.0</v>
      </c>
      <c r="I35" s="1">
        <v>2.0</v>
      </c>
      <c r="J35" s="1">
        <v>2.0</v>
      </c>
      <c r="K35" s="1">
        <v>1.0</v>
      </c>
      <c r="L35" s="2"/>
      <c r="M35" s="2"/>
      <c r="N35" s="2"/>
      <c r="O35" s="2"/>
      <c r="P35" s="2"/>
      <c r="Q35" s="2"/>
      <c r="R35" s="2"/>
      <c r="S35" s="2"/>
      <c r="T35" s="2"/>
      <c r="U35" s="2"/>
      <c r="V35" s="2"/>
      <c r="W35" s="2"/>
      <c r="X35" s="2"/>
      <c r="Y35" s="2"/>
      <c r="Z35" s="2"/>
    </row>
    <row r="36" ht="15.75" customHeight="1">
      <c r="A36" s="1" t="s">
        <v>92</v>
      </c>
      <c r="B36" s="1">
        <v>34.0</v>
      </c>
      <c r="C36" s="1">
        <v>37.0</v>
      </c>
      <c r="D36" s="1">
        <v>41.0</v>
      </c>
      <c r="E36" s="1">
        <v>33.0</v>
      </c>
      <c r="F36" s="1">
        <v>89.0</v>
      </c>
      <c r="G36" s="1">
        <v>91.0</v>
      </c>
      <c r="H36" s="1">
        <v>115.0</v>
      </c>
      <c r="I36" s="1">
        <v>84.0</v>
      </c>
      <c r="J36" s="1">
        <v>36.0</v>
      </c>
      <c r="K36" s="1">
        <v>47.0</v>
      </c>
      <c r="L36" s="2"/>
      <c r="M36" s="2"/>
      <c r="N36" s="2"/>
      <c r="O36" s="2"/>
      <c r="P36" s="2"/>
      <c r="Q36" s="2"/>
      <c r="R36" s="2"/>
      <c r="S36" s="2"/>
      <c r="T36" s="2"/>
      <c r="U36" s="2"/>
      <c r="V36" s="2"/>
      <c r="W36" s="2"/>
      <c r="X36" s="2"/>
      <c r="Y36" s="2"/>
      <c r="Z36" s="2"/>
    </row>
    <row r="37" ht="15.75" customHeight="1">
      <c r="A37" s="1" t="s">
        <v>93</v>
      </c>
      <c r="B37" s="1">
        <v>336.0</v>
      </c>
      <c r="C37" s="1">
        <v>449.0</v>
      </c>
      <c r="D37" s="1">
        <v>436.0</v>
      </c>
      <c r="E37" s="1">
        <v>452.0</v>
      </c>
      <c r="F37" s="1">
        <v>1100.0</v>
      </c>
      <c r="G37" s="1">
        <v>1240.0</v>
      </c>
      <c r="H37" s="1">
        <v>1310.0</v>
      </c>
      <c r="I37" s="1">
        <v>1260.0</v>
      </c>
      <c r="J37" s="1">
        <v>1490.0</v>
      </c>
      <c r="K37" s="1">
        <v>1460.0</v>
      </c>
      <c r="L37" s="2"/>
      <c r="M37" s="2"/>
      <c r="N37" s="2"/>
      <c r="O37" s="2"/>
      <c r="P37" s="2"/>
      <c r="Q37" s="2"/>
      <c r="R37" s="2"/>
      <c r="S37" s="2"/>
      <c r="T37" s="2"/>
      <c r="U37" s="2"/>
      <c r="V37" s="2"/>
      <c r="W37" s="2"/>
      <c r="X37" s="2"/>
      <c r="Y37" s="2"/>
      <c r="Z37" s="2"/>
    </row>
    <row r="38" ht="15.75" customHeight="1">
      <c r="A38" s="1" t="s">
        <v>94</v>
      </c>
      <c r="B38" s="1">
        <v>12.0</v>
      </c>
      <c r="C38" s="1">
        <v>14.0</v>
      </c>
      <c r="D38" s="1">
        <v>14.0</v>
      </c>
      <c r="E38" s="1">
        <v>14.0</v>
      </c>
      <c r="F38" s="1">
        <v>17.0</v>
      </c>
      <c r="G38" s="1">
        <v>18.0</v>
      </c>
      <c r="H38" s="1">
        <v>20.0</v>
      </c>
      <c r="I38" s="1">
        <v>21.0</v>
      </c>
      <c r="J38" s="1">
        <v>22.0</v>
      </c>
      <c r="K38" s="1">
        <v>23.0</v>
      </c>
      <c r="L38" s="2"/>
      <c r="M38" s="2"/>
      <c r="N38" s="2"/>
      <c r="O38" s="2"/>
      <c r="P38" s="2"/>
      <c r="Q38" s="2"/>
      <c r="R38" s="2"/>
      <c r="S38" s="2"/>
      <c r="T38" s="2"/>
      <c r="U38" s="2"/>
      <c r="V38" s="2"/>
      <c r="W38" s="2"/>
      <c r="X38" s="2"/>
      <c r="Y38" s="2"/>
      <c r="Z38" s="2"/>
    </row>
    <row r="39" ht="15.75" customHeight="1">
      <c r="A39" s="1" t="s">
        <v>95</v>
      </c>
      <c r="B39" s="1">
        <v>1080.0</v>
      </c>
      <c r="C39" s="1">
        <v>1300.0</v>
      </c>
      <c r="D39" s="1">
        <v>1350.0</v>
      </c>
      <c r="E39" s="1">
        <v>1420.0</v>
      </c>
      <c r="F39" s="1">
        <v>1690.0</v>
      </c>
      <c r="G39" s="1">
        <v>1740.0</v>
      </c>
      <c r="H39" s="1">
        <v>1970.0</v>
      </c>
      <c r="I39" s="1">
        <v>2029.0</v>
      </c>
      <c r="J39" s="1">
        <v>1900.0</v>
      </c>
      <c r="K39" s="1">
        <v>1980.0</v>
      </c>
      <c r="L39" s="2"/>
      <c r="M39" s="2"/>
      <c r="N39" s="2"/>
      <c r="O39" s="2"/>
      <c r="P39" s="2"/>
      <c r="Q39" s="2"/>
      <c r="R39" s="2"/>
      <c r="S39" s="2"/>
      <c r="T39" s="2"/>
      <c r="U39" s="2"/>
      <c r="V39" s="2"/>
      <c r="W39" s="2"/>
      <c r="X39" s="2"/>
      <c r="Y39" s="2"/>
      <c r="Z39" s="2"/>
    </row>
    <row r="40" ht="15.75" customHeight="1">
      <c r="A40" s="1" t="s">
        <v>96</v>
      </c>
      <c r="B40" s="1">
        <v>-591.0</v>
      </c>
      <c r="C40" s="1">
        <v>-539.0</v>
      </c>
      <c r="D40" s="1">
        <v>-564.0</v>
      </c>
      <c r="E40" s="1">
        <v>-758.0</v>
      </c>
      <c r="F40" s="1">
        <v>-957.0</v>
      </c>
      <c r="G40" s="1">
        <v>-1320.0</v>
      </c>
      <c r="H40" s="1">
        <v>-1530.0</v>
      </c>
      <c r="I40" s="1">
        <v>-1700.0</v>
      </c>
      <c r="J40" s="1">
        <v>-1700.0</v>
      </c>
      <c r="K40" s="1">
        <v>-1720.0</v>
      </c>
      <c r="L40" s="2"/>
      <c r="M40" s="2"/>
      <c r="N40" s="2"/>
      <c r="O40" s="2"/>
      <c r="P40" s="2"/>
      <c r="Q40" s="2"/>
      <c r="R40" s="2"/>
      <c r="S40" s="2"/>
      <c r="T40" s="2"/>
      <c r="U40" s="2"/>
      <c r="V40" s="2"/>
      <c r="W40" s="2"/>
      <c r="X40" s="2"/>
      <c r="Y40" s="2"/>
      <c r="Z40" s="2"/>
    </row>
    <row r="41" ht="15.75" customHeight="1">
      <c r="A41" s="1" t="s">
        <v>97</v>
      </c>
      <c r="B41" s="1">
        <v>-4.0</v>
      </c>
      <c r="C41" s="1">
        <v>1.0</v>
      </c>
      <c r="D41" s="1">
        <v>-28.0</v>
      </c>
      <c r="E41" s="1">
        <v>6.0</v>
      </c>
      <c r="F41" s="1">
        <v>-25.0</v>
      </c>
      <c r="G41" s="1">
        <v>-34.0</v>
      </c>
      <c r="H41" s="1">
        <v>-11.0</v>
      </c>
      <c r="I41" s="1">
        <v>-4.0</v>
      </c>
      <c r="J41" s="1">
        <v>-22.0</v>
      </c>
      <c r="K41" s="1">
        <v>-34.0</v>
      </c>
      <c r="L41" s="2"/>
      <c r="M41" s="2"/>
      <c r="N41" s="2"/>
      <c r="O41" s="2"/>
      <c r="P41" s="2"/>
      <c r="Q41" s="2"/>
      <c r="R41" s="2"/>
      <c r="S41" s="2"/>
      <c r="T41" s="2"/>
      <c r="U41" s="2"/>
      <c r="V41" s="2"/>
      <c r="W41" s="2"/>
      <c r="X41" s="2"/>
      <c r="Y41" s="2"/>
      <c r="Z41" s="2"/>
    </row>
    <row r="42" ht="15.75" customHeight="1">
      <c r="A42" s="1" t="s">
        <v>98</v>
      </c>
      <c r="B42" s="1">
        <v>482.0</v>
      </c>
      <c r="C42" s="1">
        <v>762.0</v>
      </c>
      <c r="D42" s="1">
        <v>762.0</v>
      </c>
      <c r="E42" s="1">
        <v>665.0</v>
      </c>
      <c r="F42" s="1">
        <v>704.0</v>
      </c>
      <c r="G42" s="1">
        <v>387.0</v>
      </c>
      <c r="H42" s="1">
        <v>426.0</v>
      </c>
      <c r="I42" s="1">
        <v>324.0</v>
      </c>
      <c r="J42" s="1">
        <v>180.0</v>
      </c>
      <c r="K42" s="1">
        <v>217.0</v>
      </c>
      <c r="L42" s="2"/>
      <c r="M42" s="2"/>
      <c r="N42" s="2"/>
      <c r="O42" s="2"/>
      <c r="P42" s="2"/>
      <c r="Q42" s="2"/>
      <c r="R42" s="2"/>
      <c r="S42" s="2"/>
      <c r="T42" s="2"/>
      <c r="U42" s="2"/>
      <c r="V42" s="2"/>
      <c r="W42" s="2"/>
      <c r="X42" s="2"/>
      <c r="Y42" s="2"/>
      <c r="Z42" s="2"/>
    </row>
    <row r="43" ht="15.75" customHeight="1">
      <c r="A43" s="1" t="s">
        <v>99</v>
      </c>
      <c r="B43" s="1">
        <v>0.0</v>
      </c>
      <c r="C43" s="1">
        <v>14.0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100</v>
      </c>
      <c r="B44" s="1">
        <v>482.0</v>
      </c>
      <c r="C44" s="1">
        <v>777.0</v>
      </c>
      <c r="D44" s="1">
        <v>762.0</v>
      </c>
      <c r="E44" s="1">
        <v>665.0</v>
      </c>
      <c r="F44" s="1">
        <v>704.0</v>
      </c>
      <c r="G44" s="1">
        <v>387.0</v>
      </c>
      <c r="H44" s="1">
        <v>426.0</v>
      </c>
      <c r="I44" s="1">
        <v>324.0</v>
      </c>
      <c r="J44" s="1">
        <v>180.0</v>
      </c>
      <c r="K44" s="1">
        <v>217.0</v>
      </c>
      <c r="L44" s="2"/>
      <c r="M44" s="2"/>
      <c r="N44" s="2"/>
      <c r="O44" s="2"/>
      <c r="P44" s="2"/>
      <c r="Q44" s="2"/>
      <c r="R44" s="2"/>
      <c r="S44" s="2"/>
      <c r="T44" s="2"/>
      <c r="U44" s="2"/>
      <c r="V44" s="2"/>
      <c r="W44" s="2"/>
      <c r="X44" s="2"/>
      <c r="Y44" s="2"/>
      <c r="Z44" s="2"/>
    </row>
    <row r="45" ht="15.75" customHeight="1">
      <c r="A45" s="1" t="s">
        <v>101</v>
      </c>
      <c r="B45" s="1">
        <v>818.0</v>
      </c>
      <c r="C45" s="1">
        <v>1230.0</v>
      </c>
      <c r="D45" s="1">
        <v>1200.0</v>
      </c>
      <c r="E45" s="1">
        <v>1120.0</v>
      </c>
      <c r="F45" s="1">
        <v>1800.0</v>
      </c>
      <c r="G45" s="1">
        <v>1630.0</v>
      </c>
      <c r="H45" s="1">
        <v>1730.0</v>
      </c>
      <c r="I45" s="1">
        <v>1590.0</v>
      </c>
      <c r="J45" s="1">
        <v>1670.0</v>
      </c>
      <c r="K45" s="1">
        <v>1680.0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128.0</v>
      </c>
      <c r="C47" s="1">
        <v>141.0</v>
      </c>
      <c r="D47" s="1">
        <v>146.0</v>
      </c>
      <c r="E47" s="1">
        <v>150.0</v>
      </c>
      <c r="F47" s="1">
        <v>177.0</v>
      </c>
      <c r="G47" s="1">
        <v>183.0</v>
      </c>
      <c r="H47" s="1">
        <v>203.0</v>
      </c>
      <c r="I47" s="1">
        <v>213.0</v>
      </c>
      <c r="J47" s="1">
        <v>223.0</v>
      </c>
      <c r="K47" s="1">
        <v>234.0</v>
      </c>
      <c r="L47" s="2"/>
      <c r="M47" s="2"/>
      <c r="N47" s="2"/>
      <c r="O47" s="2"/>
      <c r="P47" s="2"/>
      <c r="Q47" s="2"/>
      <c r="R47" s="2"/>
      <c r="S47" s="2"/>
      <c r="T47" s="2"/>
      <c r="U47" s="2"/>
      <c r="V47" s="2"/>
      <c r="W47" s="2"/>
      <c r="X47" s="2"/>
      <c r="Y47" s="2"/>
      <c r="Z47" s="2"/>
    </row>
    <row r="48" ht="15.75" customHeight="1">
      <c r="A48" s="1" t="s">
        <v>103</v>
      </c>
      <c r="B48" s="1">
        <v>126.0</v>
      </c>
      <c r="C48" s="1">
        <v>140.0</v>
      </c>
      <c r="D48" s="1">
        <v>145.0</v>
      </c>
      <c r="E48" s="1">
        <v>149.0</v>
      </c>
      <c r="F48" s="1">
        <v>175.0</v>
      </c>
      <c r="G48" s="1">
        <v>181.0</v>
      </c>
      <c r="H48" s="1">
        <v>201.0</v>
      </c>
      <c r="I48" s="1">
        <v>211.0</v>
      </c>
      <c r="J48" s="1">
        <v>220.0</v>
      </c>
      <c r="K48" s="1">
        <v>231.0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482.0</v>
      </c>
      <c r="C50" s="1">
        <v>414.0</v>
      </c>
      <c r="D50" s="1">
        <v>477.0</v>
      </c>
      <c r="E50" s="1">
        <v>378.0</v>
      </c>
      <c r="F50" s="1">
        <v>243.0</v>
      </c>
      <c r="G50" s="1">
        <v>-33.0</v>
      </c>
      <c r="H50" s="1">
        <v>27.0</v>
      </c>
      <c r="I50" s="1">
        <v>-18.0</v>
      </c>
      <c r="J50" s="1">
        <v>-101.0</v>
      </c>
      <c r="K50" s="1">
        <v>-48.0</v>
      </c>
      <c r="L50" s="2"/>
      <c r="M50" s="2"/>
      <c r="N50" s="2"/>
      <c r="O50" s="2"/>
      <c r="P50" s="2"/>
      <c r="Q50" s="2"/>
      <c r="R50" s="2"/>
      <c r="S50" s="2"/>
      <c r="T50" s="2"/>
      <c r="U50" s="2"/>
      <c r="V50" s="2"/>
      <c r="W50" s="2"/>
      <c r="X50" s="2"/>
      <c r="Y50" s="2"/>
      <c r="Z50" s="2"/>
    </row>
    <row r="51" ht="15.75" customHeight="1">
      <c r="A51" s="1" t="s">
        <v>116</v>
      </c>
      <c r="B51" s="1" t="s">
        <v>105</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117.0</v>
      </c>
      <c r="C52" s="1">
        <v>125.0</v>
      </c>
      <c r="D52" s="1">
        <v>134.0</v>
      </c>
      <c r="E52" s="1">
        <v>145.0</v>
      </c>
      <c r="F52" s="1">
        <v>465.0</v>
      </c>
      <c r="G52" s="1">
        <v>441.0</v>
      </c>
      <c r="H52" s="1">
        <v>642.0</v>
      </c>
      <c r="I52" s="1">
        <v>550.0</v>
      </c>
      <c r="J52" s="1">
        <v>726.0</v>
      </c>
      <c r="K52" s="1">
        <v>748.0</v>
      </c>
      <c r="L52" s="2"/>
      <c r="M52" s="2"/>
      <c r="N52" s="2"/>
      <c r="O52" s="2"/>
      <c r="P52" s="2"/>
      <c r="Q52" s="2"/>
      <c r="R52" s="2"/>
      <c r="S52" s="2"/>
      <c r="T52" s="2"/>
      <c r="U52" s="2"/>
      <c r="V52" s="2"/>
      <c r="W52" s="2"/>
      <c r="X52" s="2"/>
      <c r="Y52" s="2"/>
      <c r="Z52" s="2"/>
    </row>
    <row r="53" ht="15.75" customHeight="1">
      <c r="A53" s="1" t="s">
        <v>127</v>
      </c>
      <c r="B53" s="1">
        <v>-209.0</v>
      </c>
      <c r="C53" s="1">
        <v>-149.0</v>
      </c>
      <c r="D53" s="1">
        <v>-171.0</v>
      </c>
      <c r="E53" s="1">
        <v>-119.0</v>
      </c>
      <c r="F53" s="1">
        <v>236.0</v>
      </c>
      <c r="G53" s="1">
        <v>332.0</v>
      </c>
      <c r="H53" s="1">
        <v>343.0</v>
      </c>
      <c r="I53" s="1">
        <v>360.0</v>
      </c>
      <c r="J53" s="1">
        <v>547.0</v>
      </c>
      <c r="K53" s="1">
        <v>576.0</v>
      </c>
      <c r="L53" s="2"/>
      <c r="M53" s="2"/>
      <c r="N53" s="2"/>
      <c r="O53" s="2"/>
      <c r="P53" s="2"/>
      <c r="Q53" s="2"/>
      <c r="R53" s="2"/>
      <c r="S53" s="2"/>
      <c r="T53" s="2"/>
      <c r="U53" s="2"/>
      <c r="V53" s="2"/>
      <c r="W53" s="2"/>
      <c r="X53" s="2"/>
      <c r="Y53" s="2"/>
      <c r="Z53" s="2"/>
    </row>
    <row r="54" ht="15.75" customHeight="1">
      <c r="A54" s="1" t="s">
        <v>128</v>
      </c>
      <c r="B54" s="1">
        <v>0.0</v>
      </c>
      <c r="C54" s="1">
        <v>0.0</v>
      </c>
      <c r="D54" s="1">
        <v>0.0</v>
      </c>
      <c r="E54" s="1">
        <v>0.0</v>
      </c>
      <c r="F54" s="1">
        <v>41.0</v>
      </c>
      <c r="G54" s="1">
        <v>43.0</v>
      </c>
      <c r="H54" s="1">
        <v>52.0</v>
      </c>
      <c r="I54" s="1">
        <v>34.0</v>
      </c>
      <c r="J54" s="1">
        <v>9.0</v>
      </c>
      <c r="K54" s="1">
        <v>8.0</v>
      </c>
      <c r="L54" s="2"/>
      <c r="M54" s="2"/>
      <c r="N54" s="2"/>
      <c r="O54" s="2"/>
      <c r="P54" s="2"/>
      <c r="Q54" s="2"/>
      <c r="R54" s="2"/>
      <c r="S54" s="2"/>
      <c r="T54" s="2"/>
      <c r="U54" s="2"/>
      <c r="V54" s="2"/>
      <c r="W54" s="2"/>
      <c r="X54" s="2"/>
      <c r="Y54" s="2"/>
      <c r="Z54" s="2"/>
    </row>
    <row r="55" ht="15.75" customHeight="1">
      <c r="A55" s="1" t="s">
        <v>129</v>
      </c>
      <c r="B55" s="1">
        <v>57.0</v>
      </c>
      <c r="C55" s="1">
        <v>68.0</v>
      </c>
      <c r="D55" s="1">
        <v>88.0</v>
      </c>
      <c r="E55" s="1">
        <v>96.0</v>
      </c>
      <c r="F55" s="1">
        <v>89.0</v>
      </c>
      <c r="G55" s="1">
        <v>332.0</v>
      </c>
      <c r="H55" s="1">
        <v>272.0</v>
      </c>
      <c r="I55" s="1">
        <v>204.0</v>
      </c>
      <c r="J55" s="1">
        <v>169.0</v>
      </c>
      <c r="K55" s="1">
        <v>111.0</v>
      </c>
      <c r="L55" s="2"/>
      <c r="M55" s="2"/>
      <c r="N55" s="2"/>
      <c r="O55" s="2"/>
      <c r="P55" s="2"/>
      <c r="Q55" s="2"/>
      <c r="R55" s="2"/>
      <c r="S55" s="2"/>
      <c r="T55" s="2"/>
      <c r="U55" s="2"/>
      <c r="V55" s="2"/>
      <c r="W55" s="2"/>
      <c r="X55" s="2"/>
      <c r="Y55" s="2"/>
      <c r="Z55" s="2"/>
    </row>
    <row r="56" ht="15.75" customHeight="1">
      <c r="A56" s="1" t="s">
        <v>130</v>
      </c>
      <c r="B56" s="1">
        <v>0.0</v>
      </c>
      <c r="C56" s="1">
        <v>14.0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132</v>
      </c>
      <c r="B58" s="1">
        <v>15.0</v>
      </c>
      <c r="C58" s="1">
        <v>27.0</v>
      </c>
      <c r="D58" s="1">
        <v>33.0</v>
      </c>
      <c r="E58" s="1">
        <v>27.0</v>
      </c>
      <c r="F58" s="1">
        <v>74.0</v>
      </c>
      <c r="G58" s="1">
        <v>47.0</v>
      </c>
      <c r="H58" s="1">
        <v>34.0</v>
      </c>
      <c r="I58" s="1">
        <v>39.0</v>
      </c>
      <c r="J58" s="1">
        <v>48.0</v>
      </c>
      <c r="K58" s="1">
        <v>134.0</v>
      </c>
      <c r="L58" s="2"/>
      <c r="M58" s="2"/>
      <c r="N58" s="2"/>
      <c r="O58" s="2"/>
      <c r="P58" s="2"/>
      <c r="Q58" s="2"/>
      <c r="R58" s="2"/>
      <c r="S58" s="2"/>
      <c r="T58" s="2"/>
      <c r="U58" s="2"/>
      <c r="V58" s="2"/>
      <c r="W58" s="2"/>
      <c r="X58" s="2"/>
      <c r="Y58" s="2"/>
      <c r="Z58" s="2"/>
    </row>
    <row r="59" ht="15.75" customHeight="1">
      <c r="A59" s="1" t="s">
        <v>133</v>
      </c>
      <c r="B59" s="1">
        <v>50.0</v>
      </c>
      <c r="C59" s="1">
        <v>52.0</v>
      </c>
      <c r="D59" s="1">
        <v>74.0</v>
      </c>
      <c r="E59" s="1">
        <v>59.0</v>
      </c>
      <c r="F59" s="1">
        <v>57.0</v>
      </c>
      <c r="G59" s="1">
        <v>48.0</v>
      </c>
      <c r="H59" s="1">
        <v>55.0</v>
      </c>
      <c r="I59" s="1">
        <v>53.0</v>
      </c>
      <c r="J59" s="1">
        <v>66.0</v>
      </c>
      <c r="K59" s="1">
        <v>68.0</v>
      </c>
      <c r="L59" s="2"/>
      <c r="M59" s="2"/>
      <c r="N59" s="2"/>
      <c r="O59" s="2"/>
      <c r="P59" s="2"/>
      <c r="Q59" s="2"/>
      <c r="R59" s="2"/>
      <c r="S59" s="2"/>
      <c r="T59" s="2"/>
      <c r="U59" s="2"/>
      <c r="V59" s="2"/>
      <c r="W59" s="2"/>
      <c r="X59" s="2"/>
      <c r="Y59" s="2"/>
      <c r="Z59" s="2"/>
    </row>
    <row r="60" ht="15.75" customHeight="1">
      <c r="A60" s="1" t="s">
        <v>134</v>
      </c>
      <c r="B60" s="1">
        <v>81.0</v>
      </c>
      <c r="C60" s="1">
        <v>94.0</v>
      </c>
      <c r="D60" s="1">
        <v>125.0</v>
      </c>
      <c r="E60" s="1">
        <v>127.0</v>
      </c>
      <c r="F60" s="1">
        <v>180.0</v>
      </c>
      <c r="G60" s="1">
        <v>244.0</v>
      </c>
      <c r="H60" s="1">
        <v>179.0</v>
      </c>
      <c r="I60" s="1">
        <v>198.0</v>
      </c>
      <c r="J60" s="1">
        <v>260.0</v>
      </c>
      <c r="K60" s="1">
        <v>229.0</v>
      </c>
      <c r="L60" s="2"/>
      <c r="M60" s="2"/>
      <c r="N60" s="2"/>
      <c r="O60" s="2"/>
      <c r="P60" s="2"/>
      <c r="Q60" s="2"/>
      <c r="R60" s="2"/>
      <c r="S60" s="2"/>
      <c r="T60" s="2"/>
      <c r="U60" s="2"/>
      <c r="V60" s="2"/>
      <c r="W60" s="2"/>
      <c r="X60" s="2"/>
      <c r="Y60" s="2"/>
      <c r="Z60" s="2"/>
    </row>
    <row r="61" ht="15.75" customHeight="1">
      <c r="A61" s="1" t="s">
        <v>135</v>
      </c>
      <c r="B61" s="1">
        <v>0.0</v>
      </c>
      <c r="C61" s="1">
        <v>0.0</v>
      </c>
      <c r="D61" s="1">
        <v>0.0</v>
      </c>
      <c r="E61" s="1">
        <v>12.0</v>
      </c>
      <c r="F61" s="1">
        <v>187.0</v>
      </c>
      <c r="G61" s="1">
        <v>12.0</v>
      </c>
      <c r="H61" s="1">
        <v>12.0</v>
      </c>
      <c r="I61" s="1">
        <v>14.0</v>
      </c>
      <c r="J61" s="1">
        <v>12.0</v>
      </c>
      <c r="K61" s="1">
        <v>12.0</v>
      </c>
      <c r="L61" s="2"/>
      <c r="M61" s="2"/>
      <c r="N61" s="2"/>
      <c r="O61" s="2"/>
      <c r="P61" s="2"/>
      <c r="Q61" s="2"/>
      <c r="R61" s="2"/>
      <c r="S61" s="2"/>
      <c r="T61" s="2"/>
      <c r="U61" s="2"/>
      <c r="V61" s="2"/>
      <c r="W61" s="2"/>
      <c r="X61" s="2"/>
      <c r="Y61" s="2"/>
      <c r="Z61" s="2"/>
    </row>
    <row r="62" ht="15.75" customHeight="1">
      <c r="A62" s="1" t="s">
        <v>136</v>
      </c>
      <c r="B62" s="1">
        <v>172.0</v>
      </c>
      <c r="C62" s="1">
        <v>202.0</v>
      </c>
      <c r="D62" s="1">
        <v>237.0</v>
      </c>
      <c r="E62" s="1">
        <v>263.0</v>
      </c>
      <c r="F62" s="1">
        <v>323.0</v>
      </c>
      <c r="G62" s="1">
        <v>352.0</v>
      </c>
      <c r="H62" s="1">
        <v>372.0</v>
      </c>
      <c r="I62" s="1">
        <v>336.0</v>
      </c>
      <c r="J62" s="1">
        <v>347.0</v>
      </c>
      <c r="K62" s="1">
        <v>406.0</v>
      </c>
      <c r="L62" s="2"/>
      <c r="M62" s="2"/>
      <c r="N62" s="2"/>
      <c r="O62" s="2"/>
      <c r="P62" s="2"/>
      <c r="Q62" s="2"/>
      <c r="R62" s="2"/>
      <c r="S62" s="2"/>
      <c r="T62" s="2"/>
      <c r="U62" s="2"/>
      <c r="V62" s="2"/>
      <c r="W62" s="2"/>
      <c r="X62" s="2"/>
      <c r="Y62" s="2"/>
      <c r="Z62" s="2"/>
    </row>
    <row r="63" ht="15.75" customHeight="1">
      <c r="A63" s="1" t="s">
        <v>137</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138</v>
      </c>
      <c r="B64" s="1">
        <v>3.0</v>
      </c>
      <c r="C64" s="1">
        <v>63.0</v>
      </c>
      <c r="D64" s="1">
        <v>77.0</v>
      </c>
      <c r="E64" s="1">
        <v>89.0</v>
      </c>
      <c r="F64" s="1">
        <v>5.0</v>
      </c>
      <c r="G64" s="1">
        <v>4.0</v>
      </c>
      <c r="H64" s="1">
        <v>2.0</v>
      </c>
      <c r="I64" s="1">
        <v>1.0</v>
      </c>
      <c r="J64" s="1">
        <v>1.0</v>
      </c>
      <c r="K64" s="1">
        <v>87.0</v>
      </c>
      <c r="L64" s="2"/>
      <c r="M64" s="2"/>
      <c r="N64" s="2"/>
      <c r="O64" s="2"/>
      <c r="P64" s="2"/>
      <c r="Q64" s="2"/>
      <c r="R64" s="2"/>
      <c r="S64" s="2"/>
      <c r="T64" s="2"/>
      <c r="U64" s="2"/>
      <c r="V64" s="2"/>
      <c r="W64" s="2"/>
      <c r="X64" s="2"/>
      <c r="Y64" s="2"/>
      <c r="Z64" s="2"/>
    </row>
    <row r="65" ht="15.75" customHeight="1">
      <c r="A65" s="1" t="s">
        <v>139</v>
      </c>
      <c r="B65" s="1">
        <v>124.0</v>
      </c>
      <c r="C65" s="1">
        <v>87.0</v>
      </c>
      <c r="D65" s="1">
        <v>74.0</v>
      </c>
      <c r="E65" s="1">
        <v>101.0</v>
      </c>
      <c r="F65" s="1">
        <v>374.0</v>
      </c>
      <c r="G65" s="1">
        <v>430.0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668.0</v>
      </c>
      <c r="C2" s="1">
        <v>887.0</v>
      </c>
      <c r="D2" s="1">
        <v>870.0</v>
      </c>
      <c r="E2" s="1">
        <v>741.0</v>
      </c>
      <c r="F2" s="1">
        <v>943.0</v>
      </c>
      <c r="G2" s="1">
        <v>1300.0</v>
      </c>
      <c r="H2" s="1">
        <v>1360.0</v>
      </c>
      <c r="I2" s="1">
        <v>1430.0</v>
      </c>
      <c r="J2" s="1">
        <v>1570.0</v>
      </c>
      <c r="K2" s="1">
        <v>1610.0</v>
      </c>
      <c r="L2" s="2"/>
      <c r="M2" s="2"/>
      <c r="N2" s="2"/>
      <c r="O2" s="2"/>
      <c r="P2" s="2"/>
      <c r="Q2" s="2"/>
      <c r="R2" s="2"/>
      <c r="S2" s="2"/>
      <c r="T2" s="2"/>
      <c r="U2" s="2"/>
      <c r="V2" s="2"/>
      <c r="W2" s="2"/>
      <c r="X2" s="2"/>
      <c r="Y2" s="2"/>
      <c r="Z2" s="2"/>
    </row>
    <row r="3">
      <c r="A3" s="1" t="s">
        <v>141</v>
      </c>
      <c r="B3" s="1">
        <v>668.0</v>
      </c>
      <c r="C3" s="1">
        <v>887.0</v>
      </c>
      <c r="D3" s="1">
        <v>870.0</v>
      </c>
      <c r="E3" s="1">
        <v>741.0</v>
      </c>
      <c r="F3" s="1">
        <v>943.0</v>
      </c>
      <c r="G3" s="1">
        <v>1300.0</v>
      </c>
      <c r="H3" s="1">
        <v>1360.0</v>
      </c>
      <c r="I3" s="1">
        <v>1430.0</v>
      </c>
      <c r="J3" s="1">
        <v>1570.0</v>
      </c>
      <c r="K3" s="1">
        <v>1610.0</v>
      </c>
      <c r="L3" s="2"/>
      <c r="M3" s="2"/>
      <c r="N3" s="2"/>
      <c r="O3" s="2"/>
      <c r="P3" s="2"/>
      <c r="Q3" s="2"/>
      <c r="R3" s="2"/>
      <c r="S3" s="2"/>
      <c r="T3" s="2"/>
      <c r="U3" s="2"/>
      <c r="V3" s="2"/>
      <c r="W3" s="2"/>
      <c r="X3" s="2"/>
      <c r="Y3" s="2"/>
      <c r="Z3" s="2"/>
    </row>
    <row r="4">
      <c r="A4" s="1" t="s">
        <v>142</v>
      </c>
      <c r="B4" s="1">
        <v>380.0</v>
      </c>
      <c r="C4" s="1">
        <v>483.0</v>
      </c>
      <c r="D4" s="1">
        <v>476.0</v>
      </c>
      <c r="E4" s="1">
        <v>478.0</v>
      </c>
      <c r="F4" s="1">
        <v>596.0</v>
      </c>
      <c r="G4" s="1">
        <v>882.0</v>
      </c>
      <c r="H4" s="1">
        <v>912.0</v>
      </c>
      <c r="I4" s="1">
        <v>906.0</v>
      </c>
      <c r="J4" s="1">
        <v>1010.0</v>
      </c>
      <c r="K4" s="1">
        <v>978.0</v>
      </c>
      <c r="L4" s="2"/>
      <c r="M4" s="2"/>
      <c r="N4" s="2"/>
      <c r="O4" s="2"/>
      <c r="P4" s="2"/>
      <c r="Q4" s="2"/>
      <c r="R4" s="2"/>
      <c r="S4" s="2"/>
      <c r="T4" s="2"/>
      <c r="U4" s="2"/>
      <c r="V4" s="2"/>
      <c r="W4" s="2"/>
      <c r="X4" s="2"/>
      <c r="Y4" s="2"/>
      <c r="Z4" s="2"/>
    </row>
    <row r="5">
      <c r="A5" s="1" t="s">
        <v>143</v>
      </c>
      <c r="B5" s="1">
        <v>288.0</v>
      </c>
      <c r="C5" s="1">
        <v>403.0</v>
      </c>
      <c r="D5" s="1">
        <v>394.0</v>
      </c>
      <c r="E5" s="1">
        <v>263.0</v>
      </c>
      <c r="F5" s="1">
        <v>347.0</v>
      </c>
      <c r="G5" s="1">
        <v>417.0</v>
      </c>
      <c r="H5" s="1">
        <v>444.0</v>
      </c>
      <c r="I5" s="1">
        <v>519.0</v>
      </c>
      <c r="J5" s="1">
        <v>559.0</v>
      </c>
      <c r="K5" s="1">
        <v>636.0</v>
      </c>
      <c r="L5" s="2"/>
      <c r="M5" s="2"/>
      <c r="N5" s="2"/>
      <c r="O5" s="2"/>
      <c r="P5" s="2"/>
      <c r="Q5" s="2"/>
      <c r="R5" s="2"/>
      <c r="S5" s="2"/>
      <c r="T5" s="2"/>
      <c r="U5" s="2"/>
      <c r="V5" s="2"/>
      <c r="W5" s="2"/>
      <c r="X5" s="2"/>
      <c r="Y5" s="2"/>
      <c r="Z5" s="2"/>
    </row>
    <row r="6">
      <c r="A6" s="1" t="s">
        <v>144</v>
      </c>
      <c r="B6" s="1">
        <v>127.0</v>
      </c>
      <c r="C6" s="1">
        <v>156.0</v>
      </c>
      <c r="D6" s="1">
        <v>187.0</v>
      </c>
      <c r="E6" s="1">
        <v>187.0</v>
      </c>
      <c r="F6" s="1">
        <v>205.0</v>
      </c>
      <c r="G6" s="1">
        <v>278.0</v>
      </c>
      <c r="H6" s="1">
        <v>242.0</v>
      </c>
      <c r="I6" s="1">
        <v>254.0</v>
      </c>
      <c r="J6" s="1">
        <v>264.0</v>
      </c>
      <c r="K6" s="1">
        <v>292.0</v>
      </c>
      <c r="L6" s="2"/>
      <c r="M6" s="2"/>
      <c r="N6" s="2"/>
      <c r="O6" s="2"/>
      <c r="P6" s="2"/>
      <c r="Q6" s="2"/>
      <c r="R6" s="2"/>
      <c r="S6" s="2"/>
      <c r="T6" s="2"/>
      <c r="U6" s="2"/>
      <c r="V6" s="2"/>
      <c r="W6" s="2"/>
      <c r="X6" s="2"/>
      <c r="Y6" s="2"/>
      <c r="Z6" s="2"/>
    </row>
    <row r="7">
      <c r="A7" s="1" t="s">
        <v>145</v>
      </c>
      <c r="B7" s="1">
        <v>131.0</v>
      </c>
      <c r="C7" s="1">
        <v>181.0</v>
      </c>
      <c r="D7" s="1">
        <v>221.0</v>
      </c>
      <c r="E7" s="1">
        <v>224.0</v>
      </c>
      <c r="F7" s="1">
        <v>244.0</v>
      </c>
      <c r="G7" s="1">
        <v>288.0</v>
      </c>
      <c r="H7" s="1">
        <v>266.0</v>
      </c>
      <c r="I7" s="1">
        <v>300.0</v>
      </c>
      <c r="J7" s="1">
        <v>306.0</v>
      </c>
      <c r="K7" s="1">
        <v>317.0</v>
      </c>
      <c r="L7" s="2"/>
      <c r="M7" s="2"/>
      <c r="N7" s="2"/>
      <c r="O7" s="2"/>
      <c r="P7" s="2"/>
      <c r="Q7" s="2"/>
      <c r="R7" s="2"/>
      <c r="S7" s="2"/>
      <c r="T7" s="2"/>
      <c r="U7" s="2"/>
      <c r="V7" s="2"/>
      <c r="W7" s="2"/>
      <c r="X7" s="2"/>
      <c r="Y7" s="2"/>
      <c r="Z7" s="2"/>
    </row>
    <row r="8">
      <c r="A8" s="1" t="s">
        <v>146</v>
      </c>
      <c r="B8" s="1">
        <v>0.0</v>
      </c>
      <c r="C8" s="1">
        <v>0.0</v>
      </c>
      <c r="D8" s="1">
        <v>0.0</v>
      </c>
      <c r="E8" s="1">
        <v>0.0</v>
      </c>
      <c r="F8" s="1">
        <v>52.0</v>
      </c>
      <c r="G8" s="1">
        <v>59.0</v>
      </c>
      <c r="H8" s="1">
        <v>47.0</v>
      </c>
      <c r="I8" s="1">
        <v>37.0</v>
      </c>
      <c r="J8" s="1">
        <v>37.0</v>
      </c>
      <c r="K8" s="1">
        <v>22.0</v>
      </c>
      <c r="L8" s="2"/>
      <c r="M8" s="2"/>
      <c r="N8" s="2"/>
      <c r="O8" s="2"/>
      <c r="P8" s="2"/>
      <c r="Q8" s="2"/>
      <c r="R8" s="2"/>
      <c r="S8" s="2"/>
      <c r="T8" s="2"/>
      <c r="U8" s="2"/>
      <c r="V8" s="2"/>
      <c r="W8" s="2"/>
      <c r="X8" s="2"/>
      <c r="Y8" s="2"/>
      <c r="Z8" s="2"/>
    </row>
    <row r="9">
      <c r="A9" s="1" t="s">
        <v>147</v>
      </c>
      <c r="B9" s="1">
        <v>259.0</v>
      </c>
      <c r="C9" s="1">
        <v>337.0</v>
      </c>
      <c r="D9" s="1">
        <v>408.0</v>
      </c>
      <c r="E9" s="1">
        <v>411.0</v>
      </c>
      <c r="F9" s="1">
        <v>502.0</v>
      </c>
      <c r="G9" s="1">
        <v>626.0</v>
      </c>
      <c r="H9" s="1">
        <v>555.0</v>
      </c>
      <c r="I9" s="1">
        <v>591.0</v>
      </c>
      <c r="J9" s="1">
        <v>608.0</v>
      </c>
      <c r="K9" s="1">
        <v>632.0</v>
      </c>
      <c r="L9" s="2"/>
      <c r="M9" s="2"/>
      <c r="N9" s="2"/>
      <c r="O9" s="2"/>
      <c r="P9" s="2"/>
      <c r="Q9" s="2"/>
      <c r="R9" s="2"/>
      <c r="S9" s="2"/>
      <c r="T9" s="2"/>
      <c r="U9" s="2"/>
      <c r="V9" s="2"/>
      <c r="W9" s="2"/>
      <c r="X9" s="2"/>
      <c r="Y9" s="2"/>
      <c r="Z9" s="2"/>
    </row>
    <row r="10">
      <c r="A10" s="1" t="s">
        <v>148</v>
      </c>
      <c r="B10" s="1">
        <v>29.0</v>
      </c>
      <c r="C10" s="1">
        <v>66.0</v>
      </c>
      <c r="D10" s="1">
        <v>-14.0</v>
      </c>
      <c r="E10" s="1">
        <v>-148.0</v>
      </c>
      <c r="F10" s="1">
        <v>-155.0</v>
      </c>
      <c r="G10" s="1">
        <v>-209.0</v>
      </c>
      <c r="H10" s="1">
        <v>-111.0</v>
      </c>
      <c r="I10" s="1">
        <v>-72.0</v>
      </c>
      <c r="J10" s="1">
        <v>-48.0</v>
      </c>
      <c r="K10" s="1">
        <v>4.0</v>
      </c>
      <c r="L10" s="2"/>
      <c r="M10" s="2"/>
      <c r="N10" s="2"/>
      <c r="O10" s="2"/>
      <c r="P10" s="2"/>
      <c r="Q10" s="2"/>
      <c r="R10" s="2"/>
      <c r="S10" s="2"/>
      <c r="T10" s="2"/>
      <c r="U10" s="2"/>
      <c r="V10" s="2"/>
      <c r="W10" s="2"/>
      <c r="X10" s="2"/>
      <c r="Y10" s="2"/>
      <c r="Z10" s="2"/>
    </row>
    <row r="11">
      <c r="A11" s="1" t="s">
        <v>149</v>
      </c>
      <c r="B11" s="1">
        <v>-11.0</v>
      </c>
      <c r="C11" s="1">
        <v>-11.0</v>
      </c>
      <c r="D11" s="1">
        <v>-12.0</v>
      </c>
      <c r="E11" s="1">
        <v>-14.0</v>
      </c>
      <c r="F11" s="1">
        <v>-22.0</v>
      </c>
      <c r="G11" s="1">
        <v>-31.0</v>
      </c>
      <c r="H11" s="1">
        <v>-46.0</v>
      </c>
      <c r="I11" s="1">
        <v>-49.0</v>
      </c>
      <c r="J11" s="1">
        <v>-26.0</v>
      </c>
      <c r="K11" s="1">
        <v>-30.0</v>
      </c>
      <c r="L11" s="2"/>
      <c r="M11" s="2"/>
      <c r="N11" s="2"/>
      <c r="O11" s="2"/>
      <c r="P11" s="2"/>
      <c r="Q11" s="2"/>
      <c r="R11" s="2"/>
      <c r="S11" s="2"/>
      <c r="T11" s="2"/>
      <c r="U11" s="2"/>
      <c r="V11" s="2"/>
      <c r="W11" s="2"/>
      <c r="X11" s="2"/>
      <c r="Y11" s="2"/>
      <c r="Z11" s="2"/>
    </row>
    <row r="12">
      <c r="A12" s="1" t="s">
        <v>150</v>
      </c>
      <c r="B12" s="1">
        <v>1.0</v>
      </c>
      <c r="C12" s="1">
        <v>1.0</v>
      </c>
      <c r="D12" s="1">
        <v>2.0</v>
      </c>
      <c r="E12" s="1">
        <v>3.0</v>
      </c>
      <c r="F12" s="1">
        <v>2.0</v>
      </c>
      <c r="G12" s="1">
        <v>1.0</v>
      </c>
      <c r="H12" s="1">
        <v>11.0</v>
      </c>
      <c r="I12" s="1">
        <v>45.0</v>
      </c>
      <c r="J12" s="1">
        <v>89.0</v>
      </c>
      <c r="K12" s="1">
        <v>2.0</v>
      </c>
      <c r="L12" s="2"/>
      <c r="M12" s="2"/>
      <c r="N12" s="2"/>
      <c r="O12" s="2"/>
      <c r="P12" s="2"/>
      <c r="Q12" s="2"/>
      <c r="R12" s="2"/>
      <c r="S12" s="2"/>
      <c r="T12" s="2"/>
      <c r="U12" s="2"/>
      <c r="V12" s="2"/>
      <c r="W12" s="2"/>
      <c r="X12" s="2"/>
      <c r="Y12" s="2"/>
      <c r="Z12" s="2"/>
    </row>
    <row r="13">
      <c r="A13" s="1" t="s">
        <v>151</v>
      </c>
      <c r="B13" s="1">
        <v>-9.0</v>
      </c>
      <c r="C13" s="1">
        <v>-10.0</v>
      </c>
      <c r="D13" s="1">
        <v>-10.0</v>
      </c>
      <c r="E13" s="1">
        <v>-10.0</v>
      </c>
      <c r="F13" s="1">
        <v>-19.0</v>
      </c>
      <c r="G13" s="1">
        <v>-30.0</v>
      </c>
      <c r="H13" s="1">
        <v>-46.0</v>
      </c>
      <c r="I13" s="1">
        <v>-48.0</v>
      </c>
      <c r="J13" s="1">
        <v>-25.0</v>
      </c>
      <c r="K13" s="1">
        <v>-27.0</v>
      </c>
      <c r="L13" s="2"/>
      <c r="M13" s="2"/>
      <c r="N13" s="2"/>
      <c r="O13" s="2"/>
      <c r="P13" s="2"/>
      <c r="Q13" s="2"/>
      <c r="R13" s="2"/>
      <c r="S13" s="2"/>
      <c r="T13" s="2"/>
      <c r="U13" s="2"/>
      <c r="V13" s="2"/>
      <c r="W13" s="2"/>
      <c r="X13" s="2"/>
      <c r="Y13" s="2"/>
      <c r="Z13" s="2"/>
    </row>
    <row r="14">
      <c r="A14" s="1" t="s">
        <v>152</v>
      </c>
      <c r="B14" s="1">
        <v>-1.0</v>
      </c>
      <c r="C14" s="1">
        <v>1.0</v>
      </c>
      <c r="D14" s="1">
        <v>-1.0</v>
      </c>
      <c r="E14" s="1">
        <v>-30.0</v>
      </c>
      <c r="F14" s="1">
        <v>-2.0</v>
      </c>
      <c r="G14" s="1">
        <v>-3.0</v>
      </c>
      <c r="H14" s="1">
        <v>-20.0</v>
      </c>
      <c r="I14" s="1">
        <v>-17.0</v>
      </c>
      <c r="J14" s="1">
        <v>12.0</v>
      </c>
      <c r="K14" s="1">
        <v>14.0</v>
      </c>
      <c r="L14" s="2"/>
      <c r="M14" s="2"/>
      <c r="N14" s="2"/>
      <c r="O14" s="2"/>
      <c r="P14" s="2"/>
      <c r="Q14" s="2"/>
      <c r="R14" s="2"/>
      <c r="S14" s="2"/>
      <c r="T14" s="2"/>
      <c r="U14" s="2"/>
      <c r="V14" s="2"/>
      <c r="W14" s="2"/>
      <c r="X14" s="2"/>
      <c r="Y14" s="2"/>
      <c r="Z14" s="2"/>
    </row>
    <row r="15">
      <c r="A15" s="1" t="s">
        <v>153</v>
      </c>
      <c r="B15" s="1">
        <v>3.0</v>
      </c>
      <c r="C15" s="1">
        <v>0.0</v>
      </c>
      <c r="D15" s="1">
        <v>-18.0</v>
      </c>
      <c r="E15" s="1">
        <v>3.0</v>
      </c>
      <c r="F15" s="1">
        <v>-59.0</v>
      </c>
      <c r="G15" s="1">
        <v>-30.0</v>
      </c>
      <c r="H15" s="1">
        <v>1.0</v>
      </c>
      <c r="I15" s="1">
        <v>-5.0</v>
      </c>
      <c r="J15" s="1">
        <v>8.0</v>
      </c>
      <c r="K15" s="1">
        <v>57.0</v>
      </c>
      <c r="L15" s="2"/>
      <c r="M15" s="2"/>
      <c r="N15" s="2"/>
      <c r="O15" s="2"/>
      <c r="P15" s="2"/>
      <c r="Q15" s="2"/>
      <c r="R15" s="2"/>
      <c r="S15" s="2"/>
      <c r="T15" s="2"/>
      <c r="U15" s="2"/>
      <c r="V15" s="2"/>
      <c r="W15" s="2"/>
      <c r="X15" s="2"/>
      <c r="Y15" s="2"/>
      <c r="Z15" s="2"/>
    </row>
    <row r="16">
      <c r="A16" s="1" t="s">
        <v>154</v>
      </c>
      <c r="B16" s="1">
        <v>18.0</v>
      </c>
      <c r="C16" s="1">
        <v>57.0</v>
      </c>
      <c r="D16" s="1">
        <v>-26.0</v>
      </c>
      <c r="E16" s="1">
        <v>-159.0</v>
      </c>
      <c r="F16" s="1">
        <v>-178.0</v>
      </c>
      <c r="G16" s="1">
        <v>-243.0</v>
      </c>
      <c r="H16" s="1">
        <v>-157.0</v>
      </c>
      <c r="I16" s="1">
        <v>-143.0</v>
      </c>
      <c r="J16" s="1">
        <v>-60.0</v>
      </c>
      <c r="K16" s="1">
        <v>-8.0</v>
      </c>
      <c r="L16" s="2"/>
      <c r="M16" s="2"/>
      <c r="N16" s="2"/>
      <c r="O16" s="2"/>
      <c r="P16" s="2"/>
      <c r="Q16" s="2"/>
      <c r="R16" s="2"/>
      <c r="S16" s="2"/>
      <c r="T16" s="2"/>
      <c r="U16" s="2"/>
      <c r="V16" s="2"/>
      <c r="W16" s="2"/>
      <c r="X16" s="2"/>
      <c r="Y16" s="2"/>
      <c r="Z16" s="2"/>
    </row>
    <row r="17">
      <c r="A17" s="1" t="s">
        <v>155</v>
      </c>
      <c r="B17" s="1">
        <v>0.0</v>
      </c>
      <c r="C17" s="1">
        <v>0.0</v>
      </c>
      <c r="D17" s="1">
        <v>0.0</v>
      </c>
      <c r="E17" s="1">
        <v>-35.0</v>
      </c>
      <c r="F17" s="1">
        <v>-15.0</v>
      </c>
      <c r="G17" s="1">
        <v>-70.0</v>
      </c>
      <c r="H17" s="1">
        <v>-28.0</v>
      </c>
      <c r="I17" s="1">
        <v>-14.0</v>
      </c>
      <c r="J17" s="1">
        <v>-10.0</v>
      </c>
      <c r="K17" s="1">
        <v>-8.0</v>
      </c>
      <c r="L17" s="2"/>
      <c r="M17" s="2"/>
      <c r="N17" s="2"/>
      <c r="O17" s="2"/>
      <c r="P17" s="2"/>
      <c r="Q17" s="2"/>
      <c r="R17" s="2"/>
      <c r="S17" s="2"/>
      <c r="T17" s="2"/>
      <c r="U17" s="2"/>
      <c r="V17" s="2"/>
      <c r="W17" s="2"/>
      <c r="X17" s="2"/>
      <c r="Y17" s="2"/>
      <c r="Z17" s="2"/>
    </row>
    <row r="18">
      <c r="A18" s="1" t="s">
        <v>156</v>
      </c>
      <c r="B18" s="1">
        <v>0.0</v>
      </c>
      <c r="C18" s="1">
        <v>-5.0</v>
      </c>
      <c r="D18" s="1">
        <v>0.0</v>
      </c>
      <c r="E18" s="1">
        <v>0.0</v>
      </c>
      <c r="F18" s="1">
        <v>-18.0</v>
      </c>
      <c r="G18" s="1">
        <v>-70.0</v>
      </c>
      <c r="H18" s="1">
        <v>-15.0</v>
      </c>
      <c r="I18" s="1">
        <v>-61.0</v>
      </c>
      <c r="J18" s="1">
        <v>0.0</v>
      </c>
      <c r="K18" s="1">
        <v>0.0</v>
      </c>
      <c r="L18" s="2"/>
      <c r="M18" s="2"/>
      <c r="N18" s="2"/>
      <c r="O18" s="2"/>
      <c r="P18" s="2"/>
      <c r="Q18" s="2"/>
      <c r="R18" s="2"/>
      <c r="S18" s="2"/>
      <c r="T18" s="2"/>
      <c r="U18" s="2"/>
      <c r="V18" s="2"/>
      <c r="W18" s="2"/>
      <c r="X18" s="2"/>
      <c r="Y18" s="2"/>
      <c r="Z18" s="2"/>
    </row>
    <row r="19">
      <c r="A19" s="1" t="s">
        <v>157</v>
      </c>
      <c r="B19" s="1">
        <v>0.0</v>
      </c>
      <c r="C19" s="1">
        <v>0.0</v>
      </c>
      <c r="D19" s="1">
        <v>8.0</v>
      </c>
      <c r="E19" s="1">
        <v>-1.0</v>
      </c>
      <c r="F19" s="1">
        <v>-4.0</v>
      </c>
      <c r="G19" s="1">
        <v>1.0</v>
      </c>
      <c r="H19" s="1">
        <v>0.0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-11.0</v>
      </c>
      <c r="E20" s="1">
        <v>-25.0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-2.0</v>
      </c>
      <c r="C21" s="1">
        <v>0.0</v>
      </c>
      <c r="D21" s="1">
        <v>0.0</v>
      </c>
      <c r="E21" s="1">
        <v>0.0</v>
      </c>
      <c r="F21" s="1">
        <v>0.0</v>
      </c>
      <c r="G21" s="1">
        <v>0.0</v>
      </c>
      <c r="H21" s="1">
        <v>0.0</v>
      </c>
      <c r="I21" s="1">
        <v>0.0</v>
      </c>
      <c r="J21" s="1">
        <v>15.0</v>
      </c>
      <c r="K21" s="1">
        <v>0.0</v>
      </c>
      <c r="L21" s="2"/>
      <c r="M21" s="2"/>
      <c r="N21" s="2"/>
      <c r="O21" s="2"/>
      <c r="P21" s="2"/>
      <c r="Q21" s="2"/>
      <c r="R21" s="2"/>
      <c r="S21" s="2"/>
      <c r="T21" s="2"/>
      <c r="U21" s="2"/>
      <c r="V21" s="2"/>
      <c r="W21" s="2"/>
      <c r="X21" s="2"/>
      <c r="Y21" s="2"/>
      <c r="Z21" s="2"/>
    </row>
    <row r="22" ht="15.75" customHeight="1">
      <c r="A22" s="1" t="s">
        <v>160</v>
      </c>
      <c r="B22" s="1">
        <v>16.0</v>
      </c>
      <c r="C22" s="1">
        <v>52.0</v>
      </c>
      <c r="D22" s="1">
        <v>-29.0</v>
      </c>
      <c r="E22" s="1">
        <v>-196.0</v>
      </c>
      <c r="F22" s="1">
        <v>-215.0</v>
      </c>
      <c r="G22" s="1">
        <v>-384.0</v>
      </c>
      <c r="H22" s="1">
        <v>-201.0</v>
      </c>
      <c r="I22" s="1">
        <v>-159.0</v>
      </c>
      <c r="J22" s="1">
        <v>-55.0</v>
      </c>
      <c r="K22" s="1">
        <v>-17.0</v>
      </c>
      <c r="L22" s="2"/>
      <c r="M22" s="2"/>
      <c r="N22" s="2"/>
      <c r="O22" s="2"/>
      <c r="P22" s="2"/>
      <c r="Q22" s="2"/>
      <c r="R22" s="2"/>
      <c r="S22" s="2"/>
      <c r="T22" s="2"/>
      <c r="U22" s="2"/>
      <c r="V22" s="2"/>
      <c r="W22" s="2"/>
      <c r="X22" s="2"/>
      <c r="Y22" s="2"/>
      <c r="Z22" s="2"/>
    </row>
    <row r="23" ht="15.75" customHeight="1">
      <c r="A23" s="1" t="s">
        <v>161</v>
      </c>
      <c r="B23" s="1">
        <v>2.0</v>
      </c>
      <c r="C23" s="1">
        <v>1.0</v>
      </c>
      <c r="D23" s="1">
        <v>-4.0</v>
      </c>
      <c r="E23" s="1">
        <v>-1.0</v>
      </c>
      <c r="F23" s="1">
        <v>-65.0</v>
      </c>
      <c r="G23" s="1">
        <v>2.0</v>
      </c>
      <c r="H23" s="1">
        <v>6.0</v>
      </c>
      <c r="I23" s="1">
        <v>11.0</v>
      </c>
      <c r="J23" s="1">
        <v>20.0</v>
      </c>
      <c r="K23" s="1">
        <v>7.0</v>
      </c>
      <c r="L23" s="2"/>
      <c r="M23" s="2"/>
      <c r="N23" s="2"/>
      <c r="O23" s="2"/>
      <c r="P23" s="2"/>
      <c r="Q23" s="2"/>
      <c r="R23" s="2"/>
      <c r="S23" s="2"/>
      <c r="T23" s="2"/>
      <c r="U23" s="2"/>
      <c r="V23" s="2"/>
      <c r="W23" s="2"/>
      <c r="X23" s="2"/>
      <c r="Y23" s="2"/>
      <c r="Z23" s="2"/>
    </row>
    <row r="24" ht="15.75" customHeight="1">
      <c r="A24" s="1" t="s">
        <v>162</v>
      </c>
      <c r="B24" s="1">
        <v>13.0</v>
      </c>
      <c r="C24" s="1">
        <v>50.0</v>
      </c>
      <c r="D24" s="1">
        <v>-24.0</v>
      </c>
      <c r="E24" s="1">
        <v>-195.0</v>
      </c>
      <c r="F24" s="1">
        <v>-214.0</v>
      </c>
      <c r="G24" s="1">
        <v>-387.0</v>
      </c>
      <c r="H24" s="1">
        <v>-207.0</v>
      </c>
      <c r="I24" s="1">
        <v>-171.0</v>
      </c>
      <c r="J24" s="1">
        <v>-76.0</v>
      </c>
      <c r="K24" s="1">
        <v>-25.0</v>
      </c>
      <c r="L24" s="2"/>
      <c r="M24" s="2"/>
      <c r="N24" s="2"/>
      <c r="O24" s="2"/>
      <c r="P24" s="2"/>
      <c r="Q24" s="2"/>
      <c r="R24" s="2"/>
      <c r="S24" s="2"/>
      <c r="T24" s="2"/>
      <c r="U24" s="2"/>
      <c r="V24" s="2"/>
      <c r="W24" s="2"/>
      <c r="X24" s="2"/>
      <c r="Y24" s="2"/>
      <c r="Z24" s="2"/>
    </row>
    <row r="25" ht="15.75" customHeight="1">
      <c r="A25" s="1" t="s">
        <v>163</v>
      </c>
      <c r="B25" s="1">
        <v>13.0</v>
      </c>
      <c r="C25" s="1">
        <v>50.0</v>
      </c>
      <c r="D25" s="1">
        <v>-24.0</v>
      </c>
      <c r="E25" s="1">
        <v>-195.0</v>
      </c>
      <c r="F25" s="1">
        <v>-214.0</v>
      </c>
      <c r="G25" s="1">
        <v>-387.0</v>
      </c>
      <c r="H25" s="1">
        <v>-207.0</v>
      </c>
      <c r="I25" s="1">
        <v>-171.0</v>
      </c>
      <c r="J25" s="1">
        <v>-76.0</v>
      </c>
      <c r="K25" s="1">
        <v>-25.0</v>
      </c>
      <c r="L25" s="2"/>
      <c r="M25" s="2"/>
      <c r="N25" s="2"/>
      <c r="O25" s="2"/>
      <c r="P25" s="2"/>
      <c r="Q25" s="2"/>
      <c r="R25" s="2"/>
      <c r="S25" s="2"/>
      <c r="T25" s="2"/>
      <c r="U25" s="2"/>
      <c r="V25" s="2"/>
      <c r="W25" s="2"/>
      <c r="X25" s="2"/>
      <c r="Y25" s="2"/>
      <c r="Z25" s="2"/>
    </row>
    <row r="26" ht="15.75" customHeight="1">
      <c r="A26" s="1" t="s">
        <v>99</v>
      </c>
      <c r="B26" s="1">
        <v>0.0</v>
      </c>
      <c r="C26" s="1">
        <v>46.0</v>
      </c>
      <c r="D26" s="1">
        <v>50.0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164</v>
      </c>
      <c r="B27" s="1">
        <v>13.0</v>
      </c>
      <c r="C27" s="1">
        <v>51.0</v>
      </c>
      <c r="D27" s="1">
        <v>-23.0</v>
      </c>
      <c r="E27" s="1">
        <v>-195.0</v>
      </c>
      <c r="F27" s="1">
        <v>-214.0</v>
      </c>
      <c r="G27" s="1">
        <v>-387.0</v>
      </c>
      <c r="H27" s="1">
        <v>-207.0</v>
      </c>
      <c r="I27" s="1">
        <v>-171.0</v>
      </c>
      <c r="J27" s="1">
        <v>-76.0</v>
      </c>
      <c r="K27" s="1">
        <v>-25.0</v>
      </c>
      <c r="L27" s="2"/>
      <c r="M27" s="2"/>
      <c r="N27" s="2"/>
      <c r="O27" s="2"/>
      <c r="P27" s="2"/>
      <c r="Q27" s="2"/>
      <c r="R27" s="2"/>
      <c r="S27" s="2"/>
      <c r="T27" s="2"/>
      <c r="U27" s="2"/>
      <c r="V27" s="2"/>
      <c r="W27" s="2"/>
      <c r="X27" s="2"/>
      <c r="Y27" s="2"/>
      <c r="Z27" s="2"/>
    </row>
    <row r="28" ht="15.75" customHeight="1">
      <c r="A28" s="1" t="s">
        <v>165</v>
      </c>
      <c r="B28" s="1">
        <v>13.0</v>
      </c>
      <c r="C28" s="1">
        <v>51.0</v>
      </c>
      <c r="D28" s="1">
        <v>-23.0</v>
      </c>
      <c r="E28" s="1">
        <v>-195.0</v>
      </c>
      <c r="F28" s="1">
        <v>-214.0</v>
      </c>
      <c r="G28" s="1">
        <v>-387.0</v>
      </c>
      <c r="H28" s="1">
        <v>-207.0</v>
      </c>
      <c r="I28" s="1">
        <v>-171.0</v>
      </c>
      <c r="J28" s="1">
        <v>-76.0</v>
      </c>
      <c r="K28" s="1">
        <v>-25.0</v>
      </c>
      <c r="L28" s="2"/>
      <c r="M28" s="2"/>
      <c r="N28" s="2"/>
      <c r="O28" s="2"/>
      <c r="P28" s="2"/>
      <c r="Q28" s="2"/>
      <c r="R28" s="2"/>
      <c r="S28" s="2"/>
      <c r="T28" s="2"/>
      <c r="U28" s="2"/>
      <c r="V28" s="2"/>
      <c r="W28" s="2"/>
      <c r="X28" s="2"/>
      <c r="Y28" s="2"/>
      <c r="Z28" s="2"/>
    </row>
    <row r="29" ht="15.75" customHeight="1">
      <c r="A29" s="1" t="s">
        <v>166</v>
      </c>
      <c r="B29" s="1">
        <v>13.0</v>
      </c>
      <c r="C29" s="1">
        <v>51.0</v>
      </c>
      <c r="D29" s="1">
        <v>-23.0</v>
      </c>
      <c r="E29" s="1">
        <v>-195.0</v>
      </c>
      <c r="F29" s="1">
        <v>-214.0</v>
      </c>
      <c r="G29" s="1">
        <v>-387.0</v>
      </c>
      <c r="H29" s="1">
        <v>-207.0</v>
      </c>
      <c r="I29" s="1">
        <v>-171.0</v>
      </c>
      <c r="J29" s="1">
        <v>-76.0</v>
      </c>
      <c r="K29" s="1">
        <v>-25.0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124.0</v>
      </c>
      <c r="C33" s="1">
        <v>133.0</v>
      </c>
      <c r="D33" s="1">
        <v>143.0</v>
      </c>
      <c r="E33" s="1">
        <v>148.0</v>
      </c>
      <c r="F33" s="1">
        <v>158.0</v>
      </c>
      <c r="G33" s="1">
        <v>179.0</v>
      </c>
      <c r="H33" s="1">
        <v>188.0</v>
      </c>
      <c r="I33" s="1">
        <v>207.0</v>
      </c>
      <c r="J33" s="1">
        <v>216.0</v>
      </c>
      <c r="K33" s="1">
        <v>227.0</v>
      </c>
      <c r="L33" s="2"/>
      <c r="M33" s="2"/>
      <c r="N33" s="2"/>
      <c r="O33" s="2"/>
      <c r="P33" s="2"/>
      <c r="Q33" s="2"/>
      <c r="R33" s="2"/>
      <c r="S33" s="2"/>
      <c r="T33" s="2"/>
      <c r="U33" s="2"/>
      <c r="V33" s="2"/>
      <c r="W33" s="2"/>
      <c r="X33" s="2"/>
      <c r="Y33" s="2"/>
      <c r="Z33" s="2"/>
    </row>
    <row r="34" ht="15.75" customHeight="1">
      <c r="A34" s="1" t="s">
        <v>181</v>
      </c>
      <c r="B34" s="1" t="s">
        <v>169</v>
      </c>
      <c r="C34" s="1" t="s">
        <v>182</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183</v>
      </c>
      <c r="B35" s="1" t="s">
        <v>169</v>
      </c>
      <c r="C35" s="1" t="s">
        <v>182</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184</v>
      </c>
      <c r="B36" s="1">
        <v>129.0</v>
      </c>
      <c r="C36" s="1">
        <v>143.0</v>
      </c>
      <c r="D36" s="1">
        <v>143.0</v>
      </c>
      <c r="E36" s="1">
        <v>148.0</v>
      </c>
      <c r="F36" s="1">
        <v>158.0</v>
      </c>
      <c r="G36" s="1">
        <v>179.0</v>
      </c>
      <c r="H36" s="1">
        <v>188.0</v>
      </c>
      <c r="I36" s="1">
        <v>207.0</v>
      </c>
      <c r="J36" s="1">
        <v>216.0</v>
      </c>
      <c r="K36" s="1">
        <v>227.0</v>
      </c>
      <c r="L36" s="2"/>
      <c r="M36" s="2"/>
      <c r="N36" s="2"/>
      <c r="O36" s="2"/>
      <c r="P36" s="2"/>
      <c r="Q36" s="2"/>
      <c r="R36" s="2"/>
      <c r="S36" s="2"/>
      <c r="T36" s="2"/>
      <c r="U36" s="2"/>
      <c r="V36" s="2"/>
      <c r="W36" s="2"/>
      <c r="X36" s="2"/>
      <c r="Y36" s="2"/>
      <c r="Z36" s="2"/>
    </row>
    <row r="37" ht="15.75" customHeight="1">
      <c r="A37" s="1" t="s">
        <v>185</v>
      </c>
      <c r="B37" s="1" t="s">
        <v>186</v>
      </c>
      <c r="C37" s="1" t="s">
        <v>187</v>
      </c>
      <c r="D37" s="1" t="s">
        <v>178</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195</v>
      </c>
      <c r="B38" s="1" t="s">
        <v>186</v>
      </c>
      <c r="C38" s="1" t="s">
        <v>196</v>
      </c>
      <c r="D38" s="1" t="s">
        <v>178</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v>54.0</v>
      </c>
      <c r="C40" s="1">
        <v>101.0</v>
      </c>
      <c r="D40" s="1">
        <v>45.0</v>
      </c>
      <c r="E40" s="1">
        <v>-83.0</v>
      </c>
      <c r="F40" s="1">
        <v>-56.0</v>
      </c>
      <c r="G40" s="1">
        <v>-91.0</v>
      </c>
      <c r="H40" s="1">
        <v>-13.0</v>
      </c>
      <c r="I40" s="1">
        <v>8.0</v>
      </c>
      <c r="J40" s="1">
        <v>31.0</v>
      </c>
      <c r="K40" s="1">
        <v>77.0</v>
      </c>
      <c r="L40" s="2"/>
      <c r="M40" s="2"/>
      <c r="N40" s="2"/>
      <c r="O40" s="2"/>
      <c r="P40" s="2"/>
      <c r="Q40" s="2"/>
      <c r="R40" s="2"/>
      <c r="S40" s="2"/>
      <c r="T40" s="2"/>
      <c r="U40" s="2"/>
      <c r="V40" s="2"/>
      <c r="W40" s="2"/>
      <c r="X40" s="2"/>
      <c r="Y40" s="2"/>
      <c r="Z40" s="2"/>
    </row>
    <row r="41" ht="15.75" customHeight="1">
      <c r="A41" s="1" t="s">
        <v>198</v>
      </c>
      <c r="B41" s="1">
        <v>29.0</v>
      </c>
      <c r="C41" s="1">
        <v>75.0</v>
      </c>
      <c r="D41" s="1">
        <v>11.0</v>
      </c>
      <c r="E41" s="1">
        <v>-121.0</v>
      </c>
      <c r="F41" s="1">
        <v>-102.0</v>
      </c>
      <c r="G41" s="1">
        <v>-149.0</v>
      </c>
      <c r="H41" s="1">
        <v>-63.0</v>
      </c>
      <c r="I41" s="1">
        <v>-28.0</v>
      </c>
      <c r="J41" s="1">
        <v>-3.0</v>
      </c>
      <c r="K41" s="1">
        <v>36.0</v>
      </c>
      <c r="L41" s="2"/>
      <c r="M41" s="2"/>
      <c r="N41" s="2"/>
      <c r="O41" s="2"/>
      <c r="P41" s="2"/>
      <c r="Q41" s="2"/>
      <c r="R41" s="2"/>
      <c r="S41" s="2"/>
      <c r="T41" s="2"/>
      <c r="U41" s="2"/>
      <c r="V41" s="2"/>
      <c r="W41" s="2"/>
      <c r="X41" s="2"/>
      <c r="Y41" s="2"/>
      <c r="Z41" s="2"/>
    </row>
    <row r="42" ht="15.75" customHeight="1">
      <c r="A42" s="1" t="s">
        <v>199</v>
      </c>
      <c r="B42" s="1">
        <v>29.0</v>
      </c>
      <c r="C42" s="1">
        <v>66.0</v>
      </c>
      <c r="D42" s="1">
        <v>-14.0</v>
      </c>
      <c r="E42" s="1">
        <v>-148.0</v>
      </c>
      <c r="F42" s="1">
        <v>-155.0</v>
      </c>
      <c r="G42" s="1">
        <v>-209.0</v>
      </c>
      <c r="H42" s="1">
        <v>-111.0</v>
      </c>
      <c r="I42" s="1">
        <v>-72.0</v>
      </c>
      <c r="J42" s="1">
        <v>-48.0</v>
      </c>
      <c r="K42" s="1">
        <v>4.0</v>
      </c>
      <c r="L42" s="2"/>
      <c r="M42" s="2"/>
      <c r="N42" s="2"/>
      <c r="O42" s="2"/>
      <c r="P42" s="2"/>
      <c r="Q42" s="2"/>
      <c r="R42" s="2"/>
      <c r="S42" s="2"/>
      <c r="T42" s="2"/>
      <c r="U42" s="2"/>
      <c r="V42" s="2"/>
      <c r="W42" s="2"/>
      <c r="X42" s="2"/>
      <c r="Y42" s="2"/>
      <c r="Z42" s="2"/>
    </row>
    <row r="43" ht="15.75" customHeight="1">
      <c r="A43" s="1" t="s">
        <v>200</v>
      </c>
      <c r="B43" s="1">
        <v>61.0</v>
      </c>
      <c r="C43" s="1">
        <v>110.0</v>
      </c>
      <c r="D43" s="1">
        <v>56.0</v>
      </c>
      <c r="E43" s="1">
        <v>-71.0</v>
      </c>
      <c r="F43" s="1">
        <v>-45.0</v>
      </c>
      <c r="G43" s="1">
        <v>-49.0</v>
      </c>
      <c r="H43" s="1">
        <v>20.0</v>
      </c>
      <c r="I43" s="1">
        <v>34.0</v>
      </c>
      <c r="J43" s="1">
        <v>52.0</v>
      </c>
      <c r="K43" s="1">
        <v>91.0</v>
      </c>
      <c r="L43" s="2"/>
      <c r="M43" s="2"/>
      <c r="N43" s="2"/>
      <c r="O43" s="2"/>
      <c r="P43" s="2"/>
      <c r="Q43" s="2"/>
      <c r="R43" s="2"/>
      <c r="S43" s="2"/>
      <c r="T43" s="2"/>
      <c r="U43" s="2"/>
      <c r="V43" s="2"/>
      <c r="W43" s="2"/>
      <c r="X43" s="2"/>
      <c r="Y43" s="2"/>
      <c r="Z43" s="2"/>
    </row>
    <row r="44" ht="15.75" customHeight="1">
      <c r="A44" s="1" t="s">
        <v>201</v>
      </c>
      <c r="B44" s="1">
        <v>668.0</v>
      </c>
      <c r="C44" s="1">
        <v>887.0</v>
      </c>
      <c r="D44" s="1">
        <v>870.0</v>
      </c>
      <c r="E44" s="1">
        <v>741.0</v>
      </c>
      <c r="F44" s="1">
        <v>943.0</v>
      </c>
      <c r="G44" s="1">
        <v>1300.0</v>
      </c>
      <c r="H44" s="1">
        <v>1360.0</v>
      </c>
      <c r="I44" s="1">
        <v>1430.0</v>
      </c>
      <c r="J44" s="1">
        <v>1570.0</v>
      </c>
      <c r="K44" s="1">
        <v>1610.0</v>
      </c>
      <c r="L44" s="2"/>
      <c r="M44" s="2"/>
      <c r="N44" s="2"/>
      <c r="O44" s="2"/>
      <c r="P44" s="2"/>
      <c r="Q44" s="2"/>
      <c r="R44" s="2"/>
      <c r="S44" s="2"/>
      <c r="T44" s="2"/>
      <c r="U44" s="2"/>
      <c r="V44" s="2"/>
      <c r="W44" s="2"/>
      <c r="X44" s="2"/>
      <c r="Y44" s="2"/>
      <c r="Z44" s="2"/>
    </row>
    <row r="45" ht="15.75" customHeight="1">
      <c r="A45" s="1" t="s">
        <v>202</v>
      </c>
      <c r="B45" s="1" t="s">
        <v>203</v>
      </c>
      <c r="C45" s="1" t="s">
        <v>204</v>
      </c>
      <c r="D45" s="1" t="s">
        <v>205</v>
      </c>
      <c r="E45" s="1" t="s">
        <v>206</v>
      </c>
      <c r="F45" s="1" t="s">
        <v>207</v>
      </c>
      <c r="G45" s="1" t="s">
        <v>208</v>
      </c>
      <c r="H45" s="1" t="s">
        <v>209</v>
      </c>
      <c r="I45" s="1" t="s">
        <v>210</v>
      </c>
      <c r="J45" s="1" t="s">
        <v>211</v>
      </c>
      <c r="K45" s="1" t="s">
        <v>212</v>
      </c>
      <c r="L45" s="2"/>
      <c r="M45" s="2"/>
      <c r="N45" s="2"/>
      <c r="O45" s="2"/>
      <c r="P45" s="2"/>
      <c r="Q45" s="2"/>
      <c r="R45" s="2"/>
      <c r="S45" s="2"/>
      <c r="T45" s="2"/>
      <c r="U45" s="2"/>
      <c r="V45" s="2"/>
      <c r="W45" s="2"/>
      <c r="X45" s="2"/>
      <c r="Y45" s="2"/>
      <c r="Z45" s="2"/>
    </row>
    <row r="46" ht="15.75" customHeight="1">
      <c r="A46" s="1" t="s">
        <v>213</v>
      </c>
      <c r="B46" s="1">
        <v>44.0</v>
      </c>
      <c r="C46" s="1">
        <v>1.0</v>
      </c>
      <c r="D46" s="1">
        <v>89.0</v>
      </c>
      <c r="E46" s="1">
        <v>6.0</v>
      </c>
      <c r="F46" s="1">
        <v>18.0</v>
      </c>
      <c r="G46" s="1">
        <v>28.0</v>
      </c>
      <c r="H46" s="1">
        <v>1.0</v>
      </c>
      <c r="I46" s="1">
        <v>1.0</v>
      </c>
      <c r="J46" s="1">
        <v>2.0</v>
      </c>
      <c r="K46" s="1">
        <v>4.0</v>
      </c>
      <c r="L46" s="2"/>
      <c r="M46" s="2"/>
      <c r="N46" s="2"/>
      <c r="O46" s="2"/>
      <c r="P46" s="2"/>
      <c r="Q46" s="2"/>
      <c r="R46" s="2"/>
      <c r="S46" s="2"/>
      <c r="T46" s="2"/>
      <c r="U46" s="2"/>
      <c r="V46" s="2"/>
      <c r="W46" s="2"/>
      <c r="X46" s="2"/>
      <c r="Y46" s="2"/>
      <c r="Z46" s="2"/>
    </row>
    <row r="47" ht="15.75" customHeight="1">
      <c r="A47" s="1" t="s">
        <v>214</v>
      </c>
      <c r="B47" s="1">
        <v>2.0</v>
      </c>
      <c r="C47" s="1">
        <v>3.0</v>
      </c>
      <c r="D47" s="1">
        <v>2.0</v>
      </c>
      <c r="E47" s="1">
        <v>4.0</v>
      </c>
      <c r="F47" s="1">
        <v>6.0</v>
      </c>
      <c r="G47" s="1">
        <v>3.0</v>
      </c>
      <c r="H47" s="1">
        <v>9.0</v>
      </c>
      <c r="I47" s="1">
        <v>12.0</v>
      </c>
      <c r="J47" s="1">
        <v>20.0</v>
      </c>
      <c r="K47" s="1">
        <v>5.0</v>
      </c>
      <c r="L47" s="2"/>
      <c r="M47" s="2"/>
      <c r="N47" s="2"/>
      <c r="O47" s="2"/>
      <c r="P47" s="2"/>
      <c r="Q47" s="2"/>
      <c r="R47" s="2"/>
      <c r="S47" s="2"/>
      <c r="T47" s="2"/>
      <c r="U47" s="2"/>
      <c r="V47" s="2"/>
      <c r="W47" s="2"/>
      <c r="X47" s="2"/>
      <c r="Y47" s="2"/>
      <c r="Z47" s="2"/>
    </row>
    <row r="48" ht="15.75" customHeight="1">
      <c r="A48" s="1" t="s">
        <v>215</v>
      </c>
      <c r="B48" s="1">
        <v>2.0</v>
      </c>
      <c r="C48" s="1">
        <v>4.0</v>
      </c>
      <c r="D48" s="1">
        <v>3.0</v>
      </c>
      <c r="E48" s="1">
        <v>4.0</v>
      </c>
      <c r="F48" s="1">
        <v>7.0</v>
      </c>
      <c r="G48" s="1">
        <v>3.0</v>
      </c>
      <c r="H48" s="1">
        <v>11.0</v>
      </c>
      <c r="I48" s="1">
        <v>13.0</v>
      </c>
      <c r="J48" s="1">
        <v>23.0</v>
      </c>
      <c r="K48" s="1">
        <v>9.0</v>
      </c>
      <c r="L48" s="2"/>
      <c r="M48" s="2"/>
      <c r="N48" s="2"/>
      <c r="O48" s="2"/>
      <c r="P48" s="2"/>
      <c r="Q48" s="2"/>
      <c r="R48" s="2"/>
      <c r="S48" s="2"/>
      <c r="T48" s="2"/>
      <c r="U48" s="2"/>
      <c r="V48" s="2"/>
      <c r="W48" s="2"/>
      <c r="X48" s="2"/>
      <c r="Y48" s="2"/>
      <c r="Z48" s="2"/>
    </row>
    <row r="49" ht="15.75" customHeight="1">
      <c r="A49" s="1" t="s">
        <v>216</v>
      </c>
      <c r="B49" s="1">
        <v>0.0</v>
      </c>
      <c r="C49" s="1">
        <v>0.0</v>
      </c>
      <c r="D49" s="1">
        <v>0.0</v>
      </c>
      <c r="E49" s="1">
        <v>0.0</v>
      </c>
      <c r="F49" s="1">
        <v>-54.0</v>
      </c>
      <c r="G49" s="1">
        <v>36.0</v>
      </c>
      <c r="H49" s="1">
        <v>0.0</v>
      </c>
      <c r="I49" s="1">
        <v>0.0</v>
      </c>
      <c r="J49" s="1">
        <v>0.0</v>
      </c>
      <c r="K49" s="1">
        <v>0.0</v>
      </c>
      <c r="L49" s="2"/>
      <c r="M49" s="2"/>
      <c r="N49" s="2"/>
      <c r="O49" s="2"/>
      <c r="P49" s="2"/>
      <c r="Q49" s="2"/>
      <c r="R49" s="2"/>
      <c r="S49" s="2"/>
      <c r="T49" s="2"/>
      <c r="U49" s="2"/>
      <c r="V49" s="2"/>
      <c r="W49" s="2"/>
      <c r="X49" s="2"/>
      <c r="Y49" s="2"/>
      <c r="Z49" s="2"/>
    </row>
    <row r="50" ht="15.75" customHeight="1">
      <c r="A50" s="1" t="s">
        <v>217</v>
      </c>
      <c r="B50" s="1">
        <v>-11.0</v>
      </c>
      <c r="C50" s="1">
        <v>-3.0</v>
      </c>
      <c r="D50" s="1">
        <v>-7.0</v>
      </c>
      <c r="E50" s="1">
        <v>-6.0</v>
      </c>
      <c r="F50" s="1">
        <v>-7.0</v>
      </c>
      <c r="G50" s="1">
        <v>-74.0</v>
      </c>
      <c r="H50" s="1">
        <v>-4.0</v>
      </c>
      <c r="I50" s="1">
        <v>-1.0</v>
      </c>
      <c r="J50" s="1">
        <v>-2.0</v>
      </c>
      <c r="K50" s="1">
        <v>-2.0</v>
      </c>
      <c r="L50" s="2"/>
      <c r="M50" s="2"/>
      <c r="N50" s="2"/>
      <c r="O50" s="2"/>
      <c r="P50" s="2"/>
      <c r="Q50" s="2"/>
      <c r="R50" s="2"/>
      <c r="S50" s="2"/>
      <c r="T50" s="2"/>
      <c r="U50" s="2"/>
      <c r="V50" s="2"/>
      <c r="W50" s="2"/>
      <c r="X50" s="2"/>
      <c r="Y50" s="2"/>
      <c r="Z50" s="2"/>
    </row>
    <row r="51" ht="15.75" customHeight="1">
      <c r="A51" s="1" t="s">
        <v>218</v>
      </c>
      <c r="B51" s="1">
        <v>-11.0</v>
      </c>
      <c r="C51" s="1">
        <v>-3.0</v>
      </c>
      <c r="D51" s="1">
        <v>-7.0</v>
      </c>
      <c r="E51" s="1">
        <v>-6.0</v>
      </c>
      <c r="F51" s="1">
        <v>-7.0</v>
      </c>
      <c r="G51" s="1">
        <v>-37.0</v>
      </c>
      <c r="H51" s="1">
        <v>-4.0</v>
      </c>
      <c r="I51" s="1">
        <v>-1.0</v>
      </c>
      <c r="J51" s="1">
        <v>-2.0</v>
      </c>
      <c r="K51" s="1">
        <v>-2.0</v>
      </c>
      <c r="L51" s="2"/>
      <c r="M51" s="2"/>
      <c r="N51" s="2"/>
      <c r="O51" s="2"/>
      <c r="P51" s="2"/>
      <c r="Q51" s="2"/>
      <c r="R51" s="2"/>
      <c r="S51" s="2"/>
      <c r="T51" s="2"/>
      <c r="U51" s="2"/>
      <c r="V51" s="2"/>
      <c r="W51" s="2"/>
      <c r="X51" s="2"/>
      <c r="Y51" s="2"/>
      <c r="Z51" s="2"/>
    </row>
    <row r="52" ht="15.75" customHeight="1">
      <c r="A52" s="1" t="s">
        <v>219</v>
      </c>
      <c r="B52" s="1">
        <v>11.0</v>
      </c>
      <c r="C52" s="1">
        <v>36.0</v>
      </c>
      <c r="D52" s="1">
        <v>-16.0</v>
      </c>
      <c r="E52" s="1">
        <v>-99.0</v>
      </c>
      <c r="F52" s="1">
        <v>-111.0</v>
      </c>
      <c r="G52" s="1">
        <v>-152.0</v>
      </c>
      <c r="H52" s="1">
        <v>-97.0</v>
      </c>
      <c r="I52" s="1">
        <v>-89.0</v>
      </c>
      <c r="J52" s="1">
        <v>-37.0</v>
      </c>
      <c r="K52" s="1">
        <v>-5.0</v>
      </c>
      <c r="L52" s="2"/>
      <c r="M52" s="2"/>
      <c r="N52" s="2"/>
      <c r="O52" s="2"/>
      <c r="P52" s="2"/>
      <c r="Q52" s="2"/>
      <c r="R52" s="2"/>
      <c r="S52" s="2"/>
      <c r="T52" s="2"/>
      <c r="U52" s="2"/>
      <c r="V52" s="2"/>
      <c r="W52" s="2"/>
      <c r="X52" s="2"/>
      <c r="Y52" s="2"/>
      <c r="Z52" s="2"/>
    </row>
    <row r="53" ht="15.75" customHeight="1">
      <c r="A53" s="1" t="s">
        <v>220</v>
      </c>
      <c r="B53" s="1">
        <v>11.0</v>
      </c>
      <c r="C53" s="1">
        <v>11.0</v>
      </c>
      <c r="D53" s="1">
        <v>12.0</v>
      </c>
      <c r="E53" s="1">
        <v>14.0</v>
      </c>
      <c r="F53" s="1">
        <v>22.0</v>
      </c>
      <c r="G53" s="1">
        <v>27.0</v>
      </c>
      <c r="H53" s="1">
        <v>39.0</v>
      </c>
      <c r="I53" s="1">
        <v>45.0</v>
      </c>
      <c r="J53" s="1">
        <v>19.0</v>
      </c>
      <c r="K53" s="1">
        <v>26.0</v>
      </c>
      <c r="L53" s="2"/>
      <c r="M53" s="2"/>
      <c r="N53" s="2"/>
      <c r="O53" s="2"/>
      <c r="P53" s="2"/>
      <c r="Q53" s="2"/>
      <c r="R53" s="2"/>
      <c r="S53" s="2"/>
      <c r="T53" s="2"/>
      <c r="U53" s="2"/>
      <c r="V53" s="2"/>
      <c r="W53" s="2"/>
      <c r="X53" s="2"/>
      <c r="Y53" s="2"/>
      <c r="Z53" s="2"/>
    </row>
    <row r="54" ht="15.75" customHeight="1">
      <c r="A54" s="1" t="s">
        <v>221</v>
      </c>
      <c r="B54" s="1">
        <v>0.0</v>
      </c>
      <c r="C54" s="1">
        <v>0.0</v>
      </c>
      <c r="D54" s="1">
        <v>0.0</v>
      </c>
      <c r="E54" s="1">
        <v>0.0</v>
      </c>
      <c r="F54" s="1">
        <v>9.0</v>
      </c>
      <c r="G54" s="1">
        <v>1.0</v>
      </c>
      <c r="H54" s="1">
        <v>1.0</v>
      </c>
      <c r="I54" s="1">
        <v>1.0</v>
      </c>
      <c r="J54" s="1">
        <v>-1.0</v>
      </c>
      <c r="K54" s="1">
        <v>5.0</v>
      </c>
      <c r="L54" s="2"/>
      <c r="M54" s="2"/>
      <c r="N54" s="2"/>
      <c r="O54" s="2"/>
      <c r="P54" s="2"/>
      <c r="Q54" s="2"/>
      <c r="R54" s="2"/>
      <c r="S54" s="2"/>
      <c r="T54" s="2"/>
      <c r="U54" s="2"/>
      <c r="V54" s="2"/>
      <c r="W54" s="2"/>
      <c r="X54" s="2"/>
      <c r="Y54" s="2"/>
      <c r="Z54" s="2"/>
    </row>
    <row r="55" ht="15.75" customHeight="1">
      <c r="A55" s="1" t="s">
        <v>222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223</v>
      </c>
      <c r="B56" s="1">
        <v>1.0</v>
      </c>
      <c r="C56" s="1">
        <v>1.0</v>
      </c>
      <c r="D56" s="1">
        <v>1.0</v>
      </c>
      <c r="E56" s="1">
        <v>1.0</v>
      </c>
      <c r="F56" s="1">
        <v>90.0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224</v>
      </c>
      <c r="B57" s="1">
        <v>79.0</v>
      </c>
      <c r="C57" s="1">
        <v>101.0</v>
      </c>
      <c r="D57" s="1">
        <v>119.0</v>
      </c>
      <c r="E57" s="1">
        <v>116.0</v>
      </c>
      <c r="F57" s="1">
        <v>124.0</v>
      </c>
      <c r="G57" s="1">
        <v>151.0</v>
      </c>
      <c r="H57" s="1">
        <v>130.0</v>
      </c>
      <c r="I57" s="1">
        <v>139.0</v>
      </c>
      <c r="J57" s="1">
        <v>146.0</v>
      </c>
      <c r="K57" s="1">
        <v>167.0</v>
      </c>
      <c r="L57" s="2"/>
      <c r="M57" s="2"/>
      <c r="N57" s="2"/>
      <c r="O57" s="2"/>
      <c r="P57" s="2"/>
      <c r="Q57" s="2"/>
      <c r="R57" s="2"/>
      <c r="S57" s="2"/>
      <c r="T57" s="2"/>
      <c r="U57" s="2"/>
      <c r="V57" s="2"/>
      <c r="W57" s="2"/>
      <c r="X57" s="2"/>
      <c r="Y57" s="2"/>
      <c r="Z57" s="2"/>
    </row>
    <row r="58" ht="15.75" customHeight="1">
      <c r="A58" s="1" t="s">
        <v>225</v>
      </c>
      <c r="B58" s="1">
        <v>48.0</v>
      </c>
      <c r="C58" s="1">
        <v>54.0</v>
      </c>
      <c r="D58" s="1">
        <v>68.0</v>
      </c>
      <c r="E58" s="1">
        <v>70.0</v>
      </c>
      <c r="F58" s="1">
        <v>80.0</v>
      </c>
      <c r="G58" s="1">
        <v>126.0</v>
      </c>
      <c r="H58" s="1">
        <v>112.0</v>
      </c>
      <c r="I58" s="1">
        <v>115.0</v>
      </c>
      <c r="J58" s="1">
        <v>119.0</v>
      </c>
      <c r="K58" s="1">
        <v>125.0</v>
      </c>
      <c r="L58" s="2"/>
      <c r="M58" s="2"/>
      <c r="N58" s="2"/>
      <c r="O58" s="2"/>
      <c r="P58" s="2"/>
      <c r="Q58" s="2"/>
      <c r="R58" s="2"/>
      <c r="S58" s="2"/>
      <c r="T58" s="2"/>
      <c r="U58" s="2"/>
      <c r="V58" s="2"/>
      <c r="W58" s="2"/>
      <c r="X58" s="2"/>
      <c r="Y58" s="2"/>
      <c r="Z58" s="2"/>
    </row>
    <row r="59" ht="15.75" customHeight="1">
      <c r="A59" s="1" t="s">
        <v>226</v>
      </c>
      <c r="B59" s="1">
        <v>133.0</v>
      </c>
      <c r="C59" s="1">
        <v>181.0</v>
      </c>
      <c r="D59" s="1">
        <v>232.0</v>
      </c>
      <c r="E59" s="1">
        <v>224.0</v>
      </c>
      <c r="F59" s="1">
        <v>244.0</v>
      </c>
      <c r="G59" s="1">
        <v>288.0</v>
      </c>
      <c r="H59" s="1">
        <v>266.0</v>
      </c>
      <c r="I59" s="1">
        <v>300.0</v>
      </c>
      <c r="J59" s="1">
        <v>306.0</v>
      </c>
      <c r="K59" s="1">
        <v>317.0</v>
      </c>
      <c r="L59" s="2"/>
      <c r="M59" s="2"/>
      <c r="N59" s="2"/>
      <c r="O59" s="2"/>
      <c r="P59" s="2"/>
      <c r="Q59" s="2"/>
      <c r="R59" s="2"/>
      <c r="S59" s="2"/>
      <c r="T59" s="2"/>
      <c r="U59" s="2"/>
      <c r="V59" s="2"/>
      <c r="W59" s="2"/>
      <c r="X59" s="2"/>
      <c r="Y59" s="2"/>
      <c r="Z59" s="2"/>
    </row>
    <row r="60" ht="15.75" customHeight="1">
      <c r="A60" s="1" t="s">
        <v>227</v>
      </c>
      <c r="B60" s="1">
        <v>7.0</v>
      </c>
      <c r="C60" s="1">
        <v>8.0</v>
      </c>
      <c r="D60" s="1">
        <v>11.0</v>
      </c>
      <c r="E60" s="1">
        <v>12.0</v>
      </c>
      <c r="F60" s="1">
        <v>11.0</v>
      </c>
      <c r="G60" s="1">
        <v>41.0</v>
      </c>
      <c r="H60" s="1">
        <v>34.0</v>
      </c>
      <c r="I60" s="1">
        <v>25.0</v>
      </c>
      <c r="J60" s="1">
        <v>21.0</v>
      </c>
      <c r="K60" s="1">
        <v>13.0</v>
      </c>
      <c r="L60" s="2"/>
      <c r="M60" s="2"/>
      <c r="N60" s="2"/>
      <c r="O60" s="2"/>
      <c r="P60" s="2"/>
      <c r="Q60" s="2"/>
      <c r="R60" s="2"/>
      <c r="S60" s="2"/>
      <c r="T60" s="2"/>
      <c r="U60" s="2"/>
      <c r="V60" s="2"/>
      <c r="W60" s="2"/>
      <c r="X60" s="2"/>
      <c r="Y60" s="2"/>
      <c r="Z60" s="2"/>
    </row>
    <row r="61" ht="15.75" customHeight="1">
      <c r="A61" s="1" t="s">
        <v>228</v>
      </c>
      <c r="B61" s="1">
        <v>5.0</v>
      </c>
      <c r="C61" s="1">
        <v>6.0</v>
      </c>
      <c r="D61" s="1">
        <v>8.0</v>
      </c>
      <c r="E61" s="1">
        <v>9.0</v>
      </c>
      <c r="F61" s="1">
        <v>6.0</v>
      </c>
      <c r="G61" s="1">
        <v>23.0</v>
      </c>
      <c r="H61" s="1">
        <v>23.0</v>
      </c>
      <c r="I61" s="1">
        <v>16.0</v>
      </c>
      <c r="J61" s="1">
        <v>6.0</v>
      </c>
      <c r="K61" s="1">
        <v>4.0</v>
      </c>
      <c r="L61" s="2"/>
      <c r="M61" s="2"/>
      <c r="N61" s="2"/>
      <c r="O61" s="2"/>
      <c r="P61" s="2"/>
      <c r="Q61" s="2"/>
      <c r="R61" s="2"/>
      <c r="S61" s="2"/>
      <c r="T61" s="2"/>
      <c r="U61" s="2"/>
      <c r="V61" s="2"/>
      <c r="W61" s="2"/>
      <c r="X61" s="2"/>
      <c r="Y61" s="2"/>
      <c r="Z61" s="2"/>
    </row>
    <row r="62" ht="15.75" customHeight="1">
      <c r="A62" s="1" t="s">
        <v>229</v>
      </c>
      <c r="B62" s="1">
        <v>1.0</v>
      </c>
      <c r="C62" s="1">
        <v>1.0</v>
      </c>
      <c r="D62" s="1">
        <v>2.0</v>
      </c>
      <c r="E62" s="1">
        <v>2.0</v>
      </c>
      <c r="F62" s="1">
        <v>4.0</v>
      </c>
      <c r="G62" s="1">
        <v>18.0</v>
      </c>
      <c r="H62" s="1">
        <v>10.0</v>
      </c>
      <c r="I62" s="1">
        <v>8.0</v>
      </c>
      <c r="J62" s="1">
        <v>14.0</v>
      </c>
      <c r="K62" s="1">
        <v>9.0</v>
      </c>
      <c r="L62" s="2"/>
      <c r="M62" s="2"/>
      <c r="N62" s="2"/>
      <c r="O62" s="2"/>
      <c r="P62" s="2"/>
      <c r="Q62" s="2"/>
      <c r="R62" s="2"/>
      <c r="S62" s="2"/>
      <c r="T62" s="2"/>
      <c r="U62" s="2"/>
      <c r="V62" s="2"/>
      <c r="W62" s="2"/>
      <c r="X62" s="2"/>
      <c r="Y62" s="2"/>
      <c r="Z62" s="2"/>
    </row>
    <row r="63" ht="15.75" customHeight="1">
      <c r="A63" s="1" t="s">
        <v>230</v>
      </c>
      <c r="B63" s="1">
        <v>5.0</v>
      </c>
      <c r="C63" s="1">
        <v>6.0</v>
      </c>
      <c r="D63" s="1">
        <v>6.0</v>
      </c>
      <c r="E63" s="1">
        <v>7.0</v>
      </c>
      <c r="F63" s="1">
        <v>6.0</v>
      </c>
      <c r="G63" s="1">
        <v>6.0</v>
      </c>
      <c r="H63" s="1">
        <v>7.0</v>
      </c>
      <c r="I63" s="1">
        <v>7.0</v>
      </c>
      <c r="J63" s="1">
        <v>9.0</v>
      </c>
      <c r="K63" s="1">
        <v>10.0</v>
      </c>
      <c r="L63" s="2"/>
      <c r="M63" s="2"/>
      <c r="N63" s="2"/>
      <c r="O63" s="2"/>
      <c r="P63" s="2"/>
      <c r="Q63" s="2"/>
      <c r="R63" s="2"/>
      <c r="S63" s="2"/>
      <c r="T63" s="2"/>
      <c r="U63" s="2"/>
      <c r="V63" s="2"/>
      <c r="W63" s="2"/>
      <c r="X63" s="2"/>
      <c r="Y63" s="2"/>
      <c r="Z63" s="2"/>
    </row>
    <row r="64" ht="15.75" customHeight="1">
      <c r="A64" s="1" t="s">
        <v>231</v>
      </c>
      <c r="B64" s="1">
        <v>8.0</v>
      </c>
      <c r="C64" s="1">
        <v>11.0</v>
      </c>
      <c r="D64" s="1">
        <v>13.0</v>
      </c>
      <c r="E64" s="1">
        <v>15.0</v>
      </c>
      <c r="F64" s="1">
        <v>16.0</v>
      </c>
      <c r="G64" s="1">
        <v>17.0</v>
      </c>
      <c r="H64" s="1">
        <v>16.0</v>
      </c>
      <c r="I64" s="1">
        <v>18.0</v>
      </c>
      <c r="J64" s="1">
        <v>23.0</v>
      </c>
      <c r="K64" s="1">
        <v>22.0</v>
      </c>
      <c r="L64" s="2"/>
      <c r="M64" s="2"/>
      <c r="N64" s="2"/>
      <c r="O64" s="2"/>
      <c r="P64" s="2"/>
      <c r="Q64" s="2"/>
      <c r="R64" s="2"/>
      <c r="S64" s="2"/>
      <c r="T64" s="2"/>
      <c r="U64" s="2"/>
      <c r="V64" s="2"/>
      <c r="W64" s="2"/>
      <c r="X64" s="2"/>
      <c r="Y64" s="2"/>
      <c r="Z64" s="2"/>
    </row>
    <row r="65" ht="15.75" customHeight="1">
      <c r="A65" s="1" t="s">
        <v>232</v>
      </c>
      <c r="B65" s="1">
        <v>7.0</v>
      </c>
      <c r="C65" s="1">
        <v>8.0</v>
      </c>
      <c r="D65" s="1">
        <v>11.0</v>
      </c>
      <c r="E65" s="1">
        <v>11.0</v>
      </c>
      <c r="F65" s="1">
        <v>10.0</v>
      </c>
      <c r="G65" s="1">
        <v>8.0</v>
      </c>
      <c r="H65" s="1">
        <v>10.0</v>
      </c>
      <c r="I65" s="1">
        <v>12.0</v>
      </c>
      <c r="J65" s="1">
        <v>13.0</v>
      </c>
      <c r="K65" s="1">
        <v>13.0</v>
      </c>
      <c r="L65" s="2"/>
      <c r="M65" s="2"/>
      <c r="N65" s="2"/>
      <c r="O65" s="2"/>
      <c r="P65" s="2"/>
      <c r="Q65" s="2"/>
      <c r="R65" s="2"/>
      <c r="S65" s="2"/>
      <c r="T65" s="2"/>
      <c r="U65" s="2"/>
      <c r="V65" s="2"/>
      <c r="W65" s="2"/>
      <c r="X65" s="2"/>
      <c r="Y65" s="2"/>
      <c r="Z65" s="2"/>
    </row>
    <row r="66" ht="15.75" customHeight="1">
      <c r="A66" s="1" t="s">
        <v>233</v>
      </c>
      <c r="B66" s="1">
        <v>6.0</v>
      </c>
      <c r="C66" s="1">
        <v>7.0</v>
      </c>
      <c r="D66" s="1">
        <v>9.0</v>
      </c>
      <c r="E66" s="1">
        <v>10.0</v>
      </c>
      <c r="F66" s="1">
        <v>9.0</v>
      </c>
      <c r="G66" s="1">
        <v>10.0</v>
      </c>
      <c r="H66" s="1">
        <v>13.0</v>
      </c>
      <c r="I66" s="1">
        <v>12.0</v>
      </c>
      <c r="J66" s="1">
        <v>14.0</v>
      </c>
      <c r="K66" s="1">
        <v>15.0</v>
      </c>
      <c r="L66" s="2"/>
      <c r="M66" s="2"/>
      <c r="N66" s="2"/>
      <c r="O66" s="2"/>
      <c r="P66" s="2"/>
      <c r="Q66" s="2"/>
      <c r="R66" s="2"/>
      <c r="S66" s="2"/>
      <c r="T66" s="2"/>
      <c r="U66" s="2"/>
      <c r="V66" s="2"/>
      <c r="W66" s="2"/>
      <c r="X66" s="2"/>
      <c r="Y66" s="2"/>
      <c r="Z66" s="2"/>
    </row>
    <row r="67" ht="15.75" customHeight="1">
      <c r="A67" s="1" t="s">
        <v>234</v>
      </c>
      <c r="B67" s="1">
        <v>0.0</v>
      </c>
      <c r="C67" s="1">
        <v>0.0</v>
      </c>
      <c r="D67" s="1">
        <v>0.0</v>
      </c>
      <c r="E67" s="1">
        <v>0.0</v>
      </c>
      <c r="F67" s="1">
        <v>0.0</v>
      </c>
      <c r="G67" s="1">
        <v>51.0</v>
      </c>
      <c r="H67" s="1">
        <v>0.0</v>
      </c>
      <c r="I67" s="1">
        <v>0.0</v>
      </c>
      <c r="J67" s="1">
        <v>0.0</v>
      </c>
      <c r="K67" s="1">
        <v>0.0</v>
      </c>
      <c r="L67" s="2"/>
      <c r="M67" s="2"/>
      <c r="N67" s="2"/>
      <c r="O67" s="2"/>
      <c r="P67" s="2"/>
      <c r="Q67" s="2"/>
      <c r="R67" s="2"/>
      <c r="S67" s="2"/>
      <c r="T67" s="2"/>
      <c r="U67" s="2"/>
      <c r="V67" s="2"/>
      <c r="W67" s="2"/>
      <c r="X67" s="2"/>
      <c r="Y67" s="2"/>
      <c r="Z67" s="2"/>
    </row>
    <row r="68" ht="15.75" customHeight="1">
      <c r="A68" s="1" t="s">
        <v>235</v>
      </c>
      <c r="B68" s="1">
        <v>28.0</v>
      </c>
      <c r="C68" s="1">
        <v>32.0</v>
      </c>
      <c r="D68" s="1">
        <v>40.0</v>
      </c>
      <c r="E68" s="1">
        <v>45.0</v>
      </c>
      <c r="F68" s="1">
        <v>43.0</v>
      </c>
      <c r="G68" s="1">
        <v>43.0</v>
      </c>
      <c r="H68" s="1">
        <v>49.0</v>
      </c>
      <c r="I68" s="1">
        <v>51.0</v>
      </c>
      <c r="J68" s="1">
        <v>61.0</v>
      </c>
      <c r="K68" s="1">
        <v>62.0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187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270</v>
      </c>
      <c r="D6" s="1" t="s">
        <v>271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107</v>
      </c>
      <c r="E10" s="1" t="s">
        <v>297</v>
      </c>
      <c r="F10" s="1" t="s">
        <v>298</v>
      </c>
      <c r="G10" s="1" t="s">
        <v>299</v>
      </c>
      <c r="H10" s="1" t="s">
        <v>251</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304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336</v>
      </c>
      <c r="D14" s="1" t="s">
        <v>337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338</v>
      </c>
      <c r="B15" s="1" t="s">
        <v>325</v>
      </c>
      <c r="C15" s="1" t="s">
        <v>336</v>
      </c>
      <c r="D15" s="1" t="s">
        <v>337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169</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178</v>
      </c>
      <c r="C18" s="1" t="s">
        <v>361</v>
      </c>
      <c r="D18" s="1" t="s">
        <v>240</v>
      </c>
      <c r="E18" s="1" t="s">
        <v>313</v>
      </c>
      <c r="F18" s="1" t="s">
        <v>362</v>
      </c>
      <c r="G18" s="1" t="s">
        <v>363</v>
      </c>
      <c r="H18" s="1" t="s">
        <v>364</v>
      </c>
      <c r="I18" s="1" t="s">
        <v>365</v>
      </c>
      <c r="J18" s="1" t="s">
        <v>113</v>
      </c>
      <c r="K18" s="1" t="s">
        <v>313</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110</v>
      </c>
      <c r="F23" s="1" t="s">
        <v>313</v>
      </c>
      <c r="G23" s="1" t="s">
        <v>403</v>
      </c>
      <c r="H23" s="1" t="s">
        <v>404</v>
      </c>
      <c r="I23" s="1" t="s">
        <v>405</v>
      </c>
      <c r="J23" s="1" t="s">
        <v>259</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400</v>
      </c>
      <c r="D25" s="1" t="s">
        <v>410</v>
      </c>
      <c r="E25" s="1" t="s">
        <v>411</v>
      </c>
      <c r="F25" s="1" t="s">
        <v>412</v>
      </c>
      <c r="G25" s="1" t="s">
        <v>306</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370</v>
      </c>
      <c r="H26" s="1" t="s">
        <v>375</v>
      </c>
      <c r="I26" s="1" t="s">
        <v>423</v>
      </c>
      <c r="J26" s="1" t="s">
        <v>424</v>
      </c>
      <c r="K26" s="1" t="s">
        <v>113</v>
      </c>
      <c r="L26" s="2"/>
      <c r="M26" s="2"/>
      <c r="N26" s="2"/>
      <c r="O26" s="2"/>
      <c r="P26" s="2"/>
      <c r="Q26" s="2"/>
      <c r="R26" s="2"/>
      <c r="S26" s="2"/>
      <c r="T26" s="2"/>
      <c r="U26" s="2"/>
      <c r="V26" s="2"/>
      <c r="W26" s="2"/>
      <c r="X26" s="2"/>
      <c r="Y26" s="2"/>
      <c r="Z26" s="2"/>
    </row>
    <row r="27" ht="15.75" customHeight="1">
      <c r="A27" s="1" t="s">
        <v>425</v>
      </c>
      <c r="B27" s="1" t="s">
        <v>426</v>
      </c>
      <c r="C27" s="1" t="s">
        <v>427</v>
      </c>
      <c r="D27" s="1" t="s">
        <v>358</v>
      </c>
      <c r="E27" s="1" t="s">
        <v>428</v>
      </c>
      <c r="F27" s="1" t="s">
        <v>312</v>
      </c>
      <c r="G27" s="1" t="s">
        <v>429</v>
      </c>
      <c r="H27" s="1" t="s">
        <v>193</v>
      </c>
      <c r="I27" s="1" t="s">
        <v>430</v>
      </c>
      <c r="J27" s="1" t="s">
        <v>431</v>
      </c>
      <c r="K27" s="1" t="s">
        <v>432</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479</v>
      </c>
      <c r="C35" s="1" t="s">
        <v>480</v>
      </c>
      <c r="D35" s="1" t="s">
        <v>481</v>
      </c>
      <c r="E35" s="1">
        <v>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490</v>
      </c>
      <c r="C36" s="1" t="s">
        <v>491</v>
      </c>
      <c r="D36" s="1" t="s">
        <v>492</v>
      </c>
      <c r="E36" s="1">
        <v>0.0</v>
      </c>
      <c r="F36" s="1" t="s">
        <v>283</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299</v>
      </c>
      <c r="G38" s="1" t="s">
        <v>529</v>
      </c>
      <c r="H38" s="1" t="s">
        <v>530</v>
      </c>
      <c r="I38" s="1" t="s">
        <v>531</v>
      </c>
      <c r="J38" s="1" t="s">
        <v>246</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325</v>
      </c>
      <c r="K39" s="1">
        <v>3.0</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549</v>
      </c>
      <c r="I40" s="1" t="s">
        <v>550</v>
      </c>
      <c r="J40" s="1" t="s">
        <v>187</v>
      </c>
      <c r="K40" s="1" t="s">
        <v>376</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t="s">
        <v>574</v>
      </c>
      <c r="C43" s="1" t="s">
        <v>111</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548</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342</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560</v>
      </c>
      <c r="L47" s="2"/>
      <c r="M47" s="2"/>
      <c r="N47" s="2"/>
      <c r="O47" s="2"/>
      <c r="P47" s="2"/>
      <c r="Q47" s="2"/>
      <c r="R47" s="2"/>
      <c r="S47" s="2"/>
      <c r="T47" s="2"/>
      <c r="U47" s="2"/>
      <c r="V47" s="2"/>
      <c r="W47" s="2"/>
      <c r="X47" s="2"/>
      <c r="Y47" s="2"/>
      <c r="Z47" s="2"/>
    </row>
    <row r="48" ht="15.75" customHeight="1">
      <c r="A48" s="1" t="s">
        <v>614</v>
      </c>
      <c r="B48" s="1">
        <v>0.0</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v>0.0</v>
      </c>
      <c r="F49" s="1" t="s">
        <v>331</v>
      </c>
      <c r="G49" s="1" t="s">
        <v>628</v>
      </c>
      <c r="H49" s="1" t="s">
        <v>629</v>
      </c>
      <c r="I49" s="1" t="s">
        <v>630</v>
      </c>
      <c r="J49" s="1" t="s">
        <v>631</v>
      </c>
      <c r="K49" s="1">
        <v>0.0</v>
      </c>
      <c r="L49" s="2"/>
      <c r="M49" s="2"/>
      <c r="N49" s="2"/>
      <c r="O49" s="2"/>
      <c r="P49" s="2"/>
      <c r="Q49" s="2"/>
      <c r="R49" s="2"/>
      <c r="S49" s="2"/>
      <c r="T49" s="2"/>
      <c r="U49" s="2"/>
      <c r="V49" s="2"/>
      <c r="W49" s="2"/>
      <c r="X49" s="2"/>
      <c r="Y49" s="2"/>
      <c r="Z49" s="2"/>
    </row>
    <row r="50" ht="15.75" customHeight="1">
      <c r="A50" s="1" t="s">
        <v>632</v>
      </c>
      <c r="B50" s="1" t="s">
        <v>625</v>
      </c>
      <c r="C50" s="1" t="s">
        <v>633</v>
      </c>
      <c r="D50" s="1" t="s">
        <v>634</v>
      </c>
      <c r="E50" s="1" t="s">
        <v>635</v>
      </c>
      <c r="F50" s="1" t="s">
        <v>107</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642</v>
      </c>
      <c r="C52" s="1" t="s">
        <v>653</v>
      </c>
      <c r="D52" s="1" t="s">
        <v>654</v>
      </c>
      <c r="E52" s="1" t="s">
        <v>655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715</v>
      </c>
      <c r="F58" s="1" t="s">
        <v>716</v>
      </c>
      <c r="G58" s="1" t="s">
        <v>717</v>
      </c>
      <c r="H58" s="1" t="s">
        <v>718</v>
      </c>
      <c r="I58" s="1" t="s">
        <v>719</v>
      </c>
      <c r="J58" s="1" t="s">
        <v>720</v>
      </c>
      <c r="K58" s="1" t="s">
        <v>300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722</v>
      </c>
      <c r="C60" s="1" t="s">
        <v>733</v>
      </c>
      <c r="D60" s="1" t="s">
        <v>734</v>
      </c>
      <c r="E60" s="1" t="s">
        <v>735</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t="s">
        <v>747</v>
      </c>
      <c r="G61" s="1" t="s">
        <v>748</v>
      </c>
      <c r="H61" s="1" t="s">
        <v>749</v>
      </c>
      <c r="I61" s="1" t="s">
        <v>750</v>
      </c>
      <c r="J61" s="1" t="s">
        <v>751</v>
      </c>
      <c r="K61" s="1" t="s">
        <v>752</v>
      </c>
      <c r="L61" s="2"/>
      <c r="M61" s="2"/>
      <c r="N61" s="2"/>
      <c r="O61" s="2"/>
      <c r="P61" s="2"/>
      <c r="Q61" s="2"/>
      <c r="R61" s="2"/>
      <c r="S61" s="2"/>
      <c r="T61" s="2"/>
      <c r="U61" s="2"/>
      <c r="V61" s="2"/>
      <c r="W61" s="2"/>
      <c r="X61" s="2"/>
      <c r="Y61" s="2"/>
      <c r="Z61" s="2"/>
    </row>
    <row r="62" ht="15.75" customHeight="1">
      <c r="A62" s="1" t="s">
        <v>753</v>
      </c>
      <c r="B62" s="1" t="s">
        <v>754</v>
      </c>
      <c r="C62" s="1" t="s">
        <v>755</v>
      </c>
      <c r="D62" s="1" t="s">
        <v>756</v>
      </c>
      <c r="E62" s="1" t="s">
        <v>757</v>
      </c>
      <c r="F62" s="1" t="s">
        <v>758</v>
      </c>
      <c r="G62" s="1" t="s">
        <v>759</v>
      </c>
      <c r="H62" s="1" t="s">
        <v>760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t="s">
        <v>765</v>
      </c>
      <c r="C63" s="1">
        <v>0.0</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v>0.0</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789</v>
      </c>
      <c r="F66" s="1" t="s">
        <v>341</v>
      </c>
      <c r="G66" s="1" t="s">
        <v>790</v>
      </c>
      <c r="H66" s="1" t="s">
        <v>791</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v>0.0</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817</v>
      </c>
      <c r="C70" s="1" t="s">
        <v>828</v>
      </c>
      <c r="D70" s="1" t="s">
        <v>829</v>
      </c>
      <c r="E70" s="1" t="s">
        <v>830</v>
      </c>
      <c r="F70" s="1" t="s">
        <v>831</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838</v>
      </c>
      <c r="C72" s="1" t="s">
        <v>849</v>
      </c>
      <c r="D72" s="1" t="s">
        <v>850</v>
      </c>
      <c r="E72" s="1" t="s">
        <v>851</v>
      </c>
      <c r="F72" s="1" t="s">
        <v>852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853</v>
      </c>
      <c r="B73" s="1" t="s">
        <v>854</v>
      </c>
      <c r="C73" s="1" t="s">
        <v>855</v>
      </c>
      <c r="D73" s="1" t="s">
        <v>856</v>
      </c>
      <c r="E73" s="1" t="s">
        <v>857</v>
      </c>
      <c r="F73" s="1" t="s">
        <v>858</v>
      </c>
      <c r="G73" s="1" t="s">
        <v>859</v>
      </c>
      <c r="H73" s="1" t="s">
        <v>584</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182</v>
      </c>
      <c r="I75" s="1" t="s">
        <v>306</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372</v>
      </c>
      <c r="C77" s="1" t="s">
        <v>895</v>
      </c>
      <c r="D77" s="1" t="s">
        <v>896</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124</v>
      </c>
      <c r="E79" s="1" t="s">
        <v>918</v>
      </c>
      <c r="F79" s="1" t="s">
        <v>919</v>
      </c>
      <c r="G79" s="1" t="s">
        <v>920</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916</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941</v>
      </c>
      <c r="H81" s="1" t="s">
        <v>942</v>
      </c>
      <c r="I81" s="1">
        <v>-59.0</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584</v>
      </c>
      <c r="G82" s="1" t="s">
        <v>950</v>
      </c>
      <c r="H82" s="1" t="s">
        <v>411</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212</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981</v>
      </c>
      <c r="G86" s="1" t="s">
        <v>982</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278</v>
      </c>
      <c r="D87" s="1" t="s">
        <v>989</v>
      </c>
      <c r="E87" s="1">
        <v>-3.0</v>
      </c>
      <c r="F87" s="1" t="s">
        <v>990</v>
      </c>
      <c r="G87" s="1" t="s">
        <v>991</v>
      </c>
      <c r="H87" s="1" t="s">
        <v>992</v>
      </c>
      <c r="I87" s="1" t="s">
        <v>993</v>
      </c>
      <c r="J87" s="1" t="s">
        <v>738</v>
      </c>
      <c r="K87" s="1" t="s">
        <v>994</v>
      </c>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999</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901</v>
      </c>
      <c r="D89" s="1" t="s">
        <v>1008</v>
      </c>
      <c r="E89" s="1" t="s">
        <v>1009</v>
      </c>
      <c r="F89" s="1" t="s">
        <v>1010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1007</v>
      </c>
      <c r="C90" s="1" t="s">
        <v>1017</v>
      </c>
      <c r="D90" s="1" t="s">
        <v>1018</v>
      </c>
      <c r="E90" s="1" t="s">
        <v>1019</v>
      </c>
      <c r="F90" s="1" t="s">
        <v>1020</v>
      </c>
      <c r="G90" s="1" t="s">
        <v>1021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1027</v>
      </c>
      <c r="C92" s="1" t="s">
        <v>1038</v>
      </c>
      <c r="D92" s="1" t="s">
        <v>1039</v>
      </c>
      <c r="E92" s="1" t="s">
        <v>1030</v>
      </c>
      <c r="F92" s="1" t="s">
        <v>518</v>
      </c>
      <c r="G92" s="1" t="s">
        <v>1040</v>
      </c>
      <c r="H92" s="1" t="s">
        <v>1033</v>
      </c>
      <c r="I92" s="1" t="s">
        <v>1034</v>
      </c>
      <c r="J92" s="1" t="s">
        <v>1035</v>
      </c>
      <c r="K92" s="1" t="s">
        <v>1036</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t="s">
        <v>1045</v>
      </c>
      <c r="F93" s="1" t="s">
        <v>1046</v>
      </c>
      <c r="G93" s="1" t="s">
        <v>1047</v>
      </c>
      <c r="H93" s="1" t="s">
        <v>1048</v>
      </c>
      <c r="I93" s="1" t="s">
        <v>255</v>
      </c>
      <c r="J93" s="1" t="s">
        <v>1049</v>
      </c>
      <c r="K93" s="1" t="s">
        <v>1050</v>
      </c>
      <c r="L93" s="2"/>
      <c r="M93" s="2"/>
      <c r="N93" s="2"/>
      <c r="O93" s="2"/>
      <c r="P93" s="2"/>
      <c r="Q93" s="2"/>
      <c r="R93" s="2"/>
      <c r="S93" s="2"/>
      <c r="T93" s="2"/>
      <c r="U93" s="2"/>
      <c r="V93" s="2"/>
      <c r="W93" s="2"/>
      <c r="X93" s="2"/>
      <c r="Y93" s="2"/>
      <c r="Z93" s="2"/>
    </row>
    <row r="94" ht="15.75" customHeight="1">
      <c r="A94" s="1" t="s">
        <v>1051</v>
      </c>
      <c r="B94" s="1" t="s">
        <v>1052</v>
      </c>
      <c r="C94" s="1" t="s">
        <v>1053</v>
      </c>
      <c r="D94" s="1" t="s">
        <v>1054</v>
      </c>
      <c r="E94" s="1" t="s">
        <v>1055</v>
      </c>
      <c r="F94" s="1" t="s">
        <v>1056</v>
      </c>
      <c r="G94" s="1" t="s">
        <v>1057</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1068</v>
      </c>
      <c r="H95" s="1" t="s">
        <v>1069</v>
      </c>
      <c r="I95" s="1" t="s">
        <v>1070</v>
      </c>
      <c r="J95" s="1" t="s">
        <v>1071</v>
      </c>
      <c r="K95" s="1" t="s">
        <v>1072</v>
      </c>
      <c r="L95" s="2"/>
      <c r="M95" s="2"/>
      <c r="N95" s="2"/>
      <c r="O95" s="2"/>
      <c r="P95" s="2"/>
      <c r="Q95" s="2"/>
      <c r="R95" s="2"/>
      <c r="S95" s="2"/>
      <c r="T95" s="2"/>
      <c r="U95" s="2"/>
      <c r="V95" s="2"/>
      <c r="W95" s="2"/>
      <c r="X95" s="2"/>
      <c r="Y95" s="2"/>
      <c r="Z95" s="2"/>
    </row>
    <row r="96" ht="15.75" customHeight="1">
      <c r="A96" s="1" t="s">
        <v>1073</v>
      </c>
      <c r="B96" s="1" t="s">
        <v>1074</v>
      </c>
      <c r="C96" s="1" t="s">
        <v>1075</v>
      </c>
      <c r="D96" s="1" t="s">
        <v>1076</v>
      </c>
      <c r="E96" s="1" t="s">
        <v>1077</v>
      </c>
      <c r="F96" s="1" t="s">
        <v>1078</v>
      </c>
      <c r="G96" s="1" t="s">
        <v>1079</v>
      </c>
      <c r="H96" s="1" t="s">
        <v>1080</v>
      </c>
      <c r="I96" s="1" t="s">
        <v>1081</v>
      </c>
      <c r="J96" s="1" t="s">
        <v>249</v>
      </c>
      <c r="K96" s="1" t="s">
        <v>1082</v>
      </c>
      <c r="L96" s="2"/>
      <c r="M96" s="2"/>
      <c r="N96" s="2"/>
      <c r="O96" s="2"/>
      <c r="P96" s="2"/>
      <c r="Q96" s="2"/>
      <c r="R96" s="2"/>
      <c r="S96" s="2"/>
      <c r="T96" s="2"/>
      <c r="U96" s="2"/>
      <c r="V96" s="2"/>
      <c r="W96" s="2"/>
      <c r="X96" s="2"/>
      <c r="Y96" s="2"/>
      <c r="Z96" s="2"/>
    </row>
    <row r="97" ht="15.75" customHeight="1">
      <c r="A97" s="1" t="s">
        <v>1083</v>
      </c>
      <c r="B97" s="1" t="s">
        <v>1033</v>
      </c>
      <c r="C97" s="1" t="s">
        <v>1084</v>
      </c>
      <c r="D97" s="1" t="s">
        <v>480</v>
      </c>
      <c r="E97" s="1" t="s">
        <v>1085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t="s">
        <v>790</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391</v>
      </c>
      <c r="D99" s="1" t="s">
        <v>1104</v>
      </c>
      <c r="E99" s="1" t="s">
        <v>1105</v>
      </c>
      <c r="F99" s="1" t="s">
        <v>1106</v>
      </c>
      <c r="G99" s="1" t="s">
        <v>1107</v>
      </c>
      <c r="H99" s="1">
        <v>-58.0</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t="s">
        <v>1103</v>
      </c>
      <c r="C100" s="1" t="s">
        <v>1112</v>
      </c>
      <c r="D100" s="1" t="s">
        <v>1113</v>
      </c>
      <c r="E100" s="1" t="s">
        <v>1114</v>
      </c>
      <c r="F100" s="1" t="s">
        <v>1115</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1125</v>
      </c>
      <c r="F101" s="1" t="s">
        <v>1126</v>
      </c>
      <c r="G101" s="1" t="s">
        <v>1127</v>
      </c>
      <c r="H101" s="1" t="s">
        <v>1128</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1136</v>
      </c>
      <c r="F102" s="1" t="s">
        <v>1137</v>
      </c>
      <c r="G102" s="1" t="s">
        <v>1138</v>
      </c>
      <c r="H102" s="1" t="s">
        <v>1139</v>
      </c>
      <c r="I102" s="1" t="s">
        <v>882</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1158</v>
      </c>
      <c r="G104" s="1" t="s">
        <v>1159</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1168</v>
      </c>
      <c r="E106" s="1" t="s">
        <v>1169</v>
      </c>
      <c r="F106" s="1" t="s">
        <v>1170</v>
      </c>
      <c r="G106" s="1" t="s">
        <v>1171</v>
      </c>
      <c r="H106" s="1" t="s">
        <v>1172</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1179</v>
      </c>
      <c r="E107" s="1" t="s">
        <v>1180</v>
      </c>
      <c r="F107" s="1" t="s">
        <v>1181</v>
      </c>
      <c r="G107" s="1" t="s">
        <v>1182</v>
      </c>
      <c r="H107" s="1" t="s">
        <v>1183</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1190</v>
      </c>
      <c r="E108" s="1" t="s">
        <v>1191</v>
      </c>
      <c r="F108" s="1" t="s">
        <v>1192</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1204</v>
      </c>
      <c r="H109" s="1" t="s">
        <v>1205</v>
      </c>
      <c r="I109" s="1" t="s">
        <v>1206</v>
      </c>
      <c r="J109" s="1" t="s">
        <v>1207</v>
      </c>
      <c r="K109" s="1" t="s">
        <v>1208</v>
      </c>
      <c r="L109" s="2"/>
      <c r="M109" s="2"/>
      <c r="N109" s="2"/>
      <c r="O109" s="2"/>
      <c r="P109" s="2"/>
      <c r="Q109" s="2"/>
      <c r="R109" s="2"/>
      <c r="S109" s="2"/>
      <c r="T109" s="2"/>
      <c r="U109" s="2"/>
      <c r="V109" s="2"/>
      <c r="W109" s="2"/>
      <c r="X109" s="2"/>
      <c r="Y109" s="2"/>
      <c r="Z109" s="2"/>
    </row>
    <row r="110" ht="15.75" customHeight="1">
      <c r="A110" s="1" t="s">
        <v>1209</v>
      </c>
      <c r="B110" s="1" t="s">
        <v>1199</v>
      </c>
      <c r="C110" s="1" t="s">
        <v>1210</v>
      </c>
      <c r="D110" s="1" t="s">
        <v>1211</v>
      </c>
      <c r="E110" s="1" t="s">
        <v>1212</v>
      </c>
      <c r="F110" s="1">
        <v>45.0</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1224</v>
      </c>
      <c r="H111" s="1" t="s">
        <v>1225</v>
      </c>
      <c r="I111" s="1" t="s">
        <v>1226</v>
      </c>
      <c r="J111" s="1" t="s">
        <v>1227</v>
      </c>
      <c r="K111" s="1" t="s">
        <v>1013</v>
      </c>
      <c r="L111" s="2"/>
      <c r="M111" s="2"/>
      <c r="N111" s="2"/>
      <c r="O111" s="2"/>
      <c r="P111" s="2"/>
      <c r="Q111" s="2"/>
      <c r="R111" s="2"/>
      <c r="S111" s="2"/>
      <c r="T111" s="2"/>
      <c r="U111" s="2"/>
      <c r="V111" s="2"/>
      <c r="W111" s="2"/>
      <c r="X111" s="2"/>
      <c r="Y111" s="2"/>
      <c r="Z111" s="2"/>
    </row>
    <row r="112" ht="15.75" customHeight="1">
      <c r="A112" s="1" t="s">
        <v>1228</v>
      </c>
      <c r="B112" s="1" t="s">
        <v>1219</v>
      </c>
      <c r="C112" s="1" t="s">
        <v>1229</v>
      </c>
      <c r="D112" s="1" t="s">
        <v>1230</v>
      </c>
      <c r="E112" s="1" t="s">
        <v>1222</v>
      </c>
      <c r="F112" s="1" t="s">
        <v>1223</v>
      </c>
      <c r="G112" s="1" t="s">
        <v>1224</v>
      </c>
      <c r="H112" s="1" t="s">
        <v>1231</v>
      </c>
      <c r="I112" s="1" t="s">
        <v>1232</v>
      </c>
      <c r="J112" s="1" t="s">
        <v>1227</v>
      </c>
      <c r="K112" s="1" t="s">
        <v>1013</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1238</v>
      </c>
      <c r="G113" s="1" t="s">
        <v>1239</v>
      </c>
      <c r="H113" s="1" t="s">
        <v>1240</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1248</v>
      </c>
      <c r="F114" s="1" t="s">
        <v>1249</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1258</v>
      </c>
      <c r="E115" s="1" t="s">
        <v>1259</v>
      </c>
      <c r="F115" s="1" t="s">
        <v>1260</v>
      </c>
      <c r="G115" s="1" t="s">
        <v>1261</v>
      </c>
      <c r="H115" s="1" t="s">
        <v>1262</v>
      </c>
      <c r="I115" s="1" t="s">
        <v>1263</v>
      </c>
      <c r="J115" s="1" t="s">
        <v>1135</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1161</v>
      </c>
      <c r="F116" s="1" t="s">
        <v>1269</v>
      </c>
      <c r="G116" s="1" t="s">
        <v>1270</v>
      </c>
      <c r="H116" s="1" t="s">
        <v>1271</v>
      </c>
      <c r="I116" s="1" t="s">
        <v>1272</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1150</v>
      </c>
      <c r="E117" s="1" t="s">
        <v>1278</v>
      </c>
      <c r="F117" s="1" t="s">
        <v>1279</v>
      </c>
      <c r="G117" s="1" t="s">
        <v>1280</v>
      </c>
      <c r="H117" s="1" t="s">
        <v>1281</v>
      </c>
      <c r="I117" s="1" t="s">
        <v>1282</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1288</v>
      </c>
      <c r="E118" s="1" t="s">
        <v>1235</v>
      </c>
      <c r="F118" s="1" t="s">
        <v>1289</v>
      </c>
      <c r="G118" s="1" t="s">
        <v>1290</v>
      </c>
      <c r="H118" s="1" t="s">
        <v>1291</v>
      </c>
      <c r="I118" s="1" t="s">
        <v>736</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1295</v>
      </c>
      <c r="C120" s="1" t="s">
        <v>1306</v>
      </c>
      <c r="D120" s="1" t="s">
        <v>1307</v>
      </c>
      <c r="E120" s="1" t="s">
        <v>1276</v>
      </c>
      <c r="F120" s="1" t="s">
        <v>1308</v>
      </c>
      <c r="G120" s="1" t="s">
        <v>1309</v>
      </c>
      <c r="H120" s="1" t="s">
        <v>1310</v>
      </c>
      <c r="I120" s="1" t="s">
        <v>1311</v>
      </c>
      <c r="J120" s="1" t="s">
        <v>1312</v>
      </c>
      <c r="K120" s="1">
        <v>-21.0</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1317</v>
      </c>
      <c r="F121" s="1" t="s">
        <v>1318</v>
      </c>
      <c r="G121" s="1">
        <v>36.0</v>
      </c>
      <c r="H121" s="1" t="s">
        <v>1319</v>
      </c>
      <c r="I121" s="1" t="s">
        <v>809</v>
      </c>
      <c r="J121" s="1" t="s">
        <v>1248</v>
      </c>
      <c r="K121" s="1" t="s">
        <v>1320</v>
      </c>
      <c r="L121" s="2"/>
      <c r="M121" s="2"/>
      <c r="N121" s="2"/>
      <c r="O121" s="2"/>
      <c r="P121" s="2"/>
      <c r="Q121" s="2"/>
      <c r="R121" s="2"/>
      <c r="S121" s="2"/>
      <c r="T121" s="2"/>
      <c r="U121" s="2"/>
      <c r="V121" s="2"/>
      <c r="W121" s="2"/>
      <c r="X121" s="2"/>
      <c r="Y121" s="2"/>
      <c r="Z121" s="2"/>
    </row>
    <row r="122" ht="15.75" customHeight="1">
      <c r="A122" s="1" t="s">
        <v>1321</v>
      </c>
      <c r="B122" s="1" t="s">
        <v>1322</v>
      </c>
      <c r="C122" s="1" t="s">
        <v>1323</v>
      </c>
      <c r="D122" s="1" t="s">
        <v>1183</v>
      </c>
      <c r="E122" s="1" t="s">
        <v>892</v>
      </c>
      <c r="F122" s="1" t="s">
        <v>1324</v>
      </c>
      <c r="G122" s="1" t="s">
        <v>1325</v>
      </c>
      <c r="H122" s="1" t="s">
        <v>564</v>
      </c>
      <c r="I122" s="1" t="s">
        <v>1326</v>
      </c>
      <c r="J122" s="1" t="s">
        <v>1327</v>
      </c>
      <c r="K122" s="1" t="s">
        <v>1328</v>
      </c>
      <c r="L122" s="2"/>
      <c r="M122" s="2"/>
      <c r="N122" s="2"/>
      <c r="O122" s="2"/>
      <c r="P122" s="2"/>
      <c r="Q122" s="2"/>
      <c r="R122" s="2"/>
      <c r="S122" s="2"/>
      <c r="T122" s="2"/>
      <c r="U122" s="2"/>
      <c r="V122" s="2"/>
      <c r="W122" s="2"/>
      <c r="X122" s="2"/>
      <c r="Y122" s="2"/>
      <c r="Z122" s="2"/>
    </row>
    <row r="123" ht="15.75" customHeight="1">
      <c r="A123" s="1" t="s">
        <v>1329</v>
      </c>
      <c r="B123" s="1" t="s">
        <v>1330</v>
      </c>
      <c r="C123" s="1" t="s">
        <v>1331</v>
      </c>
      <c r="D123" s="1" t="s">
        <v>1332</v>
      </c>
      <c r="E123" s="1" t="s">
        <v>1333</v>
      </c>
      <c r="F123" s="1" t="s">
        <v>1334</v>
      </c>
      <c r="G123" s="1" t="s">
        <v>1335</v>
      </c>
      <c r="H123" s="1" t="s">
        <v>1336</v>
      </c>
      <c r="I123" s="1" t="s">
        <v>1337</v>
      </c>
      <c r="J123" s="1" t="s">
        <v>1338</v>
      </c>
      <c r="K123" s="1" t="s">
        <v>1339</v>
      </c>
      <c r="L123" s="2"/>
      <c r="M123" s="2"/>
      <c r="N123" s="2"/>
      <c r="O123" s="2"/>
      <c r="P123" s="2"/>
      <c r="Q123" s="2"/>
      <c r="R123" s="2"/>
      <c r="S123" s="2"/>
      <c r="T123" s="2"/>
      <c r="U123" s="2"/>
      <c r="V123" s="2"/>
      <c r="W123" s="2"/>
      <c r="X123" s="2"/>
      <c r="Y123" s="2"/>
      <c r="Z123" s="2"/>
    </row>
    <row r="124" ht="15.75" customHeight="1">
      <c r="A124" s="1" t="s">
        <v>1340</v>
      </c>
      <c r="B124" s="1" t="s">
        <v>1341</v>
      </c>
      <c r="C124" s="1" t="s">
        <v>1342</v>
      </c>
      <c r="D124" s="1" t="s">
        <v>1343</v>
      </c>
      <c r="E124" s="1" t="s">
        <v>1344</v>
      </c>
      <c r="F124" s="1" t="s">
        <v>1345</v>
      </c>
      <c r="G124" s="1" t="s">
        <v>1346</v>
      </c>
      <c r="H124" s="1" t="s">
        <v>1347</v>
      </c>
      <c r="I124" s="1" t="s">
        <v>1348</v>
      </c>
      <c r="J124" s="1" t="s">
        <v>1349</v>
      </c>
      <c r="K124" s="1" t="s">
        <v>1350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1365</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1373</v>
      </c>
      <c r="I3" s="1" t="s">
        <v>1366</v>
      </c>
      <c r="J3" s="2"/>
      <c r="K3" s="2"/>
      <c r="L3" s="2"/>
      <c r="M3" s="2"/>
      <c r="N3" s="2"/>
      <c r="O3" s="2"/>
      <c r="P3" s="2"/>
      <c r="Q3" s="2"/>
      <c r="R3" s="2"/>
      <c r="S3" s="2"/>
      <c r="T3" s="2"/>
      <c r="U3" s="2"/>
      <c r="V3" s="2"/>
      <c r="W3" s="2"/>
      <c r="X3" s="2"/>
      <c r="Y3" s="2"/>
      <c r="Z3" s="2"/>
    </row>
    <row r="4">
      <c r="A4" s="1" t="s">
        <v>1374</v>
      </c>
      <c r="B4" s="1" t="s">
        <v>1375</v>
      </c>
      <c r="C4" s="1" t="s">
        <v>1376</v>
      </c>
      <c r="D4" s="1" t="s">
        <v>1377</v>
      </c>
      <c r="E4" s="1" t="s">
        <v>1378</v>
      </c>
      <c r="F4" s="1" t="s">
        <v>1379</v>
      </c>
      <c r="G4" s="1" t="s">
        <v>1380</v>
      </c>
      <c r="H4" s="1" t="s">
        <v>1381</v>
      </c>
      <c r="I4" s="1" t="s">
        <v>1382</v>
      </c>
      <c r="J4" s="2"/>
      <c r="K4" s="2"/>
      <c r="L4" s="2"/>
      <c r="M4" s="2"/>
      <c r="N4" s="2"/>
      <c r="O4" s="2"/>
      <c r="P4" s="2"/>
      <c r="Q4" s="2"/>
      <c r="R4" s="2"/>
      <c r="S4" s="2"/>
      <c r="T4" s="2"/>
      <c r="U4" s="2"/>
      <c r="V4" s="2"/>
      <c r="W4" s="2"/>
      <c r="X4" s="2"/>
      <c r="Y4" s="2"/>
      <c r="Z4" s="2"/>
    </row>
    <row r="5">
      <c r="A5" s="1" t="s">
        <v>1367</v>
      </c>
      <c r="B5" s="1" t="s">
        <v>1366</v>
      </c>
      <c r="C5" s="1" t="s">
        <v>1383</v>
      </c>
      <c r="D5" s="1" t="s">
        <v>1384</v>
      </c>
      <c r="E5" s="1" t="s">
        <v>1385</v>
      </c>
      <c r="F5" s="1" t="s">
        <v>1386</v>
      </c>
      <c r="G5" s="1" t="s">
        <v>1387</v>
      </c>
      <c r="H5" s="1" t="s">
        <v>1388</v>
      </c>
      <c r="I5" s="1" t="s">
        <v>1389</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1" t="s">
        <v>1406</v>
      </c>
      <c r="I7" s="1" t="s">
        <v>1407</v>
      </c>
      <c r="J7" s="2"/>
      <c r="K7" s="2"/>
      <c r="L7" s="2"/>
      <c r="M7" s="2"/>
      <c r="N7" s="2"/>
      <c r="O7" s="2"/>
      <c r="P7" s="2"/>
      <c r="Q7" s="2"/>
      <c r="R7" s="2"/>
      <c r="S7" s="2"/>
      <c r="T7" s="2"/>
      <c r="U7" s="2"/>
      <c r="V7" s="2"/>
      <c r="W7" s="2"/>
      <c r="X7" s="2"/>
      <c r="Y7" s="2"/>
      <c r="Z7" s="2"/>
    </row>
    <row r="8">
      <c r="A8" s="1" t="s">
        <v>1408</v>
      </c>
      <c r="B8" s="1" t="s">
        <v>1366</v>
      </c>
      <c r="C8" s="1" t="s">
        <v>1409</v>
      </c>
      <c r="D8" s="1" t="s">
        <v>1410</v>
      </c>
      <c r="E8" s="1" t="s">
        <v>1411</v>
      </c>
      <c r="F8" s="1" t="s">
        <v>1412</v>
      </c>
      <c r="G8" s="1" t="s">
        <v>1413</v>
      </c>
      <c r="H8" s="1" t="s">
        <v>1413</v>
      </c>
      <c r="I8" s="1" t="s">
        <v>1414</v>
      </c>
      <c r="J8" s="2"/>
      <c r="K8" s="2"/>
      <c r="L8" s="2"/>
      <c r="M8" s="2"/>
      <c r="N8" s="2"/>
      <c r="O8" s="2"/>
      <c r="P8" s="2"/>
      <c r="Q8" s="2"/>
      <c r="R8" s="2"/>
      <c r="S8" s="2"/>
      <c r="T8" s="2"/>
      <c r="U8" s="2"/>
      <c r="V8" s="2"/>
      <c r="W8" s="2"/>
      <c r="X8" s="2"/>
      <c r="Y8" s="2"/>
      <c r="Z8" s="2"/>
    </row>
    <row r="9">
      <c r="A9" s="1" t="s">
        <v>1415</v>
      </c>
      <c r="B9" s="1" t="s">
        <v>1416</v>
      </c>
      <c r="C9" s="1" t="s">
        <v>1417</v>
      </c>
      <c r="D9" s="1" t="s">
        <v>1418</v>
      </c>
      <c r="E9" s="1" t="s">
        <v>1419</v>
      </c>
      <c r="F9" s="1" t="s">
        <v>1420</v>
      </c>
      <c r="G9" s="1" t="s">
        <v>1421</v>
      </c>
      <c r="H9" s="1" t="s">
        <v>1422</v>
      </c>
      <c r="I9" s="1" t="s">
        <v>1423</v>
      </c>
      <c r="J9" s="2"/>
      <c r="K9" s="2"/>
      <c r="L9" s="2"/>
      <c r="M9" s="2"/>
      <c r="N9" s="2"/>
      <c r="O9" s="2"/>
      <c r="P9" s="2"/>
      <c r="Q9" s="2"/>
      <c r="R9" s="2"/>
      <c r="S9" s="2"/>
      <c r="T9" s="2"/>
      <c r="U9" s="2"/>
      <c r="V9" s="2"/>
      <c r="W9" s="2"/>
      <c r="X9" s="2"/>
      <c r="Y9" s="2"/>
      <c r="Z9" s="2"/>
    </row>
    <row r="10">
      <c r="A10" s="1" t="s">
        <v>1424</v>
      </c>
      <c r="B10" s="1" t="s">
        <v>1425</v>
      </c>
      <c r="C10" s="1" t="s">
        <v>1426</v>
      </c>
      <c r="D10" s="1" t="s">
        <v>1427</v>
      </c>
      <c r="E10" s="1" t="s">
        <v>1428</v>
      </c>
      <c r="F10" s="1" t="s">
        <v>1429</v>
      </c>
      <c r="G10" s="1" t="s">
        <v>1430</v>
      </c>
      <c r="H10" s="1" t="s">
        <v>1425</v>
      </c>
      <c r="I10" s="1" t="s">
        <v>1421</v>
      </c>
      <c r="J10" s="2"/>
      <c r="K10" s="2"/>
      <c r="L10" s="2"/>
      <c r="M10" s="2"/>
      <c r="N10" s="2"/>
      <c r="O10" s="2"/>
      <c r="P10" s="2"/>
      <c r="Q10" s="2"/>
      <c r="R10" s="2"/>
      <c r="S10" s="2"/>
      <c r="T10" s="2"/>
      <c r="U10" s="2"/>
      <c r="V10" s="2"/>
      <c r="W10" s="2"/>
      <c r="X10" s="2"/>
      <c r="Y10" s="2"/>
      <c r="Z10" s="2"/>
    </row>
    <row r="11">
      <c r="A11" s="1" t="s">
        <v>1431</v>
      </c>
      <c r="B11" s="1" t="s">
        <v>1432</v>
      </c>
      <c r="C11" s="1" t="s">
        <v>1433</v>
      </c>
      <c r="D11" s="1" t="s">
        <v>1434</v>
      </c>
      <c r="E11" s="1" t="s">
        <v>1435</v>
      </c>
      <c r="F11" s="1" t="s">
        <v>1436</v>
      </c>
      <c r="G11" s="1" t="s">
        <v>1437</v>
      </c>
      <c r="H11" s="1" t="s">
        <v>1438</v>
      </c>
      <c r="I11" s="1" t="s">
        <v>1439</v>
      </c>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1450</v>
      </c>
      <c r="C13" s="1" t="s">
        <v>1451</v>
      </c>
      <c r="D13" s="1" t="s">
        <v>1452</v>
      </c>
      <c r="E13" s="1" t="s">
        <v>1453</v>
      </c>
      <c r="F13" s="1" t="s">
        <v>1454</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1366</v>
      </c>
      <c r="C15" s="1" t="s">
        <v>1366</v>
      </c>
      <c r="D15" s="1" t="s">
        <v>1366</v>
      </c>
      <c r="E15" s="1" t="s">
        <v>1366</v>
      </c>
      <c r="F15" s="1" t="s">
        <v>1366</v>
      </c>
      <c r="G15" s="1" t="s">
        <v>1366</v>
      </c>
      <c r="H15" s="1" t="s">
        <v>1366</v>
      </c>
      <c r="I15" s="1" t="s">
        <v>1366</v>
      </c>
      <c r="J15" s="2"/>
      <c r="K15" s="2"/>
      <c r="L15" s="2"/>
      <c r="M15" s="2"/>
      <c r="N15" s="2"/>
      <c r="O15" s="2"/>
      <c r="P15" s="2"/>
      <c r="Q15" s="2"/>
      <c r="R15" s="2"/>
      <c r="S15" s="2"/>
      <c r="T15" s="2"/>
      <c r="U15" s="2"/>
      <c r="V15" s="2"/>
      <c r="W15" s="2"/>
      <c r="X15" s="2"/>
      <c r="Y15" s="2"/>
      <c r="Z15" s="2"/>
    </row>
    <row r="16">
      <c r="A16" s="1" t="s">
        <v>1468</v>
      </c>
      <c r="B16" s="1" t="s">
        <v>1366</v>
      </c>
      <c r="C16" s="1" t="s">
        <v>1366</v>
      </c>
      <c r="D16" s="1" t="s">
        <v>1366</v>
      </c>
      <c r="E16" s="1" t="s">
        <v>1366</v>
      </c>
      <c r="F16" s="1" t="s">
        <v>1366</v>
      </c>
      <c r="G16" s="1" t="s">
        <v>1366</v>
      </c>
      <c r="H16" s="1" t="s">
        <v>1366</v>
      </c>
      <c r="I16" s="1" t="s">
        <v>1366</v>
      </c>
      <c r="J16" s="2"/>
      <c r="K16" s="2"/>
      <c r="L16" s="2"/>
      <c r="M16" s="2"/>
      <c r="N16" s="2"/>
      <c r="O16" s="2"/>
      <c r="P16" s="2"/>
      <c r="Q16" s="2"/>
      <c r="R16" s="2"/>
      <c r="S16" s="2"/>
      <c r="T16" s="2"/>
      <c r="U16" s="2"/>
      <c r="V16" s="2"/>
      <c r="W16" s="2"/>
      <c r="X16" s="2"/>
      <c r="Y16" s="2"/>
      <c r="Z16" s="2"/>
    </row>
    <row r="17">
      <c r="A17" s="1" t="s">
        <v>1469</v>
      </c>
      <c r="B17" s="1" t="s">
        <v>174</v>
      </c>
      <c r="C17" s="1" t="s">
        <v>175</v>
      </c>
      <c r="D17" s="1" t="s">
        <v>176</v>
      </c>
      <c r="E17" s="1" t="s">
        <v>177</v>
      </c>
      <c r="F17" s="1" t="s">
        <v>178</v>
      </c>
      <c r="G17" s="1" t="s">
        <v>352</v>
      </c>
      <c r="H17" s="1" t="s">
        <v>323</v>
      </c>
      <c r="I17" s="1" t="s">
        <v>1470</v>
      </c>
      <c r="J17" s="2"/>
      <c r="K17" s="2"/>
      <c r="L17" s="2"/>
      <c r="M17" s="2"/>
      <c r="N17" s="2"/>
      <c r="O17" s="2"/>
      <c r="P17" s="2"/>
      <c r="Q17" s="2"/>
      <c r="R17" s="2"/>
      <c r="S17" s="2"/>
      <c r="T17" s="2"/>
      <c r="U17" s="2"/>
      <c r="V17" s="2"/>
      <c r="W17" s="2"/>
      <c r="X17" s="2"/>
      <c r="Y17" s="2"/>
      <c r="Z17" s="2"/>
    </row>
    <row r="18">
      <c r="A18" s="1" t="s">
        <v>1471</v>
      </c>
      <c r="B18" s="1" t="s">
        <v>1366</v>
      </c>
      <c r="C18" s="1" t="s">
        <v>1366</v>
      </c>
      <c r="D18" s="1" t="s">
        <v>1366</v>
      </c>
      <c r="E18" s="1" t="s">
        <v>1366</v>
      </c>
      <c r="F18" s="1" t="s">
        <v>1366</v>
      </c>
      <c r="G18" s="1" t="s">
        <v>1366</v>
      </c>
      <c r="H18" s="1" t="s">
        <v>1366</v>
      </c>
      <c r="I18" s="1" t="s">
        <v>1366</v>
      </c>
      <c r="J18" s="2"/>
      <c r="K18" s="2"/>
      <c r="L18" s="2"/>
      <c r="M18" s="2"/>
      <c r="N18" s="2"/>
      <c r="O18" s="2"/>
      <c r="P18" s="2"/>
      <c r="Q18" s="2"/>
      <c r="R18" s="2"/>
      <c r="S18" s="2"/>
      <c r="T18" s="2"/>
      <c r="U18" s="2"/>
      <c r="V18" s="2"/>
      <c r="W18" s="2"/>
      <c r="X18" s="2"/>
      <c r="Y18" s="2"/>
      <c r="Z18" s="2"/>
    </row>
    <row r="19">
      <c r="A19" s="1" t="s">
        <v>1472</v>
      </c>
      <c r="B19" s="1" t="s">
        <v>1473</v>
      </c>
      <c r="C19" s="1" t="s">
        <v>1474</v>
      </c>
      <c r="D19" s="1" t="s">
        <v>1475</v>
      </c>
      <c r="E19" s="1" t="s">
        <v>1476</v>
      </c>
      <c r="F19" s="1" t="s">
        <v>1477</v>
      </c>
      <c r="G19" s="1" t="s">
        <v>1478</v>
      </c>
      <c r="H19" s="1" t="s">
        <v>1479</v>
      </c>
      <c r="I19" s="1" t="s">
        <v>1480</v>
      </c>
      <c r="J19" s="2"/>
      <c r="K19" s="2"/>
      <c r="L19" s="2"/>
      <c r="M19" s="2"/>
      <c r="N19" s="2"/>
      <c r="O19" s="2"/>
      <c r="P19" s="2"/>
      <c r="Q19" s="2"/>
      <c r="R19" s="2"/>
      <c r="S19" s="2"/>
      <c r="T19" s="2"/>
      <c r="U19" s="2"/>
      <c r="V19" s="2"/>
      <c r="W19" s="2"/>
      <c r="X19" s="2"/>
      <c r="Y19" s="2"/>
      <c r="Z19" s="2"/>
    </row>
    <row r="20">
      <c r="A20" s="1" t="s">
        <v>1481</v>
      </c>
      <c r="B20" s="1" t="s">
        <v>1482</v>
      </c>
      <c r="C20" s="1" t="s">
        <v>1483</v>
      </c>
      <c r="D20" s="1" t="s">
        <v>1484</v>
      </c>
      <c r="E20" s="1" t="s">
        <v>1485</v>
      </c>
      <c r="F20" s="1" t="s">
        <v>1486</v>
      </c>
      <c r="G20" s="1" t="s">
        <v>1487</v>
      </c>
      <c r="H20" s="1" t="s">
        <v>1488</v>
      </c>
      <c r="I20" s="1" t="s">
        <v>1489</v>
      </c>
      <c r="J20" s="2"/>
      <c r="K20" s="2"/>
      <c r="L20" s="2"/>
      <c r="M20" s="2"/>
      <c r="N20" s="2"/>
      <c r="O20" s="2"/>
      <c r="P20" s="2"/>
      <c r="Q20" s="2"/>
      <c r="R20" s="2"/>
      <c r="S20" s="2"/>
      <c r="T20" s="2"/>
      <c r="U20" s="2"/>
      <c r="V20" s="2"/>
      <c r="W20" s="2"/>
      <c r="X20" s="2"/>
      <c r="Y20" s="2"/>
      <c r="Z20" s="2"/>
    </row>
    <row r="21" ht="15.75" customHeight="1">
      <c r="A21" s="1" t="s">
        <v>1490</v>
      </c>
      <c r="B21" s="1" t="s">
        <v>1491</v>
      </c>
      <c r="C21" s="1" t="s">
        <v>1492</v>
      </c>
      <c r="D21" s="1" t="s">
        <v>1493</v>
      </c>
      <c r="E21" s="1" t="s">
        <v>1494</v>
      </c>
      <c r="F21" s="1" t="s">
        <v>1495</v>
      </c>
      <c r="G21" s="1" t="s">
        <v>1496</v>
      </c>
      <c r="H21" s="1" t="s">
        <v>1497</v>
      </c>
      <c r="I21" s="1" t="s">
        <v>1498</v>
      </c>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1" t="s">
        <v>1506</v>
      </c>
      <c r="I22" s="1" t="s">
        <v>1507</v>
      </c>
      <c r="J22" s="2"/>
      <c r="K22" s="2"/>
      <c r="L22" s="2"/>
      <c r="M22" s="2"/>
      <c r="N22" s="2"/>
      <c r="O22" s="2"/>
      <c r="P22" s="2"/>
      <c r="Q22" s="2"/>
      <c r="R22" s="2"/>
      <c r="S22" s="2"/>
      <c r="T22" s="2"/>
      <c r="U22" s="2"/>
      <c r="V22" s="2"/>
      <c r="W22" s="2"/>
      <c r="X22" s="2"/>
      <c r="Y22" s="2"/>
      <c r="Z22" s="2"/>
    </row>
    <row r="23" ht="15.75" customHeight="1">
      <c r="A23" s="1" t="s">
        <v>1508</v>
      </c>
      <c r="B23" s="1" t="s">
        <v>1509</v>
      </c>
      <c r="C23" s="1" t="s">
        <v>1510</v>
      </c>
      <c r="D23" s="1" t="s">
        <v>1511</v>
      </c>
      <c r="E23" s="1" t="s">
        <v>1512</v>
      </c>
      <c r="F23" s="1" t="s">
        <v>1513</v>
      </c>
      <c r="G23" s="1" t="s">
        <v>1514</v>
      </c>
      <c r="H23" s="1" t="s">
        <v>1515</v>
      </c>
      <c r="I23" s="1" t="s">
        <v>1516</v>
      </c>
      <c r="J23" s="2"/>
      <c r="K23" s="2"/>
      <c r="L23" s="2"/>
      <c r="M23" s="2"/>
      <c r="N23" s="2"/>
      <c r="O23" s="2"/>
      <c r="P23" s="2"/>
      <c r="Q23" s="2"/>
      <c r="R23" s="2"/>
      <c r="S23" s="2"/>
      <c r="T23" s="2"/>
      <c r="U23" s="2"/>
      <c r="V23" s="2"/>
      <c r="W23" s="2"/>
      <c r="X23" s="2"/>
      <c r="Y23" s="2"/>
      <c r="Z23" s="2"/>
    </row>
    <row r="24" ht="15.75" customHeight="1">
      <c r="A24" s="1" t="s">
        <v>1517</v>
      </c>
      <c r="B24" s="1" t="s">
        <v>1518</v>
      </c>
      <c r="C24" s="1" t="s">
        <v>1519</v>
      </c>
      <c r="D24" s="1" t="s">
        <v>1520</v>
      </c>
      <c r="E24" s="1" t="s">
        <v>1521</v>
      </c>
      <c r="F24" s="1" t="s">
        <v>1522</v>
      </c>
      <c r="G24" s="1" t="s">
        <v>1523</v>
      </c>
      <c r="H24" s="1" t="s">
        <v>1523</v>
      </c>
      <c r="I24" s="1" t="s">
        <v>1523</v>
      </c>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1528</v>
      </c>
      <c r="F25" s="1" t="s">
        <v>1529</v>
      </c>
      <c r="G25" s="1" t="s">
        <v>1530</v>
      </c>
      <c r="H25" s="1" t="s">
        <v>1530</v>
      </c>
      <c r="I25" s="1" t="s">
        <v>1366</v>
      </c>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11</v>
      </c>
      <c r="C6" s="2"/>
      <c r="D6" s="2"/>
      <c r="E6" s="2"/>
      <c r="F6" s="2"/>
      <c r="G6" s="2"/>
      <c r="H6" s="2"/>
      <c r="I6" s="2"/>
      <c r="J6" s="2"/>
      <c r="K6" s="2"/>
      <c r="L6" s="2"/>
      <c r="M6" s="2"/>
      <c r="N6" s="2"/>
      <c r="O6" s="2"/>
      <c r="P6" s="2"/>
      <c r="Q6" s="2"/>
      <c r="R6" s="2"/>
      <c r="S6" s="2"/>
      <c r="T6" s="2"/>
      <c r="U6" s="2"/>
      <c r="V6" s="2"/>
      <c r="W6" s="2"/>
      <c r="X6" s="2"/>
      <c r="Y6" s="2"/>
      <c r="Z6" s="2"/>
    </row>
    <row r="7">
      <c r="A7" s="3" t="s">
        <v>1546</v>
      </c>
      <c r="B7" s="1" t="s">
        <v>1547</v>
      </c>
      <c r="C7" s="2"/>
      <c r="D7" s="2"/>
      <c r="E7" s="2"/>
      <c r="F7" s="2"/>
      <c r="G7" s="2"/>
      <c r="H7" s="2"/>
      <c r="I7" s="2"/>
      <c r="J7" s="2"/>
      <c r="K7" s="2"/>
      <c r="L7" s="2"/>
      <c r="M7" s="2"/>
      <c r="N7" s="2"/>
      <c r="O7" s="2"/>
      <c r="P7" s="2"/>
      <c r="Q7" s="2"/>
      <c r="R7" s="2"/>
      <c r="S7" s="2"/>
      <c r="T7" s="2"/>
      <c r="U7" s="2"/>
      <c r="V7" s="2"/>
      <c r="W7" s="2"/>
      <c r="X7" s="2"/>
      <c r="Y7" s="2"/>
      <c r="Z7" s="2"/>
    </row>
    <row r="8">
      <c r="A8" s="3" t="s">
        <v>1548</v>
      </c>
      <c r="B8" s="4"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3389.0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6.57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6.57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6.57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6.615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6.57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6.57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6.57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6.615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1.716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20.493843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358516.0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358516.0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967462.0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597400.0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597400.0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5.65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7.59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1.560525184E9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4.18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6.92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v>1.0706753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1597</v>
      </c>
      <c r="B50" s="1">
        <v>6.6396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1598</v>
      </c>
      <c r="B51" s="1">
        <v>6.0282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1599</v>
      </c>
      <c r="B52" s="1" t="s">
        <v>1600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2.1845504E9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v>-0.07624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v>2.1718562E8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1604</v>
      </c>
      <c r="B56" s="1">
        <v>2.36802E8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1605</v>
      </c>
      <c r="B57" s="1">
        <v>2.8102167E7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1606</v>
      </c>
      <c r="B58" s="1">
        <v>2.7107088E7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1609</v>
      </c>
      <c r="B61" s="1">
        <v>0.1187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0.01503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0.88482004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33.03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0.1881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2.36802E8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0.566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11.64311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1.7038944E9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1.7355168E9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-1.11122E8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-0.47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0.28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1.499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v>141.587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1625</v>
      </c>
      <c r="B77" s="1">
        <v>0.4644444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1626</v>
      </c>
      <c r="B78" s="1">
        <v>0.24749029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1627</v>
      </c>
      <c r="B79" s="1" t="s">
        <v>1628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t="s">
        <v>1630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t="s">
        <v>1634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1635</v>
      </c>
      <c r="B84" s="1" t="s">
        <v>1634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1636</v>
      </c>
      <c r="B85" s="1">
        <v>1.181223E9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1637</v>
      </c>
      <c r="B86" s="1" t="s">
        <v>1638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1639</v>
      </c>
      <c r="B87" s="1" t="s">
        <v>1640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1641</v>
      </c>
      <c r="B88" s="1" t="s">
        <v>1642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t="s">
        <v>1644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v>6.59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v>7.01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v>6.61375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v>6.65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1651</v>
      </c>
      <c r="B96" s="1">
        <v>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1652</v>
      </c>
      <c r="B97" s="1" t="s">
        <v>1653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1654</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1655</v>
      </c>
      <c r="B99" s="1">
        <v>1.15089E8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1656</v>
      </c>
      <c r="B100" s="1">
        <v>0.486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v>1.5429E7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v>7.39112E8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0.69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1.578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1.457515008E9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552.211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6.254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-0.01854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-0.70537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9.5010248E7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8.8287E7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-0.097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0.38766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0.01059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-0.01154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t="s">
        <v>1600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-74.0</v>
      </c>
      <c r="C3" s="1">
        <v>65.0</v>
      </c>
      <c r="D3" s="1">
        <v>-6.0</v>
      </c>
      <c r="E3" s="1">
        <v>16.0</v>
      </c>
      <c r="F3" s="1">
        <v>-65.0</v>
      </c>
      <c r="G3" s="1">
        <v>62.0</v>
      </c>
      <c r="H3" s="1">
        <v>-37.0</v>
      </c>
      <c r="I3" s="1">
        <v>89.0</v>
      </c>
      <c r="J3" s="1">
        <v>12.0</v>
      </c>
      <c r="K3" s="1">
        <v>36.0</v>
      </c>
      <c r="L3" s="1">
        <f>IF(K3*FORECAST(L2,B3:K3,B2:K2)&gt;0,FORECAST(L2,B3:K3,B2:K2),K3)*$X$1</f>
        <v>45.2</v>
      </c>
      <c r="M3" s="1">
        <f>IF(L3*FORECAST(M2,B3:L3,B2:L2)&gt;0,FORECAST(M2,B3:L3,B2:L2),L3)*$X$1</f>
        <v>51.63636364</v>
      </c>
      <c r="N3" s="1">
        <f>IF(M3*FORECAST(N2,B3:M3,B2:M2)&gt;0,FORECAST(N2,B3:M3,B2:M2),M3)*$X$1</f>
        <v>58.07272727</v>
      </c>
      <c r="O3" s="1">
        <f>IF(N3*FORECAST(O2,B3:N3,B2:N2)&gt;0,FORECAST(O2,B3:N3,B2:N2),N3)*$X$1</f>
        <v>64.50909091</v>
      </c>
      <c r="P3" s="1">
        <f>IF(O3*FORECAST(P2,B3:O3,B2:O2)&gt;0,FORECAST(P2,B3:O3,B2:O2),O3)*$X$1</f>
        <v>70.94545455</v>
      </c>
      <c r="Q3" s="1">
        <f>IF(P3*FORECAST(Q2,B3:P3,B2:P2)&gt;0,FORECAST(Q2,B3:P3,B2:P2),P3)*$X$1</f>
        <v>77.38181818</v>
      </c>
      <c r="R3" s="1">
        <f>IF(Q3*FORECAST(R2,B3:Q3,B2:Q2)&gt;0,FORECAST(R2,B3:Q3,B2:Q2),Q3)*$X$1</f>
        <v>83.81818182</v>
      </c>
      <c r="S3" s="5">
        <f>IF(R3*FORECAST(S2,B3:R3,B2:R2)&gt;0,FORECAST(S2,B3:R3,B2:R2),R3)*$X$1</f>
        <v>90.25454545</v>
      </c>
      <c r="T3" s="5">
        <f>IF(S3*FORECAST(T2,B3:S3,B2:S2)&gt;0,FORECAST(T2,B3:S3,B2:S2),S3)*$X$1</f>
        <v>96.69090909</v>
      </c>
      <c r="U3" s="5">
        <f>IF(T3*FORECAST(U2,B3:T3,B2:T2)&gt;0,FORECAST(U2,B3:T3,B2:T2),T3)*$X$1</f>
        <v>103.1272727</v>
      </c>
      <c r="V3" s="5">
        <f>IF(U3*FORECAST(V2,B3:U3,B2:U2)&gt;0,FORECAST(V2,B3:U3,B2:U2),U3)*$X$1</f>
        <v>109.5636364</v>
      </c>
      <c r="W3" s="5">
        <f>IF(V3*FORECAST(W2,B3:V3,B2:V2)&gt;0,FORECAST(W2,B3:V3,B2:V2),V3)*$X$1</f>
        <v>116</v>
      </c>
      <c r="X3" s="2"/>
      <c r="Y3" s="2"/>
      <c r="Z3" s="2"/>
    </row>
    <row r="4">
      <c r="A4" s="3" t="s">
        <v>126</v>
      </c>
      <c r="B4" s="1">
        <v>-209.0</v>
      </c>
      <c r="C4" s="1">
        <v>-149.0</v>
      </c>
      <c r="D4" s="1">
        <v>-171.0</v>
      </c>
      <c r="E4" s="1">
        <v>-119.0</v>
      </c>
      <c r="F4" s="1">
        <v>236.0</v>
      </c>
      <c r="G4" s="1">
        <v>332.0</v>
      </c>
      <c r="H4" s="1">
        <v>343.0</v>
      </c>
      <c r="I4" s="1">
        <v>360.0</v>
      </c>
      <c r="J4" s="1">
        <v>547.0</v>
      </c>
      <c r="K4" s="1">
        <v>576.0</v>
      </c>
      <c r="L4" s="2"/>
      <c r="M4" s="2"/>
      <c r="N4" s="2"/>
      <c r="O4" s="2"/>
      <c r="P4" s="2"/>
      <c r="Q4" s="2"/>
      <c r="R4" s="2"/>
      <c r="S4" s="2"/>
      <c r="T4" s="2"/>
      <c r="U4" s="2"/>
      <c r="V4" s="2"/>
      <c r="W4" s="2"/>
      <c r="X4" s="2"/>
      <c r="Y4" s="2"/>
      <c r="Z4" s="2"/>
    </row>
    <row r="5">
      <c r="A5" s="3" t="s">
        <v>1674</v>
      </c>
      <c r="B5" s="1">
        <v>129.0</v>
      </c>
      <c r="C5" s="1">
        <v>143.0</v>
      </c>
      <c r="D5" s="1">
        <v>143.0</v>
      </c>
      <c r="E5" s="1">
        <v>148.0</v>
      </c>
      <c r="F5" s="1">
        <v>158.0</v>
      </c>
      <c r="G5" s="1">
        <v>179.0</v>
      </c>
      <c r="H5" s="1">
        <v>188.0</v>
      </c>
      <c r="I5" s="1">
        <v>207.0</v>
      </c>
      <c r="J5" s="1">
        <v>216.0</v>
      </c>
      <c r="K5" s="1">
        <v>227.0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(1+0.02)/(0.0834-0.02)</f>
        <v>1866.246057</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NPV(0.0834,M3:W3)</f>
        <v>552.8854522</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NPV(0.0834,M16:W16)</f>
        <v>773.1998469</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1326.085299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750.0852991</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227.0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3.304340525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1866.246057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50.0</v>
      </c>
      <c r="D3" s="1">
        <v>-24.0</v>
      </c>
      <c r="E3" s="1">
        <v>-195.0</v>
      </c>
      <c r="F3" s="1">
        <v>-214.0</v>
      </c>
      <c r="G3" s="1">
        <v>-387.0</v>
      </c>
      <c r="H3" s="1">
        <v>-207.0</v>
      </c>
      <c r="I3" s="1">
        <v>-171.0</v>
      </c>
      <c r="J3" s="1">
        <v>-76.0</v>
      </c>
      <c r="K3" s="1">
        <v>-25.0</v>
      </c>
      <c r="L3" s="1">
        <f>IF(K3*FORECAST(L2,B3:K3,B2:K2)&gt;0,FORECAST(L2,B3:K3,B2:K2),K3)*$X$1</f>
        <v>-195.8666667</v>
      </c>
      <c r="M3" s="1">
        <f>IF(L3*FORECAST(M2,B3:L3,B2:L2)&gt;0,FORECAST(M2,B3:L3,B2:L2),L3)*$X$1</f>
        <v>-209.0060606</v>
      </c>
      <c r="N3" s="1">
        <f>IF(M3*FORECAST(N2,B3:M3,B2:M2)&gt;0,FORECAST(N2,B3:M3,B2:M2),M3)*$X$1</f>
        <v>-222.1454545</v>
      </c>
      <c r="O3" s="1">
        <f>IF(N3*FORECAST(O2,B3:N3,B2:N2)&gt;0,FORECAST(O2,B3:N3,B2:N2),N3)*$X$1</f>
        <v>-235.2848485</v>
      </c>
      <c r="P3" s="1">
        <f>IF(O3*FORECAST(P2,B3:O3,B2:O2)&gt;0,FORECAST(P2,B3:O3,B2:O2),O3)*$X$1</f>
        <v>-248.4242424</v>
      </c>
      <c r="Q3" s="1">
        <f>IF(P3*FORECAST(Q2,B3:P3,B2:P2)&gt;0,FORECAST(Q2,B3:P3,B2:P2),P3)*$X$1</f>
        <v>-261.5636364</v>
      </c>
      <c r="R3" s="1">
        <f>IF(Q3*FORECAST(R2,B3:Q3,B2:Q2)&gt;0,FORECAST(R2,B3:Q3,B2:Q2),Q3)*$X$1</f>
        <v>-274.7030303</v>
      </c>
      <c r="S3" s="5">
        <f>IF(R3*FORECAST(S2,B3:R3,B2:R2)&gt;0,FORECAST(S2,B3:R3,B2:R2),R3)*$X$1</f>
        <v>-287.8424242</v>
      </c>
      <c r="T3" s="5">
        <f>IF(S3*FORECAST(T2,B3:S3,B2:S2)&gt;0,FORECAST(T2,B3:S3,B2:S2),S3)*$X$1</f>
        <v>-300.9818182</v>
      </c>
      <c r="U3" s="5">
        <f>IF(T3*FORECAST(U2,B3:T3,B2:T2)&gt;0,FORECAST(U2,B3:T3,B2:T2),T3)*$X$1</f>
        <v>-314.1212121</v>
      </c>
      <c r="V3" s="5">
        <f>IF(U3*FORECAST(V2,B3:U3,B2:U2)&gt;0,FORECAST(V2,B3:U3,B2:U2),U3)*$X$1</f>
        <v>-327.2606061</v>
      </c>
      <c r="W3" s="5">
        <f>IF(V3*FORECAST(W2,B3:V3,B2:V2)&gt;0,FORECAST(W2,B3:V3,B2:V2),V3)*$X$1</f>
        <v>-340.4</v>
      </c>
      <c r="X3" s="2"/>
      <c r="Y3" s="2"/>
      <c r="Z3" s="2"/>
    </row>
    <row r="4">
      <c r="A4" s="3" t="s">
        <v>126</v>
      </c>
      <c r="B4" s="1">
        <v>-209.0</v>
      </c>
      <c r="C4" s="1">
        <v>-149.0</v>
      </c>
      <c r="D4" s="1">
        <v>-171.0</v>
      </c>
      <c r="E4" s="1">
        <v>-119.0</v>
      </c>
      <c r="F4" s="1">
        <v>236.0</v>
      </c>
      <c r="G4" s="1">
        <v>332.0</v>
      </c>
      <c r="H4" s="1">
        <v>343.0</v>
      </c>
      <c r="I4" s="1">
        <v>360.0</v>
      </c>
      <c r="J4" s="1">
        <v>547.0</v>
      </c>
      <c r="K4" s="1">
        <v>576.0</v>
      </c>
      <c r="L4" s="2"/>
      <c r="M4" s="2"/>
      <c r="N4" s="2"/>
      <c r="O4" s="2"/>
      <c r="P4" s="2"/>
      <c r="Q4" s="2"/>
      <c r="R4" s="2"/>
      <c r="S4" s="2"/>
      <c r="T4" s="2"/>
      <c r="U4" s="2"/>
      <c r="V4" s="2"/>
      <c r="W4" s="2"/>
      <c r="X4" s="2"/>
      <c r="Y4" s="2"/>
      <c r="Z4" s="2"/>
    </row>
    <row r="5">
      <c r="A5" s="3" t="s">
        <v>1674</v>
      </c>
      <c r="B5" s="1">
        <v>129.0</v>
      </c>
      <c r="C5" s="1">
        <v>143.0</v>
      </c>
      <c r="D5" s="1">
        <v>143.0</v>
      </c>
      <c r="E5" s="1">
        <v>148.0</v>
      </c>
      <c r="F5" s="1">
        <v>158.0</v>
      </c>
      <c r="G5" s="1">
        <v>179.0</v>
      </c>
      <c r="H5" s="1">
        <v>188.0</v>
      </c>
      <c r="I5" s="1">
        <v>207.0</v>
      </c>
      <c r="J5" s="1">
        <v>216.0</v>
      </c>
      <c r="K5" s="1">
        <v>227.0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1675</v>
      </c>
      <c r="L7" s="1">
        <f>IF(W3*FORECAST(W2,B3:W3,B2:W2)&gt;0,FORECAST(W2,B3:W3,B2:W2),V3)*$X$1 * (1+0.02)/(0.0834-0.02)</f>
        <v>-5476.466877</v>
      </c>
      <c r="M7" s="2"/>
      <c r="N7" s="2"/>
      <c r="O7" s="2"/>
      <c r="P7" s="2"/>
      <c r="Q7" s="2"/>
      <c r="R7" s="2"/>
      <c r="S7" s="2"/>
      <c r="T7" s="2"/>
      <c r="U7" s="2"/>
      <c r="V7" s="2"/>
      <c r="W7" s="2"/>
      <c r="X7" s="2"/>
      <c r="Y7" s="2"/>
      <c r="Z7" s="2"/>
    </row>
    <row r="8">
      <c r="A8" s="2"/>
      <c r="B8" s="2"/>
      <c r="C8" s="2"/>
      <c r="D8" s="2"/>
      <c r="E8" s="2"/>
      <c r="F8" s="2"/>
      <c r="G8" s="2"/>
      <c r="H8" s="2"/>
      <c r="I8" s="2"/>
      <c r="J8" s="2"/>
      <c r="K8" s="1" t="s">
        <v>1676</v>
      </c>
      <c r="L8" s="6">
        <f t="array" ref="L8">NPV(0.0834,M3:W3)</f>
        <v>-1856.186128</v>
      </c>
      <c r="M8" s="2"/>
      <c r="N8" s="2"/>
      <c r="O8" s="2"/>
      <c r="P8" s="2"/>
      <c r="Q8" s="2"/>
      <c r="R8" s="2"/>
      <c r="S8" s="2"/>
      <c r="T8" s="2"/>
      <c r="U8" s="2"/>
      <c r="V8" s="2"/>
      <c r="W8" s="2"/>
      <c r="X8" s="2"/>
      <c r="Y8" s="2"/>
      <c r="Z8" s="2"/>
    </row>
    <row r="9">
      <c r="A9" s="2"/>
      <c r="B9" s="2"/>
      <c r="C9" s="2"/>
      <c r="D9" s="2"/>
      <c r="E9" s="2"/>
      <c r="F9" s="2"/>
      <c r="G9" s="2"/>
      <c r="H9" s="2"/>
      <c r="I9" s="2"/>
      <c r="J9" s="2"/>
      <c r="K9" s="1" t="s">
        <v>1677</v>
      </c>
      <c r="L9" s="6">
        <f t="array" ref="L9">NPV(0.0834,M16:W16)</f>
        <v>-2268.94162</v>
      </c>
      <c r="M9" s="2"/>
      <c r="N9" s="2"/>
      <c r="O9" s="2"/>
      <c r="P9" s="2"/>
      <c r="Q9" s="2"/>
      <c r="R9" s="2"/>
      <c r="S9" s="2"/>
      <c r="T9" s="2"/>
      <c r="U9" s="2"/>
      <c r="V9" s="2"/>
      <c r="W9" s="2"/>
      <c r="X9" s="2"/>
      <c r="Y9" s="2"/>
      <c r="Z9" s="2"/>
    </row>
    <row r="10">
      <c r="A10" s="2"/>
      <c r="B10" s="2"/>
      <c r="C10" s="2"/>
      <c r="D10" s="2"/>
      <c r="E10" s="2"/>
      <c r="F10" s="2"/>
      <c r="G10" s="2"/>
      <c r="H10" s="2"/>
      <c r="I10" s="2"/>
      <c r="J10" s="2"/>
      <c r="K10" s="1" t="s">
        <v>1678</v>
      </c>
      <c r="L10" s="6">
        <f>L8 + L9</f>
        <v>-4125.127748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1679</v>
      </c>
      <c r="L12" s="6">
        <f>L10 - L11</f>
        <v>-4701.127748</v>
      </c>
      <c r="M12" s="2"/>
      <c r="N12" s="2"/>
      <c r="O12" s="2"/>
      <c r="P12" s="2"/>
      <c r="Q12" s="2"/>
      <c r="R12" s="2"/>
      <c r="S12" s="2"/>
      <c r="T12" s="2"/>
      <c r="U12" s="2"/>
      <c r="V12" s="2"/>
      <c r="W12" s="2"/>
      <c r="X12" s="2"/>
      <c r="Y12" s="2"/>
      <c r="Z12" s="2"/>
    </row>
    <row r="13">
      <c r="A13" s="2"/>
      <c r="B13" s="2"/>
      <c r="C13" s="2"/>
      <c r="D13" s="2"/>
      <c r="E13" s="2"/>
      <c r="F13" s="2"/>
      <c r="G13" s="2"/>
      <c r="H13" s="2"/>
      <c r="I13" s="2"/>
      <c r="J13" s="2"/>
      <c r="K13" s="1" t="s">
        <v>1680</v>
      </c>
      <c r="L13" s="1">
        <v>227.0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-20.70981387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-5476.466877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