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<sst xmlns="http://schemas.openxmlformats.org/spreadsheetml/2006/main" count="889" uniqueCount="741">
  <si>
    <t>ticker</t>
  </si>
  <si>
    <t>IMRX</t>
  </si>
  <si>
    <t>nombre</t>
  </si>
  <si>
    <t>IMMUNEERING CORPORATION</t>
  </si>
  <si>
    <t>empresa</t>
  </si>
  <si>
    <t>Biotechnology &amp; Medical Research</t>
  </si>
  <si>
    <t>Open</t>
  </si>
  <si>
    <t>Target Price</t>
  </si>
  <si>
    <t>Upside</t>
  </si>
  <si>
    <t>-3204.41%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</si>
  <si>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</si>
  <si>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</si>
  <si>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</si>
  <si>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</si>
  <si>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</si>
  <si>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</si>
  <si>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</si>
  <si>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</si>
  <si>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-72.22%</t>
  </si>
  <si>
    <t>Total Assets Growth</t>
  </si>
  <si>
    <t>-63.16%</t>
  </si>
  <si>
    <t>Net Property, Plant and Equipment Growth</t>
  </si>
  <si>
    <t>-95.52%</t>
  </si>
  <si>
    <t>EBITDA Growth</t>
  </si>
  <si>
    <t>183.78%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</si>
  <si>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</si>
  <si>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</si>
  <si>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</si>
  <si>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</si>
  <si>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</si>
  <si>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</si>
  <si>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</si>
  <si>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</si>
  <si>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</si>
  <si>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</si>
  <si>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</si>
  <si>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</si>
  <si>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</si>
  <si>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</si>
  <si>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</si>
  <si>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</si>
  <si>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</si>
  <si>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</si>
  <si>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Short 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</si>
  <si>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</si>
  <si>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</si>
  <si>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</si>
  <si>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</si>
  <si>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</si>
  <si>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</si>
  <si>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</si>
  <si>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</si>
  <si>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</si>
  <si>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</si>
  <si>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</si>
  <si>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</si>
  <si>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</si>
  <si>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</si>
  <si>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</si>
  <si>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</si>
  <si>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</si>
  <si>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</si>
  <si>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</si>
  <si>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</si>
  <si>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</si>
  <si>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</si>
  <si>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</si>
  <si>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</si>
  <si>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</si>
  <si>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</si>
  <si>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</si>
  <si>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</si>
  <si>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</si>
  <si>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</si>
  <si>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</si>
  <si>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</si>
  <si>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</si>
  <si>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</si>
  <si>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</si>
  <si>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</si>
  <si>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</si>
  <si>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</si>
  <si>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</si>
  <si>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</si>
  <si>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</si>
  <si>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</si>
  <si>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</si>
  <si>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</si>
  <si>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</si>
  <si>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</si>
  <si>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</si>
  <si>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</si>
  <si>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-1.32</t>
  </si>
  <si>
    <t>-4.54</t>
  </si>
  <si>
    <t>5.93</t>
  </si>
  <si>
    <t>4.16</t>
  </si>
  <si>
    <t>3.09</t>
  </si>
  <si>
    <t>Tangible Book Value</t>
  </si>
  <si>
    <t>Tangible Book Value Per Share</t>
  </si>
  <si>
    <t>5.65</t>
  </si>
  <si>
    <t>3.89</t>
  </si>
  <si>
    <t>2.85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</si>
  <si>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</si>
  <si>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</si>
  <si>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</si>
  <si>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</si>
  <si>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</si>
  <si>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</si>
  <si>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</si>
  <si>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</si>
  <si>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</si>
  <si>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</si>
  <si>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</si>
  <si>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</si>
  <si>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</si>
  <si>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</si>
  <si>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</si>
  <si>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</si>
  <si>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</si>
  <si>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</si>
  <si>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</si>
  <si>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</si>
  <si>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</si>
  <si>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</si>
  <si>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</si>
  <si>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</si>
  <si>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</si>
  <si>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</si>
  <si>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</si>
  <si>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</si>
  <si>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</si>
  <si>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</si>
  <si>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</si>
  <si>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-1.56</t>
  </si>
  <si>
    <t>-3.44</t>
  </si>
  <si>
    <t>-2.46</t>
  </si>
  <si>
    <t>-1.91</t>
  </si>
  <si>
    <t>-1.88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</si>
  <si>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</si>
  <si>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</si>
  <si>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</si>
  <si>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</si>
  <si>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</si>
  <si>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</si>
  <si>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-0.83</t>
  </si>
  <si>
    <t>-2.15</t>
  </si>
  <si>
    <t>-1.55</t>
  </si>
  <si>
    <t>-1.2</t>
  </si>
  <si>
    <t>Normalized Diluted EPS</t>
  </si>
  <si>
    <t>EBITDA</t>
  </si>
  <si>
    <t>EBITA</t>
  </si>
  <si>
    <t>EBIT</t>
  </si>
  <si>
    <t>EBITDAR</t>
  </si>
  <si>
    <t>Effective Tax Rate - (Ratio)</t>
  </si>
  <si>
    <t>0.91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</si>
  <si>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</si>
  <si>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</si>
  <si>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</si>
  <si>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</si>
  <si>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</si>
  <si>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</si>
  <si>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</si>
  <si>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</si>
  <si>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</si>
  <si>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</si>
  <si>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</si>
  <si>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</si>
  <si>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-40.66</t>
  </si>
  <si>
    <t>-20.65</t>
  </si>
  <si>
    <t>-22.38</t>
  </si>
  <si>
    <t>-32.46</t>
  </si>
  <si>
    <t>Return on Total Capital</t>
  </si>
  <si>
    <t>-42.85</t>
  </si>
  <si>
    <t>-21.44</t>
  </si>
  <si>
    <t>-23.43</t>
  </si>
  <si>
    <t>-34.81</t>
  </si>
  <si>
    <t>Return On Equity %</t>
  </si>
  <si>
    <t>-74.56</t>
  </si>
  <si>
    <t>-35.01</t>
  </si>
  <si>
    <t>-53.36</t>
  </si>
  <si>
    <t>Return on Common Equity</t>
  </si>
  <si>
    <t>117.48</t>
  </si>
  <si>
    <t>-50.24</t>
  </si>
  <si>
    <t>Margin Analysis</t>
  </si>
  <si>
    <t>Gross Profit Margin %</t>
  </si>
  <si>
    <t>36.29</t>
  </si>
  <si>
    <t>44.61</t>
  </si>
  <si>
    <t>44.56</t>
  </si>
  <si>
    <t>50.11</t>
  </si>
  <si>
    <t>SG&amp;A Margin</t>
  </si>
  <si>
    <t>141.11</t>
  </si>
  <si>
    <t>397.7</t>
  </si>
  <si>
    <t>EBITDA Margin %</t>
  </si>
  <si>
    <t>-326.76</t>
  </si>
  <si>
    <t>-737.96</t>
  </si>
  <si>
    <t>EBITA Margin %</t>
  </si>
  <si>
    <t>-327.71</t>
  </si>
  <si>
    <t>-739.01</t>
  </si>
  <si>
    <t>EBIT Margin %</t>
  </si>
  <si>
    <t>Income From Continuing Operations Margin %</t>
  </si>
  <si>
    <t>-401.59</t>
  </si>
  <si>
    <t>-737.17</t>
  </si>
  <si>
    <t>Net Income Margin %</t>
  </si>
  <si>
    <t>Net Avail. For Common Margin %</t>
  </si>
  <si>
    <t>Normalized Net Income Margin</t>
  </si>
  <si>
    <t>-214.38</t>
  </si>
  <si>
    <t>-460.73</t>
  </si>
  <si>
    <t>Levered Free Cash Flow Margin</t>
  </si>
  <si>
    <t>-356.89</t>
  </si>
  <si>
    <t>-893.81</t>
  </si>
  <si>
    <t>Unlevered Free Cash Flow Margin</t>
  </si>
  <si>
    <t>Asset Turnover</t>
  </si>
  <si>
    <t>0.09</t>
  </si>
  <si>
    <t>0.02</t>
  </si>
  <si>
    <t>0</t>
  </si>
  <si>
    <t>Fixed Assets Turnover</t>
  </si>
  <si>
    <t>6.49</t>
  </si>
  <si>
    <t>0.61</t>
  </si>
  <si>
    <t>0.05</t>
  </si>
  <si>
    <t>Receivables Turnover (Average Receivables)</t>
  </si>
  <si>
    <t>6.51</t>
  </si>
  <si>
    <t>5.58</t>
  </si>
  <si>
    <t>2.45</t>
  </si>
  <si>
    <t>Short Term Liquidity</t>
  </si>
  <si>
    <t>Current Ratio</t>
  </si>
  <si>
    <t>27.83</t>
  </si>
  <si>
    <t>16.73</t>
  </si>
  <si>
    <t>27.04</t>
  </si>
  <si>
    <t>13.5</t>
  </si>
  <si>
    <t>11.35</t>
  </si>
  <si>
    <t>Quick Ratio</t>
  </si>
  <si>
    <t>27.69</t>
  </si>
  <si>
    <t>16.66</t>
  </si>
  <si>
    <t>26.53</t>
  </si>
  <si>
    <t>13.1</t>
  </si>
  <si>
    <t>10.92</t>
  </si>
  <si>
    <t>Operating Cash Flow to Current Liabilities</t>
  </si>
  <si>
    <t>-8.79</t>
  </si>
  <si>
    <t>-6.48</t>
  </si>
  <si>
    <t>-5.48</t>
  </si>
  <si>
    <t>-6.24</t>
  </si>
  <si>
    <t>Days Sales Outstanding (Average Receivables)</t>
  </si>
  <si>
    <t>56.21</t>
  </si>
  <si>
    <t>65.47</t>
  </si>
  <si>
    <t>148.82</t>
  </si>
  <si>
    <t>Average Days Payable Outstanding</t>
  </si>
  <si>
    <t>253.77</t>
  </si>
  <si>
    <t>455.01</t>
  </si>
  <si>
    <t>Long Term Solvency</t>
  </si>
  <si>
    <t>Total Debt/Equity</t>
  </si>
  <si>
    <t>34.81</t>
  </si>
  <si>
    <t>1.74</t>
  </si>
  <si>
    <t>3.44</t>
  </si>
  <si>
    <t>4.41</t>
  </si>
  <si>
    <t>4.93</t>
  </si>
  <si>
    <t>Total Debt / Total Capital</t>
  </si>
  <si>
    <t>25.82</t>
  </si>
  <si>
    <t>1.71</t>
  </si>
  <si>
    <t>3.33</t>
  </si>
  <si>
    <t>4.22</t>
  </si>
  <si>
    <t>4.7</t>
  </si>
  <si>
    <t>LT Debt/Equity</t>
  </si>
  <si>
    <t>1.53</t>
  </si>
  <si>
    <t>3.26</t>
  </si>
  <si>
    <t>4.06</t>
  </si>
  <si>
    <t>4.6</t>
  </si>
  <si>
    <t>Long-Term Debt / Total Capital</t>
  </si>
  <si>
    <t>1.5</t>
  </si>
  <si>
    <t>3.16</t>
  </si>
  <si>
    <t>4.38</t>
  </si>
  <si>
    <t>Total Liabilities / Total Assets</t>
  </si>
  <si>
    <t>28.48</t>
  </si>
  <si>
    <t>7.29</t>
  </si>
  <si>
    <t>6.43</t>
  </si>
  <si>
    <t>10.23</t>
  </si>
  <si>
    <t>11.71</t>
  </si>
  <si>
    <t>EBIT / Interest Expense</t>
  </si>
  <si>
    <t>-17.91</t>
  </si>
  <si>
    <t>EBITDA / Interest Expense</t>
  </si>
  <si>
    <t>-17.86</t>
  </si>
  <si>
    <t>(EBITDA - Capex) / Interest Expense</t>
  </si>
  <si>
    <t>Total Debt / EBITDA</t>
  </si>
  <si>
    <t>-0.56</t>
  </si>
  <si>
    <t>-0.04</t>
  </si>
  <si>
    <t>-0.16</t>
  </si>
  <si>
    <t>-0.1</t>
  </si>
  <si>
    <t>-0.08</t>
  </si>
  <si>
    <t>Net Debt / EBITDA</t>
  </si>
  <si>
    <t>1.64</t>
  </si>
  <si>
    <t>2.18</t>
  </si>
  <si>
    <t>4.33</t>
  </si>
  <si>
    <t>1.42</t>
  </si>
  <si>
    <t>Total Debt / (EBITDA - Capex)</t>
  </si>
  <si>
    <t>-0.09</t>
  </si>
  <si>
    <t>Net Debt / (EBITDA - Capex)</t>
  </si>
  <si>
    <t>1.63</t>
  </si>
  <si>
    <t>2.17</t>
  </si>
  <si>
    <t>1.97</t>
  </si>
  <si>
    <t>1.41</t>
  </si>
  <si>
    <t>Growth Over Prior Year</t>
  </si>
  <si>
    <t>Total Revenues, 1 Yr. Growth %</t>
  </si>
  <si>
    <t>20.41</t>
  </si>
  <si>
    <t>-10.02</t>
  </si>
  <si>
    <t>-84.76</t>
  </si>
  <si>
    <t>Gross Profit, 1 Yr. Growth %</t>
  </si>
  <si>
    <t>48.01</t>
  </si>
  <si>
    <t>-10.12</t>
  </si>
  <si>
    <t>-82.86</t>
  </si>
  <si>
    <t>EBITDA, 1 Yr. Growth %</t>
  </si>
  <si>
    <t>171.93</t>
  </si>
  <si>
    <t>98.38</t>
  </si>
  <si>
    <t>52.09</t>
  </si>
  <si>
    <t>12.81</t>
  </si>
  <si>
    <t>EBITA, 1 Yr. Growth %</t>
  </si>
  <si>
    <t>171.54</t>
  </si>
  <si>
    <t>98.37</t>
  </si>
  <si>
    <t>52.61</t>
  </si>
  <si>
    <t>12.9</t>
  </si>
  <si>
    <t>EBIT, 1 Yr. Growth %</t>
  </si>
  <si>
    <t>52.7</t>
  </si>
  <si>
    <t>12.89</t>
  </si>
  <si>
    <t>Earnings From Cont. Operations, 1 Yr. Growth %</t>
  </si>
  <si>
    <t>121.03</t>
  </si>
  <si>
    <t>96.81</t>
  </si>
  <si>
    <t>50.63</t>
  </si>
  <si>
    <t>5.86</t>
  </si>
  <si>
    <t>Net Income, 1 Yr. Growth %</t>
  </si>
  <si>
    <t>Normalized Net Income, 1 Yr. Growth %</t>
  </si>
  <si>
    <t>158.78</t>
  </si>
  <si>
    <t>97.85</t>
  </si>
  <si>
    <t>50.34</t>
  </si>
  <si>
    <t>7.51</t>
  </si>
  <si>
    <t>Diluted EPS Before Extra, 1 Yr. Growth %</t>
  </si>
  <si>
    <t>-28.43</t>
  </si>
  <si>
    <t>-22.29</t>
  </si>
  <si>
    <t>-1.7</t>
  </si>
  <si>
    <t>Accounts Receivable, 1 Yr. Growth %</t>
  </si>
  <si>
    <t>138.22</t>
  </si>
  <si>
    <t>-50.8</t>
  </si>
  <si>
    <t>-94.95</t>
  </si>
  <si>
    <t>Net Property, Plant and Equip., 1 Yr. Growth %</t>
  </si>
  <si>
    <t>805.05</t>
  </si>
  <si>
    <t>-5.77</t>
  </si>
  <si>
    <t>-6.6</t>
  </si>
  <si>
    <t>Total Assets, 1 Yr. Growth %</t>
  </si>
  <si>
    <t>172.53</t>
  </si>
  <si>
    <t>333.87</t>
  </si>
  <si>
    <t>-26.6</t>
  </si>
  <si>
    <t>-16.17</t>
  </si>
  <si>
    <t>Tangible Book Value, 1 Yr. Growth %</t>
  </si>
  <si>
    <t>244.37</t>
  </si>
  <si>
    <t>-762.05</t>
  </si>
  <si>
    <t>-30.97</t>
  </si>
  <si>
    <t>-18.73</t>
  </si>
  <si>
    <t>Common Equity, 1 Yr. Growth %</t>
  </si>
  <si>
    <t>-793.82</t>
  </si>
  <si>
    <t>-29.57</t>
  </si>
  <si>
    <t>-17.55</t>
  </si>
  <si>
    <t>Cash From Operations, 1 Yr. Growth %</t>
  </si>
  <si>
    <t>229.11</t>
  </si>
  <si>
    <t>111.01</t>
  </si>
  <si>
    <t>42.95</t>
  </si>
  <si>
    <t>11.04</t>
  </si>
  <si>
    <t>Capital Expenditures, 1 Yr. Growth %</t>
  </si>
  <si>
    <t>160.23</t>
  </si>
  <si>
    <t>13.8</t>
  </si>
  <si>
    <t>-53.84</t>
  </si>
  <si>
    <t>Levered Free Cash Flow, 1 Yr. Growth %</t>
  </si>
  <si>
    <t>125.36</t>
  </si>
  <si>
    <t>39.82</t>
  </si>
  <si>
    <t>19.64</t>
  </si>
  <si>
    <t>Unlevered Free Cash Flow, 1 Yr. Growth %</t>
  </si>
  <si>
    <t>Compound Annual Growth Rate Over Two Years</t>
  </si>
  <si>
    <t>Total Revenues, 2 Yr. CAGR %</t>
  </si>
  <si>
    <t>4.09</t>
  </si>
  <si>
    <t>-62.97</t>
  </si>
  <si>
    <t>Gross Profit, 2 Yr. CAGR %</t>
  </si>
  <si>
    <t>15.34</t>
  </si>
  <si>
    <t>-60.75</t>
  </si>
  <si>
    <t>EBITDA, 2 Yr. CAGR %</t>
  </si>
  <si>
    <t>132.26</t>
  </si>
  <si>
    <t>73.7</t>
  </si>
  <si>
    <t>30.99</t>
  </si>
  <si>
    <t>EBITA, 2 Yr. CAGR %</t>
  </si>
  <si>
    <t>132.09</t>
  </si>
  <si>
    <t>73.99</t>
  </si>
  <si>
    <t>31.26</t>
  </si>
  <si>
    <t>EBIT, 2 Yr. CAGR %</t>
  </si>
  <si>
    <t>74.04</t>
  </si>
  <si>
    <t>31.29</t>
  </si>
  <si>
    <t>Earnings From Cont. Operations, 2 Yr. CAGR %</t>
  </si>
  <si>
    <t>108.57</t>
  </si>
  <si>
    <t>72.18</t>
  </si>
  <si>
    <t>26.27</t>
  </si>
  <si>
    <t>Net Income, 2 Yr. CAGR %</t>
  </si>
  <si>
    <t>Normalized Net Income, 2 Yr. CAGR %</t>
  </si>
  <si>
    <t>126.27</t>
  </si>
  <si>
    <t>72.47</t>
  </si>
  <si>
    <t>27.13</t>
  </si>
  <si>
    <t>Diluted EPS Before Extra, 2 Yr. CAGR %</t>
  </si>
  <si>
    <t>25.77</t>
  </si>
  <si>
    <t>-25.43</t>
  </si>
  <si>
    <t>-12.6</t>
  </si>
  <si>
    <t>Accounts Receivable, 2 Yr. CAGR %</t>
  </si>
  <si>
    <t>8.26</t>
  </si>
  <si>
    <t>-84.24</t>
  </si>
  <si>
    <t>Net Property, Plant and Equip., 2 Yr. CAGR %</t>
  </si>
  <si>
    <t>192.03</t>
  </si>
  <si>
    <t>-6.19</t>
  </si>
  <si>
    <t>Total Assets, 2 Yr. CAGR %</t>
  </si>
  <si>
    <t>243.86</t>
  </si>
  <si>
    <t>78.46</t>
  </si>
  <si>
    <t>-21.55</t>
  </si>
  <si>
    <t>Tangible Book Value, 2 Yr. CAGR %</t>
  </si>
  <si>
    <t>377.48</t>
  </si>
  <si>
    <t>113.79</t>
  </si>
  <si>
    <t>-25.1</t>
  </si>
  <si>
    <t>Common Equity, 2 Yr. CAGR %</t>
  </si>
  <si>
    <t>388.8</t>
  </si>
  <si>
    <t>121.05</t>
  </si>
  <si>
    <t>-23.8</t>
  </si>
  <si>
    <t>Cash From Operations, 2 Yr. CAGR %</t>
  </si>
  <si>
    <t>163.52</t>
  </si>
  <si>
    <t>73.68</t>
  </si>
  <si>
    <t>25.99</t>
  </si>
  <si>
    <t>Capital Expenditures, 2 Yr. CAGR %</t>
  </si>
  <si>
    <t>72.09</t>
  </si>
  <si>
    <t>272.83</t>
  </si>
  <si>
    <t>137.46</t>
  </si>
  <si>
    <t>Levered Free Cash Flow, 2 Yr. CAGR %</t>
  </si>
  <si>
    <t>77.51</t>
  </si>
  <si>
    <t>29.33</t>
  </si>
  <si>
    <t>Unlevered Free Cash Flow, 2 Yr. CAGR %</t>
  </si>
  <si>
    <t>Compound Annual Growth Rate Over Three Years</t>
  </si>
  <si>
    <t>Total Revenues, 3 Yr. CAGR %</t>
  </si>
  <si>
    <t>-45.14</t>
  </si>
  <si>
    <t>Gross Profit, 3 Yr. CAGR %</t>
  </si>
  <si>
    <t>-38.91</t>
  </si>
  <si>
    <t>EBITDA, 3 Yr. CAGR %</t>
  </si>
  <si>
    <t>101.69</t>
  </si>
  <si>
    <t>50.42</t>
  </si>
  <si>
    <t>EBITA, 3 Yr. CAGR %</t>
  </si>
  <si>
    <t>101.82</t>
  </si>
  <si>
    <t>EBIT, 3 Yr. CAGR %</t>
  </si>
  <si>
    <t>101.86</t>
  </si>
  <si>
    <t>50.66</t>
  </si>
  <si>
    <t>Earnings From Cont. Operations, 3 Yr. CAGR %</t>
  </si>
  <si>
    <t>87.12</t>
  </si>
  <si>
    <t>46.4</t>
  </si>
  <si>
    <t>Net Income, 3 Yr. CAGR %</t>
  </si>
  <si>
    <t>Normalized Net Income, 3 Yr. CAGR %</t>
  </si>
  <si>
    <t>97.45</t>
  </si>
  <si>
    <t>47.33</t>
  </si>
  <si>
    <t>Diluted EPS Before Extra, 3 Yr. CAGR %</t>
  </si>
  <si>
    <t>7.12</t>
  </si>
  <si>
    <t>-18.24</t>
  </si>
  <si>
    <t>Accounts Receivable, 3 Yr. CAGR %</t>
  </si>
  <si>
    <t>-61.04</t>
  </si>
  <si>
    <t>Net Property, Plant and Equip., 3 Yr. CAGR %</t>
  </si>
  <si>
    <t>447.12</t>
  </si>
  <si>
    <t>99.71</t>
  </si>
  <si>
    <t>Total Assets, 3 Yr. CAGR %</t>
  </si>
  <si>
    <t>105.51</t>
  </si>
  <si>
    <t>38.73</t>
  </si>
  <si>
    <t>Tangible Book Value, 3 Yr. CAGR %</t>
  </si>
  <si>
    <t>150.61</t>
  </si>
  <si>
    <t>54.87</t>
  </si>
  <si>
    <t>Common Equity, 3 Yr. CAGR %</t>
  </si>
  <si>
    <t>156.25</t>
  </si>
  <si>
    <t>59.12</t>
  </si>
  <si>
    <t>Cash From Operations, 3 Yr. CAGR %</t>
  </si>
  <si>
    <t>114.92</t>
  </si>
  <si>
    <t>49.62</t>
  </si>
  <si>
    <t>Capital Expenditures, 3 Yr. CAGR %</t>
  </si>
  <si>
    <t>230.72</t>
  </si>
  <si>
    <t>85.82</t>
  </si>
  <si>
    <t>Levered Free Cash Flow, 3 Yr. CAGR %</t>
  </si>
  <si>
    <t>55.63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</si>
  <si>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</si>
  <si>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</si>
  <si>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</si>
  <si>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</si>
  <si>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</si>
  <si>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</si>
  <si>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</si>
  <si>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</si>
  <si>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425.6</t>
  </si>
  <si>
    <t>128.1</t>
  </si>
  <si>
    <t>215.1</t>
  </si>
  <si>
    <t>64.27</t>
  </si>
  <si>
    <t>-</t>
  </si>
  <si>
    <t>Change</t>
  </si>
  <si>
    <t>-69.91%</t>
  </si>
  <si>
    <t>67.99%</t>
  </si>
  <si>
    <t>-70.12%</t>
  </si>
  <si>
    <t>0%</t>
  </si>
  <si>
    <t>Enterprise Value (EV)
                                    1</t>
  </si>
  <si>
    <t>276.4</t>
  </si>
  <si>
    <t>27.38</t>
  </si>
  <si>
    <t>134.2</t>
  </si>
  <si>
    <t>31.96</t>
  </si>
  <si>
    <t>31.72</t>
  </si>
  <si>
    <t>19.2</t>
  </si>
  <si>
    <t>-90.09%</t>
  </si>
  <si>
    <t>390.09%</t>
  </si>
  <si>
    <t>-76.18%</t>
  </si>
  <si>
    <t>-0.74%</t>
  </si>
  <si>
    <t>-39.47%</t>
  </si>
  <si>
    <t>P/E ratio</t>
  </si>
  <si>
    <t>-6.57x</t>
  </si>
  <si>
    <t>-2.54x</t>
  </si>
  <si>
    <t>-3.91x</t>
  </si>
  <si>
    <t>-1.13x</t>
  </si>
  <si>
    <t>-1.32x</t>
  </si>
  <si>
    <t>-1.17x</t>
  </si>
  <si>
    <t>PBR</t>
  </si>
  <si>
    <t>1.41x</t>
  </si>
  <si>
    <t>1.17x</t>
  </si>
  <si>
    <t>2.38x</t>
  </si>
  <si>
    <t>1.57x</t>
  </si>
  <si>
    <t>2.72x</t>
  </si>
  <si>
    <t>3.23x</t>
  </si>
  <si>
    <t>PEG</t>
  </si>
  <si>
    <t>0.1x</t>
  </si>
  <si>
    <t>2.49x</t>
  </si>
  <si>
    <t>0.46x</t>
  </si>
  <si>
    <t>-0.1x</t>
  </si>
  <si>
    <t>Capitalization / Revenue</t>
  </si>
  <si>
    <t>205x</t>
  </si>
  <si>
    <t>404x</t>
  </si>
  <si>
    <t>EV / Revenue</t>
  </si>
  <si>
    <t>133x</t>
  </si>
  <si>
    <t>86.4x</t>
  </si>
  <si>
    <t>EV / EBITDA</t>
  </si>
  <si>
    <t>-8.17x</t>
  </si>
  <si>
    <t>-0.53x</t>
  </si>
  <si>
    <t>-2.31x</t>
  </si>
  <si>
    <t>-0.49x</t>
  </si>
  <si>
    <t>-0.39x</t>
  </si>
  <si>
    <t>-0.2x</t>
  </si>
  <si>
    <t>EV / EBIT</t>
  </si>
  <si>
    <t>-8.16x</t>
  </si>
  <si>
    <t>-2.3x</t>
  </si>
  <si>
    <t>-0.37x</t>
  </si>
  <si>
    <t>-0.18x</t>
  </si>
  <si>
    <t>EV / FCF</t>
  </si>
  <si>
    <t>-0.54x</t>
  </si>
  <si>
    <t>-0.45x</t>
  </si>
  <si>
    <t>FCF Yield</t>
  </si>
  <si>
    <t>-184%</t>
  </si>
  <si>
    <t>-223%</t>
  </si>
  <si>
    <t>-507%</t>
  </si>
  <si>
    <t>Dividend per Share
                                    2</t>
  </si>
  <si>
    <t>Rate of return</t>
  </si>
  <si>
    <t>EPS
                                    2</t>
  </si>
  <si>
    <t>-1.834</t>
  </si>
  <si>
    <t>-1.569</t>
  </si>
  <si>
    <t>-1.762</t>
  </si>
  <si>
    <t>Distribution rate</t>
  </si>
  <si>
    <t>Net sales
                                    1</t>
  </si>
  <si>
    <t>2.08</t>
  </si>
  <si>
    <t>0.317</t>
  </si>
  <si>
    <t>EBITDA
                                    1</t>
  </si>
  <si>
    <t>-33.84</t>
  </si>
  <si>
    <t>-51.47</t>
  </si>
  <si>
    <t>-58.09</t>
  </si>
  <si>
    <t>-64.64</t>
  </si>
  <si>
    <t>-81.09</t>
  </si>
  <si>
    <t>-96.03</t>
  </si>
  <si>
    <t>EBIT
                                    1</t>
  </si>
  <si>
    <t>-33.89</t>
  </si>
  <si>
    <t>-51.74</t>
  </si>
  <si>
    <t>-58.41</t>
  </si>
  <si>
    <t>-64.76</t>
  </si>
  <si>
    <t>-86.54</t>
  </si>
  <si>
    <t>-103.9</t>
  </si>
  <si>
    <t>Net income
                                    1</t>
  </si>
  <si>
    <t>-33.54</t>
  </si>
  <si>
    <t>-50.51</t>
  </si>
  <si>
    <t>-53.47</t>
  </si>
  <si>
    <t>-61.29</t>
  </si>
  <si>
    <t>-83.8</t>
  </si>
  <si>
    <t>-101.6</t>
  </si>
  <si>
    <t>Net Debt
                                    1</t>
  </si>
  <si>
    <t>-149.2</t>
  </si>
  <si>
    <t>-100.7</t>
  </si>
  <si>
    <t>-80.94</t>
  </si>
  <si>
    <t>-32.32</t>
  </si>
  <si>
    <t>-32.56</t>
  </si>
  <si>
    <t>-45.08</t>
  </si>
  <si>
    <t>Reference price
                                    2</t>
  </si>
  <si>
    <t>16.170</t>
  </si>
  <si>
    <t>4.850</t>
  </si>
  <si>
    <t>7.350</t>
  </si>
  <si>
    <t>2.070</t>
  </si>
  <si>
    <t>Nbr of stocks (in thousands)</t>
  </si>
  <si>
    <t>26,320</t>
  </si>
  <si>
    <t>26,405</t>
  </si>
  <si>
    <t>29,269</t>
  </si>
  <si>
    <t>31,050</t>
  </si>
  <si>
    <t>Announcement Date</t>
  </si>
  <si>
    <t>3/10/22</t>
  </si>
  <si>
    <t>3/6/23</t>
  </si>
  <si>
    <t>3/1/24</t>
  </si>
  <si>
    <t>address1</t>
  </si>
  <si>
    <t>245 Main Street</t>
  </si>
  <si>
    <t>address2</t>
  </si>
  <si>
    <t>Second Floor</t>
  </si>
  <si>
    <t>city</t>
  </si>
  <si>
    <t>Cambridge</t>
  </si>
  <si>
    <t>state</t>
  </si>
  <si>
    <t>MA</t>
  </si>
  <si>
    <t>zip</t>
  </si>
  <si>
    <t>02142</t>
  </si>
  <si>
    <t>country</t>
  </si>
  <si>
    <t>phone</t>
  </si>
  <si>
    <t>617 500 8080</t>
  </si>
  <si>
    <t>website</t>
  </si>
  <si>
    <t>https://immuneering.com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</si>
  <si>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</si>
  <si>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</si>
  <si>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</si>
  <si>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</si>
  <si>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</si>
  <si>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</si>
  <si>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</si>
  <si>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</si>
  <si>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</si>
  <si>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</si>
  <si>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</si>
  <si>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Immuneering Corporation, a clinical-stage oncology company, engages in the development of medicines for broad populations of cancer patients. Its lead product candidates include IMM-1-104, a dual-MEK inhibitor currently under Phase 1/2a clinical trial to treat patients with cancer, including pancreatic, melanoma, colorectal, and non-small cell lung cancer caused by mutations of RAS and/or RAF; and IMM-6-415 is in Investigational New Drug application to treat solid tumors. Immuneering Corporation was incorporated in 2008 and is based in Cambridge, Massachusetts.</t>
  </si>
  <si>
    <t>fullTimeEmployees</t>
  </si>
  <si>
    <t>companyOfficers</t>
  </si>
  <si>
    <t>[{'maxAge': 1, 'name': 'Dr. Benjamin J. Zeskind M.B.A., Ph.D.', 'age': 40, 'title': 'Co-Founder, President, CEO &amp; Director', 'yearBorn': 1983, 'fiscalYear': 2023, 'totalPay': 935085, 'exercisedValue': 0, 'unexercisedValue': 1146738}, {'maxAge': 1, 'name': 'Mr. Robert J. Carpenter M.B.A., M.S.', 'age': 77, 'title': 'Co-Founder &amp; Chair Emeritus', 'yearBorn': 1946, 'fiscalYear': 2023, 'totalPay': 75357, 'exercisedValue': 0, 'unexercisedValue': 0}, {'maxAge': 1, 'name': 'Dr. Brett M. Hall Ph.D.', 'age': 54, 'title': 'Chief Scientific Officer', 'yearBorn': 1969, 'fiscalYear': 2023, 'totalPay': 905415, 'exercisedValue': 0, 'unexercisedValue': 1402731}, {'maxAge': 1, 'name': 'Mr. Harold E. Brakewood', 'age': 57, 'title': 'Chief Business Officer', 'yearBorn': 1966, 'fiscalYear': 2023, 'totalPay': 579769, 'exercisedValue': 0, 'unexercisedValue': 0}, {'maxAge': 1, 'name': 'Ms. Mallory  Morales CPA', 'age': 39, 'title': 'Principal Financial &amp; Accounting Officer, Chief Accounting Officer and Treasurer', 'yearBorn': 1984, 'fiscalYear': 2023, 'exercisedValue': 0, 'unexercisedValue': 0}, {'maxAge': 1, 'name': 'Ms. Paula  George CPA', 'title': 'Director of Accounting &amp; Operations and Assistant Corporate Controller', 'fiscalYear': 2023, 'exercisedValue': 0, 'unexercisedValue': 0}, {'maxAge': 1, 'name': 'Mr. Michael D. Bookman J.D.', 'age': 36, 'title': 'Chief Legal Officer &amp; Secretary', 'yearBorn': 1987, 'fiscalYear': 2023, 'exercisedValue': 0, 'unexercisedValue': 0}, {'maxAge': 1, 'name': 'Ms. Leah R. Neufeld', 'age': 50, 'title': 'Chief People Officer', 'yearBorn': 1973, 'fiscalYear': 2023, 'exercisedValue': 0, 'unexercisedValue': 0}, {'maxAge': 1, 'name': 'Dr. Peter  King Ph.D.', 'title': 'Head of Discovery &amp; VP', 'fiscalYear': 2023, 'exercisedValue': 0, 'unexercisedValue': 0}, {'maxAge': 1, 'name': 'Dr. Praveen  Nair Ph.D.', 'title': 'Head of Translational Pharmacology &amp; VP',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</si>
  <si>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</si>
  <si>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</si>
  <si>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</si>
  <si>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</si>
  <si>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</si>
  <si>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</si>
  <si>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</si>
  <si>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</si>
  <si>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</si>
  <si>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</si>
  <si>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</si>
  <si>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</si>
  <si>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</si>
  <si>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</si>
  <si>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</si>
  <si>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</si>
  <si>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</si>
  <si>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</si>
  <si>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</si>
  <si>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</si>
  <si>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</si>
  <si>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</si>
  <si>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</si>
  <si>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</si>
  <si>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</si>
  <si>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</si>
  <si>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</si>
  <si>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</si>
  <si>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</si>
  <si>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</si>
  <si>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</si>
  <si>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</si>
  <si>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</si>
  <si>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</si>
  <si>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</si>
  <si>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</si>
  <si>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</si>
  <si>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</si>
  <si>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</si>
  <si>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</si>
  <si>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</si>
  <si>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</si>
  <si>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</si>
  <si>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</si>
  <si>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</si>
  <si>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</si>
  <si>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</si>
  <si>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</si>
  <si>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</si>
  <si>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</si>
  <si>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</si>
  <si>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</si>
  <si>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</si>
  <si>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</si>
  <si>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</si>
  <si>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</si>
  <si>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</si>
  <si>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</si>
  <si>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</si>
  <si>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</si>
  <si>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</si>
  <si>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</si>
  <si>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</si>
  <si>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</si>
  <si>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</si>
  <si>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</si>
  <si>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Immuneering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</si>
  <si>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</si>
  <si>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</si>
  <si>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</si>
  <si>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</si>
  <si>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</si>
  <si>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</si>
  <si>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</si>
  <si>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e5829551-96d1-35fc-9c6d-d258079bf8f6</t>
  </si>
  <si>
    <t>messageBoardId</t>
  </si>
  <si>
    <t>finmb_308350677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</si>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</sst>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mmuneeri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2.0119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-62.4576701307608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6.4274324E7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3.094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-1.2714987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-7.0</v>
      </c>
      <c r="C2" s="1">
        <v>-17.0</v>
      </c>
      <c r="D2" s="1">
        <v>-33.0</v>
      </c>
      <c r="E2" s="1">
        <v>-50.0</v>
      </c>
      <c r="F2" s="1">
        <v>-53.0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7.0</v>
      </c>
      <c r="D3" s="1">
        <v>15.0</v>
      </c>
      <c r="E3" s="1">
        <v>76.0</v>
      </c>
      <c r="F3" s="1">
        <v>32.0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3.0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7.0</v>
      </c>
      <c r="D5" s="1">
        <v>15.0</v>
      </c>
      <c r="E5" s="1">
        <v>79.0</v>
      </c>
      <c r="F5" s="1">
        <v>35.0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13.0</v>
      </c>
      <c r="E7" s="1">
        <v>-17.0</v>
      </c>
      <c r="F7" s="1">
        <v>-1.0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59.0</v>
      </c>
      <c r="C8" s="1">
        <v>1.0</v>
      </c>
      <c r="D8" s="1">
        <v>1.0</v>
      </c>
      <c r="E8" s="1">
        <v>4.0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</v>
      </c>
      <c r="C9" s="1">
        <v>0.0</v>
      </c>
      <c r="D9" s="1">
        <v>-30.0</v>
      </c>
      <c r="E9" s="1">
        <v>0.0</v>
      </c>
      <c r="F9" s="1">
        <v>41.0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61.0</v>
      </c>
      <c r="C10" s="1">
        <v>-29.0</v>
      </c>
      <c r="D10" s="1">
        <v>28.0</v>
      </c>
      <c r="E10" s="1">
        <v>23.0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27.0</v>
      </c>
      <c r="C11" s="1">
        <v>1.0</v>
      </c>
      <c r="D11" s="1">
        <v>-13.0</v>
      </c>
      <c r="E11" s="1">
        <v>1.0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-46.0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35.0</v>
      </c>
      <c r="D13" s="1">
        <v>75.0</v>
      </c>
      <c r="E13" s="1">
        <v>-27.0</v>
      </c>
      <c r="F13" s="1">
        <v>12.0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-4.0</v>
      </c>
      <c r="C14" s="1">
        <v>-14.0</v>
      </c>
      <c r="D14" s="1">
        <v>-30.0</v>
      </c>
      <c r="E14" s="1">
        <v>-44.0</v>
      </c>
      <c r="F14" s="1">
        <v>-48.0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-2.0</v>
      </c>
      <c r="C15" s="1">
        <v>-5.0</v>
      </c>
      <c r="D15" s="1">
        <v>-6.0</v>
      </c>
      <c r="E15" s="1">
        <v>-74.0</v>
      </c>
      <c r="F15" s="1">
        <v>-34.0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7.0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-75.0</v>
      </c>
      <c r="E17" s="1">
        <v>42.0</v>
      </c>
      <c r="F17" s="1">
        <v>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-2.0</v>
      </c>
      <c r="C18" s="1">
        <v>-5.0</v>
      </c>
      <c r="D18" s="1">
        <v>-75.0</v>
      </c>
      <c r="E18" s="1">
        <v>41.0</v>
      </c>
      <c r="F18" s="1">
        <v>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3.0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3.0</v>
      </c>
      <c r="C20" s="1">
        <v>0.0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122.0</v>
      </c>
      <c r="E21" s="1">
        <v>30.0</v>
      </c>
      <c r="F21" s="1">
        <v>28.0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13.0</v>
      </c>
      <c r="C22" s="1">
        <v>37.0</v>
      </c>
      <c r="D22" s="1">
        <v>24.0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-5.0</v>
      </c>
      <c r="C23" s="1">
        <v>0.0</v>
      </c>
      <c r="D23" s="1">
        <v>-2.0</v>
      </c>
      <c r="E23" s="1">
        <v>-28.0</v>
      </c>
      <c r="F23" s="1">
        <v>-20.0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17.0</v>
      </c>
      <c r="C24" s="1">
        <v>37.0</v>
      </c>
      <c r="D24" s="1">
        <v>144.0</v>
      </c>
      <c r="E24" s="1">
        <v>1.0</v>
      </c>
      <c r="F24" s="1">
        <v>28.0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12.0</v>
      </c>
      <c r="C25" s="1">
        <v>23.0</v>
      </c>
      <c r="D25" s="1">
        <v>37.0</v>
      </c>
      <c r="E25" s="1">
        <v>-2.0</v>
      </c>
      <c r="F25" s="1">
        <v>-13.0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-8.0</v>
      </c>
      <c r="D27" s="1">
        <v>-18.0</v>
      </c>
      <c r="E27" s="1">
        <v>-25.0</v>
      </c>
      <c r="F27" s="1">
        <v>-31.0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-8.0</v>
      </c>
      <c r="D28" s="1">
        <v>-18.0</v>
      </c>
      <c r="E28" s="1">
        <v>-25.0</v>
      </c>
      <c r="F28" s="1">
        <v>-31.0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-1.0</v>
      </c>
      <c r="D29" s="1">
        <v>-68.0</v>
      </c>
      <c r="E29" s="1">
        <v>-2.0</v>
      </c>
      <c r="F29" s="1">
        <v>32.0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3.0</v>
      </c>
      <c r="C30" s="1">
        <v>0.0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13.0</v>
      </c>
      <c r="C3" s="1">
        <v>37.0</v>
      </c>
      <c r="D3" s="1">
        <v>74.0</v>
      </c>
      <c r="E3" s="1">
        <v>72.0</v>
      </c>
      <c r="F3" s="1">
        <v>59.0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74.0</v>
      </c>
      <c r="E4" s="1">
        <v>32.0</v>
      </c>
      <c r="F4" s="1">
        <v>26.0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13.0</v>
      </c>
      <c r="C5" s="1">
        <v>37.0</v>
      </c>
      <c r="D5" s="1">
        <v>149.0</v>
      </c>
      <c r="E5" s="1">
        <v>106.0</v>
      </c>
      <c r="F5" s="1">
        <v>85.0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21.0</v>
      </c>
      <c r="C6" s="1">
        <v>50.0</v>
      </c>
      <c r="D6" s="1">
        <v>24.0</v>
      </c>
      <c r="E6" s="1">
        <v>1.0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21.0</v>
      </c>
      <c r="C7" s="1">
        <v>50.0</v>
      </c>
      <c r="D7" s="1">
        <v>24.0</v>
      </c>
      <c r="E7" s="1">
        <v>1.0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7.0</v>
      </c>
      <c r="C8" s="1">
        <v>14.0</v>
      </c>
      <c r="D8" s="1">
        <v>2.0</v>
      </c>
      <c r="E8" s="1">
        <v>3.0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14.0</v>
      </c>
      <c r="C9" s="1">
        <v>37.0</v>
      </c>
      <c r="D9" s="1">
        <v>152.0</v>
      </c>
      <c r="E9" s="1">
        <v>109.0</v>
      </c>
      <c r="F9" s="1">
        <v>89.0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14.0</v>
      </c>
      <c r="C10" s="1">
        <v>80.0</v>
      </c>
      <c r="D10" s="1">
        <v>6.0</v>
      </c>
      <c r="E10" s="1">
        <v>6.0</v>
      </c>
      <c r="F10" s="1">
        <v>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-10.0</v>
      </c>
      <c r="C11" s="1">
        <v>-12.0</v>
      </c>
      <c r="D11" s="1">
        <v>-17.0</v>
      </c>
      <c r="E11" s="1">
        <v>-41.0</v>
      </c>
      <c r="F11" s="1">
        <v>-72.0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3.0</v>
      </c>
      <c r="C12" s="1">
        <v>67.0</v>
      </c>
      <c r="D12" s="1">
        <v>6.0</v>
      </c>
      <c r="E12" s="1">
        <v>5.0</v>
      </c>
      <c r="F12" s="1">
        <v>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0.0</v>
      </c>
      <c r="C13" s="1">
        <v>0.0</v>
      </c>
      <c r="D13" s="1">
        <v>99.0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0.0</v>
      </c>
      <c r="D14" s="1">
        <v>6.0</v>
      </c>
      <c r="E14" s="1">
        <v>6.0</v>
      </c>
      <c r="F14" s="1">
        <v>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0.0</v>
      </c>
      <c r="C15" s="1">
        <v>0.0</v>
      </c>
      <c r="D15" s="1">
        <v>43.0</v>
      </c>
      <c r="E15" s="1">
        <v>40.0</v>
      </c>
      <c r="F15" s="1">
        <v>38.0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0.0</v>
      </c>
      <c r="C16" s="1">
        <v>1.0</v>
      </c>
      <c r="D16" s="1">
        <v>10.0</v>
      </c>
      <c r="E16" s="1">
        <v>74.0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14.0</v>
      </c>
      <c r="C17" s="1">
        <v>38.0</v>
      </c>
      <c r="D17" s="1">
        <v>167.0</v>
      </c>
      <c r="E17" s="1">
        <v>122.0</v>
      </c>
      <c r="F17" s="1">
        <v>103.0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29.0</v>
      </c>
      <c r="C19" s="1">
        <v>1.0</v>
      </c>
      <c r="D19" s="1">
        <v>1.0</v>
      </c>
      <c r="E19" s="1">
        <v>3.0</v>
      </c>
      <c r="F19" s="1">
        <v>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21.0</v>
      </c>
      <c r="C20" s="1">
        <v>69.0</v>
      </c>
      <c r="D20" s="1">
        <v>3.0</v>
      </c>
      <c r="E20" s="1">
        <v>4.0</v>
      </c>
      <c r="F20" s="1">
        <v>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7.0</v>
      </c>
      <c r="D21" s="1">
        <v>27.0</v>
      </c>
      <c r="E21" s="1">
        <v>37.0</v>
      </c>
      <c r="F21" s="1">
        <v>30.0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0.0</v>
      </c>
      <c r="D22" s="1">
        <v>0.0</v>
      </c>
      <c r="E22" s="1">
        <v>1.0</v>
      </c>
      <c r="F22" s="1">
        <v>26.0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50.0</v>
      </c>
      <c r="C23" s="1">
        <v>2.0</v>
      </c>
      <c r="D23" s="1">
        <v>5.0</v>
      </c>
      <c r="E23" s="1">
        <v>8.0</v>
      </c>
      <c r="F23" s="1">
        <v>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3.0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54.0</v>
      </c>
      <c r="D25" s="1">
        <v>5.0</v>
      </c>
      <c r="E25" s="1">
        <v>4.0</v>
      </c>
      <c r="F25" s="1">
        <v>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4.0</v>
      </c>
      <c r="C26" s="1">
        <v>2.0</v>
      </c>
      <c r="D26" s="1">
        <v>10.0</v>
      </c>
      <c r="E26" s="1">
        <v>12.0</v>
      </c>
      <c r="F26" s="1">
        <v>12.0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16.0</v>
      </c>
      <c r="C27" s="1">
        <v>58.0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16.0</v>
      </c>
      <c r="C28" s="1">
        <v>58.0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2.0</v>
      </c>
      <c r="E29" s="1">
        <v>2.0</v>
      </c>
      <c r="F29" s="1">
        <v>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2.0</v>
      </c>
      <c r="C30" s="1">
        <v>3.0</v>
      </c>
      <c r="D30" s="1">
        <v>215.0</v>
      </c>
      <c r="E30" s="1">
        <v>220.0</v>
      </c>
      <c r="F30" s="1">
        <v>254.0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-8.0</v>
      </c>
      <c r="C31" s="1">
        <v>-25.0</v>
      </c>
      <c r="D31" s="1">
        <v>-59.0</v>
      </c>
      <c r="E31" s="1">
        <v>-110.0</v>
      </c>
      <c r="F31" s="1">
        <v>-163.0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0.0</v>
      </c>
      <c r="D32" s="1">
        <v>-4.0</v>
      </c>
      <c r="E32" s="1">
        <v>-3.0</v>
      </c>
      <c r="F32" s="1">
        <v>-778.0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-6.0</v>
      </c>
      <c r="C33" s="1">
        <v>-22.0</v>
      </c>
      <c r="D33" s="1">
        <v>156.0</v>
      </c>
      <c r="E33" s="1">
        <v>110.0</v>
      </c>
      <c r="F33" s="1">
        <v>90.0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10.0</v>
      </c>
      <c r="C34" s="1">
        <v>35.0</v>
      </c>
      <c r="D34" s="1">
        <v>156.0</v>
      </c>
      <c r="E34" s="1">
        <v>110.0</v>
      </c>
      <c r="F34" s="1">
        <v>90.0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14.0</v>
      </c>
      <c r="C35" s="1">
        <v>38.0</v>
      </c>
      <c r="D35" s="1">
        <v>167.0</v>
      </c>
      <c r="E35" s="1">
        <v>122.0</v>
      </c>
      <c r="F35" s="1">
        <v>103.0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4.0</v>
      </c>
      <c r="C37" s="1">
        <v>4.0</v>
      </c>
      <c r="D37" s="1">
        <v>26.0</v>
      </c>
      <c r="E37" s="1">
        <v>26.0</v>
      </c>
      <c r="F37" s="1">
        <v>29.0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4.0</v>
      </c>
      <c r="C38" s="1">
        <v>4.0</v>
      </c>
      <c r="D38" s="1">
        <v>26.0</v>
      </c>
      <c r="E38" s="1">
        <v>26.0</v>
      </c>
      <c r="F38" s="1">
        <v>29.0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 t="s">
        <v>92</v>
      </c>
      <c r="C39" s="1" t="s">
        <v>93</v>
      </c>
      <c r="D39" s="1" t="s">
        <v>94</v>
      </c>
      <c r="E39" s="1" t="s">
        <v>95</v>
      </c>
      <c r="F39" s="1" t="s">
        <v>96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-6.0</v>
      </c>
      <c r="C40" s="1">
        <v>-22.0</v>
      </c>
      <c r="D40" s="1">
        <v>149.0</v>
      </c>
      <c r="E40" s="1">
        <v>103.0</v>
      </c>
      <c r="F40" s="1">
        <v>83.0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 t="s">
        <v>92</v>
      </c>
      <c r="C41" s="1" t="s">
        <v>93</v>
      </c>
      <c r="D41" s="1" t="s">
        <v>99</v>
      </c>
      <c r="E41" s="1" t="s">
        <v>100</v>
      </c>
      <c r="F41" s="1" t="s">
        <v>101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3.0</v>
      </c>
      <c r="C42" s="1">
        <v>62.0</v>
      </c>
      <c r="D42" s="1">
        <v>5.0</v>
      </c>
      <c r="E42" s="1">
        <v>4.0</v>
      </c>
      <c r="F42" s="1">
        <v>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-10.0</v>
      </c>
      <c r="C43" s="1">
        <v>-36.0</v>
      </c>
      <c r="D43" s="1">
        <v>-145.0</v>
      </c>
      <c r="E43" s="1">
        <v>-101.0</v>
      </c>
      <c r="F43" s="1">
        <v>-81.0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0.0</v>
      </c>
      <c r="C44" s="1">
        <v>2.0</v>
      </c>
      <c r="D44" s="1">
        <v>3.0</v>
      </c>
      <c r="E44" s="1">
        <v>8.0</v>
      </c>
      <c r="F44" s="1">
        <v>7.0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0.0</v>
      </c>
      <c r="C45" s="1">
        <v>3.0</v>
      </c>
      <c r="D45" s="1">
        <v>3.0</v>
      </c>
      <c r="E45" s="1">
        <v>3.0</v>
      </c>
      <c r="F45" s="1">
        <v>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14.0</v>
      </c>
      <c r="C46" s="1">
        <v>19.0</v>
      </c>
      <c r="D46" s="1">
        <v>82.0</v>
      </c>
      <c r="E46" s="1">
        <v>1.0</v>
      </c>
      <c r="F46" s="1">
        <v>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0.0</v>
      </c>
      <c r="C47" s="1">
        <v>26.0</v>
      </c>
      <c r="D47" s="1">
        <v>64.0</v>
      </c>
      <c r="E47" s="1">
        <v>73.0</v>
      </c>
      <c r="F47" s="1">
        <v>68.0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1.0</v>
      </c>
      <c r="C2" s="1">
        <v>2.0</v>
      </c>
      <c r="D2" s="1">
        <v>2.0</v>
      </c>
      <c r="E2" s="1">
        <v>31.0</v>
      </c>
      <c r="F2" s="1">
        <v>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1.0</v>
      </c>
      <c r="C3" s="1">
        <v>2.0</v>
      </c>
      <c r="D3" s="1">
        <v>2.0</v>
      </c>
      <c r="E3" s="1">
        <v>31.0</v>
      </c>
      <c r="F3" s="1">
        <v>0.0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1.0</v>
      </c>
      <c r="C4" s="1">
        <v>1.0</v>
      </c>
      <c r="D4" s="1">
        <v>1.0</v>
      </c>
      <c r="E4" s="1">
        <v>15.0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69.0</v>
      </c>
      <c r="C5" s="1">
        <v>1.0</v>
      </c>
      <c r="D5" s="1">
        <v>92.0</v>
      </c>
      <c r="E5" s="1">
        <v>15.0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2.0</v>
      </c>
      <c r="C6" s="1">
        <v>3.0</v>
      </c>
      <c r="D6" s="1">
        <v>8.0</v>
      </c>
      <c r="E6" s="1">
        <v>15.0</v>
      </c>
      <c r="F6" s="1">
        <v>16.0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4.0</v>
      </c>
      <c r="C7" s="1">
        <v>14.0</v>
      </c>
      <c r="D7" s="1">
        <v>26.0</v>
      </c>
      <c r="E7" s="1">
        <v>36.0</v>
      </c>
      <c r="F7" s="1">
        <v>41.0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0.0</v>
      </c>
      <c r="C8" s="1">
        <v>0.0</v>
      </c>
      <c r="D8" s="1">
        <v>0.0</v>
      </c>
      <c r="E8" s="1">
        <v>3.0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6.0</v>
      </c>
      <c r="C9" s="1">
        <v>18.0</v>
      </c>
      <c r="D9" s="1">
        <v>34.0</v>
      </c>
      <c r="E9" s="1">
        <v>51.0</v>
      </c>
      <c r="F9" s="1">
        <v>58.0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-6.0</v>
      </c>
      <c r="C10" s="1">
        <v>-17.0</v>
      </c>
      <c r="D10" s="1">
        <v>-33.0</v>
      </c>
      <c r="E10" s="1">
        <v>-51.0</v>
      </c>
      <c r="F10" s="1">
        <v>-58.0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-35.0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5.0</v>
      </c>
      <c r="C12" s="1">
        <v>4.0</v>
      </c>
      <c r="D12" s="1">
        <v>17.0</v>
      </c>
      <c r="E12" s="1">
        <v>1.0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-29.0</v>
      </c>
      <c r="C13" s="1">
        <v>4.0</v>
      </c>
      <c r="D13" s="1">
        <v>17.0</v>
      </c>
      <c r="E13" s="1">
        <v>1.0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0.0</v>
      </c>
      <c r="C14" s="1">
        <v>0.0</v>
      </c>
      <c r="D14" s="1">
        <v>0.0</v>
      </c>
      <c r="E14" s="1">
        <v>4.0</v>
      </c>
      <c r="F14" s="1">
        <v>31.0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-6.0</v>
      </c>
      <c r="C15" s="1">
        <v>-17.0</v>
      </c>
      <c r="D15" s="1">
        <v>-33.0</v>
      </c>
      <c r="E15" s="1">
        <v>-50.0</v>
      </c>
      <c r="F15" s="1">
        <v>-54.0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0.0</v>
      </c>
      <c r="C16" s="1">
        <v>0.0</v>
      </c>
      <c r="D16" s="1">
        <v>-13.0</v>
      </c>
      <c r="E16" s="1">
        <v>17.0</v>
      </c>
      <c r="F16" s="1">
        <v>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-1.0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-7.0</v>
      </c>
      <c r="C18" s="1">
        <v>-17.0</v>
      </c>
      <c r="D18" s="1">
        <v>-33.0</v>
      </c>
      <c r="E18" s="1">
        <v>-50.0</v>
      </c>
      <c r="F18" s="1">
        <v>-53.0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0.0</v>
      </c>
      <c r="C19" s="1">
        <v>0.0</v>
      </c>
      <c r="D19" s="1">
        <v>-30.0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-7.0</v>
      </c>
      <c r="C20" s="1">
        <v>-17.0</v>
      </c>
      <c r="D20" s="1">
        <v>-33.0</v>
      </c>
      <c r="E20" s="1">
        <v>-50.0</v>
      </c>
      <c r="F20" s="1">
        <v>-53.0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-7.0</v>
      </c>
      <c r="C21" s="1">
        <v>-17.0</v>
      </c>
      <c r="D21" s="1">
        <v>-33.0</v>
      </c>
      <c r="E21" s="1">
        <v>-50.0</v>
      </c>
      <c r="F21" s="1">
        <v>-53.0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-7.0</v>
      </c>
      <c r="C22" s="1">
        <v>-17.0</v>
      </c>
      <c r="D22" s="1">
        <v>-33.0</v>
      </c>
      <c r="E22" s="1">
        <v>-50.0</v>
      </c>
      <c r="F22" s="1">
        <v>-53.0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1">
        <v>-7.0</v>
      </c>
      <c r="C23" s="1">
        <v>-17.0</v>
      </c>
      <c r="D23" s="1">
        <v>-33.0</v>
      </c>
      <c r="E23" s="1">
        <v>-50.0</v>
      </c>
      <c r="F23" s="1">
        <v>-53.0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>
        <v>-7.0</v>
      </c>
      <c r="C24" s="1">
        <v>-17.0</v>
      </c>
      <c r="D24" s="1">
        <v>-33.0</v>
      </c>
      <c r="E24" s="1">
        <v>-50.0</v>
      </c>
      <c r="F24" s="1">
        <v>-53.0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 t="s">
        <v>133</v>
      </c>
      <c r="C26" s="1" t="s">
        <v>134</v>
      </c>
      <c r="D26" s="1" t="s">
        <v>135</v>
      </c>
      <c r="E26" s="1" t="s">
        <v>136</v>
      </c>
      <c r="F26" s="1" t="s">
        <v>137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133</v>
      </c>
      <c r="C27" s="1" t="s">
        <v>134</v>
      </c>
      <c r="D27" s="1" t="s">
        <v>135</v>
      </c>
      <c r="E27" s="1" t="s">
        <v>136</v>
      </c>
      <c r="F27" s="1" t="s">
        <v>137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>
        <v>4.0</v>
      </c>
      <c r="C28" s="1">
        <v>4.0</v>
      </c>
      <c r="D28" s="1">
        <v>13.0</v>
      </c>
      <c r="E28" s="1">
        <v>26.0</v>
      </c>
      <c r="F28" s="1">
        <v>28.0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 t="s">
        <v>133</v>
      </c>
      <c r="C29" s="1" t="s">
        <v>134</v>
      </c>
      <c r="D29" s="1" t="s">
        <v>135</v>
      </c>
      <c r="E29" s="1" t="s">
        <v>136</v>
      </c>
      <c r="F29" s="1" t="s">
        <v>137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 t="s">
        <v>133</v>
      </c>
      <c r="C30" s="1" t="s">
        <v>134</v>
      </c>
      <c r="D30" s="1" t="s">
        <v>135</v>
      </c>
      <c r="E30" s="1" t="s">
        <v>136</v>
      </c>
      <c r="F30" s="1" t="s">
        <v>137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4.0</v>
      </c>
      <c r="C31" s="1">
        <v>4.0</v>
      </c>
      <c r="D31" s="1">
        <v>13.0</v>
      </c>
      <c r="E31" s="1">
        <v>26.0</v>
      </c>
      <c r="F31" s="1">
        <v>28.0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 t="s">
        <v>144</v>
      </c>
      <c r="C32" s="1" t="s">
        <v>145</v>
      </c>
      <c r="D32" s="1" t="s">
        <v>146</v>
      </c>
      <c r="E32" s="1" t="s">
        <v>147</v>
      </c>
      <c r="F32" s="1" t="s">
        <v>147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148</v>
      </c>
      <c r="B33" s="1" t="s">
        <v>144</v>
      </c>
      <c r="C33" s="1" t="s">
        <v>145</v>
      </c>
      <c r="D33" s="1" t="s">
        <v>146</v>
      </c>
      <c r="E33" s="1" t="s">
        <v>147</v>
      </c>
      <c r="F33" s="1" t="s">
        <v>147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-6.0</v>
      </c>
      <c r="C35" s="1">
        <v>-17.0</v>
      </c>
      <c r="D35" s="1">
        <v>-33.0</v>
      </c>
      <c r="E35" s="1">
        <v>-51.0</v>
      </c>
      <c r="F35" s="1">
        <v>-58.0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150</v>
      </c>
      <c r="B36" s="1">
        <v>-6.0</v>
      </c>
      <c r="C36" s="1">
        <v>-17.0</v>
      </c>
      <c r="D36" s="1">
        <v>-33.0</v>
      </c>
      <c r="E36" s="1">
        <v>-51.0</v>
      </c>
      <c r="F36" s="1">
        <v>-58.0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>
        <v>-6.0</v>
      </c>
      <c r="C37" s="1">
        <v>-17.0</v>
      </c>
      <c r="D37" s="1">
        <v>-33.0</v>
      </c>
      <c r="E37" s="1">
        <v>-51.0</v>
      </c>
      <c r="F37" s="1">
        <v>-58.0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>
        <v>0.0</v>
      </c>
      <c r="C38" s="1">
        <v>-16.0</v>
      </c>
      <c r="D38" s="1">
        <v>-33.0</v>
      </c>
      <c r="E38" s="1">
        <v>-50.0</v>
      </c>
      <c r="F38" s="1">
        <v>-57.0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153</v>
      </c>
      <c r="B39" s="1">
        <v>0.0</v>
      </c>
      <c r="C39" s="1">
        <v>0.0</v>
      </c>
      <c r="D39" s="1" t="s">
        <v>154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155</v>
      </c>
      <c r="B40" s="1">
        <v>-4.0</v>
      </c>
      <c r="C40" s="1">
        <v>-10.0</v>
      </c>
      <c r="D40" s="1">
        <v>-21.0</v>
      </c>
      <c r="E40" s="1">
        <v>-31.0</v>
      </c>
      <c r="F40" s="1">
        <v>-34.0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156</v>
      </c>
      <c r="B41" s="1">
        <v>35.0</v>
      </c>
      <c r="C41" s="1">
        <v>0.0</v>
      </c>
      <c r="D41" s="1">
        <v>0.0</v>
      </c>
      <c r="E41" s="1">
        <v>0.0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158</v>
      </c>
      <c r="B43" s="1">
        <v>2.0</v>
      </c>
      <c r="C43" s="1">
        <v>3.0</v>
      </c>
      <c r="D43" s="1">
        <v>8.0</v>
      </c>
      <c r="E43" s="1">
        <v>15.0</v>
      </c>
      <c r="F43" s="1">
        <v>16.0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159</v>
      </c>
      <c r="B44" s="1">
        <v>4.0</v>
      </c>
      <c r="C44" s="1">
        <v>15.0</v>
      </c>
      <c r="D44" s="1">
        <v>26.0</v>
      </c>
      <c r="E44" s="1">
        <v>36.0</v>
      </c>
      <c r="F44" s="1">
        <v>41.0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160</v>
      </c>
      <c r="B45" s="1">
        <v>0.0</v>
      </c>
      <c r="C45" s="1">
        <v>33.0</v>
      </c>
      <c r="D45" s="1">
        <v>41.0</v>
      </c>
      <c r="E45" s="1">
        <v>1.0</v>
      </c>
      <c r="F45" s="1">
        <v>94.0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161</v>
      </c>
      <c r="B46" s="1">
        <v>16.0</v>
      </c>
      <c r="C46" s="1">
        <v>10.0</v>
      </c>
      <c r="D46" s="1">
        <v>10.0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162</v>
      </c>
      <c r="B47" s="1">
        <v>30.0</v>
      </c>
      <c r="C47" s="1">
        <v>50.0</v>
      </c>
      <c r="D47" s="1">
        <v>76.0</v>
      </c>
      <c r="E47" s="1">
        <v>1.0</v>
      </c>
      <c r="F47" s="1">
        <v>2.0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163</v>
      </c>
      <c r="B48" s="1">
        <v>86.0</v>
      </c>
      <c r="C48" s="1">
        <v>47.0</v>
      </c>
      <c r="D48" s="1">
        <v>93.0</v>
      </c>
      <c r="E48" s="1">
        <v>2.0</v>
      </c>
      <c r="F48" s="1">
        <v>3.0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164</v>
      </c>
      <c r="B49" s="1">
        <v>1.0</v>
      </c>
      <c r="C49" s="1">
        <v>1.0</v>
      </c>
      <c r="D49" s="1">
        <v>1.0</v>
      </c>
      <c r="E49" s="1">
        <v>4.0</v>
      </c>
      <c r="F49" s="1">
        <v>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166</v>
      </c>
      <c r="B3" s="1">
        <v>0.0</v>
      </c>
      <c r="C3" s="1" t="s">
        <v>167</v>
      </c>
      <c r="D3" s="1" t="s">
        <v>168</v>
      </c>
      <c r="E3" s="1" t="s">
        <v>169</v>
      </c>
      <c r="F3" s="1" t="s">
        <v>170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171</v>
      </c>
      <c r="B4" s="1">
        <v>0.0</v>
      </c>
      <c r="C4" s="1" t="s">
        <v>172</v>
      </c>
      <c r="D4" s="1" t="s">
        <v>173</v>
      </c>
      <c r="E4" s="1" t="s">
        <v>174</v>
      </c>
      <c r="F4" s="1" t="s">
        <v>175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176</v>
      </c>
      <c r="B5" s="1">
        <v>0.0</v>
      </c>
      <c r="C5" s="1" t="s">
        <v>177</v>
      </c>
      <c r="D5" s="1" t="s">
        <v>178</v>
      </c>
      <c r="E5" s="1">
        <v>-38.0</v>
      </c>
      <c r="F5" s="1" t="s">
        <v>179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180</v>
      </c>
      <c r="B6" s="1">
        <v>0.0</v>
      </c>
      <c r="C6" s="1" t="s">
        <v>181</v>
      </c>
      <c r="D6" s="1" t="s">
        <v>182</v>
      </c>
      <c r="E6" s="1">
        <v>-38.0</v>
      </c>
      <c r="F6" s="1" t="s">
        <v>179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184</v>
      </c>
      <c r="B8" s="1" t="s">
        <v>185</v>
      </c>
      <c r="C8" s="1" t="s">
        <v>186</v>
      </c>
      <c r="D8" s="1" t="s">
        <v>187</v>
      </c>
      <c r="E8" s="1" t="s">
        <v>188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 t="s">
        <v>190</v>
      </c>
      <c r="C9" s="1">
        <v>149.0</v>
      </c>
      <c r="D9" s="1" t="s">
        <v>191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192</v>
      </c>
      <c r="B10" s="1" t="s">
        <v>193</v>
      </c>
      <c r="C10" s="1" t="s">
        <v>194</v>
      </c>
      <c r="D10" s="1">
        <v>0.0</v>
      </c>
      <c r="E10" s="1">
        <v>-1.0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1" t="s">
        <v>196</v>
      </c>
      <c r="C11" s="1" t="s">
        <v>197</v>
      </c>
      <c r="D11" s="1">
        <v>0.0</v>
      </c>
      <c r="E11" s="1">
        <v>-1.0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198</v>
      </c>
      <c r="B12" s="1" t="s">
        <v>196</v>
      </c>
      <c r="C12" s="1" t="s">
        <v>197</v>
      </c>
      <c r="D12" s="1">
        <v>0.0</v>
      </c>
      <c r="E12" s="1">
        <v>-1.0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199</v>
      </c>
      <c r="B13" s="1" t="s">
        <v>200</v>
      </c>
      <c r="C13" s="1" t="s">
        <v>201</v>
      </c>
      <c r="D13" s="1">
        <v>0.0</v>
      </c>
      <c r="E13" s="1">
        <v>-1.0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202</v>
      </c>
      <c r="B14" s="1" t="s">
        <v>200</v>
      </c>
      <c r="C14" s="1" t="s">
        <v>201</v>
      </c>
      <c r="D14" s="1">
        <v>0.0</v>
      </c>
      <c r="E14" s="1">
        <v>-1.0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203</v>
      </c>
      <c r="B15" s="1" t="s">
        <v>200</v>
      </c>
      <c r="C15" s="1" t="s">
        <v>201</v>
      </c>
      <c r="D15" s="1">
        <v>0.0</v>
      </c>
      <c r="E15" s="1">
        <v>-1.0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 t="s">
        <v>205</v>
      </c>
      <c r="C16" s="1" t="s">
        <v>206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207</v>
      </c>
      <c r="B17" s="1">
        <v>0.0</v>
      </c>
      <c r="C17" s="1" t="s">
        <v>208</v>
      </c>
      <c r="D17" s="1" t="s">
        <v>209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210</v>
      </c>
      <c r="B18" s="1">
        <v>0.0</v>
      </c>
      <c r="C18" s="1" t="s">
        <v>208</v>
      </c>
      <c r="D18" s="1" t="s">
        <v>209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211</v>
      </c>
      <c r="B20" s="1">
        <v>0.0</v>
      </c>
      <c r="C20" s="1" t="s">
        <v>212</v>
      </c>
      <c r="D20" s="1" t="s">
        <v>213</v>
      </c>
      <c r="E20" s="1" t="s">
        <v>214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215</v>
      </c>
      <c r="B21" s="1">
        <v>0.0</v>
      </c>
      <c r="C21" s="1" t="s">
        <v>216</v>
      </c>
      <c r="D21" s="1" t="s">
        <v>217</v>
      </c>
      <c r="E21" s="1" t="s">
        <v>218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219</v>
      </c>
      <c r="B22" s="1">
        <v>0.0</v>
      </c>
      <c r="C22" s="1" t="s">
        <v>220</v>
      </c>
      <c r="D22" s="1" t="s">
        <v>221</v>
      </c>
      <c r="E22" s="1" t="s">
        <v>222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224</v>
      </c>
      <c r="B24" s="1" t="s">
        <v>225</v>
      </c>
      <c r="C24" s="1" t="s">
        <v>226</v>
      </c>
      <c r="D24" s="1" t="s">
        <v>227</v>
      </c>
      <c r="E24" s="1" t="s">
        <v>228</v>
      </c>
      <c r="F24" s="1" t="s">
        <v>229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230</v>
      </c>
      <c r="B25" s="1" t="s">
        <v>231</v>
      </c>
      <c r="C25" s="1" t="s">
        <v>232</v>
      </c>
      <c r="D25" s="1" t="s">
        <v>233</v>
      </c>
      <c r="E25" s="1" t="s">
        <v>234</v>
      </c>
      <c r="F25" s="1" t="s">
        <v>235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236</v>
      </c>
      <c r="B26" s="1" t="s">
        <v>237</v>
      </c>
      <c r="C26" s="1" t="s">
        <v>238</v>
      </c>
      <c r="D26" s="1" t="s">
        <v>239</v>
      </c>
      <c r="E26" s="1" t="s">
        <v>239</v>
      </c>
      <c r="F26" s="1" t="s">
        <v>240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241</v>
      </c>
      <c r="B27" s="1">
        <v>0.0</v>
      </c>
      <c r="C27" s="1" t="s">
        <v>242</v>
      </c>
      <c r="D27" s="1" t="s">
        <v>243</v>
      </c>
      <c r="E27" s="1" t="s">
        <v>244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245</v>
      </c>
      <c r="B28" s="1">
        <v>0.0</v>
      </c>
      <c r="C28" s="1" t="s">
        <v>246</v>
      </c>
      <c r="D28" s="1" t="s">
        <v>247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249</v>
      </c>
      <c r="B30" s="1" t="s">
        <v>250</v>
      </c>
      <c r="C30" s="1" t="s">
        <v>251</v>
      </c>
      <c r="D30" s="1" t="s">
        <v>252</v>
      </c>
      <c r="E30" s="1" t="s">
        <v>253</v>
      </c>
      <c r="F30" s="1" t="s">
        <v>254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255</v>
      </c>
      <c r="B31" s="1" t="s">
        <v>256</v>
      </c>
      <c r="C31" s="1" t="s">
        <v>257</v>
      </c>
      <c r="D31" s="1" t="s">
        <v>258</v>
      </c>
      <c r="E31" s="1" t="s">
        <v>259</v>
      </c>
      <c r="F31" s="1" t="s">
        <v>260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261</v>
      </c>
      <c r="B32" s="1" t="s">
        <v>250</v>
      </c>
      <c r="C32" s="1" t="s">
        <v>262</v>
      </c>
      <c r="D32" s="1" t="s">
        <v>263</v>
      </c>
      <c r="E32" s="1" t="s">
        <v>264</v>
      </c>
      <c r="F32" s="1" t="s">
        <v>265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266</v>
      </c>
      <c r="B33" s="1" t="s">
        <v>256</v>
      </c>
      <c r="C33" s="1" t="s">
        <v>267</v>
      </c>
      <c r="D33" s="1" t="s">
        <v>268</v>
      </c>
      <c r="E33" s="1" t="s">
        <v>100</v>
      </c>
      <c r="F33" s="1" t="s">
        <v>269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270</v>
      </c>
      <c r="B34" s="1" t="s">
        <v>271</v>
      </c>
      <c r="C34" s="1" t="s">
        <v>272</v>
      </c>
      <c r="D34" s="1" t="s">
        <v>273</v>
      </c>
      <c r="E34" s="1" t="s">
        <v>274</v>
      </c>
      <c r="F34" s="1" t="s">
        <v>275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276</v>
      </c>
      <c r="B35" s="1" t="s">
        <v>277</v>
      </c>
      <c r="C35" s="1">
        <v>0.0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278</v>
      </c>
      <c r="B36" s="1" t="s">
        <v>279</v>
      </c>
      <c r="C36" s="1">
        <v>0.0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280</v>
      </c>
      <c r="B37" s="1" t="s">
        <v>277</v>
      </c>
      <c r="C37" s="1">
        <v>0.0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281</v>
      </c>
      <c r="B38" s="1" t="s">
        <v>282</v>
      </c>
      <c r="C38" s="1" t="s">
        <v>283</v>
      </c>
      <c r="D38" s="1" t="s">
        <v>284</v>
      </c>
      <c r="E38" s="1" t="s">
        <v>285</v>
      </c>
      <c r="F38" s="1" t="s">
        <v>286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287</v>
      </c>
      <c r="B39" s="1" t="s">
        <v>288</v>
      </c>
      <c r="C39" s="1" t="s">
        <v>289</v>
      </c>
      <c r="D39" s="1" t="s">
        <v>290</v>
      </c>
      <c r="E39" s="1">
        <v>2.0</v>
      </c>
      <c r="F39" s="1" t="s">
        <v>291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292</v>
      </c>
      <c r="B40" s="1" t="s">
        <v>282</v>
      </c>
      <c r="C40" s="1" t="s">
        <v>283</v>
      </c>
      <c r="D40" s="1" t="s">
        <v>284</v>
      </c>
      <c r="E40" s="1" t="s">
        <v>293</v>
      </c>
      <c r="F40" s="1" t="s">
        <v>286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294</v>
      </c>
      <c r="B41" s="1" t="s">
        <v>295</v>
      </c>
      <c r="C41" s="1" t="s">
        <v>296</v>
      </c>
      <c r="D41" s="1" t="s">
        <v>290</v>
      </c>
      <c r="E41" s="1" t="s">
        <v>297</v>
      </c>
      <c r="F41" s="1" t="s">
        <v>298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300</v>
      </c>
      <c r="B43" s="1">
        <v>0.0</v>
      </c>
      <c r="C43" s="1" t="s">
        <v>301</v>
      </c>
      <c r="D43" s="1" t="s">
        <v>302</v>
      </c>
      <c r="E43" s="1" t="s">
        <v>303</v>
      </c>
      <c r="F43" s="1">
        <v>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304</v>
      </c>
      <c r="B44" s="1">
        <v>0.0</v>
      </c>
      <c r="C44" s="1" t="s">
        <v>305</v>
      </c>
      <c r="D44" s="1" t="s">
        <v>306</v>
      </c>
      <c r="E44" s="1" t="s">
        <v>307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308</v>
      </c>
      <c r="B45" s="1">
        <v>0.0</v>
      </c>
      <c r="C45" s="1" t="s">
        <v>309</v>
      </c>
      <c r="D45" s="1" t="s">
        <v>310</v>
      </c>
      <c r="E45" s="1" t="s">
        <v>311</v>
      </c>
      <c r="F45" s="1" t="s">
        <v>312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313</v>
      </c>
      <c r="B46" s="1">
        <v>0.0</v>
      </c>
      <c r="C46" s="1" t="s">
        <v>314</v>
      </c>
      <c r="D46" s="1" t="s">
        <v>315</v>
      </c>
      <c r="E46" s="1" t="s">
        <v>316</v>
      </c>
      <c r="F46" s="1" t="s">
        <v>317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318</v>
      </c>
      <c r="B47" s="1">
        <v>0.0</v>
      </c>
      <c r="C47" s="1" t="s">
        <v>314</v>
      </c>
      <c r="D47" s="1" t="s">
        <v>315</v>
      </c>
      <c r="E47" s="1" t="s">
        <v>319</v>
      </c>
      <c r="F47" s="1" t="s">
        <v>320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321</v>
      </c>
      <c r="B48" s="1">
        <v>0.0</v>
      </c>
      <c r="C48" s="1" t="s">
        <v>322</v>
      </c>
      <c r="D48" s="1" t="s">
        <v>323</v>
      </c>
      <c r="E48" s="1" t="s">
        <v>324</v>
      </c>
      <c r="F48" s="1" t="s">
        <v>325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326</v>
      </c>
      <c r="B49" s="1">
        <v>0.0</v>
      </c>
      <c r="C49" s="1" t="s">
        <v>322</v>
      </c>
      <c r="D49" s="1" t="s">
        <v>323</v>
      </c>
      <c r="E49" s="1" t="s">
        <v>324</v>
      </c>
      <c r="F49" s="1" t="s">
        <v>325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327</v>
      </c>
      <c r="B50" s="1">
        <v>0.0</v>
      </c>
      <c r="C50" s="1" t="s">
        <v>328</v>
      </c>
      <c r="D50" s="1" t="s">
        <v>329</v>
      </c>
      <c r="E50" s="1" t="s">
        <v>330</v>
      </c>
      <c r="F50" s="1" t="s">
        <v>331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332</v>
      </c>
      <c r="B51" s="1">
        <v>0.0</v>
      </c>
      <c r="C51" s="1" t="s">
        <v>322</v>
      </c>
      <c r="D51" s="1" t="s">
        <v>333</v>
      </c>
      <c r="E51" s="1" t="s">
        <v>334</v>
      </c>
      <c r="F51" s="1" t="s">
        <v>335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336</v>
      </c>
      <c r="B52" s="1">
        <v>0.0</v>
      </c>
      <c r="C52" s="1" t="s">
        <v>337</v>
      </c>
      <c r="D52" s="1" t="s">
        <v>338</v>
      </c>
      <c r="E52" s="1" t="s">
        <v>339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340</v>
      </c>
      <c r="B53" s="1">
        <v>0.0</v>
      </c>
      <c r="C53" s="1">
        <v>0.0</v>
      </c>
      <c r="D53" s="1" t="s">
        <v>341</v>
      </c>
      <c r="E53" s="1" t="s">
        <v>342</v>
      </c>
      <c r="F53" s="1" t="s">
        <v>343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344</v>
      </c>
      <c r="B54" s="1">
        <v>0.0</v>
      </c>
      <c r="C54" s="1" t="s">
        <v>345</v>
      </c>
      <c r="D54" s="1" t="s">
        <v>346</v>
      </c>
      <c r="E54" s="1" t="s">
        <v>347</v>
      </c>
      <c r="F54" s="1" t="s">
        <v>348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349</v>
      </c>
      <c r="B55" s="1">
        <v>0.0</v>
      </c>
      <c r="C55" s="1" t="s">
        <v>350</v>
      </c>
      <c r="D55" s="1" t="s">
        <v>351</v>
      </c>
      <c r="E55" s="1" t="s">
        <v>352</v>
      </c>
      <c r="F55" s="1" t="s">
        <v>353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354</v>
      </c>
      <c r="B56" s="1">
        <v>0.0</v>
      </c>
      <c r="C56" s="1" t="s">
        <v>350</v>
      </c>
      <c r="D56" s="1" t="s">
        <v>355</v>
      </c>
      <c r="E56" s="1" t="s">
        <v>356</v>
      </c>
      <c r="F56" s="1" t="s">
        <v>357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358</v>
      </c>
      <c r="B57" s="1">
        <v>0.0</v>
      </c>
      <c r="C57" s="1" t="s">
        <v>359</v>
      </c>
      <c r="D57" s="1" t="s">
        <v>360</v>
      </c>
      <c r="E57" s="1" t="s">
        <v>361</v>
      </c>
      <c r="F57" s="1" t="s">
        <v>362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363</v>
      </c>
      <c r="B58" s="1">
        <v>0.0</v>
      </c>
      <c r="C58" s="1" t="s">
        <v>364</v>
      </c>
      <c r="D58" s="1" t="s">
        <v>365</v>
      </c>
      <c r="E58" s="1">
        <v>0.0</v>
      </c>
      <c r="F58" s="1" t="s">
        <v>366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367</v>
      </c>
      <c r="B59" s="1">
        <v>0.0</v>
      </c>
      <c r="C59" s="1">
        <v>0.0</v>
      </c>
      <c r="D59" s="1" t="s">
        <v>368</v>
      </c>
      <c r="E59" s="1" t="s">
        <v>369</v>
      </c>
      <c r="F59" s="1" t="s">
        <v>370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371</v>
      </c>
      <c r="B60" s="1">
        <v>0.0</v>
      </c>
      <c r="C60" s="1">
        <v>0.0</v>
      </c>
      <c r="D60" s="1" t="s">
        <v>368</v>
      </c>
      <c r="E60" s="1" t="s">
        <v>369</v>
      </c>
      <c r="F60" s="1" t="s">
        <v>370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373</v>
      </c>
      <c r="B62" s="1">
        <v>0.0</v>
      </c>
      <c r="C62" s="1">
        <v>0.0</v>
      </c>
      <c r="D62" s="1" t="s">
        <v>374</v>
      </c>
      <c r="E62" s="1" t="s">
        <v>375</v>
      </c>
      <c r="F62" s="1">
        <v>0.0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376</v>
      </c>
      <c r="B63" s="1">
        <v>0.0</v>
      </c>
      <c r="C63" s="1">
        <v>0.0</v>
      </c>
      <c r="D63" s="1" t="s">
        <v>377</v>
      </c>
      <c r="E63" s="1" t="s">
        <v>378</v>
      </c>
      <c r="F63" s="1">
        <v>0.0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379</v>
      </c>
      <c r="B64" s="1">
        <v>0.0</v>
      </c>
      <c r="C64" s="1">
        <v>0.0</v>
      </c>
      <c r="D64" s="1" t="s">
        <v>380</v>
      </c>
      <c r="E64" s="1" t="s">
        <v>381</v>
      </c>
      <c r="F64" s="1" t="s">
        <v>382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383</v>
      </c>
      <c r="B65" s="1">
        <v>0.0</v>
      </c>
      <c r="C65" s="1">
        <v>0.0</v>
      </c>
      <c r="D65" s="1" t="s">
        <v>384</v>
      </c>
      <c r="E65" s="1" t="s">
        <v>385</v>
      </c>
      <c r="F65" s="1" t="s">
        <v>386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387</v>
      </c>
      <c r="B66" s="1">
        <v>0.0</v>
      </c>
      <c r="C66" s="1">
        <v>0.0</v>
      </c>
      <c r="D66" s="1" t="s">
        <v>384</v>
      </c>
      <c r="E66" s="1" t="s">
        <v>388</v>
      </c>
      <c r="F66" s="1" t="s">
        <v>389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390</v>
      </c>
      <c r="B67" s="1">
        <v>0.0</v>
      </c>
      <c r="C67" s="1">
        <v>0.0</v>
      </c>
      <c r="D67" s="1" t="s">
        <v>391</v>
      </c>
      <c r="E67" s="1" t="s">
        <v>392</v>
      </c>
      <c r="F67" s="1" t="s">
        <v>393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394</v>
      </c>
      <c r="B68" s="1">
        <v>0.0</v>
      </c>
      <c r="C68" s="1">
        <v>0.0</v>
      </c>
      <c r="D68" s="1" t="s">
        <v>391</v>
      </c>
      <c r="E68" s="1" t="s">
        <v>392</v>
      </c>
      <c r="F68" s="1" t="s">
        <v>393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395</v>
      </c>
      <c r="B69" s="1">
        <v>0.0</v>
      </c>
      <c r="C69" s="1">
        <v>0.0</v>
      </c>
      <c r="D69" s="1" t="s">
        <v>396</v>
      </c>
      <c r="E69" s="1" t="s">
        <v>397</v>
      </c>
      <c r="F69" s="1" t="s">
        <v>398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399</v>
      </c>
      <c r="B70" s="1">
        <v>0.0</v>
      </c>
      <c r="C70" s="1">
        <v>0.0</v>
      </c>
      <c r="D70" s="1" t="s">
        <v>400</v>
      </c>
      <c r="E70" s="1" t="s">
        <v>401</v>
      </c>
      <c r="F70" s="1" t="s">
        <v>402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403</v>
      </c>
      <c r="B71" s="1">
        <v>0.0</v>
      </c>
      <c r="C71" s="1">
        <v>0.0</v>
      </c>
      <c r="D71" s="1" t="s">
        <v>404</v>
      </c>
      <c r="E71" s="1" t="s">
        <v>405</v>
      </c>
      <c r="F71" s="1">
        <v>0.0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406</v>
      </c>
      <c r="B72" s="1">
        <v>0.0</v>
      </c>
      <c r="C72" s="1">
        <v>0.0</v>
      </c>
      <c r="D72" s="1">
        <v>0.0</v>
      </c>
      <c r="E72" s="1" t="s">
        <v>407</v>
      </c>
      <c r="F72" s="1" t="s">
        <v>408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409</v>
      </c>
      <c r="B73" s="1">
        <v>0.0</v>
      </c>
      <c r="C73" s="1">
        <v>0.0</v>
      </c>
      <c r="D73" s="1" t="s">
        <v>410</v>
      </c>
      <c r="E73" s="1" t="s">
        <v>411</v>
      </c>
      <c r="F73" s="1" t="s">
        <v>412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413</v>
      </c>
      <c r="B74" s="1">
        <v>0.0</v>
      </c>
      <c r="C74" s="1">
        <v>0.0</v>
      </c>
      <c r="D74" s="1" t="s">
        <v>414</v>
      </c>
      <c r="E74" s="1" t="s">
        <v>415</v>
      </c>
      <c r="F74" s="1" t="s">
        <v>416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417</v>
      </c>
      <c r="B75" s="1">
        <v>0.0</v>
      </c>
      <c r="C75" s="1">
        <v>0.0</v>
      </c>
      <c r="D75" s="1" t="s">
        <v>418</v>
      </c>
      <c r="E75" s="1" t="s">
        <v>419</v>
      </c>
      <c r="F75" s="1" t="s">
        <v>420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421</v>
      </c>
      <c r="B76" s="1">
        <v>0.0</v>
      </c>
      <c r="C76" s="1">
        <v>0.0</v>
      </c>
      <c r="D76" s="1" t="s">
        <v>422</v>
      </c>
      <c r="E76" s="1" t="s">
        <v>423</v>
      </c>
      <c r="F76" s="1" t="s">
        <v>424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425</v>
      </c>
      <c r="B77" s="1">
        <v>0.0</v>
      </c>
      <c r="C77" s="1">
        <v>0.0</v>
      </c>
      <c r="D77" s="1" t="s">
        <v>426</v>
      </c>
      <c r="E77" s="1" t="s">
        <v>427</v>
      </c>
      <c r="F77" s="1" t="s">
        <v>428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429</v>
      </c>
      <c r="B78" s="1">
        <v>0.0</v>
      </c>
      <c r="C78" s="1">
        <v>0.0</v>
      </c>
      <c r="D78" s="1">
        <v>0.0</v>
      </c>
      <c r="E78" s="1" t="s">
        <v>430</v>
      </c>
      <c r="F78" s="1" t="s">
        <v>431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432</v>
      </c>
      <c r="B79" s="1">
        <v>0.0</v>
      </c>
      <c r="C79" s="1">
        <v>0.0</v>
      </c>
      <c r="D79" s="1">
        <v>0.0</v>
      </c>
      <c r="E79" s="1" t="s">
        <v>430</v>
      </c>
      <c r="F79" s="1" t="s">
        <v>431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434</v>
      </c>
      <c r="B81" s="1">
        <v>0.0</v>
      </c>
      <c r="C81" s="1">
        <v>0.0</v>
      </c>
      <c r="D81" s="1">
        <v>0.0</v>
      </c>
      <c r="E81" s="1" t="s">
        <v>435</v>
      </c>
      <c r="F81" s="1">
        <v>0.0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436</v>
      </c>
      <c r="B82" s="1">
        <v>0.0</v>
      </c>
      <c r="C82" s="1">
        <v>0.0</v>
      </c>
      <c r="D82" s="1">
        <v>0.0</v>
      </c>
      <c r="E82" s="1" t="s">
        <v>437</v>
      </c>
      <c r="F82" s="1">
        <v>0.0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438</v>
      </c>
      <c r="B83" s="1">
        <v>0.0</v>
      </c>
      <c r="C83" s="1">
        <v>0.0</v>
      </c>
      <c r="D83" s="1">
        <v>0.0</v>
      </c>
      <c r="E83" s="1" t="s">
        <v>439</v>
      </c>
      <c r="F83" s="1" t="s">
        <v>440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441</v>
      </c>
      <c r="B84" s="1">
        <v>0.0</v>
      </c>
      <c r="C84" s="1">
        <v>0.0</v>
      </c>
      <c r="D84" s="1">
        <v>0.0</v>
      </c>
      <c r="E84" s="1" t="s">
        <v>442</v>
      </c>
      <c r="F84" s="1" t="s">
        <v>324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443</v>
      </c>
      <c r="B85" s="1">
        <v>0.0</v>
      </c>
      <c r="C85" s="1">
        <v>0.0</v>
      </c>
      <c r="D85" s="1">
        <v>0.0</v>
      </c>
      <c r="E85" s="1" t="s">
        <v>444</v>
      </c>
      <c r="F85" s="1" t="s">
        <v>445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446</v>
      </c>
      <c r="B86" s="1">
        <v>0.0</v>
      </c>
      <c r="C86" s="1">
        <v>0.0</v>
      </c>
      <c r="D86" s="1">
        <v>0.0</v>
      </c>
      <c r="E86" s="1" t="s">
        <v>447</v>
      </c>
      <c r="F86" s="1" t="s">
        <v>448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449</v>
      </c>
      <c r="B87" s="1">
        <v>0.0</v>
      </c>
      <c r="C87" s="1">
        <v>0.0</v>
      </c>
      <c r="D87" s="1">
        <v>0.0</v>
      </c>
      <c r="E87" s="1" t="s">
        <v>447</v>
      </c>
      <c r="F87" s="1" t="s">
        <v>448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450</v>
      </c>
      <c r="B88" s="1">
        <v>0.0</v>
      </c>
      <c r="C88" s="1">
        <v>0.0</v>
      </c>
      <c r="D88" s="1">
        <v>0.0</v>
      </c>
      <c r="E88" s="1" t="s">
        <v>451</v>
      </c>
      <c r="F88" s="1" t="s">
        <v>452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453</v>
      </c>
      <c r="B89" s="1">
        <v>0.0</v>
      </c>
      <c r="C89" s="1">
        <v>0.0</v>
      </c>
      <c r="D89" s="1">
        <v>0.0</v>
      </c>
      <c r="E89" s="1" t="s">
        <v>454</v>
      </c>
      <c r="F89" s="1" t="s">
        <v>455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456</v>
      </c>
      <c r="B90" s="1">
        <v>0.0</v>
      </c>
      <c r="C90" s="1">
        <v>0.0</v>
      </c>
      <c r="D90" s="1">
        <v>0.0</v>
      </c>
      <c r="E90" s="1" t="s">
        <v>457</v>
      </c>
      <c r="F90" s="1">
        <v>0.0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458</v>
      </c>
      <c r="B91" s="1">
        <v>0.0</v>
      </c>
      <c r="C91" s="1">
        <v>0.0</v>
      </c>
      <c r="D91" s="1">
        <v>0.0</v>
      </c>
      <c r="E91" s="1" t="s">
        <v>459</v>
      </c>
      <c r="F91" s="1" t="s">
        <v>460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461</v>
      </c>
      <c r="B92" s="1">
        <v>0.0</v>
      </c>
      <c r="C92" s="1">
        <v>0.0</v>
      </c>
      <c r="D92" s="1">
        <v>0.0</v>
      </c>
      <c r="E92" s="1" t="s">
        <v>462</v>
      </c>
      <c r="F92" s="1" t="s">
        <v>463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464</v>
      </c>
      <c r="B93" s="1">
        <v>0.0</v>
      </c>
      <c r="C93" s="1">
        <v>0.0</v>
      </c>
      <c r="D93" s="1">
        <v>0.0</v>
      </c>
      <c r="E93" s="1" t="s">
        <v>465</v>
      </c>
      <c r="F93" s="1" t="s">
        <v>466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467</v>
      </c>
      <c r="B94" s="1">
        <v>0.0</v>
      </c>
      <c r="C94" s="1">
        <v>0.0</v>
      </c>
      <c r="D94" s="1">
        <v>0.0</v>
      </c>
      <c r="E94" s="1" t="s">
        <v>468</v>
      </c>
      <c r="F94" s="1" t="s">
        <v>469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470</v>
      </c>
      <c r="B95" s="1">
        <v>0.0</v>
      </c>
      <c r="C95" s="1">
        <v>0.0</v>
      </c>
      <c r="D95" s="1">
        <v>0.0</v>
      </c>
      <c r="E95" s="1" t="s">
        <v>471</v>
      </c>
      <c r="F95" s="1" t="s">
        <v>472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473</v>
      </c>
      <c r="B96" s="1">
        <v>0.0</v>
      </c>
      <c r="C96" s="1">
        <v>0.0</v>
      </c>
      <c r="D96" s="1">
        <v>0.0</v>
      </c>
      <c r="E96" s="1" t="s">
        <v>474</v>
      </c>
      <c r="F96" s="1" t="s">
        <v>475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476</v>
      </c>
      <c r="B97" s="1">
        <v>0.0</v>
      </c>
      <c r="C97" s="1">
        <v>0.0</v>
      </c>
      <c r="D97" s="1">
        <v>0.0</v>
      </c>
      <c r="E97" s="1">
        <v>0.0</v>
      </c>
      <c r="F97" s="1" t="s">
        <v>477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478</v>
      </c>
      <c r="B98" s="1">
        <v>0.0</v>
      </c>
      <c r="C98" s="1">
        <v>0.0</v>
      </c>
      <c r="D98" s="1">
        <v>0.0</v>
      </c>
      <c r="E98" s="1">
        <v>0.0</v>
      </c>
      <c r="F98" s="1" t="s">
        <v>477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479</v>
      </c>
      <c r="C1" s="1" t="s">
        <v>480</v>
      </c>
      <c r="D1" s="1" t="s">
        <v>481</v>
      </c>
      <c r="E1" s="1" t="s">
        <v>482</v>
      </c>
      <c r="F1" s="1" t="s">
        <v>483</v>
      </c>
      <c r="G1" s="1" t="s">
        <v>484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485</v>
      </c>
      <c r="B2" s="1" t="s">
        <v>486</v>
      </c>
      <c r="C2" s="1" t="s">
        <v>487</v>
      </c>
      <c r="D2" s="1" t="s">
        <v>488</v>
      </c>
      <c r="E2" s="1" t="s">
        <v>489</v>
      </c>
      <c r="F2" s="1" t="s">
        <v>489</v>
      </c>
      <c r="G2" s="1" t="s">
        <v>490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491</v>
      </c>
      <c r="B3" s="1" t="s">
        <v>490</v>
      </c>
      <c r="C3" s="1" t="s">
        <v>492</v>
      </c>
      <c r="D3" s="1" t="s">
        <v>493</v>
      </c>
      <c r="E3" s="1" t="s">
        <v>494</v>
      </c>
      <c r="F3" s="1" t="s">
        <v>495</v>
      </c>
      <c r="G3" s="1" t="s">
        <v>490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496</v>
      </c>
      <c r="B4" s="1" t="s">
        <v>497</v>
      </c>
      <c r="C4" s="1" t="s">
        <v>498</v>
      </c>
      <c r="D4" s="1" t="s">
        <v>499</v>
      </c>
      <c r="E4" s="1" t="s">
        <v>500</v>
      </c>
      <c r="F4" s="1" t="s">
        <v>501</v>
      </c>
      <c r="G4" s="1" t="s">
        <v>502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491</v>
      </c>
      <c r="B5" s="1" t="s">
        <v>490</v>
      </c>
      <c r="C5" s="1" t="s">
        <v>503</v>
      </c>
      <c r="D5" s="1" t="s">
        <v>504</v>
      </c>
      <c r="E5" s="1" t="s">
        <v>505</v>
      </c>
      <c r="F5" s="1" t="s">
        <v>506</v>
      </c>
      <c r="G5" s="1" t="s">
        <v>507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508</v>
      </c>
      <c r="B6" s="1" t="s">
        <v>509</v>
      </c>
      <c r="C6" s="1" t="s">
        <v>510</v>
      </c>
      <c r="D6" s="1" t="s">
        <v>511</v>
      </c>
      <c r="E6" s="1" t="s">
        <v>512</v>
      </c>
      <c r="F6" s="1" t="s">
        <v>513</v>
      </c>
      <c r="G6" s="1" t="s">
        <v>514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515</v>
      </c>
      <c r="B7" s="1" t="s">
        <v>516</v>
      </c>
      <c r="C7" s="1" t="s">
        <v>517</v>
      </c>
      <c r="D7" s="1" t="s">
        <v>518</v>
      </c>
      <c r="E7" s="1" t="s">
        <v>519</v>
      </c>
      <c r="F7" s="1" t="s">
        <v>520</v>
      </c>
      <c r="G7" s="1" t="s">
        <v>521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522</v>
      </c>
      <c r="B8" s="1" t="s">
        <v>523</v>
      </c>
      <c r="C8" s="1" t="s">
        <v>523</v>
      </c>
      <c r="D8" s="1" t="s">
        <v>524</v>
      </c>
      <c r="E8" s="1" t="s">
        <v>525</v>
      </c>
      <c r="F8" s="1" t="s">
        <v>523</v>
      </c>
      <c r="G8" s="1" t="s">
        <v>526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527</v>
      </c>
      <c r="B9" s="1" t="s">
        <v>528</v>
      </c>
      <c r="C9" s="1" t="s">
        <v>529</v>
      </c>
      <c r="D9" s="1" t="s">
        <v>490</v>
      </c>
      <c r="E9" s="1" t="s">
        <v>490</v>
      </c>
      <c r="F9" s="1" t="s">
        <v>490</v>
      </c>
      <c r="G9" s="1" t="s">
        <v>490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530</v>
      </c>
      <c r="B10" s="1" t="s">
        <v>531</v>
      </c>
      <c r="C10" s="1" t="s">
        <v>532</v>
      </c>
      <c r="D10" s="1" t="s">
        <v>490</v>
      </c>
      <c r="E10" s="1" t="s">
        <v>490</v>
      </c>
      <c r="F10" s="1" t="s">
        <v>490</v>
      </c>
      <c r="G10" s="1" t="s">
        <v>490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533</v>
      </c>
      <c r="B11" s="1" t="s">
        <v>534</v>
      </c>
      <c r="C11" s="1" t="s">
        <v>535</v>
      </c>
      <c r="D11" s="1" t="s">
        <v>536</v>
      </c>
      <c r="E11" s="1" t="s">
        <v>537</v>
      </c>
      <c r="F11" s="1" t="s">
        <v>538</v>
      </c>
      <c r="G11" s="1" t="s">
        <v>539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540</v>
      </c>
      <c r="B12" s="1" t="s">
        <v>541</v>
      </c>
      <c r="C12" s="1" t="s">
        <v>535</v>
      </c>
      <c r="D12" s="1" t="s">
        <v>542</v>
      </c>
      <c r="E12" s="1" t="s">
        <v>537</v>
      </c>
      <c r="F12" s="1" t="s">
        <v>543</v>
      </c>
      <c r="G12" s="1" t="s">
        <v>544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545</v>
      </c>
      <c r="B13" s="1" t="s">
        <v>490</v>
      </c>
      <c r="C13" s="1" t="s">
        <v>490</v>
      </c>
      <c r="D13" s="1" t="s">
        <v>490</v>
      </c>
      <c r="E13" s="1" t="s">
        <v>546</v>
      </c>
      <c r="F13" s="1" t="s">
        <v>547</v>
      </c>
      <c r="G13" s="1" t="s">
        <v>539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548</v>
      </c>
      <c r="B14" s="1" t="s">
        <v>490</v>
      </c>
      <c r="C14" s="1" t="s">
        <v>490</v>
      </c>
      <c r="D14" s="1" t="s">
        <v>490</v>
      </c>
      <c r="E14" s="1" t="s">
        <v>549</v>
      </c>
      <c r="F14" s="1" t="s">
        <v>550</v>
      </c>
      <c r="G14" s="1" t="s">
        <v>551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552</v>
      </c>
      <c r="B15" s="1" t="s">
        <v>490</v>
      </c>
      <c r="C15" s="1" t="s">
        <v>490</v>
      </c>
      <c r="D15" s="1" t="s">
        <v>490</v>
      </c>
      <c r="E15" s="1" t="s">
        <v>490</v>
      </c>
      <c r="F15" s="1" t="s">
        <v>490</v>
      </c>
      <c r="G15" s="1" t="s">
        <v>490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553</v>
      </c>
      <c r="B16" s="1" t="s">
        <v>490</v>
      </c>
      <c r="C16" s="1" t="s">
        <v>490</v>
      </c>
      <c r="D16" s="1" t="s">
        <v>490</v>
      </c>
      <c r="E16" s="1" t="s">
        <v>490</v>
      </c>
      <c r="F16" s="1" t="s">
        <v>490</v>
      </c>
      <c r="G16" s="1" t="s">
        <v>490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554</v>
      </c>
      <c r="B17" s="1" t="s">
        <v>135</v>
      </c>
      <c r="C17" s="1" t="s">
        <v>136</v>
      </c>
      <c r="D17" s="1" t="s">
        <v>137</v>
      </c>
      <c r="E17" s="1" t="s">
        <v>555</v>
      </c>
      <c r="F17" s="1" t="s">
        <v>556</v>
      </c>
      <c r="G17" s="1" t="s">
        <v>557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558</v>
      </c>
      <c r="B18" s="1" t="s">
        <v>490</v>
      </c>
      <c r="C18" s="1" t="s">
        <v>490</v>
      </c>
      <c r="D18" s="1" t="s">
        <v>490</v>
      </c>
      <c r="E18" s="1" t="s">
        <v>490</v>
      </c>
      <c r="F18" s="1" t="s">
        <v>490</v>
      </c>
      <c r="G18" s="1" t="s">
        <v>490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559</v>
      </c>
      <c r="B19" s="1" t="s">
        <v>560</v>
      </c>
      <c r="C19" s="1" t="s">
        <v>561</v>
      </c>
      <c r="D19" s="1" t="s">
        <v>490</v>
      </c>
      <c r="E19" s="1" t="s">
        <v>490</v>
      </c>
      <c r="F19" s="1" t="s">
        <v>490</v>
      </c>
      <c r="G19" s="1" t="s">
        <v>490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562</v>
      </c>
      <c r="B20" s="1" t="s">
        <v>563</v>
      </c>
      <c r="C20" s="1" t="s">
        <v>564</v>
      </c>
      <c r="D20" s="1" t="s">
        <v>565</v>
      </c>
      <c r="E20" s="1" t="s">
        <v>566</v>
      </c>
      <c r="F20" s="1" t="s">
        <v>567</v>
      </c>
      <c r="G20" s="1" t="s">
        <v>568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569</v>
      </c>
      <c r="B21" s="1" t="s">
        <v>570</v>
      </c>
      <c r="C21" s="1" t="s">
        <v>571</v>
      </c>
      <c r="D21" s="1" t="s">
        <v>572</v>
      </c>
      <c r="E21" s="1" t="s">
        <v>573</v>
      </c>
      <c r="F21" s="1" t="s">
        <v>574</v>
      </c>
      <c r="G21" s="1" t="s">
        <v>575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576</v>
      </c>
      <c r="B22" s="1" t="s">
        <v>577</v>
      </c>
      <c r="C22" s="1" t="s">
        <v>578</v>
      </c>
      <c r="D22" s="1" t="s">
        <v>579</v>
      </c>
      <c r="E22" s="1" t="s">
        <v>580</v>
      </c>
      <c r="F22" s="1" t="s">
        <v>581</v>
      </c>
      <c r="G22" s="1" t="s">
        <v>582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583</v>
      </c>
      <c r="B23" s="1" t="s">
        <v>584</v>
      </c>
      <c r="C23" s="1" t="s">
        <v>585</v>
      </c>
      <c r="D23" s="1" t="s">
        <v>586</v>
      </c>
      <c r="E23" s="1" t="s">
        <v>587</v>
      </c>
      <c r="F23" s="1" t="s">
        <v>588</v>
      </c>
      <c r="G23" s="1" t="s">
        <v>589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590</v>
      </c>
      <c r="B24" s="1" t="s">
        <v>591</v>
      </c>
      <c r="C24" s="1" t="s">
        <v>592</v>
      </c>
      <c r="D24" s="1" t="s">
        <v>593</v>
      </c>
      <c r="E24" s="1" t="s">
        <v>594</v>
      </c>
      <c r="F24" s="1" t="s">
        <v>594</v>
      </c>
      <c r="G24" s="1" t="s">
        <v>594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595</v>
      </c>
      <c r="B25" s="1" t="s">
        <v>596</v>
      </c>
      <c r="C25" s="1" t="s">
        <v>597</v>
      </c>
      <c r="D25" s="1" t="s">
        <v>598</v>
      </c>
      <c r="E25" s="1" t="s">
        <v>599</v>
      </c>
      <c r="F25" s="1" t="s">
        <v>599</v>
      </c>
      <c r="G25" s="1" t="s">
        <v>490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600</v>
      </c>
      <c r="B26" s="1" t="s">
        <v>601</v>
      </c>
      <c r="C26" s="1" t="s">
        <v>602</v>
      </c>
      <c r="D26" s="1" t="s">
        <v>603</v>
      </c>
      <c r="E26" s="1" t="s">
        <v>490</v>
      </c>
      <c r="F26" s="1" t="s">
        <v>490</v>
      </c>
      <c r="G26" s="1" t="s">
        <v>490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604</v>
      </c>
      <c r="B2" s="1" t="s">
        <v>605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606</v>
      </c>
      <c r="B3" s="1" t="s">
        <v>607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608</v>
      </c>
      <c r="B4" s="1" t="s">
        <v>609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610</v>
      </c>
      <c r="B5" s="1" t="s">
        <v>611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612</v>
      </c>
      <c r="B6" s="1" t="s">
        <v>613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614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615</v>
      </c>
      <c r="B8" s="1" t="s">
        <v>616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617</v>
      </c>
      <c r="B9" s="4" t="s">
        <v>618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619</v>
      </c>
      <c r="B10" s="1" t="s">
        <v>620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621</v>
      </c>
      <c r="B11" s="1" t="s">
        <v>622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623</v>
      </c>
      <c r="B12" s="1" t="s">
        <v>620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624</v>
      </c>
      <c r="B13" s="1" t="s">
        <v>625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626</v>
      </c>
      <c r="B14" s="1" t="s">
        <v>627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628</v>
      </c>
      <c r="B15" s="1" t="s">
        <v>625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629</v>
      </c>
      <c r="B16" s="1" t="s">
        <v>630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631</v>
      </c>
      <c r="B17" s="1">
        <v>66.0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632</v>
      </c>
      <c r="B18" s="1" t="s">
        <v>633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634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635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636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637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638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639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640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641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642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643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644</v>
      </c>
      <c r="B29" s="1">
        <v>2.0119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645</v>
      </c>
      <c r="B30" s="1">
        <v>1.91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646</v>
      </c>
      <c r="B31" s="1">
        <v>2.18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647</v>
      </c>
      <c r="B32" s="1">
        <v>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648</v>
      </c>
      <c r="B33" s="1">
        <v>2.0119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649</v>
      </c>
      <c r="B34" s="1">
        <v>1.91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650</v>
      </c>
      <c r="B35" s="1">
        <v>2.18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651</v>
      </c>
      <c r="B36" s="1">
        <v>-0.4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652</v>
      </c>
      <c r="B37" s="1">
        <v>-1.2714987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653</v>
      </c>
      <c r="B38" s="1">
        <v>1599117.0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654</v>
      </c>
      <c r="B39" s="1">
        <v>1599117.0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655</v>
      </c>
      <c r="B40" s="1">
        <v>2406170.0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656</v>
      </c>
      <c r="B41" s="1">
        <v>9011160.0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657</v>
      </c>
      <c r="B42" s="1">
        <v>9011160.0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658</v>
      </c>
      <c r="B43" s="1">
        <v>2.08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659</v>
      </c>
      <c r="B44" s="1">
        <v>2.16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660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661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662</v>
      </c>
      <c r="B47" s="1">
        <v>6.4274324E7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663</v>
      </c>
      <c r="B48" s="1">
        <v>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664</v>
      </c>
      <c r="B49" s="1">
        <v>7.68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665</v>
      </c>
      <c r="B50" s="1">
        <v>2.0267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666</v>
      </c>
      <c r="B51" s="1">
        <v>1.75195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667</v>
      </c>
      <c r="B52" s="1" t="s">
        <v>668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669</v>
      </c>
      <c r="B53" s="1">
        <v>2111066.0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670</v>
      </c>
      <c r="B54" s="1">
        <v>1.9110698E7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671</v>
      </c>
      <c r="B55" s="1">
        <v>3.10504E7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672</v>
      </c>
      <c r="B56" s="1">
        <v>2045626.0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673</v>
      </c>
      <c r="B57" s="1">
        <v>1633767.0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674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675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676</v>
      </c>
      <c r="B60" s="1">
        <v>0.069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677</v>
      </c>
      <c r="B61" s="1">
        <v>0.29124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678</v>
      </c>
      <c r="B62" s="1">
        <v>0.30111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679</v>
      </c>
      <c r="B63" s="1">
        <v>1.19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680</v>
      </c>
      <c r="B64" s="1">
        <v>0.092700005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681</v>
      </c>
      <c r="B65" s="1">
        <v>3.10504E7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682</v>
      </c>
      <c r="B66" s="1">
        <v>3.094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683</v>
      </c>
      <c r="B67" s="1">
        <v>0.6690368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684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685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686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687</v>
      </c>
      <c r="B71" s="1">
        <v>-5.606646E7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688</v>
      </c>
      <c r="B72" s="1">
        <v>-1.97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689</v>
      </c>
      <c r="B73" s="1">
        <v>-1.64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690</v>
      </c>
      <c r="B74" s="1">
        <v>-0.035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691</v>
      </c>
      <c r="B75" s="1">
        <v>-0.640625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692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693</v>
      </c>
      <c r="B77" s="1" t="s">
        <v>694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695</v>
      </c>
      <c r="B78" s="1" t="s">
        <v>696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697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699</v>
      </c>
      <c r="B81" s="1" t="s">
        <v>700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701</v>
      </c>
      <c r="B82" s="1" t="s">
        <v>700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702</v>
      </c>
      <c r="B83" s="1">
        <v>1.6276518E9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703</v>
      </c>
      <c r="B84" s="1" t="s">
        <v>704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705</v>
      </c>
      <c r="B85" s="1" t="s">
        <v>706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707</v>
      </c>
      <c r="B86" s="1" t="s">
        <v>708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709</v>
      </c>
      <c r="B87" s="1" t="s">
        <v>710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711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712</v>
      </c>
      <c r="B89" s="1">
        <v>2.07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713</v>
      </c>
      <c r="B90" s="1">
        <v>25.0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714</v>
      </c>
      <c r="B91" s="1">
        <v>1.5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715</v>
      </c>
      <c r="B92" s="1">
        <v>12.41667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716</v>
      </c>
      <c r="B93" s="1">
        <v>12.5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717</v>
      </c>
      <c r="B94" s="1">
        <v>2.14286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718</v>
      </c>
      <c r="B95" s="1" t="s">
        <v>719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720</v>
      </c>
      <c r="B96" s="1">
        <v>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721</v>
      </c>
      <c r="B97" s="1">
        <v>5.9728456E7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722</v>
      </c>
      <c r="B98" s="1">
        <v>2.014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723</v>
      </c>
      <c r="B99" s="1">
        <v>-6.0089768E7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724</v>
      </c>
      <c r="B100" s="1">
        <v>4312013.0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725</v>
      </c>
      <c r="B101" s="1">
        <v>8.808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726</v>
      </c>
      <c r="B102" s="1">
        <v>9.392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727</v>
      </c>
      <c r="B103" s="1">
        <v>6.503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728</v>
      </c>
      <c r="B104" s="1">
        <v>-0.37421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729</v>
      </c>
      <c r="B105" s="1">
        <v>-0.61812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730</v>
      </c>
      <c r="B106" s="1">
        <v>-3.1606916E7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731</v>
      </c>
      <c r="B107" s="1">
        <v>-5.0819168E7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732</v>
      </c>
      <c r="B108" s="1" t="s">
        <v>668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733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-8.0</v>
      </c>
      <c r="D3" s="1">
        <v>-18.0</v>
      </c>
      <c r="E3" s="1">
        <v>-25.0</v>
      </c>
      <c r="F3" s="1">
        <v>-31.0</v>
      </c>
      <c r="G3" s="1">
        <f>IF(F3*FORECAST(G2,B3:F3,B2:F2)&gt;0,FORECAST(G2,B3:F3,B2:F2),F3)*$X$1</f>
        <v>-40.1</v>
      </c>
      <c r="H3" s="1">
        <f>IF(G3*FORECAST(H2,B3:G3,B2:G2)&gt;0,FORECAST(H2,B3:G3,B2:G2),G3)*$X$1</f>
        <v>-48</v>
      </c>
      <c r="I3" s="1">
        <f>IF(H3*FORECAST(I2,B3:H3,B2:H2)&gt;0,FORECAST(I2,B3:H3,B2:H2),H3)*$X$1</f>
        <v>-55.9</v>
      </c>
      <c r="J3" s="1">
        <f>IF(I3*FORECAST(J2,B3:I3,B2:I2)&gt;0,FORECAST(J2,B3:I3,B2:I2),I3)*$X$1</f>
        <v>-63.8</v>
      </c>
      <c r="K3" s="1">
        <f>IF(J3*FORECAST(K2,B3:J3,B2:J2)&gt;0,FORECAST(K2,B3:J3,B2:J2),J3)*$X$1</f>
        <v>-71.7</v>
      </c>
      <c r="L3" s="1">
        <f>IF(K3*FORECAST(L2,B3:K3,B2:K2)&gt;0,FORECAST(L2,B3:K3,B2:K2),K3)*$X$1</f>
        <v>-79.6</v>
      </c>
      <c r="M3" s="1">
        <f>IF(L3*FORECAST(M2,B3:L3,B2:L2)&gt;0,FORECAST(M2,B3:L3,B2:L2),L3)*$X$1</f>
        <v>-87.5</v>
      </c>
      <c r="N3" s="5">
        <f>IF(M3*FORECAST(N2,B3:M3,B2:M2)&gt;0,FORECAST(N2,B3:M3,B2:M2),M3)*$X$1</f>
        <v>-95.4</v>
      </c>
      <c r="O3" s="5">
        <f>IF(N3*FORECAST(O2,B3:N3,B2:N2)&gt;0,FORECAST(O2,B3:N3,B2:N2),N3)*$X$1</f>
        <v>-103.3</v>
      </c>
      <c r="P3" s="5">
        <f>IF(O3*FORECAST(P2,B3:O3,B2:O2)&gt;0,FORECAST(P2,B3:O3,B2:O2),O3)*$X$1</f>
        <v>-111.2</v>
      </c>
      <c r="Q3" s="5">
        <f>IF(P3*FORECAST(Q2,B3:P3,B2:P2)&gt;0,FORECAST(Q2,B3:P3,B2:P2),P3)*$X$1</f>
        <v>-119.1</v>
      </c>
      <c r="R3" s="5">
        <f>IF(Q3*FORECAST(R2,B3:Q3,B2:Q2)&gt;0,FORECAST(R2,B3:Q3,B2:Q2),Q3)*$X$1</f>
        <v>-127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-10.0</v>
      </c>
      <c r="C4" s="1">
        <v>-36.0</v>
      </c>
      <c r="D4" s="1">
        <v>-145.0</v>
      </c>
      <c r="E4" s="1">
        <v>-101.0</v>
      </c>
      <c r="F4" s="1">
        <v>-81.0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734</v>
      </c>
      <c r="B5" s="1">
        <v>4.0</v>
      </c>
      <c r="C5" s="1">
        <v>4.0</v>
      </c>
      <c r="D5" s="1">
        <v>13.0</v>
      </c>
      <c r="E5" s="1">
        <v>26.0</v>
      </c>
      <c r="F5" s="1">
        <v>28.0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735</v>
      </c>
      <c r="L7" s="1">
        <f>IF(R3*FORECAST(R2,B3:R3,B2:R2)&gt;0,FORECAST(R2,B3:R3,B2:R2),Q3)*$X$1 * (1+0.02)/(0.0874-0.02)</f>
        <v>-1921.958457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736</v>
      </c>
      <c r="L8" s="6">
        <f t="array" ref="L8">NPV(0.0874,H3:R3)</f>
        <v>-557.8740179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737</v>
      </c>
      <c r="L9" s="6">
        <f t="array" ref="L9">NPV(0.0874,H16:R16)</f>
        <v>-764.64769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738</v>
      </c>
      <c r="L10" s="6">
        <f>L8 + L9</f>
        <v>-1322.521708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-81.0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739</v>
      </c>
      <c r="L12" s="6">
        <f>L10 - L11</f>
        <v>-1241.521708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740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-44.340061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-1921.958457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-7.0</v>
      </c>
      <c r="C3" s="1">
        <v>-17.0</v>
      </c>
      <c r="D3" s="1">
        <v>-33.0</v>
      </c>
      <c r="E3" s="1">
        <v>-50.0</v>
      </c>
      <c r="F3" s="1">
        <v>-53.0</v>
      </c>
      <c r="G3" s="1">
        <f>IF(F3*FORECAST(G2,B3:F3,B2:F2)&gt;0,FORECAST(G2,B3:F3,B2:F2),F3)*$X$1</f>
        <v>-69.5</v>
      </c>
      <c r="H3" s="1">
        <f>IF(G3*FORECAST(H2,B3:G3,B2:G2)&gt;0,FORECAST(H2,B3:G3,B2:G2),G3)*$X$1</f>
        <v>-82</v>
      </c>
      <c r="I3" s="1">
        <f>IF(H3*FORECAST(I2,B3:H3,B2:H2)&gt;0,FORECAST(I2,B3:H3,B2:H2),H3)*$X$1</f>
        <v>-94.5</v>
      </c>
      <c r="J3" s="1">
        <f>IF(I3*FORECAST(J2,B3:I3,B2:I2)&gt;0,FORECAST(J2,B3:I3,B2:I2),I3)*$X$1</f>
        <v>-107</v>
      </c>
      <c r="K3" s="1">
        <f>IF(J3*FORECAST(K2,B3:J3,B2:J2)&gt;0,FORECAST(K2,B3:J3,B2:J2),J3)*$X$1</f>
        <v>-119.5</v>
      </c>
      <c r="L3" s="1">
        <f>IF(K3*FORECAST(L2,B3:K3,B2:K2)&gt;0,FORECAST(L2,B3:K3,B2:K2),K3)*$X$1</f>
        <v>-132</v>
      </c>
      <c r="M3" s="1">
        <f>IF(L3*FORECAST(M2,B3:L3,B2:L2)&gt;0,FORECAST(M2,B3:L3,B2:L2),L3)*$X$1</f>
        <v>-144.5</v>
      </c>
      <c r="N3" s="5">
        <f>IF(M3*FORECAST(N2,B3:M3,B2:M2)&gt;0,FORECAST(N2,B3:M3,B2:M2),M3)*$X$1</f>
        <v>-157</v>
      </c>
      <c r="O3" s="5">
        <f>IF(N3*FORECAST(O2,B3:N3,B2:N2)&gt;0,FORECAST(O2,B3:N3,B2:N2),N3)*$X$1</f>
        <v>-169.5</v>
      </c>
      <c r="P3" s="5">
        <f>IF(O3*FORECAST(P2,B3:O3,B2:O2)&gt;0,FORECAST(P2,B3:O3,B2:O2),O3)*$X$1</f>
        <v>-182</v>
      </c>
      <c r="Q3" s="5">
        <f>IF(P3*FORECAST(Q2,B3:P3,B2:P2)&gt;0,FORECAST(Q2,B3:P3,B2:P2),P3)*$X$1</f>
        <v>-194.5</v>
      </c>
      <c r="R3" s="5">
        <f>IF(Q3*FORECAST(R2,B3:Q3,B2:Q2)&gt;0,FORECAST(R2,B3:Q3,B2:Q2),Q3)*$X$1</f>
        <v>-207</v>
      </c>
      <c r="S3" s="2"/>
      <c r="T3" s="2"/>
      <c r="U3" s="2"/>
      <c r="V3" s="2"/>
      <c r="W3" s="2"/>
      <c r="X3" s="2"/>
      <c r="Y3" s="2"/>
      <c r="Z3" s="2"/>
    </row>
    <row r="4">
      <c r="A4" s="3" t="s">
        <v>102</v>
      </c>
      <c r="B4" s="1">
        <v>-10.0</v>
      </c>
      <c r="C4" s="1">
        <v>-36.0</v>
      </c>
      <c r="D4" s="1">
        <v>-145.0</v>
      </c>
      <c r="E4" s="1">
        <v>-101.0</v>
      </c>
      <c r="F4" s="1">
        <v>-81.0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734</v>
      </c>
      <c r="B5" s="1">
        <v>4.0</v>
      </c>
      <c r="C5" s="1">
        <v>4.0</v>
      </c>
      <c r="D5" s="1">
        <v>13.0</v>
      </c>
      <c r="E5" s="1">
        <v>26.0</v>
      </c>
      <c r="F5" s="1">
        <v>28.0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735</v>
      </c>
      <c r="L7" s="1">
        <f>IF(R3*FORECAST(R2,B3:R3,B2:R2)&gt;0,FORECAST(R2,B3:R3,B2:R2),Q3)*$X$1 * (1+0.02)/(0.0874-0.02)</f>
        <v>-3132.64095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736</v>
      </c>
      <c r="L8" s="6">
        <f t="array" ref="L8">NPV(0.0874,H3:R3)</f>
        <v>-924.3985476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737</v>
      </c>
      <c r="L9" s="6">
        <f t="array" ref="L9">NPV(0.0874,H16:R16)</f>
        <v>-1246.315526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738</v>
      </c>
      <c r="L10" s="6">
        <f>L8 + L9</f>
        <v>-2170.714074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103</v>
      </c>
      <c r="L11" s="1">
        <v>-81.0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739</v>
      </c>
      <c r="L12" s="6">
        <f>L10 - L11</f>
        <v>-2089.714074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740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-74.63264549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-3132.64095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