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<sst xmlns="http://schemas.openxmlformats.org/spreadsheetml/2006/main" count="1342" uniqueCount="1089">
  <si>
    <t>ticker</t>
  </si>
  <si>
    <t>IIPR</t>
  </si>
  <si>
    <t>nombre</t>
  </si>
  <si>
    <t>INNOVATIVE INDUSTRIAL PRO</t>
  </si>
  <si>
    <t>empresa</t>
  </si>
  <si>
    <t>Commercial REITs</t>
  </si>
  <si>
    <t>Open</t>
  </si>
  <si>
    <t>Target Price</t>
  </si>
  <si>
    <t>Upside</t>
  </si>
  <si>
    <t>385.54%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</si>
  <si>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</si>
  <si>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</si>
  <si>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</si>
  <si>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</si>
  <si>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</si>
  <si>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</si>
  <si>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</si>
  <si>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200.00%</t>
  </si>
  <si>
    <t>Total Assets Growth</t>
  </si>
  <si>
    <t>-21.25%</t>
  </si>
  <si>
    <t>Net Property, Plant and Equipment Growth</t>
  </si>
  <si>
    <t>-55.22%</t>
  </si>
  <si>
    <t>EBITDA Growth</t>
  </si>
  <si>
    <t>609.81%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</si>
  <si>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</si>
  <si>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</si>
  <si>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</si>
  <si>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</si>
  <si>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</si>
  <si>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</si>
  <si>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</si>
  <si>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</si>
  <si>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Stock-Based Compensation (CF)</t>
  </si>
  <si>
    <t>Change in Accounts Payable</t>
  </si>
  <si>
    <t>Change in Unearned Revenues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</si>
  <si>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</si>
  <si>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</si>
  <si>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</si>
  <si>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</si>
  <si>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</si>
  <si>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</si>
  <si>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</si>
  <si>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</si>
  <si>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</si>
  <si>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</si>
  <si>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</si>
  <si>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</si>
  <si>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</si>
  <si>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</si>
  <si>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</si>
  <si>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</si>
  <si>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</si>
  <si>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</si>
  <si>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</si>
  <si>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</si>
  <si>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</si>
  <si>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</si>
  <si>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</si>
  <si>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</si>
  <si>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</si>
  <si>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</si>
  <si>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</si>
  <si>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</si>
  <si>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</si>
  <si>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</si>
  <si>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</si>
  <si>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</si>
  <si>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</si>
  <si>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Investment In Debt and Equity Securities</t>
  </si>
  <si>
    <t>Other Intangibles, Total</t>
  </si>
  <si>
    <t>Notes Receivable (Collected)</t>
  </si>
  <si>
    <t>Restricted Cash</t>
  </si>
  <si>
    <t>Other Current Assets, Total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</si>
  <si>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</si>
  <si>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</si>
  <si>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</si>
  <si>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</si>
  <si>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</si>
  <si>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</si>
  <si>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</si>
  <si>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</si>
  <si>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</si>
  <si>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</si>
  <si>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</si>
  <si>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</si>
  <si>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</si>
  <si>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</si>
  <si>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</si>
  <si>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</si>
  <si>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</si>
  <si>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</si>
  <si>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Distributions In Excess Of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</si>
  <si>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</si>
  <si>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</si>
  <si>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</si>
  <si>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</si>
  <si>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</si>
  <si>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</si>
  <si>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17.69</t>
  </si>
  <si>
    <t>17.01</t>
  </si>
  <si>
    <t>25.6</t>
  </si>
  <si>
    <t>42.26</t>
  </si>
  <si>
    <t>63.12</t>
  </si>
  <si>
    <t>62.38</t>
  </si>
  <si>
    <t>69.63</t>
  </si>
  <si>
    <t>68.9</t>
  </si>
  <si>
    <t>Tangible Book Value</t>
  </si>
  <si>
    <t>Tangible Book Value Per Share</t>
  </si>
  <si>
    <t>62.02</t>
  </si>
  <si>
    <t>69.31</t>
  </si>
  <si>
    <t>68.61</t>
  </si>
  <si>
    <t>Total Debt</t>
  </si>
  <si>
    <t>0</t>
  </si>
  <si>
    <t>Net Debt</t>
  </si>
  <si>
    <t>Debt Equivalent Oper. Leases</t>
  </si>
  <si>
    <t>Account Code - Inventory Valuation</t>
  </si>
  <si>
    <t>Land - (BS)</t>
  </si>
  <si>
    <t>Buildings, Total</t>
  </si>
  <si>
    <t>Full Time Employees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</si>
  <si>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</si>
  <si>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</si>
  <si>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</si>
  <si>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</si>
  <si>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</si>
  <si>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</si>
  <si>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</si>
  <si>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Stock-Based Compensation (IS)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</si>
  <si>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</si>
  <si>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</si>
  <si>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</si>
  <si>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</si>
  <si>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</si>
  <si>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</si>
  <si>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</si>
  <si>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</si>
  <si>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</si>
  <si>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</si>
  <si>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</si>
  <si>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</si>
  <si>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</si>
  <si>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</si>
  <si>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</si>
  <si>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</si>
  <si>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</si>
  <si>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</si>
  <si>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</si>
  <si>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</si>
  <si>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</si>
  <si>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-7.82</t>
  </si>
  <si>
    <t>-0.13</t>
  </si>
  <si>
    <t>0.76</t>
  </si>
  <si>
    <t>2.06</t>
  </si>
  <si>
    <t>3.28</t>
  </si>
  <si>
    <t>4.69</t>
  </si>
  <si>
    <t>5.57</t>
  </si>
  <si>
    <t>5.82</t>
  </si>
  <si>
    <t>Basic EPS - Continuing Operations</t>
  </si>
  <si>
    <t>Basic Weighted Average Shares Outstanding</t>
  </si>
  <si>
    <t>Net EPS - Diluted</t>
  </si>
  <si>
    <t>0.75</t>
  </si>
  <si>
    <t>2.03</t>
  </si>
  <si>
    <t>3.27</t>
  </si>
  <si>
    <t>4.55</t>
  </si>
  <si>
    <t>5.52</t>
  </si>
  <si>
    <t>5.77</t>
  </si>
  <si>
    <t>Diluted EPS - Continuing Operations</t>
  </si>
  <si>
    <t>Diluted Weighted Average Shares Outstanding</t>
  </si>
  <si>
    <t>Normalized Basic EPS</t>
  </si>
  <si>
    <t>-4.89</t>
  </si>
  <si>
    <t>0.01</t>
  </si>
  <si>
    <t>0.61</t>
  </si>
  <si>
    <t>1.39</t>
  </si>
  <si>
    <t>2.02</t>
  </si>
  <si>
    <t>3.08</t>
  </si>
  <si>
    <t>3.52</t>
  </si>
  <si>
    <t>3.75</t>
  </si>
  <si>
    <t>Normalized Diluted EPS</t>
  </si>
  <si>
    <t>0.6</t>
  </si>
  <si>
    <t>1.37</t>
  </si>
  <si>
    <t>2.01</t>
  </si>
  <si>
    <t>2.8</t>
  </si>
  <si>
    <t>3.48</t>
  </si>
  <si>
    <t>3.72</t>
  </si>
  <si>
    <t>Dividend Per Share</t>
  </si>
  <si>
    <t>0.55</t>
  </si>
  <si>
    <t>1.2</t>
  </si>
  <si>
    <t>2.83</t>
  </si>
  <si>
    <t>4.47</t>
  </si>
  <si>
    <t>5.72</t>
  </si>
  <si>
    <t>7.1</t>
  </si>
  <si>
    <t>7.22</t>
  </si>
  <si>
    <t>Payout Ratio</t>
  </si>
  <si>
    <t>114.23</t>
  </si>
  <si>
    <t>101.96</t>
  </si>
  <si>
    <t>116.87</t>
  </si>
  <si>
    <t>116.07</t>
  </si>
  <si>
    <t>120.02</t>
  </si>
  <si>
    <t>123.24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</si>
  <si>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</si>
  <si>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</si>
  <si>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</si>
  <si>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</si>
  <si>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</si>
  <si>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</si>
  <si>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</si>
  <si>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</si>
  <si>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</si>
  <si>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</si>
  <si>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</si>
  <si>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</si>
  <si>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</si>
  <si>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</si>
  <si>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</si>
  <si>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</si>
  <si>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</si>
  <si>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</si>
  <si>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-0.1</t>
  </si>
  <si>
    <t>1.85</t>
  </si>
  <si>
    <t>3.03</t>
  </si>
  <si>
    <t>3.47</t>
  </si>
  <si>
    <t>4.39</t>
  </si>
  <si>
    <t>4.7</t>
  </si>
  <si>
    <t>4.61</t>
  </si>
  <si>
    <t>Return on Total Capital</t>
  </si>
  <si>
    <t>1.98</t>
  </si>
  <si>
    <t>3.29</t>
  </si>
  <si>
    <t>3.71</t>
  </si>
  <si>
    <t>5.03</t>
  </si>
  <si>
    <t>4.9</t>
  </si>
  <si>
    <t>Return On Equity %</t>
  </si>
  <si>
    <t>-0.11</t>
  </si>
  <si>
    <t>4.14</t>
  </si>
  <si>
    <t>5.78</t>
  </si>
  <si>
    <t>6.34</t>
  </si>
  <si>
    <t>7.27</t>
  </si>
  <si>
    <t>8.64</t>
  </si>
  <si>
    <t>8.46</t>
  </si>
  <si>
    <t>Return on Common Equity</t>
  </si>
  <si>
    <t>-0.76</t>
  </si>
  <si>
    <t>5.54</t>
  </si>
  <si>
    <t>6.25</t>
  </si>
  <si>
    <t>7.21</t>
  </si>
  <si>
    <t>8.59</t>
  </si>
  <si>
    <t>8.37</t>
  </si>
  <si>
    <t>Margin Analysis</t>
  </si>
  <si>
    <t>Gross Profit Margin %</t>
  </si>
  <si>
    <t>67.42</t>
  </si>
  <si>
    <t>98.16</t>
  </si>
  <si>
    <t>96.99</t>
  </si>
  <si>
    <t>97.06</t>
  </si>
  <si>
    <t>95.76</t>
  </si>
  <si>
    <t>97.83</t>
  </si>
  <si>
    <t>96.19</t>
  </si>
  <si>
    <t>91.96</t>
  </si>
  <si>
    <t>SG&amp;A Margin</t>
  </si>
  <si>
    <t>312.36</t>
  </si>
  <si>
    <t>85.62</t>
  </si>
  <si>
    <t>43.11</t>
  </si>
  <si>
    <t>21.98</t>
  </si>
  <si>
    <t>12.13</t>
  </si>
  <si>
    <t>11.22</t>
  </si>
  <si>
    <t>12.85</t>
  </si>
  <si>
    <t>13.04</t>
  </si>
  <si>
    <t>EBITDA Margin %</t>
  </si>
  <si>
    <t>-266.67</t>
  </si>
  <si>
    <t>12.54</t>
  </si>
  <si>
    <t>53.88</t>
  </si>
  <si>
    <t>75.08</t>
  </si>
  <si>
    <t>83.63</t>
  </si>
  <si>
    <t>86.6</t>
  </si>
  <si>
    <t>83.34</t>
  </si>
  <si>
    <t>78.95</t>
  </si>
  <si>
    <t>EBITA Margin %</t>
  </si>
  <si>
    <t>-276.78</t>
  </si>
  <si>
    <t>-1.71</t>
  </si>
  <si>
    <t>36.1</t>
  </si>
  <si>
    <t>55.82</t>
  </si>
  <si>
    <t>59.66</t>
  </si>
  <si>
    <t>66.18</t>
  </si>
  <si>
    <t>61.16</t>
  </si>
  <si>
    <t>57.52</t>
  </si>
  <si>
    <t>EBIT Margin %</t>
  </si>
  <si>
    <t>57.21</t>
  </si>
  <si>
    <t>Income From Continuing Operations Margin %</t>
  </si>
  <si>
    <t>-1.12</t>
  </si>
  <si>
    <t>47.24</t>
  </si>
  <si>
    <t>52.56</t>
  </si>
  <si>
    <t>56.23</t>
  </si>
  <si>
    <t>55.73</t>
  </si>
  <si>
    <t>55.86</t>
  </si>
  <si>
    <t>53.5</t>
  </si>
  <si>
    <t>Net Income Margin %</t>
  </si>
  <si>
    <t>Net Avail. For Common Margin %</t>
  </si>
  <si>
    <t>-7.07</t>
  </si>
  <si>
    <t>36.89</t>
  </si>
  <si>
    <t>48.64</t>
  </si>
  <si>
    <t>54.64</t>
  </si>
  <si>
    <t>54.79</t>
  </si>
  <si>
    <t>55.07</t>
  </si>
  <si>
    <t>52.58</t>
  </si>
  <si>
    <t>Normalized Net Income Margin</t>
  </si>
  <si>
    <t>0.4</t>
  </si>
  <si>
    <t>29.52</t>
  </si>
  <si>
    <t>32.85</t>
  </si>
  <si>
    <t>33.65</t>
  </si>
  <si>
    <t>35.96</t>
  </si>
  <si>
    <t>34.81</t>
  </si>
  <si>
    <t>33.93</t>
  </si>
  <si>
    <t>Levered Free Cash Flow Margin</t>
  </si>
  <si>
    <t>-20.9</t>
  </si>
  <si>
    <t>73.69</t>
  </si>
  <si>
    <t>0.02</t>
  </si>
  <si>
    <t>107.55</t>
  </si>
  <si>
    <t>57.18</t>
  </si>
  <si>
    <t>61.59</t>
  </si>
  <si>
    <t>60.06</t>
  </si>
  <si>
    <t>Unlevered Free Cash Flow Margin</t>
  </si>
  <si>
    <t>5.09</t>
  </si>
  <si>
    <t>109.78</t>
  </si>
  <si>
    <t>61.31</t>
  </si>
  <si>
    <t>65.24</t>
  </si>
  <si>
    <t>63.14</t>
  </si>
  <si>
    <t>Asset Turnover</t>
  </si>
  <si>
    <t>0.09</t>
  </si>
  <si>
    <t>0.08</t>
  </si>
  <si>
    <t>0.11</t>
  </si>
  <si>
    <t>0.12</t>
  </si>
  <si>
    <t>0.13</t>
  </si>
  <si>
    <t>Fixed Assets Turnover</t>
  </si>
  <si>
    <t>0.14</t>
  </si>
  <si>
    <t>0.15</t>
  </si>
  <si>
    <t>Short Term Liquidity</t>
  </si>
  <si>
    <t>Current Ratio</t>
  </si>
  <si>
    <t>475.41</t>
  </si>
  <si>
    <t>5.37</t>
  </si>
  <si>
    <t>2.28</t>
  </si>
  <si>
    <t>7.09</t>
  </si>
  <si>
    <t>3.61</t>
  </si>
  <si>
    <t>2.19</t>
  </si>
  <si>
    <t>2.69</t>
  </si>
  <si>
    <t>Quick Ratio</t>
  </si>
  <si>
    <t>471.47</t>
  </si>
  <si>
    <t>5.16</t>
  </si>
  <si>
    <t>4.97</t>
  </si>
  <si>
    <t>1.73</t>
  </si>
  <si>
    <t>1.41</t>
  </si>
  <si>
    <t>Operating Cash Flow to Current Liabilities</t>
  </si>
  <si>
    <t>41.46</t>
  </si>
  <si>
    <t>2.2</t>
  </si>
  <si>
    <t>2.74</t>
  </si>
  <si>
    <t>2.72</t>
  </si>
  <si>
    <t>3.17</t>
  </si>
  <si>
    <t>4.03</t>
  </si>
  <si>
    <t>3.78</t>
  </si>
  <si>
    <t>Average Days Payable Outstanding</t>
  </si>
  <si>
    <t>525.29</t>
  </si>
  <si>
    <t>179.53</t>
  </si>
  <si>
    <t>340.68</t>
  </si>
  <si>
    <t>237.63</t>
  </si>
  <si>
    <t>129.78</t>
  </si>
  <si>
    <t>Long Term Solvency</t>
  </si>
  <si>
    <t>Total Debt/Equity</t>
  </si>
  <si>
    <t>24.79</t>
  </si>
  <si>
    <t>9.03</t>
  </si>
  <si>
    <t>20.3</t>
  </si>
  <si>
    <t>15.46</t>
  </si>
  <si>
    <t>15.48</t>
  </si>
  <si>
    <t>Total Debt / Total Capital</t>
  </si>
  <si>
    <t>19.87</t>
  </si>
  <si>
    <t>8.28</t>
  </si>
  <si>
    <t>16.88</t>
  </si>
  <si>
    <t>13.39</t>
  </si>
  <si>
    <t>13.41</t>
  </si>
  <si>
    <t>LT Debt/Equity</t>
  </si>
  <si>
    <t>24.76</t>
  </si>
  <si>
    <t>9.02</t>
  </si>
  <si>
    <t>20.29</t>
  </si>
  <si>
    <t>15.44</t>
  </si>
  <si>
    <t>15.23</t>
  </si>
  <si>
    <t>Long-Term Debt / Total Capital</t>
  </si>
  <si>
    <t>19.84</t>
  </si>
  <si>
    <t>8.27</t>
  </si>
  <si>
    <t>16.86</t>
  </si>
  <si>
    <t>13.37</t>
  </si>
  <si>
    <t>13.19</t>
  </si>
  <si>
    <t>Total Liabilities / Total Assets</t>
  </si>
  <si>
    <t>4.56</t>
  </si>
  <si>
    <t>8.1</t>
  </si>
  <si>
    <t>6.1</t>
  </si>
  <si>
    <t>26.53</t>
  </si>
  <si>
    <t>13.75</t>
  </si>
  <si>
    <t>22.69</t>
  </si>
  <si>
    <t>18.76</t>
  </si>
  <si>
    <t>18.32</t>
  </si>
  <si>
    <t>EBIT / Interest Expense</t>
  </si>
  <si>
    <t>3.95</t>
  </si>
  <si>
    <t>9.38</t>
  </si>
  <si>
    <t>7.48</t>
  </si>
  <si>
    <t>9.24</t>
  </si>
  <si>
    <t>10.14</t>
  </si>
  <si>
    <t>EBITDA / Interest Expense</t>
  </si>
  <si>
    <t>5.32</t>
  </si>
  <si>
    <t>13.16</t>
  </si>
  <si>
    <t>9.79</t>
  </si>
  <si>
    <t>12.61</t>
  </si>
  <si>
    <t>14.02</t>
  </si>
  <si>
    <t>(EBITDA - Capex) / Interest Expense</t>
  </si>
  <si>
    <t>Total Debt / EBITDA</t>
  </si>
  <si>
    <t>4.05</t>
  </si>
  <si>
    <t>1.31</t>
  </si>
  <si>
    <t>1.23</t>
  </si>
  <si>
    <t>Net Debt / EBITDA</t>
  </si>
  <si>
    <t>27.04</t>
  </si>
  <si>
    <t>-14.61</t>
  </si>
  <si>
    <t>-1.64</t>
  </si>
  <si>
    <t>1.6</t>
  </si>
  <si>
    <t>0.94</t>
  </si>
  <si>
    <t>0.66</t>
  </si>
  <si>
    <t>Total Debt / (EBITDA - Capex)</t>
  </si>
  <si>
    <t>Net Debt / (EBITDA - Capex)</t>
  </si>
  <si>
    <t>2.3</t>
  </si>
  <si>
    <t>Growth Over Prior Year</t>
  </si>
  <si>
    <t>Total Revenues, 1 Yr. Growth %</t>
  </si>
  <si>
    <t>-91.87</t>
  </si>
  <si>
    <t>130.33</t>
  </si>
  <si>
    <t>202.07</t>
  </si>
  <si>
    <t>161.71</t>
  </si>
  <si>
    <t>74.99</t>
  </si>
  <si>
    <t>35.11</t>
  </si>
  <si>
    <t>11.99</t>
  </si>
  <si>
    <t>Gross Profit, 1 Yr. Growth %</t>
  </si>
  <si>
    <t>-94.52</t>
  </si>
  <si>
    <t>127.58</t>
  </si>
  <si>
    <t>202.27</t>
  </si>
  <si>
    <t>158.22</t>
  </si>
  <si>
    <t>78.76</t>
  </si>
  <si>
    <t>7.06</t>
  </si>
  <si>
    <t>EBITDA, 1 Yr. Growth %</t>
  </si>
  <si>
    <t>-121.69</t>
  </si>
  <si>
    <t>-165.95</t>
  </si>
  <si>
    <t>889.69</t>
  </si>
  <si>
    <t>320.91</t>
  </si>
  <si>
    <t>191.53</t>
  </si>
  <si>
    <t>81.2</t>
  </si>
  <si>
    <t>30.02</t>
  </si>
  <si>
    <t>6.05</t>
  </si>
  <si>
    <t>EBITA, 1 Yr. Growth %</t>
  </si>
  <si>
    <t>-125.4</t>
  </si>
  <si>
    <t>-91.32</t>
  </si>
  <si>
    <t>367.12</t>
  </si>
  <si>
    <t>179.68</t>
  </si>
  <si>
    <t>94.12</t>
  </si>
  <si>
    <t>24.86</t>
  </si>
  <si>
    <t>4.74</t>
  </si>
  <si>
    <t>EBIT, 1 Yr. Growth %</t>
  </si>
  <si>
    <t>4.76</t>
  </si>
  <si>
    <t>Earnings From Cont. Operations, 1 Yr. Growth %</t>
  </si>
  <si>
    <t>-250.98</t>
  </si>
  <si>
    <t>-99.04</t>
  </si>
  <si>
    <t>236.08</t>
  </si>
  <si>
    <t>73.42</t>
  </si>
  <si>
    <t>35.44</t>
  </si>
  <si>
    <t>7.26</t>
  </si>
  <si>
    <t>Net Income, 1 Yr. Growth %</t>
  </si>
  <si>
    <t>Diluted EPS Before Extra, 1 Yr. Growth %</t>
  </si>
  <si>
    <t>-98.28</t>
  </si>
  <si>
    <t>-657.59</t>
  </si>
  <si>
    <t>170.67</t>
  </si>
  <si>
    <t>61.08</t>
  </si>
  <si>
    <t>39.27</t>
  </si>
  <si>
    <t>21.24</t>
  </si>
  <si>
    <t>4.45</t>
  </si>
  <si>
    <t>Normalized Net Income, 1 Yr. Growth %</t>
  </si>
  <si>
    <t>-103.49</t>
  </si>
  <si>
    <t>218.89</t>
  </si>
  <si>
    <t>79.04</t>
  </si>
  <si>
    <t>30.79</t>
  </si>
  <si>
    <t>9.18</t>
  </si>
  <si>
    <t>Net Property, Plant and Equip., 1 Yr. Growth %</t>
  </si>
  <si>
    <t>125.6</t>
  </si>
  <si>
    <t>117.38</t>
  </si>
  <si>
    <t>244.1</t>
  </si>
  <si>
    <t>101.36</t>
  </si>
  <si>
    <t>60.74</t>
  </si>
  <si>
    <t>4.79</t>
  </si>
  <si>
    <t>Total Assets, 1 Yr. Growth %</t>
  </si>
  <si>
    <t>26.37</t>
  </si>
  <si>
    <t>251.71</t>
  </si>
  <si>
    <t>164.99</t>
  </si>
  <si>
    <t>137.05</t>
  </si>
  <si>
    <t>17.9</t>
  </si>
  <si>
    <t>15.84</t>
  </si>
  <si>
    <t>-0.98</t>
  </si>
  <si>
    <t>Common Equity, 1 Yr. Growth %</t>
  </si>
  <si>
    <t>-1.49</t>
  </si>
  <si>
    <t>320.36</t>
  </si>
  <si>
    <t>113.36</t>
  </si>
  <si>
    <t>182.95</t>
  </si>
  <si>
    <t>5.74</t>
  </si>
  <si>
    <t>21.92</t>
  </si>
  <si>
    <t>-0.46</t>
  </si>
  <si>
    <t>Tangible Book Value, 1 Yr. Growth %</t>
  </si>
  <si>
    <t>5.13</t>
  </si>
  <si>
    <t>22.05</t>
  </si>
  <si>
    <t>-0.42</t>
  </si>
  <si>
    <t>Cash From Operations, 1 Yr. Growth %</t>
  </si>
  <si>
    <t>72.79</t>
  </si>
  <si>
    <t>212.92</t>
  </si>
  <si>
    <t>186.33</t>
  </si>
  <si>
    <t>146.62</t>
  </si>
  <si>
    <t>70.33</t>
  </si>
  <si>
    <t>24.04</t>
  </si>
  <si>
    <t>9.15</t>
  </si>
  <si>
    <t>Levered Free Cash Flow, 1 Yr. Growth %</t>
  </si>
  <si>
    <t>116.59</t>
  </si>
  <si>
    <t>-99.93</t>
  </si>
  <si>
    <t>-6.96</t>
  </si>
  <si>
    <t>41.65</t>
  </si>
  <si>
    <t>10.64</t>
  </si>
  <si>
    <t>Unlevered Free Cash Flow, 1 Yr. Growth %</t>
  </si>
  <si>
    <t>-79.16</t>
  </si>
  <si>
    <t>-2.27</t>
  </si>
  <si>
    <t>40.18</t>
  </si>
  <si>
    <t>9.73</t>
  </si>
  <si>
    <t>Dividend Per Share, 1 Yr. Growth %</t>
  </si>
  <si>
    <t>118.18</t>
  </si>
  <si>
    <t>135.83</t>
  </si>
  <si>
    <t>57.95</t>
  </si>
  <si>
    <t>27.96</t>
  </si>
  <si>
    <t>24.13</t>
  </si>
  <si>
    <t>1.69</t>
  </si>
  <si>
    <t>Compound Annual Growth Rate Over Two Years</t>
  </si>
  <si>
    <t>Total Revenues, 2 Yr. CAGR %</t>
  </si>
  <si>
    <t>6.8</t>
  </si>
  <si>
    <t>468.39</t>
  </si>
  <si>
    <t>163.77</t>
  </si>
  <si>
    <t>181.16</t>
  </si>
  <si>
    <t>53.76</t>
  </si>
  <si>
    <t>23.01</t>
  </si>
  <si>
    <t>Gross Profit, 2 Yr. CAGR %</t>
  </si>
  <si>
    <t>581.75</t>
  </si>
  <si>
    <t>162.28</t>
  </si>
  <si>
    <t>179.38</t>
  </si>
  <si>
    <t>114.85</t>
  </si>
  <si>
    <t>54.1</t>
  </si>
  <si>
    <t>19.26</t>
  </si>
  <si>
    <t>EBITDA, 2 Yr. CAGR %</t>
  </si>
  <si>
    <t>-62.18</t>
  </si>
  <si>
    <t>155.49</t>
  </si>
  <si>
    <t>545.42</t>
  </si>
  <si>
    <t>250.3</t>
  </si>
  <si>
    <t>129.84</t>
  </si>
  <si>
    <t>53.49</t>
  </si>
  <si>
    <t>17.45</t>
  </si>
  <si>
    <t>EBITA, 2 Yr. CAGR %</t>
  </si>
  <si>
    <t>-85.15</t>
  </si>
  <si>
    <t>105.27</t>
  </si>
  <si>
    <t>261.45</t>
  </si>
  <si>
    <t>55.68</t>
  </si>
  <si>
    <t>14.66</t>
  </si>
  <si>
    <t>EBIT, 2 Yr. CAGR %</t>
  </si>
  <si>
    <t>14.37</t>
  </si>
  <si>
    <t>Earnings From Cont. Operations, 2 Yr. CAGR %</t>
  </si>
  <si>
    <t>-87.98</t>
  </si>
  <si>
    <t>-3.68</t>
  </si>
  <si>
    <t>206.76</t>
  </si>
  <si>
    <t>120.36</t>
  </si>
  <si>
    <t>53.26</t>
  </si>
  <si>
    <t>20.53</t>
  </si>
  <si>
    <t>Net Income, 2 Yr. CAGR %</t>
  </si>
  <si>
    <t>Diluted EPS Before Extra, 2 Yr. CAGR %</t>
  </si>
  <si>
    <t>-69.03</t>
  </si>
  <si>
    <t>288.49</t>
  </si>
  <si>
    <t>108.81</t>
  </si>
  <si>
    <t>49.78</t>
  </si>
  <si>
    <t>29.95</t>
  </si>
  <si>
    <t>Normalized Net Income, 2 Yr. CAGR %</t>
  </si>
  <si>
    <t>-90.93</t>
  </si>
  <si>
    <t>143.89</t>
  </si>
  <si>
    <t>223.07</t>
  </si>
  <si>
    <t>123.9</t>
  </si>
  <si>
    <t>53.03</t>
  </si>
  <si>
    <t>19.5</t>
  </si>
  <si>
    <t>Net Property, Plant and Equip., 2 Yr. CAGR %</t>
  </si>
  <si>
    <t>121.45</t>
  </si>
  <si>
    <t>173.5</t>
  </si>
  <si>
    <t>163.23</t>
  </si>
  <si>
    <t>79.91</t>
  </si>
  <si>
    <t>42.32</t>
  </si>
  <si>
    <t>14.91</t>
  </si>
  <si>
    <t>Total Assets, 2 Yr. CAGR %</t>
  </si>
  <si>
    <t>110.82</t>
  </si>
  <si>
    <t>205.29</t>
  </si>
  <si>
    <t>150.63</t>
  </si>
  <si>
    <t>67.18</t>
  </si>
  <si>
    <t>16.87</t>
  </si>
  <si>
    <t>Common Equity, 2 Yr. CAGR %</t>
  </si>
  <si>
    <t>103.5</t>
  </si>
  <si>
    <t>199.48</t>
  </si>
  <si>
    <t>145.7</t>
  </si>
  <si>
    <t>72.97</t>
  </si>
  <si>
    <t>13.54</t>
  </si>
  <si>
    <t>10.16</t>
  </si>
  <si>
    <t>Tangible Book Value, 2 Yr. CAGR %</t>
  </si>
  <si>
    <t>72.48</t>
  </si>
  <si>
    <t>13.28</t>
  </si>
  <si>
    <t>10.25</t>
  </si>
  <si>
    <t>Cash From Operations, 2 Yr. CAGR %</t>
  </si>
  <si>
    <t>132.53</t>
  </si>
  <si>
    <t>199.33</t>
  </si>
  <si>
    <t>165.73</t>
  </si>
  <si>
    <t>104.95</t>
  </si>
  <si>
    <t>45.36</t>
  </si>
  <si>
    <t>16.36</t>
  </si>
  <si>
    <t>Levered Free Cash Flow, 2 Yr. CAGR %</t>
  </si>
  <si>
    <t>-95.98</t>
  </si>
  <si>
    <t>239.66</t>
  </si>
  <si>
    <t>24.37</t>
  </si>
  <si>
    <t>Unlevered Free Cash Flow, 2 Yr. CAGR %</t>
  </si>
  <si>
    <t>-32.81</t>
  </si>
  <si>
    <t>243.16</t>
  </si>
  <si>
    <t>643.08</t>
  </si>
  <si>
    <t>18.53</t>
  </si>
  <si>
    <t>23.26</t>
  </si>
  <si>
    <t>Dividend Per Share, 2 Yr. CAGR %</t>
  </si>
  <si>
    <t>126.84</t>
  </si>
  <si>
    <t>42.17</t>
  </si>
  <si>
    <t>26.03</t>
  </si>
  <si>
    <t>12.35</t>
  </si>
  <si>
    <t>Compound Annual Growth Rate Over Three Years</t>
  </si>
  <si>
    <t>Total Revenues, 3 Yr. CAGR %</t>
  </si>
  <si>
    <t>37.99</t>
  </si>
  <si>
    <t>360.4</t>
  </si>
  <si>
    <t>163.08</t>
  </si>
  <si>
    <t>140.05</t>
  </si>
  <si>
    <t>83.58</t>
  </si>
  <si>
    <t>38.34</t>
  </si>
  <si>
    <t>Gross Profit, 3 Yr. CAGR %</t>
  </si>
  <si>
    <t>36.59</t>
  </si>
  <si>
    <t>419.86</t>
  </si>
  <si>
    <t>160.92</t>
  </si>
  <si>
    <t>140.74</t>
  </si>
  <si>
    <t>83.04</t>
  </si>
  <si>
    <t>36.48</t>
  </si>
  <si>
    <t>EBITDA, 3 Yr. CAGR %</t>
  </si>
  <si>
    <t>12.28</t>
  </si>
  <si>
    <t>201.75</t>
  </si>
  <si>
    <t>395.21</t>
  </si>
  <si>
    <t>181.2</t>
  </si>
  <si>
    <t>90.09</t>
  </si>
  <si>
    <t>35.71</t>
  </si>
  <si>
    <t>EBITA, 3 Yr. CAGR %</t>
  </si>
  <si>
    <t>2.29</t>
  </si>
  <si>
    <t>759.06</t>
  </si>
  <si>
    <t>193.8</t>
  </si>
  <si>
    <t>89.26</t>
  </si>
  <si>
    <t>36.67</t>
  </si>
  <si>
    <t>EBIT, 3 Yr. CAGR %</t>
  </si>
  <si>
    <t>36.42</t>
  </si>
  <si>
    <t>Earnings From Cont. Operations, 3 Yr. CAGR %</t>
  </si>
  <si>
    <t>11.89</t>
  </si>
  <si>
    <t>46.09</t>
  </si>
  <si>
    <t>870.09</t>
  </si>
  <si>
    <t>153.65</t>
  </si>
  <si>
    <t>87.36</t>
  </si>
  <si>
    <t>36.07</t>
  </si>
  <si>
    <t>Net Income, 3 Yr. CAGR %</t>
  </si>
  <si>
    <t>Diluted EPS Before Extra, 3 Yr. CAGR %</t>
  </si>
  <si>
    <t>-36.21</t>
  </si>
  <si>
    <t>189.69</t>
  </si>
  <si>
    <t>82.44</t>
  </si>
  <si>
    <t>39.59</t>
  </si>
  <si>
    <t>20.82</t>
  </si>
  <si>
    <t>Normalized Net Income, 3 Yr. CAGR %</t>
  </si>
  <si>
    <t>171.4</t>
  </si>
  <si>
    <t>169.23</t>
  </si>
  <si>
    <t>87.17</t>
  </si>
  <si>
    <t>36.74</t>
  </si>
  <si>
    <t>Net Property, Plant and Equip., 3 Yr. CAGR %</t>
  </si>
  <si>
    <t>156.5</t>
  </si>
  <si>
    <t>146.96</t>
  </si>
  <si>
    <t>123.32</t>
  </si>
  <si>
    <t>59.77</t>
  </si>
  <si>
    <t>28.51</t>
  </si>
  <si>
    <t>Total Assets, 3 Yr. CAGR %</t>
  </si>
  <si>
    <t>127.52</t>
  </si>
  <si>
    <t>180.6</t>
  </si>
  <si>
    <t>94.92</t>
  </si>
  <si>
    <t>47.94</t>
  </si>
  <si>
    <t>10.59</t>
  </si>
  <si>
    <t>Common Equity, 3 Yr. CAGR %</t>
  </si>
  <si>
    <t>106.73</t>
  </si>
  <si>
    <t>193.87</t>
  </si>
  <si>
    <t>85.5</t>
  </si>
  <si>
    <t>53.94</t>
  </si>
  <si>
    <t>8.67</t>
  </si>
  <si>
    <t>Tangible Book Value, 3 Yr. CAGR %</t>
  </si>
  <si>
    <t>85.15</t>
  </si>
  <si>
    <t>53.7</t>
  </si>
  <si>
    <t>8.51</t>
  </si>
  <si>
    <t>Cash From Operations, 3 Yr. CAGR %</t>
  </si>
  <si>
    <t>149.24</t>
  </si>
  <si>
    <t>180.61</t>
  </si>
  <si>
    <t>129.12</t>
  </si>
  <si>
    <t>73.36</t>
  </si>
  <si>
    <t>32.12</t>
  </si>
  <si>
    <t>Levered Free Cash Flow, 3 Yr. CAGR %</t>
  </si>
  <si>
    <t>192.36</t>
  </si>
  <si>
    <t>120.59</t>
  </si>
  <si>
    <t>13.92</t>
  </si>
  <si>
    <t>Unlevered Free Cash Flow, 3 Yr. CAGR %</t>
  </si>
  <si>
    <t>194.36</t>
  </si>
  <si>
    <t>125.78</t>
  </si>
  <si>
    <t>329.77</t>
  </si>
  <si>
    <t>15.05</t>
  </si>
  <si>
    <t>Dividend Per Share, 3 Yr. CAGR %</t>
  </si>
  <si>
    <t>101.06</t>
  </si>
  <si>
    <t>68.3</t>
  </si>
  <si>
    <t>35.88</t>
  </si>
  <si>
    <t>17.33</t>
  </si>
  <si>
    <t>Compound Annual Growth Rate Over Five Years</t>
  </si>
  <si>
    <t>Total Revenues, 5 Yr. CAGR %</t>
  </si>
  <si>
    <t>83.44</t>
  </si>
  <si>
    <t>238.88</t>
  </si>
  <si>
    <t>112.22</t>
  </si>
  <si>
    <t>83.72</t>
  </si>
  <si>
    <t>Gross Profit, 5 Yr. CAGR %</t>
  </si>
  <si>
    <t>81.86</t>
  </si>
  <si>
    <t>265.07</t>
  </si>
  <si>
    <t>111.36</t>
  </si>
  <si>
    <t>81.77</t>
  </si>
  <si>
    <t>EBITDA, 5 Yr. CAGR %</t>
  </si>
  <si>
    <t>76.99</t>
  </si>
  <si>
    <t>170.62</t>
  </si>
  <si>
    <t>209.96</t>
  </si>
  <si>
    <t>98.31</t>
  </si>
  <si>
    <t>EBITA, 5 Yr. CAGR %</t>
  </si>
  <si>
    <t>69.48</t>
  </si>
  <si>
    <t>154.54</t>
  </si>
  <si>
    <t>333.82</t>
  </si>
  <si>
    <t>101.66</t>
  </si>
  <si>
    <t>EBIT, 5 Yr. CAGR %</t>
  </si>
  <si>
    <t>101.44</t>
  </si>
  <si>
    <t>Earnings From Cont. Operations, 5 Yr. CAGR %</t>
  </si>
  <si>
    <t>67.49</t>
  </si>
  <si>
    <t>72.2</t>
  </si>
  <si>
    <t>363.72</t>
  </si>
  <si>
    <t>88.35</t>
  </si>
  <si>
    <t>Net Income, 5 Yr. CAGR %</t>
  </si>
  <si>
    <t>Diluted EPS Before Extra, 5 Yr. CAGR %</t>
  </si>
  <si>
    <t>-10.25</t>
  </si>
  <si>
    <t>110.22</t>
  </si>
  <si>
    <t>50.38</t>
  </si>
  <si>
    <t>Normalized Net Income, 5 Yr. CAGR %</t>
  </si>
  <si>
    <t>66.04</t>
  </si>
  <si>
    <t>151.3</t>
  </si>
  <si>
    <t>418.68</t>
  </si>
  <si>
    <t>94.55</t>
  </si>
  <si>
    <t>Net Property, Plant and Equip., 5 Yr. CAGR %</t>
  </si>
  <si>
    <t>122.57</t>
  </si>
  <si>
    <t>98.1</t>
  </si>
  <si>
    <t>71.2</t>
  </si>
  <si>
    <t>Total Assets, 5 Yr. CAGR %</t>
  </si>
  <si>
    <t>101.13</t>
  </si>
  <si>
    <t>97.66</t>
  </si>
  <si>
    <t>53.4</t>
  </si>
  <si>
    <t>Common Equity, 5 Yr. CAGR %</t>
  </si>
  <si>
    <t>92.5</t>
  </si>
  <si>
    <t>100.89</t>
  </si>
  <si>
    <t>50.6</t>
  </si>
  <si>
    <t>Tangible Book Value, 5 Yr. CAGR %</t>
  </si>
  <si>
    <t>92.28</t>
  </si>
  <si>
    <t>100.7</t>
  </si>
  <si>
    <t>50.47</t>
  </si>
  <si>
    <t>Cash From Operations, 5 Yr. CAGR %</t>
  </si>
  <si>
    <t>130.48</t>
  </si>
  <si>
    <t>115.69</t>
  </si>
  <si>
    <t>74.72</t>
  </si>
  <si>
    <t>Levered Free Cash Flow, 5 Yr. CAGR %</t>
  </si>
  <si>
    <t>102.24</t>
  </si>
  <si>
    <t>76.35</t>
  </si>
  <si>
    <t>Unlevered Free Cash Flow, 5 Yr. CAGR %</t>
  </si>
  <si>
    <t>104.58</t>
  </si>
  <si>
    <t>78.13</t>
  </si>
  <si>
    <t>Dividend Per Share, 5 Yr. CAGR %</t>
  </si>
  <si>
    <t>66.79</t>
  </si>
  <si>
    <t>43.18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</si>
  <si>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</si>
  <si>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</si>
  <si>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</si>
  <si>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</si>
  <si>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</si>
  <si>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</si>
  <si>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</si>
  <si>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</si>
  <si>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</si>
  <si>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958.7</t>
  </si>
  <si>
    <t>4,061</t>
  </si>
  <si>
    <t>6,291</t>
  </si>
  <si>
    <t>2,835</t>
  </si>
  <si>
    <t>2,827</t>
  </si>
  <si>
    <t>1,797</t>
  </si>
  <si>
    <t>-</t>
  </si>
  <si>
    <t>Change</t>
  </si>
  <si>
    <t>323.58%</t>
  </si>
  <si>
    <t>54.92%</t>
  </si>
  <si>
    <t>-54.93%</t>
  </si>
  <si>
    <t>-0.29%</t>
  </si>
  <si>
    <t>-36.43%</t>
  </si>
  <si>
    <t>0%</t>
  </si>
  <si>
    <t>Enterprise Value (EV)</t>
  </si>
  <si>
    <t>P/E ratio</t>
  </si>
  <si>
    <t>37.4x</t>
  </si>
  <si>
    <t>56x</t>
  </si>
  <si>
    <t>57.8x</t>
  </si>
  <si>
    <t>18.4x</t>
  </si>
  <si>
    <t>17.5x</t>
  </si>
  <si>
    <t>11.5x</t>
  </si>
  <si>
    <t>12.6x</t>
  </si>
  <si>
    <t>PBR</t>
  </si>
  <si>
    <t>PEG</t>
  </si>
  <si>
    <t>0.9x</t>
  </si>
  <si>
    <t>1.5x</t>
  </si>
  <si>
    <t>3.86x</t>
  </si>
  <si>
    <t>-2.48x</t>
  </si>
  <si>
    <t>-1.43x</t>
  </si>
  <si>
    <t>19.76x</t>
  </si>
  <si>
    <t>Capitalization / Revenue</t>
  </si>
  <si>
    <t>21.5x</t>
  </si>
  <si>
    <t>34.7x</t>
  </si>
  <si>
    <t>30.8x</t>
  </si>
  <si>
    <t>10.3x</t>
  </si>
  <si>
    <t>9.13x</t>
  </si>
  <si>
    <t>5.85x</t>
  </si>
  <si>
    <t>6.14x</t>
  </si>
  <si>
    <t>5.97x</t>
  </si>
  <si>
    <t>EV / Revenue</t>
  </si>
  <si>
    <t>0x</t>
  </si>
  <si>
    <t>EV / EBITDA</t>
  </si>
  <si>
    <t>7.33x</t>
  </si>
  <si>
    <t>7.57x</t>
  </si>
  <si>
    <t>7.55x</t>
  </si>
  <si>
    <t>EV / EBIT</t>
  </si>
  <si>
    <t>10.6x</t>
  </si>
  <si>
    <t>11.7x</t>
  </si>
  <si>
    <t>12x</t>
  </si>
  <si>
    <t>EV / FCF</t>
  </si>
  <si>
    <t>FCF Yield</t>
  </si>
  <si>
    <t>Dividend per Share
                                    2</t>
  </si>
  <si>
    <t>4.96</t>
  </si>
  <si>
    <t>7.504</t>
  </si>
  <si>
    <t>7.672</t>
  </si>
  <si>
    <t>7.6</t>
  </si>
  <si>
    <t>Rate of return</t>
  </si>
  <si>
    <t>3.73%</t>
  </si>
  <si>
    <t>2.71%</t>
  </si>
  <si>
    <t>2.18%</t>
  </si>
  <si>
    <t>7.01%</t>
  </si>
  <si>
    <t>7.16%</t>
  </si>
  <si>
    <t>11.8%</t>
  </si>
  <si>
    <t>12.1%</t>
  </si>
  <si>
    <t>12%</t>
  </si>
  <si>
    <t>EPS
                                    2</t>
  </si>
  <si>
    <t>5.502</t>
  </si>
  <si>
    <t>5.018</t>
  </si>
  <si>
    <t>5.05</t>
  </si>
  <si>
    <t>Distribution rate</t>
  </si>
  <si>
    <t>139%</t>
  </si>
  <si>
    <t>152%</t>
  </si>
  <si>
    <t>126%</t>
  </si>
  <si>
    <t>129%</t>
  </si>
  <si>
    <t>125%</t>
  </si>
  <si>
    <t>136%</t>
  </si>
  <si>
    <t>153%</t>
  </si>
  <si>
    <t>150%</t>
  </si>
  <si>
    <t>Net sales
                                    1</t>
  </si>
  <si>
    <t>44.67</t>
  </si>
  <si>
    <t>116.9</t>
  </si>
  <si>
    <t>204.6</t>
  </si>
  <si>
    <t>276.4</t>
  </si>
  <si>
    <t>309.5</t>
  </si>
  <si>
    <t>307.2</t>
  </si>
  <si>
    <t>292.7</t>
  </si>
  <si>
    <t>301.3</t>
  </si>
  <si>
    <t>EBITDA
                                    1</t>
  </si>
  <si>
    <t>33.53</t>
  </si>
  <si>
    <t>97.76</t>
  </si>
  <si>
    <t>177.1</t>
  </si>
  <si>
    <t>227.3</t>
  </si>
  <si>
    <t>241.8</t>
  </si>
  <si>
    <t>245.1</t>
  </si>
  <si>
    <t>237.5</t>
  </si>
  <si>
    <t>238</t>
  </si>
  <si>
    <t>EBIT
                                    1</t>
  </si>
  <si>
    <t>24.94</t>
  </si>
  <si>
    <t>69.74</t>
  </si>
  <si>
    <t>135.4</t>
  </si>
  <si>
    <t>166</t>
  </si>
  <si>
    <t>174.6</t>
  </si>
  <si>
    <t>169.2</t>
  </si>
  <si>
    <t>153.5</t>
  </si>
  <si>
    <t>150</t>
  </si>
  <si>
    <t>Net income
                                    1</t>
  </si>
  <si>
    <t>22.12</t>
  </si>
  <si>
    <t>64.38</t>
  </si>
  <si>
    <t>112.6</t>
  </si>
  <si>
    <t>153</t>
  </si>
  <si>
    <t>164.2</t>
  </si>
  <si>
    <t>158</t>
  </si>
  <si>
    <t>141.8</t>
  </si>
  <si>
    <t>144</t>
  </si>
  <si>
    <t>Reference price
                                    2</t>
  </si>
  <si>
    <t>75.87</t>
  </si>
  <si>
    <t>183.13</t>
  </si>
  <si>
    <t>262.91</t>
  </si>
  <si>
    <t>101.35</t>
  </si>
  <si>
    <t>100.82</t>
  </si>
  <si>
    <t>63.43</t>
  </si>
  <si>
    <t>Nbr of stocks (in thousands)</t>
  </si>
  <si>
    <t>12,636</t>
  </si>
  <si>
    <t>22,174</t>
  </si>
  <si>
    <t>23,928</t>
  </si>
  <si>
    <t>27,973</t>
  </si>
  <si>
    <t>28,040</t>
  </si>
  <si>
    <t>28,332</t>
  </si>
  <si>
    <t>Announcement Date</t>
  </si>
  <si>
    <t>2/27/20</t>
  </si>
  <si>
    <t>2/24/21</t>
  </si>
  <si>
    <t>2/23/22</t>
  </si>
  <si>
    <t>2/27/23</t>
  </si>
  <si>
    <t>2/26/24</t>
  </si>
  <si>
    <t>address1</t>
  </si>
  <si>
    <t>1389 Center Drive</t>
  </si>
  <si>
    <t>address2</t>
  </si>
  <si>
    <t>Suite 200</t>
  </si>
  <si>
    <t>city</t>
  </si>
  <si>
    <t>Park City</t>
  </si>
  <si>
    <t>state</t>
  </si>
  <si>
    <t>UT</t>
  </si>
  <si>
    <t>zip</t>
  </si>
  <si>
    <t>84098-7660</t>
  </si>
  <si>
    <t>country</t>
  </si>
  <si>
    <t>phone</t>
  </si>
  <si>
    <t>858 997 3332</t>
  </si>
  <si>
    <t>website</t>
  </si>
  <si>
    <t>https://www.innovativeindustrialproperties.com</t>
  </si>
  <si>
    <t>industry</t>
  </si>
  <si>
    <t>REIT - Industrial</t>
  </si>
  <si>
    <t>industryKey</t>
  </si>
  <si>
    <t>reit-industrial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</si>
  <si>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</si>
  <si>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</si>
  <si>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</si>
  <si>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</si>
  <si>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</si>
  <si>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</si>
  <si>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</si>
  <si>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Innovative Industrial Properties, Inc. is a self-advised Maryland corporation focused on the acquisition, ownership and management of specialized properties leased to experienced, state-licensed operators for their regulated cannabis facilities. Innovative Industrial Properties, Inc. has elected to be taxed as a real estate investment trust, commencing with the year ended December 31, 2017.</t>
  </si>
  <si>
    <t>fullTimeEmployees</t>
  </si>
  <si>
    <t>companyOfficers</t>
  </si>
  <si>
    <t>[{'maxAge': 1, 'name': 'Mr. Alan D. Gold', 'age': 64, 'title': 'Executive Chairman', 'yearBorn': 1960, 'fiscalYear': 2023, 'totalPay': 3595351, 'exercisedValue': 0, 'unexercisedValue': 0}, {'maxAge': 1, 'name': 'Mr. Paul E. Smithers', 'age': 67, 'title': 'President, CEO &amp; Director', 'yearBorn': 1957, 'fiscalYear': 2023, 'totalPay': 2550900, 'exercisedValue': 0, 'unexercisedValue': 0}, {'maxAge': 1, 'name': 'Mr. David J. Smith', 'title': 'CFO &amp; Treasurer', 'fiscalYear': 2023, 'totalPay': 1106118, 'exercisedValue': 0, 'unexercisedValue': 0}, {'maxAge': 1, 'name': 'Ms. Catherine  Hastings CPA', 'age': 53, 'title': 'Chief Operating Officer', 'yearBorn': 1971, 'fiscalYear': 2023, 'totalPay': 1109900, 'exercisedValue': 0, 'unexercisedValue': 0}, {'maxAge': 1, 'name': 'Mr. Ben  Regin', 'title': 'Chief Investment Officer', 'fiscalYear': 2023, 'exercisedValue': 0, 'unexercisedValue': 0}, {'maxAge': 1, 'name': 'Mr. Andy  Bui', 'age': 42, 'title': 'VP &amp; Chief Accounting Officer', 'yearBorn': 1982, 'fiscalYear': 2023, 'exercisedValue': 0, 'unexercisedValue': 0}, {'maxAge': 1, 'name': 'Mr. Griffin  Marquardt', 'title': 'Director of Construction Management',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</si>
  <si>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</si>
  <si>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</si>
  <si>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</si>
  <si>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</si>
  <si>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</si>
  <si>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</si>
  <si>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</si>
  <si>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</si>
  <si>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</si>
  <si>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</si>
  <si>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</si>
  <si>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</si>
  <si>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</si>
  <si>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</si>
  <si>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</si>
  <si>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</si>
  <si>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</si>
  <si>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</si>
  <si>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</si>
  <si>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</si>
  <si>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</si>
  <si>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</si>
  <si>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</si>
  <si>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</si>
  <si>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</si>
  <si>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</si>
  <si>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</si>
  <si>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</si>
  <si>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</si>
  <si>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</si>
  <si>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</si>
  <si>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</si>
  <si>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</si>
  <si>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</si>
  <si>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</si>
  <si>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</si>
  <si>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</si>
  <si>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</si>
  <si>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</si>
  <si>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</si>
  <si>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</si>
  <si>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</si>
  <si>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</si>
  <si>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</si>
  <si>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</si>
  <si>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</si>
  <si>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</si>
  <si>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</si>
  <si>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</si>
  <si>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</si>
  <si>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</si>
  <si>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</si>
  <si>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</si>
  <si>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</si>
  <si>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</si>
  <si>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</si>
  <si>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</si>
  <si>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</si>
  <si>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</si>
  <si>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</si>
  <si>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</si>
  <si>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</si>
  <si>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</si>
  <si>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</si>
  <si>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</si>
  <si>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</si>
  <si>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</si>
  <si>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</si>
  <si>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</si>
  <si>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</si>
  <si>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</si>
  <si>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</si>
  <si>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</si>
  <si>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</si>
  <si>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</si>
  <si>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</si>
  <si>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</si>
  <si>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</si>
  <si>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</si>
  <si>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</si>
  <si>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Innovative Industrial Propertie</t>
  </si>
  <si>
    <t>longName</t>
  </si>
  <si>
    <t>Innovative Industrial Properties, Inc.</t>
  </si>
  <si>
    <t>firstTradeDateEpochUtc</t>
  </si>
  <si>
    <t>timeZoneFullName</t>
  </si>
  <si>
    <t>America/New_York</t>
  </si>
  <si>
    <t>timeZoneShortName</t>
  </si>
  <si>
    <t>EST</t>
  </si>
  <si>
    <t>uuid</t>
  </si>
  <si>
    <t>9f5fb62e-4dee-3004-b9a9-b3f80a2006ab</t>
  </si>
  <si>
    <t>messageBoardId</t>
  </si>
  <si>
    <t>finmb_405051319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</si>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</sst>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nnovativeindustrialproperti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64.53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313.3179617891357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1.79708608E9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67.871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12.640494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7.6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-7.0</v>
      </c>
      <c r="C2" s="1">
        <v>-7.0</v>
      </c>
      <c r="D2" s="1">
        <v>6.0</v>
      </c>
      <c r="E2" s="1">
        <v>23.0</v>
      </c>
      <c r="F2" s="1">
        <v>65.0</v>
      </c>
      <c r="G2" s="1">
        <v>114.0</v>
      </c>
      <c r="H2" s="1">
        <v>154.0</v>
      </c>
      <c r="I2" s="1">
        <v>166.0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4.0</v>
      </c>
      <c r="C3" s="1">
        <v>91.0</v>
      </c>
      <c r="D3" s="1">
        <v>2.0</v>
      </c>
      <c r="E3" s="1">
        <v>8.0</v>
      </c>
      <c r="F3" s="1">
        <v>28.0</v>
      </c>
      <c r="G3" s="1">
        <v>41.0</v>
      </c>
      <c r="H3" s="1">
        <v>61.0</v>
      </c>
      <c r="I3" s="1">
        <v>66.0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95.0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4.0</v>
      </c>
      <c r="C5" s="1">
        <v>91.0</v>
      </c>
      <c r="D5" s="1">
        <v>2.0</v>
      </c>
      <c r="E5" s="1">
        <v>8.0</v>
      </c>
      <c r="F5" s="1">
        <v>28.0</v>
      </c>
      <c r="G5" s="1">
        <v>41.0</v>
      </c>
      <c r="H5" s="1">
        <v>61.0</v>
      </c>
      <c r="I5" s="1">
        <v>67.0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1.0</v>
      </c>
      <c r="F6" s="1">
        <v>2.0</v>
      </c>
      <c r="G6" s="1">
        <v>2.0</v>
      </c>
      <c r="H6" s="1">
        <v>1.0</v>
      </c>
      <c r="I6" s="1">
        <v>1.0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-3.0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-95.0</v>
      </c>
      <c r="E8" s="1">
        <v>-3.0</v>
      </c>
      <c r="F8" s="1">
        <v>-2.0</v>
      </c>
      <c r="G8" s="1">
        <v>-34.0</v>
      </c>
      <c r="H8" s="1">
        <v>-2.0</v>
      </c>
      <c r="I8" s="1">
        <v>-3.0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9.0</v>
      </c>
      <c r="C9" s="1">
        <v>1.0</v>
      </c>
      <c r="D9" s="1">
        <v>1.0</v>
      </c>
      <c r="E9" s="1">
        <v>2.0</v>
      </c>
      <c r="F9" s="1">
        <v>3.0</v>
      </c>
      <c r="G9" s="1">
        <v>8.0</v>
      </c>
      <c r="H9" s="1">
        <v>17.0</v>
      </c>
      <c r="I9" s="1">
        <v>19.0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4.0</v>
      </c>
      <c r="C10" s="1">
        <v>99.0</v>
      </c>
      <c r="D10" s="1">
        <v>88.0</v>
      </c>
      <c r="E10" s="1">
        <v>1.0</v>
      </c>
      <c r="F10" s="1">
        <v>1.0</v>
      </c>
      <c r="G10" s="1">
        <v>3.0</v>
      </c>
      <c r="H10" s="1">
        <v>2.0</v>
      </c>
      <c r="I10" s="1">
        <v>3.0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4.0</v>
      </c>
      <c r="C11" s="1">
        <v>1.0</v>
      </c>
      <c r="D11" s="1">
        <v>4.0</v>
      </c>
      <c r="E11" s="1">
        <v>11.0</v>
      </c>
      <c r="F11" s="1">
        <v>13.0</v>
      </c>
      <c r="G11" s="1">
        <v>18.0</v>
      </c>
      <c r="H11" s="1">
        <v>5.0</v>
      </c>
      <c r="I11" s="1">
        <v>64.0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-47.0</v>
      </c>
      <c r="C12" s="1">
        <v>-15.0</v>
      </c>
      <c r="D12" s="1">
        <v>-17.0</v>
      </c>
      <c r="E12" s="1">
        <v>-61.0</v>
      </c>
      <c r="F12" s="1">
        <v>-42.0</v>
      </c>
      <c r="G12" s="1">
        <v>-3.0</v>
      </c>
      <c r="H12" s="1">
        <v>-3.0</v>
      </c>
      <c r="I12" s="1">
        <v>35.0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6.0</v>
      </c>
      <c r="C13" s="1">
        <v>0.0</v>
      </c>
      <c r="D13" s="1">
        <v>0.0</v>
      </c>
      <c r="E13" s="1">
        <v>0.0</v>
      </c>
      <c r="F13" s="1">
        <v>16.0</v>
      </c>
      <c r="G13" s="1">
        <v>3.0</v>
      </c>
      <c r="H13" s="1">
        <v>31.0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2.0</v>
      </c>
      <c r="C14" s="1">
        <v>5.0</v>
      </c>
      <c r="D14" s="1">
        <v>15.0</v>
      </c>
      <c r="E14" s="1">
        <v>44.0</v>
      </c>
      <c r="F14" s="1">
        <v>111.0</v>
      </c>
      <c r="G14" s="1">
        <v>189.0</v>
      </c>
      <c r="H14" s="1">
        <v>234.0</v>
      </c>
      <c r="I14" s="1">
        <v>256.0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-51.0</v>
      </c>
      <c r="C15" s="1">
        <v>-38.0</v>
      </c>
      <c r="D15" s="1">
        <v>-79.0</v>
      </c>
      <c r="E15" s="1">
        <v>-345.0</v>
      </c>
      <c r="F15" s="1">
        <v>-530.0</v>
      </c>
      <c r="G15" s="1">
        <v>-662.0</v>
      </c>
      <c r="H15" s="1">
        <v>-524.0</v>
      </c>
      <c r="I15" s="1">
        <v>-185.0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23.0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-51.0</v>
      </c>
      <c r="C17" s="1">
        <v>-38.0</v>
      </c>
      <c r="D17" s="1">
        <v>-79.0</v>
      </c>
      <c r="E17" s="1">
        <v>-345.0</v>
      </c>
      <c r="F17" s="1">
        <v>-530.0</v>
      </c>
      <c r="G17" s="1">
        <v>-662.0</v>
      </c>
      <c r="H17" s="1">
        <v>-500.0</v>
      </c>
      <c r="I17" s="1">
        <v>-185.0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-119.0</v>
      </c>
      <c r="E18" s="1">
        <v>4.0</v>
      </c>
      <c r="F18" s="1">
        <v>-497.0</v>
      </c>
      <c r="G18" s="1">
        <v>295.0</v>
      </c>
      <c r="H18" s="1">
        <v>126.0</v>
      </c>
      <c r="I18" s="1">
        <v>182.0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-16.0</v>
      </c>
      <c r="H19" s="1">
        <v>-21.0</v>
      </c>
      <c r="I19" s="1">
        <v>-3.0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-65.0</v>
      </c>
      <c r="F20" s="1">
        <v>-20.0</v>
      </c>
      <c r="G20" s="1">
        <v>-62.0</v>
      </c>
      <c r="H20" s="1">
        <v>-25.0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-51.0</v>
      </c>
      <c r="C21" s="1">
        <v>-38.0</v>
      </c>
      <c r="D21" s="1">
        <v>-199.0</v>
      </c>
      <c r="E21" s="1">
        <v>-341.0</v>
      </c>
      <c r="F21" s="1">
        <v>-1030.0</v>
      </c>
      <c r="G21" s="1">
        <v>-384.0</v>
      </c>
      <c r="H21" s="1">
        <v>-396.0</v>
      </c>
      <c r="I21" s="1">
        <v>-6.0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139.0</v>
      </c>
      <c r="F22" s="1">
        <v>0.0</v>
      </c>
      <c r="G22" s="1">
        <v>300.0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139.0</v>
      </c>
      <c r="F23" s="1">
        <v>0.0</v>
      </c>
      <c r="G23" s="1">
        <v>300.0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105.0</v>
      </c>
      <c r="C24" s="1">
        <v>0.0</v>
      </c>
      <c r="D24" s="1">
        <v>193.0</v>
      </c>
      <c r="E24" s="1">
        <v>286.0</v>
      </c>
      <c r="F24" s="1">
        <v>1000.0</v>
      </c>
      <c r="G24" s="1">
        <v>0.0</v>
      </c>
      <c r="H24" s="1">
        <v>352.0</v>
      </c>
      <c r="I24" s="1">
        <v>9.0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-29.0</v>
      </c>
      <c r="D25" s="1">
        <v>-39.0</v>
      </c>
      <c r="E25" s="1">
        <v>-93.0</v>
      </c>
      <c r="F25" s="1">
        <v>-2.0</v>
      </c>
      <c r="G25" s="1">
        <v>-3.0</v>
      </c>
      <c r="H25" s="1">
        <v>-2.0</v>
      </c>
      <c r="I25" s="1">
        <v>-56.0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14.0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-1.0</v>
      </c>
      <c r="D27" s="1">
        <v>-6.0</v>
      </c>
      <c r="E27" s="1">
        <v>-22.0</v>
      </c>
      <c r="F27" s="1">
        <v>-75.0</v>
      </c>
      <c r="G27" s="1">
        <v>-131.0</v>
      </c>
      <c r="H27" s="1">
        <v>-184.0</v>
      </c>
      <c r="I27" s="1">
        <v>-203.0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-1.0</v>
      </c>
      <c r="E28" s="1">
        <v>-1.0</v>
      </c>
      <c r="F28" s="1">
        <v>-1.0</v>
      </c>
      <c r="G28" s="1">
        <v>-1.0</v>
      </c>
      <c r="H28" s="1">
        <v>-1.0</v>
      </c>
      <c r="I28" s="1">
        <v>-1.0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-1.0</v>
      </c>
      <c r="D29" s="1">
        <v>-7.0</v>
      </c>
      <c r="E29" s="1">
        <v>-23.0</v>
      </c>
      <c r="F29" s="1">
        <v>-76.0</v>
      </c>
      <c r="G29" s="1">
        <v>-132.0</v>
      </c>
      <c r="H29" s="1">
        <v>-185.0</v>
      </c>
      <c r="I29" s="1">
        <v>-204.0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-27.0</v>
      </c>
      <c r="D30" s="1">
        <v>0.0</v>
      </c>
      <c r="E30" s="1">
        <v>0.0</v>
      </c>
      <c r="F30" s="1">
        <v>0.0</v>
      </c>
      <c r="G30" s="1">
        <v>-8.0</v>
      </c>
      <c r="H30" s="1">
        <v>0.0</v>
      </c>
      <c r="I30" s="1">
        <v>-56.0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105.0</v>
      </c>
      <c r="C31" s="1">
        <v>12.0</v>
      </c>
      <c r="D31" s="1">
        <v>185.0</v>
      </c>
      <c r="E31" s="1">
        <v>400.0</v>
      </c>
      <c r="F31" s="1">
        <v>925.0</v>
      </c>
      <c r="G31" s="1">
        <v>156.0</v>
      </c>
      <c r="H31" s="1">
        <v>164.0</v>
      </c>
      <c r="I31" s="1">
        <v>-196.0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56.0</v>
      </c>
      <c r="C32" s="1">
        <v>-21.0</v>
      </c>
      <c r="D32" s="1">
        <v>1.0</v>
      </c>
      <c r="E32" s="1">
        <v>104.0</v>
      </c>
      <c r="F32" s="1">
        <v>8.0</v>
      </c>
      <c r="G32" s="1">
        <v>-39.0</v>
      </c>
      <c r="H32" s="1">
        <v>2.0</v>
      </c>
      <c r="I32" s="1">
        <v>53.0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3.0</v>
      </c>
      <c r="F34" s="1">
        <v>5.0</v>
      </c>
      <c r="G34" s="1">
        <v>14.0</v>
      </c>
      <c r="H34" s="1">
        <v>17.0</v>
      </c>
      <c r="I34" s="1">
        <v>16.0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0.0</v>
      </c>
      <c r="D35" s="1">
        <v>0.0</v>
      </c>
      <c r="E35" s="1">
        <v>139.0</v>
      </c>
      <c r="F35" s="1">
        <v>0.0</v>
      </c>
      <c r="G35" s="1">
        <v>300.0</v>
      </c>
      <c r="H35" s="1">
        <v>0.0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-1.0</v>
      </c>
      <c r="D36" s="1">
        <v>10.0</v>
      </c>
      <c r="E36" s="1">
        <v>0.0</v>
      </c>
      <c r="F36" s="1">
        <v>126.0</v>
      </c>
      <c r="G36" s="1">
        <v>117.0</v>
      </c>
      <c r="H36" s="1">
        <v>170.0</v>
      </c>
      <c r="I36" s="1">
        <v>186.0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-1.0</v>
      </c>
      <c r="D37" s="1">
        <v>10.0</v>
      </c>
      <c r="E37" s="1">
        <v>2.0</v>
      </c>
      <c r="F37" s="1">
        <v>128.0</v>
      </c>
      <c r="G37" s="1">
        <v>125.0</v>
      </c>
      <c r="H37" s="1">
        <v>180.0</v>
      </c>
      <c r="I37" s="1">
        <v>195.0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-2.0</v>
      </c>
      <c r="D38" s="1">
        <v>-3.0</v>
      </c>
      <c r="E38" s="1">
        <v>24.0</v>
      </c>
      <c r="F38" s="1">
        <v>-53.0</v>
      </c>
      <c r="G38" s="1">
        <v>9.0</v>
      </c>
      <c r="H38" s="1">
        <v>4.0</v>
      </c>
      <c r="I38" s="1">
        <v>2.0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30.0</v>
      </c>
      <c r="C3" s="1">
        <v>68.0</v>
      </c>
      <c r="D3" s="1">
        <v>151.0</v>
      </c>
      <c r="E3" s="1">
        <v>519.0</v>
      </c>
      <c r="F3" s="1">
        <v>1060.0</v>
      </c>
      <c r="G3" s="1">
        <v>1720.0</v>
      </c>
      <c r="H3" s="1">
        <v>2210.0</v>
      </c>
      <c r="I3" s="1">
        <v>2370.0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-2.0</v>
      </c>
      <c r="C4" s="1">
        <v>-94.0</v>
      </c>
      <c r="D4" s="1">
        <v>-3.0</v>
      </c>
      <c r="E4" s="1">
        <v>-12.0</v>
      </c>
      <c r="F4" s="1">
        <v>-40.0</v>
      </c>
      <c r="G4" s="1">
        <v>-81.0</v>
      </c>
      <c r="H4" s="1">
        <v>-138.0</v>
      </c>
      <c r="I4" s="1">
        <v>-203.0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30.0</v>
      </c>
      <c r="C5" s="1">
        <v>67.0</v>
      </c>
      <c r="D5" s="1">
        <v>147.0</v>
      </c>
      <c r="E5" s="1">
        <v>507.0</v>
      </c>
      <c r="F5" s="1">
        <v>1020.0</v>
      </c>
      <c r="G5" s="1">
        <v>1640.0</v>
      </c>
      <c r="H5" s="1">
        <v>2070.0</v>
      </c>
      <c r="I5" s="1">
        <v>2170.0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30.0</v>
      </c>
      <c r="C6" s="1">
        <v>67.0</v>
      </c>
      <c r="D6" s="1">
        <v>147.0</v>
      </c>
      <c r="E6" s="1">
        <v>507.0</v>
      </c>
      <c r="F6" s="1">
        <v>1020.0</v>
      </c>
      <c r="G6" s="1">
        <v>1640.0</v>
      </c>
      <c r="H6" s="1">
        <v>2070.0</v>
      </c>
      <c r="I6" s="1">
        <v>2170.0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33.0</v>
      </c>
      <c r="C7" s="1">
        <v>11.0</v>
      </c>
      <c r="D7" s="1">
        <v>13.0</v>
      </c>
      <c r="E7" s="1">
        <v>82.0</v>
      </c>
      <c r="F7" s="1">
        <v>126.0</v>
      </c>
      <c r="G7" s="1">
        <v>81.0</v>
      </c>
      <c r="H7" s="1">
        <v>87.0</v>
      </c>
      <c r="I7" s="1">
        <v>140.0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0.0</v>
      </c>
      <c r="D8" s="1">
        <v>120.0</v>
      </c>
      <c r="E8" s="1">
        <v>120.0</v>
      </c>
      <c r="F8" s="1">
        <v>619.0</v>
      </c>
      <c r="G8" s="1">
        <v>325.0</v>
      </c>
      <c r="H8" s="1">
        <v>201.0</v>
      </c>
      <c r="I8" s="1">
        <v>21.0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9.0</v>
      </c>
      <c r="H9" s="1">
        <v>9.0</v>
      </c>
      <c r="I9" s="1">
        <v>8.0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16.0</v>
      </c>
      <c r="H10" s="1">
        <v>35.0</v>
      </c>
      <c r="I10" s="1">
        <v>42.0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0.0</v>
      </c>
      <c r="D11" s="1">
        <v>0.0</v>
      </c>
      <c r="E11" s="1">
        <v>35.0</v>
      </c>
      <c r="F11" s="1">
        <v>0.0</v>
      </c>
      <c r="G11" s="1">
        <v>5.0</v>
      </c>
      <c r="H11" s="1">
        <v>1.0</v>
      </c>
      <c r="I11" s="1">
        <v>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27.0</v>
      </c>
      <c r="C12" s="1">
        <v>48.0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0.0</v>
      </c>
      <c r="C13" s="1">
        <v>0.0</v>
      </c>
      <c r="D13" s="1">
        <v>61.0</v>
      </c>
      <c r="E13" s="1">
        <v>1.0</v>
      </c>
      <c r="F13" s="1">
        <v>1.0</v>
      </c>
      <c r="G13" s="1">
        <v>6.0</v>
      </c>
      <c r="H13" s="1">
        <v>12.0</v>
      </c>
      <c r="I13" s="1">
        <v>10.0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63.0</v>
      </c>
      <c r="C14" s="1">
        <v>80.0</v>
      </c>
      <c r="D14" s="1">
        <v>281.0</v>
      </c>
      <c r="E14" s="1">
        <v>746.0</v>
      </c>
      <c r="F14" s="1">
        <v>1770.0</v>
      </c>
      <c r="G14" s="1">
        <v>2080.0</v>
      </c>
      <c r="H14" s="1">
        <v>2410.0</v>
      </c>
      <c r="I14" s="1">
        <v>2390.0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4.0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0.0</v>
      </c>
      <c r="C17" s="1">
        <v>0.0</v>
      </c>
      <c r="D17" s="1">
        <v>0.0</v>
      </c>
      <c r="E17" s="1">
        <v>15.0</v>
      </c>
      <c r="F17" s="1">
        <v>23.0</v>
      </c>
      <c r="G17" s="1">
        <v>24.0</v>
      </c>
      <c r="H17" s="1">
        <v>49.0</v>
      </c>
      <c r="I17" s="1">
        <v>51.0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0.0</v>
      </c>
      <c r="D18" s="1">
        <v>0.0</v>
      </c>
      <c r="E18" s="1">
        <v>135.0</v>
      </c>
      <c r="F18" s="1">
        <v>137.0</v>
      </c>
      <c r="G18" s="1">
        <v>326.0</v>
      </c>
      <c r="H18" s="1">
        <v>301.0</v>
      </c>
      <c r="I18" s="1">
        <v>296.0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0.0</v>
      </c>
      <c r="D19" s="1">
        <v>0.0</v>
      </c>
      <c r="E19" s="1">
        <v>1.0</v>
      </c>
      <c r="F19" s="1">
        <v>82.0</v>
      </c>
      <c r="G19" s="1">
        <v>90.0</v>
      </c>
      <c r="H19" s="1">
        <v>1.0</v>
      </c>
      <c r="I19" s="1">
        <v>97.0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7.0</v>
      </c>
      <c r="C20" s="1">
        <v>1.0</v>
      </c>
      <c r="D20" s="1">
        <v>1.0</v>
      </c>
      <c r="E20" s="1">
        <v>1.0</v>
      </c>
      <c r="F20" s="1">
        <v>3.0</v>
      </c>
      <c r="G20" s="1">
        <v>5.0</v>
      </c>
      <c r="H20" s="1">
        <v>8.0</v>
      </c>
      <c r="I20" s="1">
        <v>9.0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0.0</v>
      </c>
      <c r="C21" s="1">
        <v>0.0</v>
      </c>
      <c r="D21" s="1">
        <v>0.0</v>
      </c>
      <c r="E21" s="1">
        <v>1.0</v>
      </c>
      <c r="F21" s="1">
        <v>1.0</v>
      </c>
      <c r="G21" s="1">
        <v>2.0</v>
      </c>
      <c r="H21" s="1">
        <v>2.0</v>
      </c>
      <c r="I21" s="1">
        <v>2.0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1.0</v>
      </c>
      <c r="D22" s="1">
        <v>3.0</v>
      </c>
      <c r="E22" s="1">
        <v>12.0</v>
      </c>
      <c r="F22" s="1">
        <v>30.0</v>
      </c>
      <c r="G22" s="1">
        <v>38.0</v>
      </c>
      <c r="H22" s="1">
        <v>50.0</v>
      </c>
      <c r="I22" s="1">
        <v>51.0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2.0</v>
      </c>
      <c r="C23" s="1">
        <v>4.0</v>
      </c>
      <c r="D23" s="1">
        <v>9.0</v>
      </c>
      <c r="E23" s="1">
        <v>20.0</v>
      </c>
      <c r="F23" s="1">
        <v>34.0</v>
      </c>
      <c r="G23" s="1">
        <v>52.0</v>
      </c>
      <c r="H23" s="1">
        <v>58.0</v>
      </c>
      <c r="I23" s="1">
        <v>59.0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27.0</v>
      </c>
      <c r="C24" s="1">
        <v>4.0</v>
      </c>
      <c r="D24" s="1">
        <v>2.0</v>
      </c>
      <c r="E24" s="1">
        <v>24.0</v>
      </c>
      <c r="F24" s="1">
        <v>36.0</v>
      </c>
      <c r="G24" s="1">
        <v>46.0</v>
      </c>
      <c r="H24" s="1">
        <v>29.0</v>
      </c>
      <c r="I24" s="1">
        <v>13.0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2.0</v>
      </c>
      <c r="C25" s="1">
        <v>6.0</v>
      </c>
      <c r="D25" s="1">
        <v>17.0</v>
      </c>
      <c r="E25" s="1">
        <v>198.0</v>
      </c>
      <c r="F25" s="1">
        <v>243.0</v>
      </c>
      <c r="G25" s="1">
        <v>473.0</v>
      </c>
      <c r="H25" s="1">
        <v>453.0</v>
      </c>
      <c r="I25" s="1">
        <v>438.0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14.0</v>
      </c>
      <c r="D26" s="1">
        <v>14.0</v>
      </c>
      <c r="E26" s="1">
        <v>14.0</v>
      </c>
      <c r="F26" s="1">
        <v>14.0</v>
      </c>
      <c r="G26" s="1">
        <v>14.0</v>
      </c>
      <c r="H26" s="1">
        <v>14.0</v>
      </c>
      <c r="I26" s="1">
        <v>14.0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14.0</v>
      </c>
      <c r="D27" s="1">
        <v>14.0</v>
      </c>
      <c r="E27" s="1">
        <v>14.0</v>
      </c>
      <c r="F27" s="1">
        <v>14.0</v>
      </c>
      <c r="G27" s="1">
        <v>14.0</v>
      </c>
      <c r="H27" s="1">
        <v>14.0</v>
      </c>
      <c r="I27" s="1">
        <v>14.0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0.0</v>
      </c>
      <c r="D28" s="1">
        <v>1.0</v>
      </c>
      <c r="E28" s="1">
        <v>1.0</v>
      </c>
      <c r="F28" s="1">
        <v>2.0</v>
      </c>
      <c r="G28" s="1">
        <v>2.0</v>
      </c>
      <c r="H28" s="1">
        <v>2.0</v>
      </c>
      <c r="I28" s="1">
        <v>2.0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64.0</v>
      </c>
      <c r="C29" s="1">
        <v>64.0</v>
      </c>
      <c r="D29" s="1">
        <v>250.0</v>
      </c>
      <c r="E29" s="1">
        <v>554.0</v>
      </c>
      <c r="F29" s="1">
        <v>1560.0</v>
      </c>
      <c r="G29" s="1">
        <v>1670.0</v>
      </c>
      <c r="H29" s="1">
        <v>2070.0</v>
      </c>
      <c r="I29" s="1">
        <v>2100.0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-4.0</v>
      </c>
      <c r="C30" s="1">
        <v>-4.0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0.0</v>
      </c>
      <c r="D31" s="1">
        <v>0.0</v>
      </c>
      <c r="E31" s="1">
        <v>-19.0</v>
      </c>
      <c r="F31" s="1">
        <v>-48.0</v>
      </c>
      <c r="G31" s="1">
        <v>-75.0</v>
      </c>
      <c r="H31" s="1">
        <v>-117.0</v>
      </c>
      <c r="I31" s="1">
        <v>-157.0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60.0</v>
      </c>
      <c r="C32" s="1">
        <v>59.0</v>
      </c>
      <c r="D32" s="1">
        <v>250.0</v>
      </c>
      <c r="E32" s="1">
        <v>534.0</v>
      </c>
      <c r="F32" s="1">
        <v>1510.0</v>
      </c>
      <c r="G32" s="1">
        <v>1600.0</v>
      </c>
      <c r="H32" s="1">
        <v>1950.0</v>
      </c>
      <c r="I32" s="1">
        <v>1940.0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60.0</v>
      </c>
      <c r="C33" s="1">
        <v>73.0</v>
      </c>
      <c r="D33" s="1">
        <v>264.0</v>
      </c>
      <c r="E33" s="1">
        <v>548.0</v>
      </c>
      <c r="F33" s="1">
        <v>1520.0</v>
      </c>
      <c r="G33" s="1">
        <v>1610.0</v>
      </c>
      <c r="H33" s="1">
        <v>1960.0</v>
      </c>
      <c r="I33" s="1">
        <v>1950.0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63.0</v>
      </c>
      <c r="C34" s="1">
        <v>80.0</v>
      </c>
      <c r="D34" s="1">
        <v>281.0</v>
      </c>
      <c r="E34" s="1">
        <v>746.0</v>
      </c>
      <c r="F34" s="1">
        <v>1770.0</v>
      </c>
      <c r="G34" s="1">
        <v>2080.0</v>
      </c>
      <c r="H34" s="1">
        <v>2410.0</v>
      </c>
      <c r="I34" s="1">
        <v>2390.0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3.0</v>
      </c>
      <c r="C36" s="1">
        <v>6.0</v>
      </c>
      <c r="D36" s="1">
        <v>9.0</v>
      </c>
      <c r="E36" s="1">
        <v>17.0</v>
      </c>
      <c r="F36" s="1">
        <v>23.0</v>
      </c>
      <c r="G36" s="1">
        <v>25.0</v>
      </c>
      <c r="H36" s="1">
        <v>28.0</v>
      </c>
      <c r="I36" s="1">
        <v>28.0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3.0</v>
      </c>
      <c r="C37" s="1">
        <v>3.0</v>
      </c>
      <c r="D37" s="1">
        <v>9.0</v>
      </c>
      <c r="E37" s="1">
        <v>12.0</v>
      </c>
      <c r="F37" s="1">
        <v>23.0</v>
      </c>
      <c r="G37" s="1">
        <v>25.0</v>
      </c>
      <c r="H37" s="1">
        <v>27.0</v>
      </c>
      <c r="I37" s="1">
        <v>28.0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 t="s">
        <v>98</v>
      </c>
      <c r="C38" s="1" t="s">
        <v>99</v>
      </c>
      <c r="D38" s="1" t="s">
        <v>100</v>
      </c>
      <c r="E38" s="1" t="s">
        <v>101</v>
      </c>
      <c r="F38" s="1" t="s">
        <v>102</v>
      </c>
      <c r="G38" s="1" t="s">
        <v>103</v>
      </c>
      <c r="H38" s="1" t="s">
        <v>104</v>
      </c>
      <c r="I38" s="1" t="s">
        <v>105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60.0</v>
      </c>
      <c r="C39" s="1">
        <v>59.0</v>
      </c>
      <c r="D39" s="1">
        <v>250.0</v>
      </c>
      <c r="E39" s="1">
        <v>534.0</v>
      </c>
      <c r="F39" s="1">
        <v>1510.0</v>
      </c>
      <c r="G39" s="1">
        <v>1590.0</v>
      </c>
      <c r="H39" s="1">
        <v>1940.0</v>
      </c>
      <c r="I39" s="1">
        <v>1930.0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 t="s">
        <v>98</v>
      </c>
      <c r="C40" s="1" t="s">
        <v>99</v>
      </c>
      <c r="D40" s="1" t="s">
        <v>100</v>
      </c>
      <c r="E40" s="1" t="s">
        <v>101</v>
      </c>
      <c r="F40" s="1" t="s">
        <v>102</v>
      </c>
      <c r="G40" s="1" t="s">
        <v>108</v>
      </c>
      <c r="H40" s="1" t="s">
        <v>109</v>
      </c>
      <c r="I40" s="1" t="s">
        <v>110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 t="s">
        <v>112</v>
      </c>
      <c r="C41" s="1" t="s">
        <v>112</v>
      </c>
      <c r="D41" s="1" t="s">
        <v>112</v>
      </c>
      <c r="E41" s="1">
        <v>136.0</v>
      </c>
      <c r="F41" s="1">
        <v>138.0</v>
      </c>
      <c r="G41" s="1">
        <v>327.0</v>
      </c>
      <c r="H41" s="1">
        <v>303.0</v>
      </c>
      <c r="I41" s="1">
        <v>302.0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113</v>
      </c>
      <c r="B42" s="1">
        <v>-33.0</v>
      </c>
      <c r="C42" s="1">
        <v>-11.0</v>
      </c>
      <c r="D42" s="1">
        <v>-13.0</v>
      </c>
      <c r="E42" s="1">
        <v>53.0</v>
      </c>
      <c r="F42" s="1">
        <v>11.0</v>
      </c>
      <c r="G42" s="1">
        <v>246.0</v>
      </c>
      <c r="H42" s="1">
        <v>216.0</v>
      </c>
      <c r="I42" s="1">
        <v>162.0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114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3.0</v>
      </c>
      <c r="I43" s="1">
        <v>3.0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115</v>
      </c>
      <c r="B44" s="1">
        <v>3.0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1">
        <v>3.0</v>
      </c>
      <c r="I44" s="1">
        <v>3.0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116</v>
      </c>
      <c r="B45" s="1">
        <v>7.0</v>
      </c>
      <c r="C45" s="1">
        <v>11.0</v>
      </c>
      <c r="D45" s="1">
        <v>20.0</v>
      </c>
      <c r="E45" s="1">
        <v>48.0</v>
      </c>
      <c r="F45" s="1">
        <v>75.0</v>
      </c>
      <c r="G45" s="1">
        <v>122.0</v>
      </c>
      <c r="H45" s="1">
        <v>140.0</v>
      </c>
      <c r="I45" s="1">
        <v>143.0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117</v>
      </c>
      <c r="B46" s="1">
        <v>22.0</v>
      </c>
      <c r="C46" s="1">
        <v>51.0</v>
      </c>
      <c r="D46" s="1">
        <v>109.0</v>
      </c>
      <c r="E46" s="1">
        <v>382.0</v>
      </c>
      <c r="F46" s="1">
        <v>645.0</v>
      </c>
      <c r="G46" s="1">
        <v>979.0</v>
      </c>
      <c r="H46" s="1">
        <v>1310.0</v>
      </c>
      <c r="I46" s="1">
        <v>2110.0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>
        <v>5.0</v>
      </c>
      <c r="C47" s="1">
        <v>6.0</v>
      </c>
      <c r="D47" s="1">
        <v>6.0</v>
      </c>
      <c r="E47" s="1">
        <v>13.0</v>
      </c>
      <c r="F47" s="1">
        <v>15.0</v>
      </c>
      <c r="G47" s="1">
        <v>18.0</v>
      </c>
      <c r="H47" s="1">
        <v>19.0</v>
      </c>
      <c r="I47" s="1">
        <v>21.0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30.0</v>
      </c>
      <c r="C2" s="1">
        <v>6.0</v>
      </c>
      <c r="D2" s="1">
        <v>14.0</v>
      </c>
      <c r="E2" s="1">
        <v>44.0</v>
      </c>
      <c r="F2" s="1">
        <v>117.0</v>
      </c>
      <c r="G2" s="1">
        <v>205.0</v>
      </c>
      <c r="H2" s="1">
        <v>274.0</v>
      </c>
      <c r="I2" s="1">
        <v>307.0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14.0</v>
      </c>
      <c r="C3" s="1">
        <v>11.0</v>
      </c>
      <c r="D3" s="1">
        <v>44.0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1.0</v>
      </c>
      <c r="I4" s="1">
        <v>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45.0</v>
      </c>
      <c r="C5" s="1">
        <v>6.0</v>
      </c>
      <c r="D5" s="1">
        <v>14.0</v>
      </c>
      <c r="E5" s="1">
        <v>44.0</v>
      </c>
      <c r="F5" s="1">
        <v>117.0</v>
      </c>
      <c r="G5" s="1">
        <v>205.0</v>
      </c>
      <c r="H5" s="1">
        <v>276.0</v>
      </c>
      <c r="I5" s="1">
        <v>310.0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14.0</v>
      </c>
      <c r="C6" s="1">
        <v>11.0</v>
      </c>
      <c r="D6" s="1">
        <v>44.0</v>
      </c>
      <c r="E6" s="1">
        <v>1.0</v>
      </c>
      <c r="F6" s="1">
        <v>4.0</v>
      </c>
      <c r="G6" s="1">
        <v>4.0</v>
      </c>
      <c r="H6" s="1">
        <v>10.0</v>
      </c>
      <c r="I6" s="1">
        <v>24.0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1.0</v>
      </c>
      <c r="C7" s="1">
        <v>5.0</v>
      </c>
      <c r="D7" s="1">
        <v>6.0</v>
      </c>
      <c r="E7" s="1">
        <v>9.0</v>
      </c>
      <c r="F7" s="1">
        <v>14.0</v>
      </c>
      <c r="G7" s="1">
        <v>22.0</v>
      </c>
      <c r="H7" s="1">
        <v>35.0</v>
      </c>
      <c r="I7" s="1">
        <v>40.0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4.0</v>
      </c>
      <c r="C8" s="1">
        <v>91.0</v>
      </c>
      <c r="D8" s="1">
        <v>2.0</v>
      </c>
      <c r="E8" s="1">
        <v>8.0</v>
      </c>
      <c r="F8" s="1">
        <v>28.0</v>
      </c>
      <c r="G8" s="1">
        <v>41.0</v>
      </c>
      <c r="H8" s="1">
        <v>61.0</v>
      </c>
      <c r="I8" s="1">
        <v>67.0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9.0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1.0</v>
      </c>
      <c r="C10" s="1">
        <v>6.0</v>
      </c>
      <c r="D10" s="1">
        <v>9.0</v>
      </c>
      <c r="E10" s="1">
        <v>19.0</v>
      </c>
      <c r="F10" s="1">
        <v>47.0</v>
      </c>
      <c r="G10" s="1">
        <v>69.0</v>
      </c>
      <c r="H10" s="1">
        <v>107.0</v>
      </c>
      <c r="I10" s="1">
        <v>132.0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-1.0</v>
      </c>
      <c r="C11" s="1">
        <v>-11.0</v>
      </c>
      <c r="D11" s="1">
        <v>5.0</v>
      </c>
      <c r="E11" s="1">
        <v>24.0</v>
      </c>
      <c r="F11" s="1">
        <v>69.0</v>
      </c>
      <c r="G11" s="1">
        <v>135.0</v>
      </c>
      <c r="H11" s="1">
        <v>169.0</v>
      </c>
      <c r="I11" s="1">
        <v>177.0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0.0</v>
      </c>
      <c r="C12" s="1">
        <v>0.0</v>
      </c>
      <c r="D12" s="1">
        <v>0.0</v>
      </c>
      <c r="E12" s="1">
        <v>-6.0</v>
      </c>
      <c r="F12" s="1">
        <v>-7.0</v>
      </c>
      <c r="G12" s="1">
        <v>-18.0</v>
      </c>
      <c r="H12" s="1">
        <v>-18.0</v>
      </c>
      <c r="I12" s="1">
        <v>-17.0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0.0</v>
      </c>
      <c r="C13" s="1">
        <v>15.0</v>
      </c>
      <c r="D13" s="1">
        <v>1.0</v>
      </c>
      <c r="E13" s="1">
        <v>4.0</v>
      </c>
      <c r="F13" s="1">
        <v>63.0</v>
      </c>
      <c r="G13" s="1">
        <v>39.0</v>
      </c>
      <c r="H13" s="1">
        <v>3.0</v>
      </c>
      <c r="I13" s="1">
        <v>8.0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0.0</v>
      </c>
      <c r="C14" s="1">
        <v>15.0</v>
      </c>
      <c r="D14" s="1">
        <v>1.0</v>
      </c>
      <c r="E14" s="1">
        <v>-1.0</v>
      </c>
      <c r="F14" s="1">
        <v>-6.0</v>
      </c>
      <c r="G14" s="1">
        <v>-17.0</v>
      </c>
      <c r="H14" s="1">
        <v>-15.0</v>
      </c>
      <c r="I14" s="1">
        <v>-9.0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-6.0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-7.0</v>
      </c>
      <c r="C16" s="1">
        <v>4.0</v>
      </c>
      <c r="D16" s="1">
        <v>6.0</v>
      </c>
      <c r="E16" s="1">
        <v>23.0</v>
      </c>
      <c r="F16" s="1">
        <v>62.0</v>
      </c>
      <c r="G16" s="1">
        <v>118.0</v>
      </c>
      <c r="H16" s="1">
        <v>154.0</v>
      </c>
      <c r="I16" s="1">
        <v>168.0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0.0</v>
      </c>
      <c r="C17" s="1">
        <v>-11.0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0.0</v>
      </c>
      <c r="C18" s="1">
        <v>0.0</v>
      </c>
      <c r="D18" s="1">
        <v>0.0</v>
      </c>
      <c r="E18" s="1">
        <v>0.0</v>
      </c>
      <c r="F18" s="1">
        <v>2.0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3.0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-3.0</v>
      </c>
      <c r="I20" s="1">
        <v>-2.0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-3.0</v>
      </c>
      <c r="H21" s="1">
        <v>-12.0</v>
      </c>
      <c r="I21" s="1">
        <v>2.0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-7.0</v>
      </c>
      <c r="C22" s="1">
        <v>-7.0</v>
      </c>
      <c r="D22" s="1">
        <v>6.0</v>
      </c>
      <c r="E22" s="1">
        <v>23.0</v>
      </c>
      <c r="F22" s="1">
        <v>65.0</v>
      </c>
      <c r="G22" s="1">
        <v>114.0</v>
      </c>
      <c r="H22" s="1">
        <v>154.0</v>
      </c>
      <c r="I22" s="1">
        <v>166.0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-7.0</v>
      </c>
      <c r="C23" s="1">
        <v>-7.0</v>
      </c>
      <c r="D23" s="1">
        <v>6.0</v>
      </c>
      <c r="E23" s="1">
        <v>23.0</v>
      </c>
      <c r="F23" s="1">
        <v>65.0</v>
      </c>
      <c r="G23" s="1">
        <v>114.0</v>
      </c>
      <c r="H23" s="1">
        <v>154.0</v>
      </c>
      <c r="I23" s="1">
        <v>166.0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-7.0</v>
      </c>
      <c r="C24" s="1">
        <v>-7.0</v>
      </c>
      <c r="D24" s="1">
        <v>6.0</v>
      </c>
      <c r="E24" s="1">
        <v>23.0</v>
      </c>
      <c r="F24" s="1">
        <v>65.0</v>
      </c>
      <c r="G24" s="1">
        <v>114.0</v>
      </c>
      <c r="H24" s="1">
        <v>154.0</v>
      </c>
      <c r="I24" s="1">
        <v>166.0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-7.0</v>
      </c>
      <c r="C25" s="1">
        <v>-7.0</v>
      </c>
      <c r="D25" s="1">
        <v>6.0</v>
      </c>
      <c r="E25" s="1">
        <v>23.0</v>
      </c>
      <c r="F25" s="1">
        <v>65.0</v>
      </c>
      <c r="G25" s="1">
        <v>114.0</v>
      </c>
      <c r="H25" s="1">
        <v>154.0</v>
      </c>
      <c r="I25" s="1">
        <v>166.0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>
        <v>0.0</v>
      </c>
      <c r="C26" s="1">
        <v>38.0</v>
      </c>
      <c r="D26" s="1">
        <v>1.0</v>
      </c>
      <c r="E26" s="1">
        <v>1.0</v>
      </c>
      <c r="F26" s="1">
        <v>1.0</v>
      </c>
      <c r="G26" s="1">
        <v>1.0</v>
      </c>
      <c r="H26" s="1">
        <v>2.0</v>
      </c>
      <c r="I26" s="1">
        <v>2.0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-7.0</v>
      </c>
      <c r="C27" s="1">
        <v>-45.0</v>
      </c>
      <c r="D27" s="1">
        <v>5.0</v>
      </c>
      <c r="E27" s="1">
        <v>21.0</v>
      </c>
      <c r="F27" s="1">
        <v>63.0</v>
      </c>
      <c r="G27" s="1">
        <v>112.0</v>
      </c>
      <c r="H27" s="1">
        <v>152.0</v>
      </c>
      <c r="I27" s="1">
        <v>163.0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>
        <v>-7.0</v>
      </c>
      <c r="C28" s="1">
        <v>-45.0</v>
      </c>
      <c r="D28" s="1">
        <v>5.0</v>
      </c>
      <c r="E28" s="1">
        <v>21.0</v>
      </c>
      <c r="F28" s="1">
        <v>63.0</v>
      </c>
      <c r="G28" s="1">
        <v>112.0</v>
      </c>
      <c r="H28" s="1">
        <v>152.0</v>
      </c>
      <c r="I28" s="1">
        <v>163.0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 t="s">
        <v>148</v>
      </c>
      <c r="C30" s="1" t="s">
        <v>149</v>
      </c>
      <c r="D30" s="1" t="s">
        <v>150</v>
      </c>
      <c r="E30" s="1" t="s">
        <v>151</v>
      </c>
      <c r="F30" s="1" t="s">
        <v>152</v>
      </c>
      <c r="G30" s="1" t="s">
        <v>153</v>
      </c>
      <c r="H30" s="1" t="s">
        <v>154</v>
      </c>
      <c r="I30" s="1" t="s">
        <v>155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 t="s">
        <v>148</v>
      </c>
      <c r="C31" s="1" t="s">
        <v>149</v>
      </c>
      <c r="D31" s="1" t="s">
        <v>150</v>
      </c>
      <c r="E31" s="1" t="s">
        <v>151</v>
      </c>
      <c r="F31" s="1" t="s">
        <v>152</v>
      </c>
      <c r="G31" s="1" t="s">
        <v>153</v>
      </c>
      <c r="H31" s="1" t="s">
        <v>154</v>
      </c>
      <c r="I31" s="1" t="s">
        <v>155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>
        <v>96.0</v>
      </c>
      <c r="C32" s="1">
        <v>3.0</v>
      </c>
      <c r="D32" s="1">
        <v>7.0</v>
      </c>
      <c r="E32" s="1">
        <v>10.0</v>
      </c>
      <c r="F32" s="1">
        <v>19.0</v>
      </c>
      <c r="G32" s="1">
        <v>23.0</v>
      </c>
      <c r="H32" s="1">
        <v>27.0</v>
      </c>
      <c r="I32" s="1">
        <v>27.0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 t="s">
        <v>148</v>
      </c>
      <c r="C33" s="1" t="s">
        <v>149</v>
      </c>
      <c r="D33" s="1" t="s">
        <v>159</v>
      </c>
      <c r="E33" s="1" t="s">
        <v>160</v>
      </c>
      <c r="F33" s="1" t="s">
        <v>161</v>
      </c>
      <c r="G33" s="1" t="s">
        <v>162</v>
      </c>
      <c r="H33" s="1" t="s">
        <v>163</v>
      </c>
      <c r="I33" s="1" t="s">
        <v>164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 t="s">
        <v>148</v>
      </c>
      <c r="C34" s="1" t="s">
        <v>149</v>
      </c>
      <c r="D34" s="1" t="s">
        <v>159</v>
      </c>
      <c r="E34" s="1" t="s">
        <v>160</v>
      </c>
      <c r="F34" s="1" t="s">
        <v>161</v>
      </c>
      <c r="G34" s="1" t="s">
        <v>162</v>
      </c>
      <c r="H34" s="1" t="s">
        <v>163</v>
      </c>
      <c r="I34" s="1" t="s">
        <v>164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96.0</v>
      </c>
      <c r="C35" s="1">
        <v>3.0</v>
      </c>
      <c r="D35" s="1">
        <v>7.0</v>
      </c>
      <c r="E35" s="1">
        <v>10.0</v>
      </c>
      <c r="F35" s="1">
        <v>19.0</v>
      </c>
      <c r="G35" s="1">
        <v>26.0</v>
      </c>
      <c r="H35" s="1">
        <v>27.0</v>
      </c>
      <c r="I35" s="1">
        <v>28.0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 t="s">
        <v>168</v>
      </c>
      <c r="C36" s="1" t="s">
        <v>169</v>
      </c>
      <c r="D36" s="1" t="s">
        <v>170</v>
      </c>
      <c r="E36" s="1" t="s">
        <v>171</v>
      </c>
      <c r="F36" s="1" t="s">
        <v>172</v>
      </c>
      <c r="G36" s="1" t="s">
        <v>173</v>
      </c>
      <c r="H36" s="1" t="s">
        <v>174</v>
      </c>
      <c r="I36" s="1" t="s">
        <v>175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176</v>
      </c>
      <c r="B37" s="1" t="s">
        <v>168</v>
      </c>
      <c r="C37" s="1" t="s">
        <v>169</v>
      </c>
      <c r="D37" s="1" t="s">
        <v>177</v>
      </c>
      <c r="E37" s="1" t="s">
        <v>178</v>
      </c>
      <c r="F37" s="1" t="s">
        <v>179</v>
      </c>
      <c r="G37" s="1" t="s">
        <v>180</v>
      </c>
      <c r="H37" s="1" t="s">
        <v>181</v>
      </c>
      <c r="I37" s="1" t="s">
        <v>182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>
        <v>0.0</v>
      </c>
      <c r="C38" s="1" t="s">
        <v>184</v>
      </c>
      <c r="D38" s="1" t="s">
        <v>185</v>
      </c>
      <c r="E38" s="1" t="s">
        <v>186</v>
      </c>
      <c r="F38" s="1" t="s">
        <v>187</v>
      </c>
      <c r="G38" s="1" t="s">
        <v>188</v>
      </c>
      <c r="H38" s="1" t="s">
        <v>189</v>
      </c>
      <c r="I38" s="1" t="s">
        <v>190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191</v>
      </c>
      <c r="B39" s="1">
        <v>0.0</v>
      </c>
      <c r="C39" s="1">
        <v>0.0</v>
      </c>
      <c r="D39" s="1" t="s">
        <v>192</v>
      </c>
      <c r="E39" s="1" t="s">
        <v>193</v>
      </c>
      <c r="F39" s="1" t="s">
        <v>194</v>
      </c>
      <c r="G39" s="1" t="s">
        <v>195</v>
      </c>
      <c r="H39" s="1" t="s">
        <v>196</v>
      </c>
      <c r="I39" s="1" t="s">
        <v>197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>
        <v>-1.0</v>
      </c>
      <c r="C41" s="1">
        <v>80.0</v>
      </c>
      <c r="D41" s="1">
        <v>7.0</v>
      </c>
      <c r="E41" s="1">
        <v>33.0</v>
      </c>
      <c r="F41" s="1">
        <v>97.0</v>
      </c>
      <c r="G41" s="1">
        <v>177.0</v>
      </c>
      <c r="H41" s="1">
        <v>230.0</v>
      </c>
      <c r="I41" s="1">
        <v>244.0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-1.0</v>
      </c>
      <c r="C42" s="1">
        <v>-11.0</v>
      </c>
      <c r="D42" s="1">
        <v>5.0</v>
      </c>
      <c r="E42" s="1">
        <v>24.0</v>
      </c>
      <c r="F42" s="1">
        <v>69.0</v>
      </c>
      <c r="G42" s="1">
        <v>135.0</v>
      </c>
      <c r="H42" s="1">
        <v>169.0</v>
      </c>
      <c r="I42" s="1">
        <v>178.0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-1.0</v>
      </c>
      <c r="C43" s="1">
        <v>-11.0</v>
      </c>
      <c r="D43" s="1">
        <v>5.0</v>
      </c>
      <c r="E43" s="1">
        <v>24.0</v>
      </c>
      <c r="F43" s="1">
        <v>69.0</v>
      </c>
      <c r="G43" s="1">
        <v>135.0</v>
      </c>
      <c r="H43" s="1">
        <v>169.0</v>
      </c>
      <c r="I43" s="1">
        <v>177.0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231.0</v>
      </c>
      <c r="I44" s="1">
        <v>245.0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55.0</v>
      </c>
      <c r="C45" s="1">
        <v>6.0</v>
      </c>
      <c r="D45" s="1">
        <v>14.0</v>
      </c>
      <c r="E45" s="1">
        <v>44.0</v>
      </c>
      <c r="F45" s="1">
        <v>117.0</v>
      </c>
      <c r="G45" s="1">
        <v>205.0</v>
      </c>
      <c r="H45" s="1">
        <v>276.0</v>
      </c>
      <c r="I45" s="1">
        <v>310.0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1">
        <v>-4.0</v>
      </c>
      <c r="C46" s="1">
        <v>2.0</v>
      </c>
      <c r="D46" s="1">
        <v>4.0</v>
      </c>
      <c r="E46" s="1">
        <v>14.0</v>
      </c>
      <c r="F46" s="1">
        <v>39.0</v>
      </c>
      <c r="G46" s="1">
        <v>73.0</v>
      </c>
      <c r="H46" s="1">
        <v>96.0</v>
      </c>
      <c r="I46" s="1">
        <v>105.0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62.0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205</v>
      </c>
      <c r="B48" s="1">
        <v>0.0</v>
      </c>
      <c r="C48" s="1">
        <v>0.0</v>
      </c>
      <c r="D48" s="1">
        <v>0.0</v>
      </c>
      <c r="E48" s="1">
        <v>6.0</v>
      </c>
      <c r="F48" s="1">
        <v>7.0</v>
      </c>
      <c r="G48" s="1">
        <v>18.0</v>
      </c>
      <c r="H48" s="1">
        <v>18.0</v>
      </c>
      <c r="I48" s="1">
        <v>17.0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206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207</v>
      </c>
      <c r="B50" s="1">
        <v>1.0</v>
      </c>
      <c r="C50" s="1">
        <v>5.0</v>
      </c>
      <c r="D50" s="1">
        <v>6.0</v>
      </c>
      <c r="E50" s="1">
        <v>9.0</v>
      </c>
      <c r="F50" s="1">
        <v>14.0</v>
      </c>
      <c r="G50" s="1">
        <v>22.0</v>
      </c>
      <c r="H50" s="1">
        <v>35.0</v>
      </c>
      <c r="I50" s="1">
        <v>39.0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208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46.0</v>
      </c>
      <c r="I51" s="1">
        <v>48.0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21.0</v>
      </c>
      <c r="I52" s="1">
        <v>23.0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210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24.0</v>
      </c>
      <c r="I53" s="1">
        <v>25.0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211</v>
      </c>
      <c r="B54" s="1">
        <v>0.0</v>
      </c>
      <c r="C54" s="1">
        <v>1.0</v>
      </c>
      <c r="D54" s="1">
        <v>1.0</v>
      </c>
      <c r="E54" s="1">
        <v>2.0</v>
      </c>
      <c r="F54" s="1">
        <v>3.0</v>
      </c>
      <c r="G54" s="1">
        <v>8.0</v>
      </c>
      <c r="H54" s="1">
        <v>17.0</v>
      </c>
      <c r="I54" s="1">
        <v>19.0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212</v>
      </c>
      <c r="B55" s="1">
        <v>9.0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213</v>
      </c>
      <c r="B56" s="1">
        <v>9.0</v>
      </c>
      <c r="C56" s="1">
        <v>1.0</v>
      </c>
      <c r="D56" s="1">
        <v>1.0</v>
      </c>
      <c r="E56" s="1">
        <v>2.0</v>
      </c>
      <c r="F56" s="1">
        <v>3.0</v>
      </c>
      <c r="G56" s="1">
        <v>8.0</v>
      </c>
      <c r="H56" s="1">
        <v>17.0</v>
      </c>
      <c r="I56" s="1">
        <v>19.0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215</v>
      </c>
      <c r="B3" s="1">
        <v>0.0</v>
      </c>
      <c r="C3" s="1" t="s">
        <v>216</v>
      </c>
      <c r="D3" s="1" t="s">
        <v>217</v>
      </c>
      <c r="E3" s="1" t="s">
        <v>218</v>
      </c>
      <c r="F3" s="1" t="s">
        <v>219</v>
      </c>
      <c r="G3" s="1" t="s">
        <v>220</v>
      </c>
      <c r="H3" s="1" t="s">
        <v>221</v>
      </c>
      <c r="I3" s="1" t="s">
        <v>222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223</v>
      </c>
      <c r="B4" s="1">
        <v>0.0</v>
      </c>
      <c r="C4" s="1" t="s">
        <v>216</v>
      </c>
      <c r="D4" s="1" t="s">
        <v>224</v>
      </c>
      <c r="E4" s="1" t="s">
        <v>225</v>
      </c>
      <c r="F4" s="1" t="s">
        <v>226</v>
      </c>
      <c r="G4" s="1" t="s">
        <v>221</v>
      </c>
      <c r="H4" s="1" t="s">
        <v>227</v>
      </c>
      <c r="I4" s="1" t="s">
        <v>228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229</v>
      </c>
      <c r="B5" s="1">
        <v>0.0</v>
      </c>
      <c r="C5" s="1" t="s">
        <v>230</v>
      </c>
      <c r="D5" s="1" t="s">
        <v>231</v>
      </c>
      <c r="E5" s="1" t="s">
        <v>232</v>
      </c>
      <c r="F5" s="1" t="s">
        <v>233</v>
      </c>
      <c r="G5" s="1" t="s">
        <v>234</v>
      </c>
      <c r="H5" s="1" t="s">
        <v>235</v>
      </c>
      <c r="I5" s="1" t="s">
        <v>236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237</v>
      </c>
      <c r="B6" s="1">
        <v>0.0</v>
      </c>
      <c r="C6" s="1" t="s">
        <v>238</v>
      </c>
      <c r="D6" s="1" t="s">
        <v>174</v>
      </c>
      <c r="E6" s="1" t="s">
        <v>239</v>
      </c>
      <c r="F6" s="1" t="s">
        <v>240</v>
      </c>
      <c r="G6" s="1" t="s">
        <v>241</v>
      </c>
      <c r="H6" s="1" t="s">
        <v>242</v>
      </c>
      <c r="I6" s="1" t="s">
        <v>243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245</v>
      </c>
      <c r="B8" s="1" t="s">
        <v>246</v>
      </c>
      <c r="C8" s="1" t="s">
        <v>247</v>
      </c>
      <c r="D8" s="1" t="s">
        <v>248</v>
      </c>
      <c r="E8" s="1" t="s">
        <v>249</v>
      </c>
      <c r="F8" s="1" t="s">
        <v>250</v>
      </c>
      <c r="G8" s="1" t="s">
        <v>251</v>
      </c>
      <c r="H8" s="1" t="s">
        <v>252</v>
      </c>
      <c r="I8" s="1" t="s">
        <v>253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254</v>
      </c>
      <c r="B9" s="1" t="s">
        <v>255</v>
      </c>
      <c r="C9" s="1" t="s">
        <v>256</v>
      </c>
      <c r="D9" s="1" t="s">
        <v>257</v>
      </c>
      <c r="E9" s="1" t="s">
        <v>258</v>
      </c>
      <c r="F9" s="1" t="s">
        <v>259</v>
      </c>
      <c r="G9" s="1" t="s">
        <v>260</v>
      </c>
      <c r="H9" s="1" t="s">
        <v>261</v>
      </c>
      <c r="I9" s="1" t="s">
        <v>262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263</v>
      </c>
      <c r="B10" s="1" t="s">
        <v>264</v>
      </c>
      <c r="C10" s="1" t="s">
        <v>265</v>
      </c>
      <c r="D10" s="1" t="s">
        <v>266</v>
      </c>
      <c r="E10" s="1" t="s">
        <v>267</v>
      </c>
      <c r="F10" s="1" t="s">
        <v>268</v>
      </c>
      <c r="G10" s="1" t="s">
        <v>269</v>
      </c>
      <c r="H10" s="1" t="s">
        <v>270</v>
      </c>
      <c r="I10" s="1" t="s">
        <v>271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272</v>
      </c>
      <c r="B11" s="1" t="s">
        <v>273</v>
      </c>
      <c r="C11" s="1" t="s">
        <v>274</v>
      </c>
      <c r="D11" s="1" t="s">
        <v>275</v>
      </c>
      <c r="E11" s="1" t="s">
        <v>276</v>
      </c>
      <c r="F11" s="1" t="s">
        <v>277</v>
      </c>
      <c r="G11" s="1" t="s">
        <v>278</v>
      </c>
      <c r="H11" s="1" t="s">
        <v>279</v>
      </c>
      <c r="I11" s="1" t="s">
        <v>280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281</v>
      </c>
      <c r="B12" s="1" t="s">
        <v>273</v>
      </c>
      <c r="C12" s="1" t="s">
        <v>274</v>
      </c>
      <c r="D12" s="1" t="s">
        <v>275</v>
      </c>
      <c r="E12" s="1" t="s">
        <v>276</v>
      </c>
      <c r="F12" s="1" t="s">
        <v>277</v>
      </c>
      <c r="G12" s="1" t="s">
        <v>278</v>
      </c>
      <c r="H12" s="1" t="s">
        <v>279</v>
      </c>
      <c r="I12" s="1" t="s">
        <v>282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283</v>
      </c>
      <c r="B13" s="1">
        <v>0.0</v>
      </c>
      <c r="C13" s="1" t="s">
        <v>284</v>
      </c>
      <c r="D13" s="1" t="s">
        <v>285</v>
      </c>
      <c r="E13" s="1" t="s">
        <v>286</v>
      </c>
      <c r="F13" s="1" t="s">
        <v>287</v>
      </c>
      <c r="G13" s="1" t="s">
        <v>288</v>
      </c>
      <c r="H13" s="1" t="s">
        <v>289</v>
      </c>
      <c r="I13" s="1" t="s">
        <v>290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291</v>
      </c>
      <c r="B14" s="1">
        <v>0.0</v>
      </c>
      <c r="C14" s="1" t="s">
        <v>284</v>
      </c>
      <c r="D14" s="1" t="s">
        <v>285</v>
      </c>
      <c r="E14" s="1" t="s">
        <v>286</v>
      </c>
      <c r="F14" s="1" t="s">
        <v>287</v>
      </c>
      <c r="G14" s="1" t="s">
        <v>288</v>
      </c>
      <c r="H14" s="1" t="s">
        <v>289</v>
      </c>
      <c r="I14" s="1" t="s">
        <v>290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292</v>
      </c>
      <c r="B15" s="1">
        <v>0.0</v>
      </c>
      <c r="C15" s="1" t="s">
        <v>293</v>
      </c>
      <c r="D15" s="1" t="s">
        <v>294</v>
      </c>
      <c r="E15" s="1" t="s">
        <v>295</v>
      </c>
      <c r="F15" s="1" t="s">
        <v>296</v>
      </c>
      <c r="G15" s="1" t="s">
        <v>297</v>
      </c>
      <c r="H15" s="1" t="s">
        <v>298</v>
      </c>
      <c r="I15" s="1" t="s">
        <v>299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300</v>
      </c>
      <c r="B16" s="1">
        <v>0.0</v>
      </c>
      <c r="C16" s="1" t="s">
        <v>301</v>
      </c>
      <c r="D16" s="1" t="s">
        <v>302</v>
      </c>
      <c r="E16" s="1" t="s">
        <v>303</v>
      </c>
      <c r="F16" s="1" t="s">
        <v>304</v>
      </c>
      <c r="G16" s="1" t="s">
        <v>305</v>
      </c>
      <c r="H16" s="1" t="s">
        <v>306</v>
      </c>
      <c r="I16" s="1" t="s">
        <v>307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308</v>
      </c>
      <c r="B17" s="1">
        <v>0.0</v>
      </c>
      <c r="C17" s="1" t="s">
        <v>309</v>
      </c>
      <c r="D17" s="1" t="s">
        <v>310</v>
      </c>
      <c r="E17" s="1" t="s">
        <v>311</v>
      </c>
      <c r="F17" s="1" t="s">
        <v>312</v>
      </c>
      <c r="G17" s="1" t="s">
        <v>313</v>
      </c>
      <c r="H17" s="1" t="s">
        <v>314</v>
      </c>
      <c r="I17" s="1" t="s">
        <v>315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316</v>
      </c>
      <c r="B18" s="1">
        <v>0.0</v>
      </c>
      <c r="C18" s="1" t="s">
        <v>309</v>
      </c>
      <c r="D18" s="1" t="s">
        <v>310</v>
      </c>
      <c r="E18" s="1" t="s">
        <v>317</v>
      </c>
      <c r="F18" s="1" t="s">
        <v>318</v>
      </c>
      <c r="G18" s="1" t="s">
        <v>319</v>
      </c>
      <c r="H18" s="1" t="s">
        <v>320</v>
      </c>
      <c r="I18" s="1" t="s">
        <v>321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322</v>
      </c>
      <c r="B20" s="1">
        <v>0.0</v>
      </c>
      <c r="C20" s="1" t="s">
        <v>323</v>
      </c>
      <c r="D20" s="1" t="s">
        <v>324</v>
      </c>
      <c r="E20" s="1" t="s">
        <v>323</v>
      </c>
      <c r="F20" s="1" t="s">
        <v>323</v>
      </c>
      <c r="G20" s="1" t="s">
        <v>325</v>
      </c>
      <c r="H20" s="1" t="s">
        <v>326</v>
      </c>
      <c r="I20" s="1" t="s">
        <v>327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328</v>
      </c>
      <c r="B21" s="1">
        <v>0.0</v>
      </c>
      <c r="C21" s="1" t="s">
        <v>327</v>
      </c>
      <c r="D21" s="1" t="s">
        <v>329</v>
      </c>
      <c r="E21" s="1" t="s">
        <v>329</v>
      </c>
      <c r="F21" s="1" t="s">
        <v>330</v>
      </c>
      <c r="G21" s="1" t="s">
        <v>330</v>
      </c>
      <c r="H21" s="1" t="s">
        <v>330</v>
      </c>
      <c r="I21" s="1" t="s">
        <v>330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332</v>
      </c>
      <c r="B23" s="1" t="s">
        <v>333</v>
      </c>
      <c r="C23" s="1" t="s">
        <v>334</v>
      </c>
      <c r="D23" s="1" t="s">
        <v>335</v>
      </c>
      <c r="E23" s="1" t="s">
        <v>336</v>
      </c>
      <c r="F23" s="1" t="s">
        <v>337</v>
      </c>
      <c r="G23" s="1" t="s">
        <v>338</v>
      </c>
      <c r="H23" s="1" t="s">
        <v>179</v>
      </c>
      <c r="I23" s="1" t="s">
        <v>339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340</v>
      </c>
      <c r="B24" s="1" t="s">
        <v>341</v>
      </c>
      <c r="C24" s="1" t="s">
        <v>342</v>
      </c>
      <c r="D24" s="1" t="s">
        <v>335</v>
      </c>
      <c r="E24" s="1" t="s">
        <v>343</v>
      </c>
      <c r="F24" s="1" t="s">
        <v>337</v>
      </c>
      <c r="G24" s="1" t="s">
        <v>344</v>
      </c>
      <c r="H24" s="1" t="s">
        <v>345</v>
      </c>
      <c r="I24" s="1" t="s">
        <v>151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346</v>
      </c>
      <c r="B25" s="1" t="s">
        <v>347</v>
      </c>
      <c r="C25" s="1" t="s">
        <v>348</v>
      </c>
      <c r="D25" s="1" t="s">
        <v>349</v>
      </c>
      <c r="E25" s="1" t="s">
        <v>350</v>
      </c>
      <c r="F25" s="1" t="s">
        <v>351</v>
      </c>
      <c r="G25" s="1" t="s">
        <v>352</v>
      </c>
      <c r="H25" s="1" t="s">
        <v>353</v>
      </c>
      <c r="I25" s="1" t="s">
        <v>175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354</v>
      </c>
      <c r="B26" s="1">
        <v>0.0</v>
      </c>
      <c r="C26" s="1">
        <v>0.0</v>
      </c>
      <c r="D26" s="1">
        <v>0.0</v>
      </c>
      <c r="E26" s="1" t="s">
        <v>355</v>
      </c>
      <c r="F26" s="1" t="s">
        <v>356</v>
      </c>
      <c r="G26" s="1" t="s">
        <v>357</v>
      </c>
      <c r="H26" s="1" t="s">
        <v>358</v>
      </c>
      <c r="I26" s="1" t="s">
        <v>359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361</v>
      </c>
      <c r="B28" s="1">
        <v>0.0</v>
      </c>
      <c r="C28" s="1">
        <v>0.0</v>
      </c>
      <c r="D28" s="1">
        <v>0.0</v>
      </c>
      <c r="E28" s="1" t="s">
        <v>362</v>
      </c>
      <c r="F28" s="1" t="s">
        <v>363</v>
      </c>
      <c r="G28" s="1" t="s">
        <v>364</v>
      </c>
      <c r="H28" s="1" t="s">
        <v>365</v>
      </c>
      <c r="I28" s="1" t="s">
        <v>366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367</v>
      </c>
      <c r="B29" s="1">
        <v>0.0</v>
      </c>
      <c r="C29" s="1">
        <v>0.0</v>
      </c>
      <c r="D29" s="1">
        <v>0.0</v>
      </c>
      <c r="E29" s="1" t="s">
        <v>368</v>
      </c>
      <c r="F29" s="1" t="s">
        <v>369</v>
      </c>
      <c r="G29" s="1" t="s">
        <v>370</v>
      </c>
      <c r="H29" s="1" t="s">
        <v>371</v>
      </c>
      <c r="I29" s="1" t="s">
        <v>372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373</v>
      </c>
      <c r="B30" s="1">
        <v>0.0</v>
      </c>
      <c r="C30" s="1">
        <v>0.0</v>
      </c>
      <c r="D30" s="1">
        <v>0.0</v>
      </c>
      <c r="E30" s="1" t="s">
        <v>374</v>
      </c>
      <c r="F30" s="1" t="s">
        <v>375</v>
      </c>
      <c r="G30" s="1" t="s">
        <v>376</v>
      </c>
      <c r="H30" s="1" t="s">
        <v>377</v>
      </c>
      <c r="I30" s="1" t="s">
        <v>378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379</v>
      </c>
      <c r="B31" s="1">
        <v>0.0</v>
      </c>
      <c r="C31" s="1">
        <v>0.0</v>
      </c>
      <c r="D31" s="1">
        <v>0.0</v>
      </c>
      <c r="E31" s="1" t="s">
        <v>380</v>
      </c>
      <c r="F31" s="1" t="s">
        <v>381</v>
      </c>
      <c r="G31" s="1" t="s">
        <v>382</v>
      </c>
      <c r="H31" s="1" t="s">
        <v>383</v>
      </c>
      <c r="I31" s="1" t="s">
        <v>384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385</v>
      </c>
      <c r="B32" s="1" t="s">
        <v>386</v>
      </c>
      <c r="C32" s="1" t="s">
        <v>387</v>
      </c>
      <c r="D32" s="1" t="s">
        <v>388</v>
      </c>
      <c r="E32" s="1" t="s">
        <v>389</v>
      </c>
      <c r="F32" s="1" t="s">
        <v>390</v>
      </c>
      <c r="G32" s="1" t="s">
        <v>391</v>
      </c>
      <c r="H32" s="1" t="s">
        <v>392</v>
      </c>
      <c r="I32" s="1" t="s">
        <v>393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394</v>
      </c>
      <c r="B33" s="1">
        <v>0.0</v>
      </c>
      <c r="C33" s="1">
        <v>0.0</v>
      </c>
      <c r="D33" s="1">
        <v>0.0</v>
      </c>
      <c r="E33" s="1" t="s">
        <v>395</v>
      </c>
      <c r="F33" s="1" t="s">
        <v>396</v>
      </c>
      <c r="G33" s="1" t="s">
        <v>397</v>
      </c>
      <c r="H33" s="1" t="s">
        <v>398</v>
      </c>
      <c r="I33" s="1" t="s">
        <v>399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400</v>
      </c>
      <c r="B34" s="1">
        <v>0.0</v>
      </c>
      <c r="C34" s="1">
        <v>0.0</v>
      </c>
      <c r="D34" s="1">
        <v>0.0</v>
      </c>
      <c r="E34" s="1" t="s">
        <v>401</v>
      </c>
      <c r="F34" s="1" t="s">
        <v>402</v>
      </c>
      <c r="G34" s="1" t="s">
        <v>403</v>
      </c>
      <c r="H34" s="1" t="s">
        <v>404</v>
      </c>
      <c r="I34" s="1" t="s">
        <v>405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406</v>
      </c>
      <c r="B35" s="1">
        <v>0.0</v>
      </c>
      <c r="C35" s="1">
        <v>0.0</v>
      </c>
      <c r="D35" s="1">
        <v>0.0</v>
      </c>
      <c r="E35" s="1" t="s">
        <v>401</v>
      </c>
      <c r="F35" s="1" t="s">
        <v>402</v>
      </c>
      <c r="G35" s="1" t="s">
        <v>403</v>
      </c>
      <c r="H35" s="1" t="s">
        <v>404</v>
      </c>
      <c r="I35" s="1" t="s">
        <v>405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407</v>
      </c>
      <c r="B36" s="1">
        <v>0.0</v>
      </c>
      <c r="C36" s="1">
        <v>0.0</v>
      </c>
      <c r="D36" s="1">
        <v>0.0</v>
      </c>
      <c r="E36" s="1" t="s">
        <v>408</v>
      </c>
      <c r="F36" s="1" t="s">
        <v>345</v>
      </c>
      <c r="G36" s="1" t="s">
        <v>217</v>
      </c>
      <c r="H36" s="1" t="s">
        <v>409</v>
      </c>
      <c r="I36" s="1" t="s">
        <v>410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411</v>
      </c>
      <c r="B37" s="1" t="s">
        <v>412</v>
      </c>
      <c r="C37" s="1" t="s">
        <v>413</v>
      </c>
      <c r="D37" s="1" t="s">
        <v>414</v>
      </c>
      <c r="E37" s="1" t="s">
        <v>415</v>
      </c>
      <c r="F37" s="1" t="s">
        <v>326</v>
      </c>
      <c r="G37" s="1" t="s">
        <v>171</v>
      </c>
      <c r="H37" s="1" t="s">
        <v>416</v>
      </c>
      <c r="I37" s="1" t="s">
        <v>417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418</v>
      </c>
      <c r="B38" s="1">
        <v>0.0</v>
      </c>
      <c r="C38" s="1">
        <v>0.0</v>
      </c>
      <c r="D38" s="1">
        <v>0.0</v>
      </c>
      <c r="E38" s="1" t="s">
        <v>408</v>
      </c>
      <c r="F38" s="1" t="s">
        <v>345</v>
      </c>
      <c r="G38" s="1" t="s">
        <v>217</v>
      </c>
      <c r="H38" s="1" t="s">
        <v>409</v>
      </c>
      <c r="I38" s="1" t="s">
        <v>410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419</v>
      </c>
      <c r="B39" s="1" t="s">
        <v>412</v>
      </c>
      <c r="C39" s="1" t="s">
        <v>420</v>
      </c>
      <c r="D39" s="1" t="s">
        <v>414</v>
      </c>
      <c r="E39" s="1" t="s">
        <v>415</v>
      </c>
      <c r="F39" s="1" t="s">
        <v>326</v>
      </c>
      <c r="G39" s="1" t="s">
        <v>171</v>
      </c>
      <c r="H39" s="1" t="s">
        <v>416</v>
      </c>
      <c r="I39" s="1" t="s">
        <v>417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422</v>
      </c>
      <c r="B41" s="1" t="s">
        <v>423</v>
      </c>
      <c r="C41" s="1">
        <v>0.0</v>
      </c>
      <c r="D41" s="1" t="s">
        <v>424</v>
      </c>
      <c r="E41" s="1" t="s">
        <v>425</v>
      </c>
      <c r="F41" s="1" t="s">
        <v>426</v>
      </c>
      <c r="G41" s="1" t="s">
        <v>427</v>
      </c>
      <c r="H41" s="1" t="s">
        <v>428</v>
      </c>
      <c r="I41" s="1" t="s">
        <v>429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430</v>
      </c>
      <c r="B42" s="1" t="s">
        <v>431</v>
      </c>
      <c r="C42" s="1">
        <v>0.0</v>
      </c>
      <c r="D42" s="1" t="s">
        <v>432</v>
      </c>
      <c r="E42" s="1" t="s">
        <v>433</v>
      </c>
      <c r="F42" s="1" t="s">
        <v>434</v>
      </c>
      <c r="G42" s="1" t="s">
        <v>435</v>
      </c>
      <c r="H42" s="1" t="s">
        <v>303</v>
      </c>
      <c r="I42" s="1" t="s">
        <v>436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437</v>
      </c>
      <c r="B43" s="1" t="s">
        <v>438</v>
      </c>
      <c r="C43" s="1" t="s">
        <v>439</v>
      </c>
      <c r="D43" s="1" t="s">
        <v>440</v>
      </c>
      <c r="E43" s="1" t="s">
        <v>441</v>
      </c>
      <c r="F43" s="1" t="s">
        <v>442</v>
      </c>
      <c r="G43" s="1" t="s">
        <v>443</v>
      </c>
      <c r="H43" s="1" t="s">
        <v>444</v>
      </c>
      <c r="I43" s="1" t="s">
        <v>445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446</v>
      </c>
      <c r="B44" s="1" t="s">
        <v>447</v>
      </c>
      <c r="C44" s="1" t="s">
        <v>448</v>
      </c>
      <c r="D44" s="1">
        <v>0.0</v>
      </c>
      <c r="E44" s="1" t="s">
        <v>449</v>
      </c>
      <c r="F44" s="1" t="s">
        <v>450</v>
      </c>
      <c r="G44" s="1" t="s">
        <v>451</v>
      </c>
      <c r="H44" s="1" t="s">
        <v>452</v>
      </c>
      <c r="I44" s="1" t="s">
        <v>453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454</v>
      </c>
      <c r="B45" s="1" t="s">
        <v>447</v>
      </c>
      <c r="C45" s="1" t="s">
        <v>448</v>
      </c>
      <c r="D45" s="1">
        <v>0.0</v>
      </c>
      <c r="E45" s="1" t="s">
        <v>449</v>
      </c>
      <c r="F45" s="1" t="s">
        <v>450</v>
      </c>
      <c r="G45" s="1" t="s">
        <v>451</v>
      </c>
      <c r="H45" s="1" t="s">
        <v>452</v>
      </c>
      <c r="I45" s="1" t="s">
        <v>455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456</v>
      </c>
      <c r="B46" s="1" t="s">
        <v>457</v>
      </c>
      <c r="C46" s="1" t="s">
        <v>458</v>
      </c>
      <c r="D46" s="1">
        <v>0.0</v>
      </c>
      <c r="E46" s="1" t="s">
        <v>459</v>
      </c>
      <c r="F46" s="1">
        <v>180.0</v>
      </c>
      <c r="G46" s="1" t="s">
        <v>460</v>
      </c>
      <c r="H46" s="1" t="s">
        <v>461</v>
      </c>
      <c r="I46" s="1" t="s">
        <v>462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463</v>
      </c>
      <c r="B47" s="1" t="s">
        <v>457</v>
      </c>
      <c r="C47" s="1" t="s">
        <v>458</v>
      </c>
      <c r="D47" s="1">
        <v>0.0</v>
      </c>
      <c r="E47" s="1" t="s">
        <v>459</v>
      </c>
      <c r="F47" s="1">
        <v>180.0</v>
      </c>
      <c r="G47" s="1" t="s">
        <v>460</v>
      </c>
      <c r="H47" s="1" t="s">
        <v>461</v>
      </c>
      <c r="I47" s="1" t="s">
        <v>462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464</v>
      </c>
      <c r="B48" s="1">
        <v>0.0</v>
      </c>
      <c r="C48" s="1" t="s">
        <v>465</v>
      </c>
      <c r="D48" s="1" t="s">
        <v>466</v>
      </c>
      <c r="E48" s="1" t="s">
        <v>467</v>
      </c>
      <c r="F48" s="1" t="s">
        <v>468</v>
      </c>
      <c r="G48" s="1" t="s">
        <v>469</v>
      </c>
      <c r="H48" s="1" t="s">
        <v>470</v>
      </c>
      <c r="I48" s="1" t="s">
        <v>471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472</v>
      </c>
      <c r="B49" s="1" t="s">
        <v>457</v>
      </c>
      <c r="C49" s="1" t="s">
        <v>473</v>
      </c>
      <c r="D49" s="1">
        <v>1.0</v>
      </c>
      <c r="E49" s="1" t="s">
        <v>459</v>
      </c>
      <c r="F49" s="1" t="s">
        <v>474</v>
      </c>
      <c r="G49" s="1" t="s">
        <v>475</v>
      </c>
      <c r="H49" s="1" t="s">
        <v>476</v>
      </c>
      <c r="I49" s="1" t="s">
        <v>477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478</v>
      </c>
      <c r="B50" s="1">
        <v>0.0</v>
      </c>
      <c r="C50" s="1" t="s">
        <v>479</v>
      </c>
      <c r="D50" s="1" t="s">
        <v>480</v>
      </c>
      <c r="E50" s="1" t="s">
        <v>481</v>
      </c>
      <c r="F50" s="1" t="s">
        <v>482</v>
      </c>
      <c r="G50" s="1" t="s">
        <v>483</v>
      </c>
      <c r="H50" s="1">
        <v>26.0</v>
      </c>
      <c r="I50" s="1" t="s">
        <v>484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485</v>
      </c>
      <c r="B51" s="1">
        <v>0.0</v>
      </c>
      <c r="C51" s="1" t="s">
        <v>486</v>
      </c>
      <c r="D51" s="1" t="s">
        <v>487</v>
      </c>
      <c r="E51" s="1" t="s">
        <v>488</v>
      </c>
      <c r="F51" s="1" t="s">
        <v>489</v>
      </c>
      <c r="G51" s="1" t="s">
        <v>490</v>
      </c>
      <c r="H51" s="1" t="s">
        <v>491</v>
      </c>
      <c r="I51" s="1" t="s">
        <v>492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493</v>
      </c>
      <c r="B52" s="1">
        <v>0.0</v>
      </c>
      <c r="C52" s="1" t="s">
        <v>494</v>
      </c>
      <c r="D52" s="1" t="s">
        <v>495</v>
      </c>
      <c r="E52" s="1" t="s">
        <v>496</v>
      </c>
      <c r="F52" s="1" t="s">
        <v>497</v>
      </c>
      <c r="G52" s="1" t="s">
        <v>498</v>
      </c>
      <c r="H52" s="1" t="s">
        <v>499</v>
      </c>
      <c r="I52" s="1" t="s">
        <v>500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501</v>
      </c>
      <c r="B53" s="1">
        <v>0.0</v>
      </c>
      <c r="C53" s="1" t="s">
        <v>494</v>
      </c>
      <c r="D53" s="1" t="s">
        <v>495</v>
      </c>
      <c r="E53" s="1" t="s">
        <v>496</v>
      </c>
      <c r="F53" s="1" t="s">
        <v>497</v>
      </c>
      <c r="G53" s="1" t="s">
        <v>502</v>
      </c>
      <c r="H53" s="1" t="s">
        <v>503</v>
      </c>
      <c r="I53" s="1" t="s">
        <v>504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505</v>
      </c>
      <c r="B54" s="1">
        <v>0.0</v>
      </c>
      <c r="C54" s="1" t="s">
        <v>506</v>
      </c>
      <c r="D54" s="1" t="s">
        <v>507</v>
      </c>
      <c r="E54" s="1" t="s">
        <v>508</v>
      </c>
      <c r="F54" s="1" t="s">
        <v>509</v>
      </c>
      <c r="G54" s="1" t="s">
        <v>510</v>
      </c>
      <c r="H54" s="1" t="s">
        <v>511</v>
      </c>
      <c r="I54" s="1" t="s">
        <v>512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513</v>
      </c>
      <c r="B55" s="1">
        <v>0.0</v>
      </c>
      <c r="C55" s="1">
        <v>0.0</v>
      </c>
      <c r="D55" s="1" t="s">
        <v>514</v>
      </c>
      <c r="E55" s="1" t="s">
        <v>515</v>
      </c>
      <c r="F55" s="1">
        <v>1.0</v>
      </c>
      <c r="G55" s="1" t="s">
        <v>516</v>
      </c>
      <c r="H55" s="1" t="s">
        <v>517</v>
      </c>
      <c r="I55" s="1" t="s">
        <v>518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519</v>
      </c>
      <c r="B56" s="1">
        <v>0.0</v>
      </c>
      <c r="C56" s="1">
        <v>0.0</v>
      </c>
      <c r="D56" s="1" t="s">
        <v>514</v>
      </c>
      <c r="E56" s="1" t="s">
        <v>520</v>
      </c>
      <c r="F56" s="1">
        <v>0.0</v>
      </c>
      <c r="G56" s="1" t="s">
        <v>521</v>
      </c>
      <c r="H56" s="1" t="s">
        <v>522</v>
      </c>
      <c r="I56" s="1" t="s">
        <v>523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524</v>
      </c>
      <c r="B57" s="1">
        <v>0.0</v>
      </c>
      <c r="C57" s="1">
        <v>0.0</v>
      </c>
      <c r="D57" s="1" t="s">
        <v>525</v>
      </c>
      <c r="E57" s="1" t="s">
        <v>526</v>
      </c>
      <c r="F57" s="1" t="s">
        <v>527</v>
      </c>
      <c r="G57" s="1" t="s">
        <v>528</v>
      </c>
      <c r="H57" s="1" t="s">
        <v>529</v>
      </c>
      <c r="I57" s="1" t="s">
        <v>530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531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532</v>
      </c>
      <c r="B59" s="1">
        <v>0.0</v>
      </c>
      <c r="C59" s="1" t="s">
        <v>533</v>
      </c>
      <c r="D59" s="1" t="s">
        <v>534</v>
      </c>
      <c r="E59" s="1" t="s">
        <v>535</v>
      </c>
      <c r="F59" s="1" t="s">
        <v>536</v>
      </c>
      <c r="G59" s="1">
        <v>114.0</v>
      </c>
      <c r="H59" s="1" t="s">
        <v>537</v>
      </c>
      <c r="I59" s="1" t="s">
        <v>538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539</v>
      </c>
      <c r="B60" s="1">
        <v>0.0</v>
      </c>
      <c r="C60" s="1" t="s">
        <v>155</v>
      </c>
      <c r="D60" s="1" t="s">
        <v>540</v>
      </c>
      <c r="E60" s="1" t="s">
        <v>541</v>
      </c>
      <c r="F60" s="1" t="s">
        <v>542</v>
      </c>
      <c r="G60" s="1" t="s">
        <v>543</v>
      </c>
      <c r="H60" s="1" t="s">
        <v>544</v>
      </c>
      <c r="I60" s="1" t="s">
        <v>545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546</v>
      </c>
      <c r="B61" s="1">
        <v>0.0</v>
      </c>
      <c r="C61" s="1" t="s">
        <v>547</v>
      </c>
      <c r="D61" s="1" t="s">
        <v>548</v>
      </c>
      <c r="E61" s="1" t="s">
        <v>549</v>
      </c>
      <c r="F61" s="1" t="s">
        <v>550</v>
      </c>
      <c r="G61" s="1" t="s">
        <v>551</v>
      </c>
      <c r="H61" s="1" t="s">
        <v>552</v>
      </c>
      <c r="I61" s="1" t="s">
        <v>553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554</v>
      </c>
      <c r="B62" s="1">
        <v>0.0</v>
      </c>
      <c r="C62" s="1" t="s">
        <v>555</v>
      </c>
      <c r="D62" s="1" t="s">
        <v>556</v>
      </c>
      <c r="E62" s="1">
        <v>0.0</v>
      </c>
      <c r="F62" s="1" t="s">
        <v>557</v>
      </c>
      <c r="G62" s="1">
        <v>133.0</v>
      </c>
      <c r="H62" s="1" t="s">
        <v>558</v>
      </c>
      <c r="I62" s="1" t="s">
        <v>559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560</v>
      </c>
      <c r="B63" s="1">
        <v>0.0</v>
      </c>
      <c r="C63" s="1" t="s">
        <v>555</v>
      </c>
      <c r="D63" s="1" t="s">
        <v>556</v>
      </c>
      <c r="E63" s="1">
        <v>0.0</v>
      </c>
      <c r="F63" s="1" t="s">
        <v>557</v>
      </c>
      <c r="G63" s="1">
        <v>133.0</v>
      </c>
      <c r="H63" s="1" t="s">
        <v>558</v>
      </c>
      <c r="I63" s="1" t="s">
        <v>561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562</v>
      </c>
      <c r="B64" s="1">
        <v>0.0</v>
      </c>
      <c r="C64" s="1" t="s">
        <v>563</v>
      </c>
      <c r="D64" s="1" t="s">
        <v>564</v>
      </c>
      <c r="E64" s="1">
        <v>0.0</v>
      </c>
      <c r="F64" s="1" t="s">
        <v>565</v>
      </c>
      <c r="G64" s="1" t="s">
        <v>566</v>
      </c>
      <c r="H64" s="1" t="s">
        <v>567</v>
      </c>
      <c r="I64" s="1" t="s">
        <v>568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569</v>
      </c>
      <c r="B65" s="1">
        <v>0.0</v>
      </c>
      <c r="C65" s="1" t="s">
        <v>563</v>
      </c>
      <c r="D65" s="1" t="s">
        <v>564</v>
      </c>
      <c r="E65" s="1">
        <v>0.0</v>
      </c>
      <c r="F65" s="1" t="s">
        <v>565</v>
      </c>
      <c r="G65" s="1" t="s">
        <v>566</v>
      </c>
      <c r="H65" s="1" t="s">
        <v>567</v>
      </c>
      <c r="I65" s="1" t="s">
        <v>568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570</v>
      </c>
      <c r="B66" s="1">
        <v>0.0</v>
      </c>
      <c r="C66" s="1">
        <v>0.0</v>
      </c>
      <c r="D66" s="1" t="s">
        <v>571</v>
      </c>
      <c r="E66" s="1" t="s">
        <v>572</v>
      </c>
      <c r="F66" s="1" t="s">
        <v>573</v>
      </c>
      <c r="G66" s="1" t="s">
        <v>574</v>
      </c>
      <c r="H66" s="1" t="s">
        <v>575</v>
      </c>
      <c r="I66" s="1" t="s">
        <v>265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576</v>
      </c>
      <c r="B67" s="1">
        <v>0.0</v>
      </c>
      <c r="C67" s="1" t="s">
        <v>577</v>
      </c>
      <c r="D67" s="1" t="s">
        <v>578</v>
      </c>
      <c r="E67" s="1">
        <v>0.0</v>
      </c>
      <c r="F67" s="1" t="s">
        <v>579</v>
      </c>
      <c r="G67" s="1" t="s">
        <v>580</v>
      </c>
      <c r="H67" s="1" t="s">
        <v>581</v>
      </c>
      <c r="I67" s="1" t="s">
        <v>582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583</v>
      </c>
      <c r="B68" s="1">
        <v>0.0</v>
      </c>
      <c r="C68" s="1">
        <v>0.0</v>
      </c>
      <c r="D68" s="1" t="s">
        <v>584</v>
      </c>
      <c r="E68" s="1" t="s">
        <v>585</v>
      </c>
      <c r="F68" s="1" t="s">
        <v>586</v>
      </c>
      <c r="G68" s="1" t="s">
        <v>587</v>
      </c>
      <c r="H68" s="1" t="s">
        <v>588</v>
      </c>
      <c r="I68" s="1" t="s">
        <v>589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590</v>
      </c>
      <c r="B69" s="1">
        <v>0.0</v>
      </c>
      <c r="C69" s="1">
        <v>0.0</v>
      </c>
      <c r="D69" s="1" t="s">
        <v>591</v>
      </c>
      <c r="E69" s="1" t="s">
        <v>592</v>
      </c>
      <c r="F69" s="1" t="s">
        <v>593</v>
      </c>
      <c r="G69" s="1" t="s">
        <v>594</v>
      </c>
      <c r="H69" s="1" t="s">
        <v>595</v>
      </c>
      <c r="I69" s="1" t="s">
        <v>189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596</v>
      </c>
      <c r="B70" s="1">
        <v>0.0</v>
      </c>
      <c r="C70" s="1">
        <v>0.0</v>
      </c>
      <c r="D70" s="1" t="s">
        <v>597</v>
      </c>
      <c r="E70" s="1" t="s">
        <v>598</v>
      </c>
      <c r="F70" s="1" t="s">
        <v>599</v>
      </c>
      <c r="G70" s="1" t="s">
        <v>600</v>
      </c>
      <c r="H70" s="1" t="s">
        <v>601</v>
      </c>
      <c r="I70" s="1" t="s">
        <v>602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603</v>
      </c>
      <c r="B71" s="1">
        <v>0.0</v>
      </c>
      <c r="C71" s="1">
        <v>0.0</v>
      </c>
      <c r="D71" s="1" t="s">
        <v>597</v>
      </c>
      <c r="E71" s="1" t="s">
        <v>598</v>
      </c>
      <c r="F71" s="1" t="s">
        <v>599</v>
      </c>
      <c r="G71" s="1" t="s">
        <v>604</v>
      </c>
      <c r="H71" s="1" t="s">
        <v>605</v>
      </c>
      <c r="I71" s="1" t="s">
        <v>606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607</v>
      </c>
      <c r="B72" s="1">
        <v>0.0</v>
      </c>
      <c r="C72" s="1">
        <v>0.0</v>
      </c>
      <c r="D72" s="1" t="s">
        <v>608</v>
      </c>
      <c r="E72" s="1" t="s">
        <v>609</v>
      </c>
      <c r="F72" s="1" t="s">
        <v>610</v>
      </c>
      <c r="G72" s="1" t="s">
        <v>611</v>
      </c>
      <c r="H72" s="1" t="s">
        <v>612</v>
      </c>
      <c r="I72" s="1" t="s">
        <v>613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614</v>
      </c>
      <c r="B73" s="1">
        <v>0.0</v>
      </c>
      <c r="C73" s="1">
        <v>0.0</v>
      </c>
      <c r="D73" s="1">
        <v>0.0</v>
      </c>
      <c r="E73" s="1" t="s">
        <v>615</v>
      </c>
      <c r="F73" s="1" t="s">
        <v>616</v>
      </c>
      <c r="G73" s="1">
        <v>1.0</v>
      </c>
      <c r="H73" s="1" t="s">
        <v>613</v>
      </c>
      <c r="I73" s="1" t="s">
        <v>617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618</v>
      </c>
      <c r="B74" s="1">
        <v>0.0</v>
      </c>
      <c r="C74" s="1">
        <v>0.0</v>
      </c>
      <c r="D74" s="1">
        <v>0.0</v>
      </c>
      <c r="E74" s="1" t="s">
        <v>619</v>
      </c>
      <c r="F74" s="1" t="s">
        <v>620</v>
      </c>
      <c r="G74" s="1" t="s">
        <v>621</v>
      </c>
      <c r="H74" s="1" t="s">
        <v>622</v>
      </c>
      <c r="I74" s="1" t="s">
        <v>623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624</v>
      </c>
      <c r="B75" s="1">
        <v>0.0</v>
      </c>
      <c r="C75" s="1">
        <v>0.0</v>
      </c>
      <c r="D75" s="1">
        <v>0.0</v>
      </c>
      <c r="E75" s="1" t="s">
        <v>625</v>
      </c>
      <c r="F75" s="1">
        <v>93.0</v>
      </c>
      <c r="G75" s="1" t="s">
        <v>626</v>
      </c>
      <c r="H75" s="1" t="s">
        <v>627</v>
      </c>
      <c r="I75" s="1" t="s">
        <v>628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629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630</v>
      </c>
      <c r="B77" s="1">
        <v>0.0</v>
      </c>
      <c r="C77" s="1">
        <v>0.0</v>
      </c>
      <c r="D77" s="1" t="s">
        <v>631</v>
      </c>
      <c r="E77" s="1" t="s">
        <v>632</v>
      </c>
      <c r="F77" s="1" t="s">
        <v>633</v>
      </c>
      <c r="G77" s="1" t="s">
        <v>634</v>
      </c>
      <c r="H77" s="1" t="s">
        <v>635</v>
      </c>
      <c r="I77" s="1" t="s">
        <v>636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637</v>
      </c>
      <c r="B78" s="1">
        <v>0.0</v>
      </c>
      <c r="C78" s="1">
        <v>0.0</v>
      </c>
      <c r="D78" s="1" t="s">
        <v>638</v>
      </c>
      <c r="E78" s="1" t="s">
        <v>639</v>
      </c>
      <c r="F78" s="1" t="s">
        <v>640</v>
      </c>
      <c r="G78" s="1" t="s">
        <v>641</v>
      </c>
      <c r="H78" s="1" t="s">
        <v>642</v>
      </c>
      <c r="I78" s="1" t="s">
        <v>643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644</v>
      </c>
      <c r="B79" s="1">
        <v>0.0</v>
      </c>
      <c r="C79" s="1">
        <v>0.0</v>
      </c>
      <c r="D79" s="1" t="s">
        <v>645</v>
      </c>
      <c r="E79" s="1" t="s">
        <v>646</v>
      </c>
      <c r="F79" s="1" t="s">
        <v>647</v>
      </c>
      <c r="G79" s="1" t="s">
        <v>648</v>
      </c>
      <c r="H79" s="1" t="s">
        <v>649</v>
      </c>
      <c r="I79" s="1" t="s">
        <v>650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651</v>
      </c>
      <c r="B80" s="1">
        <v>0.0</v>
      </c>
      <c r="C80" s="1">
        <v>0.0</v>
      </c>
      <c r="D80" s="1" t="s">
        <v>652</v>
      </c>
      <c r="E80" s="1">
        <v>170.0</v>
      </c>
      <c r="F80" s="1" t="s">
        <v>653</v>
      </c>
      <c r="G80" s="1" t="s">
        <v>654</v>
      </c>
      <c r="H80" s="1" t="s">
        <v>655</v>
      </c>
      <c r="I80" s="1" t="s">
        <v>656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657</v>
      </c>
      <c r="B81" s="1">
        <v>0.0</v>
      </c>
      <c r="C81" s="1">
        <v>0.0</v>
      </c>
      <c r="D81" s="1" t="s">
        <v>652</v>
      </c>
      <c r="E81" s="1">
        <v>170.0</v>
      </c>
      <c r="F81" s="1" t="s">
        <v>653</v>
      </c>
      <c r="G81" s="1" t="s">
        <v>654</v>
      </c>
      <c r="H81" s="1" t="s">
        <v>655</v>
      </c>
      <c r="I81" s="1" t="s">
        <v>658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659</v>
      </c>
      <c r="B82" s="1">
        <v>0.0</v>
      </c>
      <c r="C82" s="1">
        <v>0.0</v>
      </c>
      <c r="D82" s="1" t="s">
        <v>660</v>
      </c>
      <c r="E82" s="1" t="s">
        <v>661</v>
      </c>
      <c r="F82" s="1" t="s">
        <v>662</v>
      </c>
      <c r="G82" s="1" t="s">
        <v>663</v>
      </c>
      <c r="H82" s="1" t="s">
        <v>664</v>
      </c>
      <c r="I82" s="1" t="s">
        <v>665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666</v>
      </c>
      <c r="B83" s="1">
        <v>0.0</v>
      </c>
      <c r="C83" s="1">
        <v>0.0</v>
      </c>
      <c r="D83" s="1" t="s">
        <v>660</v>
      </c>
      <c r="E83" s="1" t="s">
        <v>661</v>
      </c>
      <c r="F83" s="1" t="s">
        <v>662</v>
      </c>
      <c r="G83" s="1" t="s">
        <v>663</v>
      </c>
      <c r="H83" s="1" t="s">
        <v>664</v>
      </c>
      <c r="I83" s="1" t="s">
        <v>665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667</v>
      </c>
      <c r="B84" s="1">
        <v>0.0</v>
      </c>
      <c r="C84" s="1">
        <v>0.0</v>
      </c>
      <c r="D84" s="1">
        <v>0.0</v>
      </c>
      <c r="E84" s="1" t="s">
        <v>668</v>
      </c>
      <c r="F84" s="1" t="s">
        <v>669</v>
      </c>
      <c r="G84" s="1" t="s">
        <v>670</v>
      </c>
      <c r="H84" s="1" t="s">
        <v>671</v>
      </c>
      <c r="I84" s="1" t="s">
        <v>672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673</v>
      </c>
      <c r="B85" s="1">
        <v>0.0</v>
      </c>
      <c r="C85" s="1">
        <v>0.0</v>
      </c>
      <c r="D85" s="1" t="s">
        <v>660</v>
      </c>
      <c r="E85" s="1" t="s">
        <v>674</v>
      </c>
      <c r="F85" s="1">
        <v>0.0</v>
      </c>
      <c r="G85" s="1" t="s">
        <v>675</v>
      </c>
      <c r="H85" s="1" t="s">
        <v>676</v>
      </c>
      <c r="I85" s="1" t="s">
        <v>677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678</v>
      </c>
      <c r="B86" s="1">
        <v>0.0</v>
      </c>
      <c r="C86" s="1">
        <v>0.0</v>
      </c>
      <c r="D86" s="1">
        <v>0.0</v>
      </c>
      <c r="E86" s="1" t="s">
        <v>679</v>
      </c>
      <c r="F86" s="1" t="s">
        <v>680</v>
      </c>
      <c r="G86" s="1" t="s">
        <v>681</v>
      </c>
      <c r="H86" s="1" t="s">
        <v>682</v>
      </c>
      <c r="I86" s="1" t="s">
        <v>683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684</v>
      </c>
      <c r="B87" s="1">
        <v>0.0</v>
      </c>
      <c r="C87" s="1">
        <v>0.0</v>
      </c>
      <c r="D87" s="1">
        <v>0.0</v>
      </c>
      <c r="E87" s="1" t="s">
        <v>685</v>
      </c>
      <c r="F87" s="1" t="s">
        <v>686</v>
      </c>
      <c r="G87" s="1" t="s">
        <v>687</v>
      </c>
      <c r="H87" s="1" t="s">
        <v>688</v>
      </c>
      <c r="I87" s="1" t="s">
        <v>689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690</v>
      </c>
      <c r="B88" s="1">
        <v>0.0</v>
      </c>
      <c r="C88" s="1">
        <v>0.0</v>
      </c>
      <c r="D88" s="1">
        <v>0.0</v>
      </c>
      <c r="E88" s="1" t="s">
        <v>691</v>
      </c>
      <c r="F88" s="1" t="s">
        <v>692</v>
      </c>
      <c r="G88" s="1" t="s">
        <v>693</v>
      </c>
      <c r="H88" s="1" t="s">
        <v>694</v>
      </c>
      <c r="I88" s="1" t="s">
        <v>695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696</v>
      </c>
      <c r="B89" s="1">
        <v>0.0</v>
      </c>
      <c r="C89" s="1">
        <v>0.0</v>
      </c>
      <c r="D89" s="1">
        <v>0.0</v>
      </c>
      <c r="E89" s="1" t="s">
        <v>691</v>
      </c>
      <c r="F89" s="1" t="s">
        <v>692</v>
      </c>
      <c r="G89" s="1" t="s">
        <v>697</v>
      </c>
      <c r="H89" s="1" t="s">
        <v>698</v>
      </c>
      <c r="I89" s="1" t="s">
        <v>699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700</v>
      </c>
      <c r="B90" s="1">
        <v>0.0</v>
      </c>
      <c r="C90" s="1">
        <v>0.0</v>
      </c>
      <c r="D90" s="1">
        <v>0.0</v>
      </c>
      <c r="E90" s="1" t="s">
        <v>701</v>
      </c>
      <c r="F90" s="1" t="s">
        <v>702</v>
      </c>
      <c r="G90" s="1" t="s">
        <v>703</v>
      </c>
      <c r="H90" s="1" t="s">
        <v>704</v>
      </c>
      <c r="I90" s="1" t="s">
        <v>705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706</v>
      </c>
      <c r="B91" s="1">
        <v>0.0</v>
      </c>
      <c r="C91" s="1">
        <v>0.0</v>
      </c>
      <c r="D91" s="1">
        <v>0.0</v>
      </c>
      <c r="E91" s="1">
        <v>0.0</v>
      </c>
      <c r="F91" s="1" t="s">
        <v>707</v>
      </c>
      <c r="G91" s="1" t="s">
        <v>708</v>
      </c>
      <c r="H91" s="1">
        <v>0.0</v>
      </c>
      <c r="I91" s="1" t="s">
        <v>709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710</v>
      </c>
      <c r="B92" s="1">
        <v>0.0</v>
      </c>
      <c r="C92" s="1">
        <v>0.0</v>
      </c>
      <c r="D92" s="1">
        <v>0.0</v>
      </c>
      <c r="E92" s="1">
        <v>0.0</v>
      </c>
      <c r="F92" s="1" t="s">
        <v>711</v>
      </c>
      <c r="G92" s="1" t="s">
        <v>712</v>
      </c>
      <c r="H92" s="1" t="s">
        <v>713</v>
      </c>
      <c r="I92" s="1" t="s">
        <v>714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715</v>
      </c>
      <c r="B93" s="1">
        <v>0.0</v>
      </c>
      <c r="C93" s="1">
        <v>0.0</v>
      </c>
      <c r="D93" s="1">
        <v>0.0</v>
      </c>
      <c r="E93" s="1">
        <v>0.0</v>
      </c>
      <c r="F93" s="1" t="s">
        <v>716</v>
      </c>
      <c r="G93" s="1" t="s">
        <v>717</v>
      </c>
      <c r="H93" s="1" t="s">
        <v>718</v>
      </c>
      <c r="I93" s="1" t="s">
        <v>719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720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721</v>
      </c>
      <c r="B95" s="1">
        <v>0.0</v>
      </c>
      <c r="C95" s="1">
        <v>0.0</v>
      </c>
      <c r="D95" s="1">
        <v>0.0</v>
      </c>
      <c r="E95" s="1">
        <v>0.0</v>
      </c>
      <c r="F95" s="1" t="s">
        <v>722</v>
      </c>
      <c r="G95" s="1" t="s">
        <v>723</v>
      </c>
      <c r="H95" s="1" t="s">
        <v>724</v>
      </c>
      <c r="I95" s="1" t="s">
        <v>725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726</v>
      </c>
      <c r="B96" s="1">
        <v>0.0</v>
      </c>
      <c r="C96" s="1">
        <v>0.0</v>
      </c>
      <c r="D96" s="1">
        <v>0.0</v>
      </c>
      <c r="E96" s="1">
        <v>0.0</v>
      </c>
      <c r="F96" s="1" t="s">
        <v>727</v>
      </c>
      <c r="G96" s="1" t="s">
        <v>728</v>
      </c>
      <c r="H96" s="1" t="s">
        <v>729</v>
      </c>
      <c r="I96" s="1" t="s">
        <v>730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731</v>
      </c>
      <c r="B97" s="1">
        <v>0.0</v>
      </c>
      <c r="C97" s="1">
        <v>0.0</v>
      </c>
      <c r="D97" s="1">
        <v>0.0</v>
      </c>
      <c r="E97" s="1">
        <v>0.0</v>
      </c>
      <c r="F97" s="1" t="s">
        <v>732</v>
      </c>
      <c r="G97" s="1" t="s">
        <v>733</v>
      </c>
      <c r="H97" s="1" t="s">
        <v>734</v>
      </c>
      <c r="I97" s="1" t="s">
        <v>735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736</v>
      </c>
      <c r="B98" s="1">
        <v>0.0</v>
      </c>
      <c r="C98" s="1">
        <v>0.0</v>
      </c>
      <c r="D98" s="1">
        <v>0.0</v>
      </c>
      <c r="E98" s="1">
        <v>0.0</v>
      </c>
      <c r="F98" s="1" t="s">
        <v>737</v>
      </c>
      <c r="G98" s="1" t="s">
        <v>738</v>
      </c>
      <c r="H98" s="1" t="s">
        <v>739</v>
      </c>
      <c r="I98" s="1" t="s">
        <v>740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741</v>
      </c>
      <c r="B99" s="1">
        <v>0.0</v>
      </c>
      <c r="C99" s="1">
        <v>0.0</v>
      </c>
      <c r="D99" s="1">
        <v>0.0</v>
      </c>
      <c r="E99" s="1">
        <v>0.0</v>
      </c>
      <c r="F99" s="1" t="s">
        <v>737</v>
      </c>
      <c r="G99" s="1" t="s">
        <v>738</v>
      </c>
      <c r="H99" s="1" t="s">
        <v>739</v>
      </c>
      <c r="I99" s="1" t="s">
        <v>742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743</v>
      </c>
      <c r="B100" s="1">
        <v>0.0</v>
      </c>
      <c r="C100" s="1">
        <v>0.0</v>
      </c>
      <c r="D100" s="1">
        <v>0.0</v>
      </c>
      <c r="E100" s="1">
        <v>0.0</v>
      </c>
      <c r="F100" s="1" t="s">
        <v>744</v>
      </c>
      <c r="G100" s="1" t="s">
        <v>745</v>
      </c>
      <c r="H100" s="1" t="s">
        <v>746</v>
      </c>
      <c r="I100" s="1" t="s">
        <v>747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748</v>
      </c>
      <c r="B101" s="1">
        <v>0.0</v>
      </c>
      <c r="C101" s="1">
        <v>0.0</v>
      </c>
      <c r="D101" s="1">
        <v>0.0</v>
      </c>
      <c r="E101" s="1">
        <v>0.0</v>
      </c>
      <c r="F101" s="1" t="s">
        <v>744</v>
      </c>
      <c r="G101" s="1" t="s">
        <v>745</v>
      </c>
      <c r="H101" s="1" t="s">
        <v>746</v>
      </c>
      <c r="I101" s="1" t="s">
        <v>747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749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750</v>
      </c>
      <c r="H102" s="1" t="s">
        <v>751</v>
      </c>
      <c r="I102" s="1" t="s">
        <v>752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753</v>
      </c>
      <c r="B103" s="1">
        <v>0.0</v>
      </c>
      <c r="C103" s="1">
        <v>0.0</v>
      </c>
      <c r="D103" s="1">
        <v>0.0</v>
      </c>
      <c r="E103" s="1">
        <v>0.0</v>
      </c>
      <c r="F103" s="1" t="s">
        <v>754</v>
      </c>
      <c r="G103" s="1" t="s">
        <v>755</v>
      </c>
      <c r="H103" s="1" t="s">
        <v>756</v>
      </c>
      <c r="I103" s="1" t="s">
        <v>757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758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759</v>
      </c>
      <c r="H104" s="1" t="s">
        <v>760</v>
      </c>
      <c r="I104" s="1" t="s">
        <v>761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762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763</v>
      </c>
      <c r="H105" s="1" t="s">
        <v>764</v>
      </c>
      <c r="I105" s="1" t="s">
        <v>765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766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767</v>
      </c>
      <c r="H106" s="1" t="s">
        <v>768</v>
      </c>
      <c r="I106" s="1" t="s">
        <v>769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770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771</v>
      </c>
      <c r="H107" s="1" t="s">
        <v>772</v>
      </c>
      <c r="I107" s="1" t="s">
        <v>773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774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775</v>
      </c>
      <c r="H108" s="1" t="s">
        <v>776</v>
      </c>
      <c r="I108" s="1" t="s">
        <v>777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778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779</v>
      </c>
      <c r="I109" s="1" t="s">
        <v>780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781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782</v>
      </c>
      <c r="I110" s="1" t="s">
        <v>783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784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785</v>
      </c>
      <c r="I111" s="1" t="s">
        <v>786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787</v>
      </c>
      <c r="C1" s="1" t="s">
        <v>788</v>
      </c>
      <c r="D1" s="1" t="s">
        <v>789</v>
      </c>
      <c r="E1" s="1" t="s">
        <v>790</v>
      </c>
      <c r="F1" s="1" t="s">
        <v>791</v>
      </c>
      <c r="G1" s="1" t="s">
        <v>792</v>
      </c>
      <c r="H1" s="1" t="s">
        <v>793</v>
      </c>
      <c r="I1" s="1" t="s">
        <v>794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795</v>
      </c>
      <c r="B2" s="1" t="s">
        <v>796</v>
      </c>
      <c r="C2" s="1" t="s">
        <v>797</v>
      </c>
      <c r="D2" s="1" t="s">
        <v>798</v>
      </c>
      <c r="E2" s="1" t="s">
        <v>799</v>
      </c>
      <c r="F2" s="1" t="s">
        <v>800</v>
      </c>
      <c r="G2" s="1" t="s">
        <v>801</v>
      </c>
      <c r="H2" s="1" t="s">
        <v>801</v>
      </c>
      <c r="I2" s="1" t="s">
        <v>802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803</v>
      </c>
      <c r="B3" s="1" t="s">
        <v>802</v>
      </c>
      <c r="C3" s="1" t="s">
        <v>804</v>
      </c>
      <c r="D3" s="1" t="s">
        <v>805</v>
      </c>
      <c r="E3" s="1" t="s">
        <v>806</v>
      </c>
      <c r="F3" s="1" t="s">
        <v>807</v>
      </c>
      <c r="G3" s="1" t="s">
        <v>808</v>
      </c>
      <c r="H3" s="1" t="s">
        <v>809</v>
      </c>
      <c r="I3" s="1" t="s">
        <v>802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810</v>
      </c>
      <c r="B4" s="1" t="s">
        <v>796</v>
      </c>
      <c r="C4" s="1" t="s">
        <v>797</v>
      </c>
      <c r="D4" s="1" t="s">
        <v>798</v>
      </c>
      <c r="E4" s="1" t="s">
        <v>799</v>
      </c>
      <c r="F4" s="1" t="s">
        <v>800</v>
      </c>
      <c r="G4" s="1" t="s">
        <v>801</v>
      </c>
      <c r="H4" s="1" t="s">
        <v>801</v>
      </c>
      <c r="I4" s="1" t="s">
        <v>801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803</v>
      </c>
      <c r="B5" s="1" t="s">
        <v>802</v>
      </c>
      <c r="C5" s="1" t="s">
        <v>804</v>
      </c>
      <c r="D5" s="1" t="s">
        <v>805</v>
      </c>
      <c r="E5" s="1" t="s">
        <v>806</v>
      </c>
      <c r="F5" s="1" t="s">
        <v>807</v>
      </c>
      <c r="G5" s="1" t="s">
        <v>808</v>
      </c>
      <c r="H5" s="1" t="s">
        <v>809</v>
      </c>
      <c r="I5" s="1" t="s">
        <v>809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811</v>
      </c>
      <c r="B6" s="1" t="s">
        <v>812</v>
      </c>
      <c r="C6" s="1" t="s">
        <v>813</v>
      </c>
      <c r="D6" s="1" t="s">
        <v>814</v>
      </c>
      <c r="E6" s="1" t="s">
        <v>815</v>
      </c>
      <c r="F6" s="1" t="s">
        <v>816</v>
      </c>
      <c r="G6" s="1" t="s">
        <v>817</v>
      </c>
      <c r="H6" s="1" t="s">
        <v>818</v>
      </c>
      <c r="I6" s="1" t="s">
        <v>818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819</v>
      </c>
      <c r="B7" s="1" t="s">
        <v>802</v>
      </c>
      <c r="C7" s="1" t="s">
        <v>802</v>
      </c>
      <c r="D7" s="1" t="s">
        <v>802</v>
      </c>
      <c r="E7" s="1" t="s">
        <v>802</v>
      </c>
      <c r="F7" s="1" t="s">
        <v>802</v>
      </c>
      <c r="G7" s="1" t="s">
        <v>802</v>
      </c>
      <c r="H7" s="1" t="s">
        <v>802</v>
      </c>
      <c r="I7" s="1" t="s">
        <v>802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820</v>
      </c>
      <c r="B8" s="1" t="s">
        <v>802</v>
      </c>
      <c r="C8" s="1" t="s">
        <v>821</v>
      </c>
      <c r="D8" s="1" t="s">
        <v>822</v>
      </c>
      <c r="E8" s="1" t="s">
        <v>821</v>
      </c>
      <c r="F8" s="1" t="s">
        <v>823</v>
      </c>
      <c r="G8" s="1" t="s">
        <v>824</v>
      </c>
      <c r="H8" s="1" t="s">
        <v>825</v>
      </c>
      <c r="I8" s="1" t="s">
        <v>826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827</v>
      </c>
      <c r="B9" s="1" t="s">
        <v>828</v>
      </c>
      <c r="C9" s="1" t="s">
        <v>829</v>
      </c>
      <c r="D9" s="1" t="s">
        <v>830</v>
      </c>
      <c r="E9" s="1" t="s">
        <v>831</v>
      </c>
      <c r="F9" s="1" t="s">
        <v>832</v>
      </c>
      <c r="G9" s="1" t="s">
        <v>833</v>
      </c>
      <c r="H9" s="1" t="s">
        <v>834</v>
      </c>
      <c r="I9" s="1" t="s">
        <v>835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836</v>
      </c>
      <c r="B10" s="1" t="s">
        <v>837</v>
      </c>
      <c r="C10" s="1" t="s">
        <v>837</v>
      </c>
      <c r="D10" s="1" t="s">
        <v>837</v>
      </c>
      <c r="E10" s="1" t="s">
        <v>837</v>
      </c>
      <c r="F10" s="1" t="s">
        <v>837</v>
      </c>
      <c r="G10" s="1" t="s">
        <v>833</v>
      </c>
      <c r="H10" s="1" t="s">
        <v>834</v>
      </c>
      <c r="I10" s="1" t="s">
        <v>835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838</v>
      </c>
      <c r="B11" s="1" t="s">
        <v>837</v>
      </c>
      <c r="C11" s="1" t="s">
        <v>837</v>
      </c>
      <c r="D11" s="1" t="s">
        <v>837</v>
      </c>
      <c r="E11" s="1" t="s">
        <v>837</v>
      </c>
      <c r="F11" s="1" t="s">
        <v>837</v>
      </c>
      <c r="G11" s="1" t="s">
        <v>839</v>
      </c>
      <c r="H11" s="1" t="s">
        <v>840</v>
      </c>
      <c r="I11" s="1" t="s">
        <v>841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842</v>
      </c>
      <c r="B12" s="1" t="s">
        <v>837</v>
      </c>
      <c r="C12" s="1" t="s">
        <v>837</v>
      </c>
      <c r="D12" s="1" t="s">
        <v>837</v>
      </c>
      <c r="E12" s="1" t="s">
        <v>837</v>
      </c>
      <c r="F12" s="1" t="s">
        <v>837</v>
      </c>
      <c r="G12" s="1" t="s">
        <v>843</v>
      </c>
      <c r="H12" s="1" t="s">
        <v>844</v>
      </c>
      <c r="I12" s="1" t="s">
        <v>845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846</v>
      </c>
      <c r="B13" s="1" t="s">
        <v>802</v>
      </c>
      <c r="C13" s="1" t="s">
        <v>802</v>
      </c>
      <c r="D13" s="1" t="s">
        <v>802</v>
      </c>
      <c r="E13" s="1" t="s">
        <v>802</v>
      </c>
      <c r="F13" s="1" t="s">
        <v>802</v>
      </c>
      <c r="G13" s="1" t="s">
        <v>802</v>
      </c>
      <c r="H13" s="1" t="s">
        <v>802</v>
      </c>
      <c r="I13" s="1" t="s">
        <v>802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847</v>
      </c>
      <c r="B14" s="1" t="s">
        <v>802</v>
      </c>
      <c r="C14" s="1" t="s">
        <v>802</v>
      </c>
      <c r="D14" s="1" t="s">
        <v>802</v>
      </c>
      <c r="E14" s="1" t="s">
        <v>802</v>
      </c>
      <c r="F14" s="1" t="s">
        <v>802</v>
      </c>
      <c r="G14" s="1" t="s">
        <v>802</v>
      </c>
      <c r="H14" s="1" t="s">
        <v>802</v>
      </c>
      <c r="I14" s="1" t="s">
        <v>802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848</v>
      </c>
      <c r="B15" s="1" t="s">
        <v>186</v>
      </c>
      <c r="C15" s="1" t="s">
        <v>849</v>
      </c>
      <c r="D15" s="1" t="s">
        <v>188</v>
      </c>
      <c r="E15" s="1" t="s">
        <v>189</v>
      </c>
      <c r="F15" s="1" t="s">
        <v>190</v>
      </c>
      <c r="G15" s="1" t="s">
        <v>850</v>
      </c>
      <c r="H15" s="1" t="s">
        <v>851</v>
      </c>
      <c r="I15" s="1" t="s">
        <v>852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853</v>
      </c>
      <c r="B16" s="1" t="s">
        <v>854</v>
      </c>
      <c r="C16" s="1" t="s">
        <v>855</v>
      </c>
      <c r="D16" s="1" t="s">
        <v>856</v>
      </c>
      <c r="E16" s="1" t="s">
        <v>857</v>
      </c>
      <c r="F16" s="1" t="s">
        <v>858</v>
      </c>
      <c r="G16" s="1" t="s">
        <v>859</v>
      </c>
      <c r="H16" s="1" t="s">
        <v>860</v>
      </c>
      <c r="I16" s="1" t="s">
        <v>861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862</v>
      </c>
      <c r="B17" s="1" t="s">
        <v>160</v>
      </c>
      <c r="C17" s="1" t="s">
        <v>161</v>
      </c>
      <c r="D17" s="1" t="s">
        <v>162</v>
      </c>
      <c r="E17" s="1" t="s">
        <v>163</v>
      </c>
      <c r="F17" s="1" t="s">
        <v>164</v>
      </c>
      <c r="G17" s="1" t="s">
        <v>863</v>
      </c>
      <c r="H17" s="1" t="s">
        <v>864</v>
      </c>
      <c r="I17" s="1" t="s">
        <v>865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866</v>
      </c>
      <c r="B18" s="1" t="s">
        <v>867</v>
      </c>
      <c r="C18" s="1" t="s">
        <v>868</v>
      </c>
      <c r="D18" s="1" t="s">
        <v>869</v>
      </c>
      <c r="E18" s="1" t="s">
        <v>870</v>
      </c>
      <c r="F18" s="1" t="s">
        <v>871</v>
      </c>
      <c r="G18" s="1" t="s">
        <v>872</v>
      </c>
      <c r="H18" s="1" t="s">
        <v>873</v>
      </c>
      <c r="I18" s="1" t="s">
        <v>874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875</v>
      </c>
      <c r="B19" s="1" t="s">
        <v>876</v>
      </c>
      <c r="C19" s="1" t="s">
        <v>877</v>
      </c>
      <c r="D19" s="1" t="s">
        <v>878</v>
      </c>
      <c r="E19" s="1" t="s">
        <v>879</v>
      </c>
      <c r="F19" s="1" t="s">
        <v>880</v>
      </c>
      <c r="G19" s="1" t="s">
        <v>881</v>
      </c>
      <c r="H19" s="1" t="s">
        <v>882</v>
      </c>
      <c r="I19" s="1" t="s">
        <v>883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884</v>
      </c>
      <c r="B20" s="1" t="s">
        <v>885</v>
      </c>
      <c r="C20" s="1" t="s">
        <v>886</v>
      </c>
      <c r="D20" s="1" t="s">
        <v>887</v>
      </c>
      <c r="E20" s="1" t="s">
        <v>888</v>
      </c>
      <c r="F20" s="1" t="s">
        <v>889</v>
      </c>
      <c r="G20" s="1" t="s">
        <v>890</v>
      </c>
      <c r="H20" s="1" t="s">
        <v>891</v>
      </c>
      <c r="I20" s="1" t="s">
        <v>892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893</v>
      </c>
      <c r="B21" s="1" t="s">
        <v>894</v>
      </c>
      <c r="C21" s="1" t="s">
        <v>895</v>
      </c>
      <c r="D21" s="1" t="s">
        <v>896</v>
      </c>
      <c r="E21" s="1" t="s">
        <v>897</v>
      </c>
      <c r="F21" s="1" t="s">
        <v>898</v>
      </c>
      <c r="G21" s="1" t="s">
        <v>899</v>
      </c>
      <c r="H21" s="1" t="s">
        <v>900</v>
      </c>
      <c r="I21" s="1" t="s">
        <v>901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902</v>
      </c>
      <c r="B22" s="1" t="s">
        <v>903</v>
      </c>
      <c r="C22" s="1" t="s">
        <v>904</v>
      </c>
      <c r="D22" s="1" t="s">
        <v>905</v>
      </c>
      <c r="E22" s="1" t="s">
        <v>906</v>
      </c>
      <c r="F22" s="1" t="s">
        <v>907</v>
      </c>
      <c r="G22" s="1" t="s">
        <v>908</v>
      </c>
      <c r="H22" s="1" t="s">
        <v>909</v>
      </c>
      <c r="I22" s="1" t="s">
        <v>910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802</v>
      </c>
      <c r="C23" s="1" t="s">
        <v>802</v>
      </c>
      <c r="D23" s="1" t="s">
        <v>802</v>
      </c>
      <c r="E23" s="1" t="s">
        <v>802</v>
      </c>
      <c r="F23" s="1" t="s">
        <v>802</v>
      </c>
      <c r="G23" s="1" t="s">
        <v>802</v>
      </c>
      <c r="H23" s="1" t="s">
        <v>802</v>
      </c>
      <c r="I23" s="1" t="s">
        <v>802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911</v>
      </c>
      <c r="B24" s="1" t="s">
        <v>912</v>
      </c>
      <c r="C24" s="1" t="s">
        <v>913</v>
      </c>
      <c r="D24" s="1" t="s">
        <v>914</v>
      </c>
      <c r="E24" s="1" t="s">
        <v>915</v>
      </c>
      <c r="F24" s="1" t="s">
        <v>916</v>
      </c>
      <c r="G24" s="1" t="s">
        <v>917</v>
      </c>
      <c r="H24" s="1" t="s">
        <v>917</v>
      </c>
      <c r="I24" s="1" t="s">
        <v>917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918</v>
      </c>
      <c r="B25" s="1" t="s">
        <v>919</v>
      </c>
      <c r="C25" s="1" t="s">
        <v>920</v>
      </c>
      <c r="D25" s="1" t="s">
        <v>921</v>
      </c>
      <c r="E25" s="1" t="s">
        <v>922</v>
      </c>
      <c r="F25" s="1" t="s">
        <v>923</v>
      </c>
      <c r="G25" s="1" t="s">
        <v>924</v>
      </c>
      <c r="H25" s="1" t="s">
        <v>924</v>
      </c>
      <c r="I25" s="1" t="s">
        <v>802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925</v>
      </c>
      <c r="B26" s="1" t="s">
        <v>926</v>
      </c>
      <c r="C26" s="1" t="s">
        <v>927</v>
      </c>
      <c r="D26" s="1" t="s">
        <v>928</v>
      </c>
      <c r="E26" s="1" t="s">
        <v>929</v>
      </c>
      <c r="F26" s="1" t="s">
        <v>930</v>
      </c>
      <c r="G26" s="1" t="s">
        <v>802</v>
      </c>
      <c r="H26" s="1" t="s">
        <v>802</v>
      </c>
      <c r="I26" s="1" t="s">
        <v>802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931</v>
      </c>
      <c r="B2" s="1" t="s">
        <v>932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933</v>
      </c>
      <c r="B3" s="1" t="s">
        <v>934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935</v>
      </c>
      <c r="B4" s="1" t="s">
        <v>936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937</v>
      </c>
      <c r="B5" s="1" t="s">
        <v>938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939</v>
      </c>
      <c r="B6" s="1" t="s">
        <v>940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941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942</v>
      </c>
      <c r="B8" s="1" t="s">
        <v>943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944</v>
      </c>
      <c r="B9" s="4" t="s">
        <v>945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946</v>
      </c>
      <c r="B10" s="1" t="s">
        <v>947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948</v>
      </c>
      <c r="B11" s="1" t="s">
        <v>949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950</v>
      </c>
      <c r="B12" s="1" t="s">
        <v>947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951</v>
      </c>
      <c r="B13" s="1" t="s">
        <v>952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953</v>
      </c>
      <c r="B14" s="1" t="s">
        <v>954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955</v>
      </c>
      <c r="B15" s="1" t="s">
        <v>952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956</v>
      </c>
      <c r="B16" s="1" t="s">
        <v>957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958</v>
      </c>
      <c r="B17" s="1">
        <v>22.0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959</v>
      </c>
      <c r="B18" s="1" t="s">
        <v>960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961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962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963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964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965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966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967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968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969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970</v>
      </c>
      <c r="B28" s="1">
        <v>65.44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971</v>
      </c>
      <c r="B29" s="1">
        <v>64.53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972</v>
      </c>
      <c r="B30" s="1">
        <v>62.955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973</v>
      </c>
      <c r="B31" s="1">
        <v>64.71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974</v>
      </c>
      <c r="B32" s="1">
        <v>65.44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975</v>
      </c>
      <c r="B33" s="1">
        <v>64.53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976</v>
      </c>
      <c r="B34" s="1">
        <v>62.955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977</v>
      </c>
      <c r="B35" s="1">
        <v>64.71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978</v>
      </c>
      <c r="B36" s="1">
        <v>7.6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979</v>
      </c>
      <c r="B37" s="1">
        <v>0.119799994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980</v>
      </c>
      <c r="B38" s="1">
        <v>1.7356032E9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981</v>
      </c>
      <c r="B39" s="1">
        <v>1.3262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982</v>
      </c>
      <c r="B40" s="1">
        <v>5.47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983</v>
      </c>
      <c r="B41" s="1">
        <v>1.387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984</v>
      </c>
      <c r="B42" s="1">
        <v>11.306595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985</v>
      </c>
      <c r="B43" s="1">
        <v>12.640494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986</v>
      </c>
      <c r="B44" s="1">
        <v>359081.0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987</v>
      </c>
      <c r="B45" s="1">
        <v>359081.0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988</v>
      </c>
      <c r="B46" s="1">
        <v>327973.0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989</v>
      </c>
      <c r="B47" s="1">
        <v>430390.0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990</v>
      </c>
      <c r="B48" s="1">
        <v>430390.0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991</v>
      </c>
      <c r="B49" s="1">
        <v>63.0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992</v>
      </c>
      <c r="B50" s="1">
        <v>65.9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993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994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995</v>
      </c>
      <c r="B53" s="1">
        <v>1.79708608E9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996</v>
      </c>
      <c r="B54" s="1">
        <v>62.93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997</v>
      </c>
      <c r="B55" s="1">
        <v>138.35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998</v>
      </c>
      <c r="B56" s="1">
        <v>5.7797313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999</v>
      </c>
      <c r="B57" s="1">
        <v>99.2418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1000</v>
      </c>
      <c r="B58" s="1">
        <v>111.56635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1001</v>
      </c>
      <c r="B59" s="1">
        <v>7.44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1002</v>
      </c>
      <c r="B60" s="1">
        <v>0.113691926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1003</v>
      </c>
      <c r="B61" s="1" t="s">
        <v>1004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1005</v>
      </c>
      <c r="B62" s="1">
        <v>1.972254208E9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1006</v>
      </c>
      <c r="B63" s="1">
        <v>0.5251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1007</v>
      </c>
      <c r="B64" s="1">
        <v>2.7906572E7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1008</v>
      </c>
      <c r="B65" s="1">
        <v>2.83318E7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1009</v>
      </c>
      <c r="B66" s="1">
        <v>1388547.0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1010</v>
      </c>
      <c r="B67" s="1">
        <v>1514812.0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1011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1012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1013</v>
      </c>
      <c r="B70" s="1">
        <v>0.049000002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1014</v>
      </c>
      <c r="B71" s="1">
        <v>0.014520001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1015</v>
      </c>
      <c r="B72" s="1">
        <v>0.7304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1016</v>
      </c>
      <c r="B73" s="1">
        <v>6.58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1017</v>
      </c>
      <c r="B74" s="1">
        <v>0.0753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1018</v>
      </c>
      <c r="B75" s="1">
        <v>2.92296E7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1019</v>
      </c>
      <c r="B76" s="1">
        <v>67.871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1020</v>
      </c>
      <c r="B77" s="1">
        <v>0.93456703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1021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1022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1023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1024</v>
      </c>
      <c r="B81" s="1">
        <v>-0.033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1025</v>
      </c>
      <c r="B82" s="1">
        <v>1.59631008E8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1026</v>
      </c>
      <c r="B83" s="1">
        <v>5.61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1027</v>
      </c>
      <c r="B84" s="1">
        <v>5.86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1028</v>
      </c>
      <c r="B85" s="1">
        <v>6.343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1029</v>
      </c>
      <c r="B86" s="1">
        <v>8.018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1030</v>
      </c>
      <c r="B87" s="1">
        <v>-0.32334113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1031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1032</v>
      </c>
      <c r="B89" s="1">
        <v>1.9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1033</v>
      </c>
      <c r="B90" s="1">
        <v>1.7356032E9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1034</v>
      </c>
      <c r="B91" s="1" t="s">
        <v>1035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1036</v>
      </c>
      <c r="B92" s="1" t="s">
        <v>1037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1038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1039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1040</v>
      </c>
      <c r="B95" s="1" t="s">
        <v>1041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1042</v>
      </c>
      <c r="B96" s="1" t="s">
        <v>1043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1044</v>
      </c>
      <c r="B97" s="1">
        <v>1.4806026E9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1045</v>
      </c>
      <c r="B98" s="1" t="s">
        <v>1046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1047</v>
      </c>
      <c r="B99" s="1" t="s">
        <v>1048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1049</v>
      </c>
      <c r="B100" s="1" t="s">
        <v>1050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1051</v>
      </c>
      <c r="B101" s="1" t="s">
        <v>1052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1053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1054</v>
      </c>
      <c r="B103" s="1">
        <v>63.43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1055</v>
      </c>
      <c r="B104" s="1">
        <v>179.0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1056</v>
      </c>
      <c r="B105" s="1">
        <v>70.0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1057</v>
      </c>
      <c r="B106" s="1">
        <v>109.5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1058</v>
      </c>
      <c r="B107" s="1">
        <v>96.5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1059</v>
      </c>
      <c r="B108" s="1" t="s">
        <v>1060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1061</v>
      </c>
      <c r="B109" s="1">
        <v>6.0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1062</v>
      </c>
      <c r="B110" s="1">
        <v>1.47128E8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1063</v>
      </c>
      <c r="B111" s="1">
        <v>5.193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1064</v>
      </c>
      <c r="B112" s="1">
        <v>2.4598E8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1065</v>
      </c>
      <c r="B113" s="1">
        <v>2.98662016E8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1066</v>
      </c>
      <c r="B114" s="1">
        <v>2.105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1067</v>
      </c>
      <c r="B115" s="1">
        <v>2.66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1068</v>
      </c>
      <c r="B116" s="1">
        <v>3.10928992E8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1069</v>
      </c>
      <c r="B117" s="1">
        <v>15.343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1070</v>
      </c>
      <c r="B118" s="1">
        <v>11.041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1071</v>
      </c>
      <c r="B119" s="1">
        <v>0.046040002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1072</v>
      </c>
      <c r="B120" s="1">
        <v>0.08383001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1073</v>
      </c>
      <c r="B121" s="1">
        <v>1.77869744E8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1074</v>
      </c>
      <c r="B122" s="1">
        <v>2.66720992E8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1075</v>
      </c>
      <c r="B123" s="1">
        <v>-0.054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1076</v>
      </c>
      <c r="B124" s="1">
        <v>-0.017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1077</v>
      </c>
      <c r="B125" s="1">
        <v>0.90975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1078</v>
      </c>
      <c r="B126" s="1">
        <v>0.79111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1079</v>
      </c>
      <c r="B127" s="1">
        <v>0.54827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1080</v>
      </c>
      <c r="B128" s="1" t="s">
        <v>1004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1081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-1.0</v>
      </c>
      <c r="D3" s="1">
        <v>10.0</v>
      </c>
      <c r="E3" s="1">
        <v>2.0</v>
      </c>
      <c r="F3" s="1">
        <v>128.0</v>
      </c>
      <c r="G3" s="1">
        <v>125.0</v>
      </c>
      <c r="H3" s="1">
        <v>180.0</v>
      </c>
      <c r="I3" s="1">
        <v>195.0</v>
      </c>
      <c r="J3" s="1">
        <f>IF(I3*FORECAST(J2,B3:I3,B2:I2)&gt;0,FORECAST(J2,B3:I3,B2:I2),I3)*$X$1</f>
        <v>226.7142857</v>
      </c>
      <c r="K3" s="1">
        <f>IF(J3*FORECAST(K2,B3:J3,B2:J2)&gt;0,FORECAST(K2,B3:J3,B2:J2),J3)*$X$1</f>
        <v>259.3452381</v>
      </c>
      <c r="L3" s="1">
        <f>IF(K3*FORECAST(L2,B3:K3,B2:K2)&gt;0,FORECAST(L2,B3:K3,B2:K2),K3)*$X$1</f>
        <v>291.9761905</v>
      </c>
      <c r="M3" s="1">
        <f>IF(L3*FORECAST(M2,B3:L3,B2:L2)&gt;0,FORECAST(M2,B3:L3,B2:L2),L3)*$X$1</f>
        <v>324.6071429</v>
      </c>
      <c r="N3" s="1">
        <f>IF(M3*FORECAST(N2,B3:M3,B2:M2)&gt;0,FORECAST(N2,B3:M3,B2:M2),M3)*$X$1</f>
        <v>357.2380952</v>
      </c>
      <c r="O3" s="1">
        <f>IF(N3*FORECAST(O2,B3:N3,B2:N2)&gt;0,FORECAST(O2,B3:N3,B2:N2),N3)*$X$1</f>
        <v>389.8690476</v>
      </c>
      <c r="P3" s="1">
        <f>IF(O3*FORECAST(P2,B3:O3,B2:O2)&gt;0,FORECAST(P2,B3:O3,B2:O2),O3)*$X$1</f>
        <v>422.5</v>
      </c>
      <c r="Q3" s="5">
        <f>IF(P3*FORECAST(Q2,B3:P3,B2:P2)&gt;0,FORECAST(Q2,B3:P3,B2:P2),P3)*$X$1</f>
        <v>455.1309524</v>
      </c>
      <c r="R3" s="5">
        <f>IF(Q3*FORECAST(R2,B3:Q3,B2:Q2)&gt;0,FORECAST(R2,B3:Q3,B2:Q2),Q3)*$X$1</f>
        <v>487.7619048</v>
      </c>
      <c r="S3" s="5">
        <f>IF(R3*FORECAST(S2,B3:R3,B2:R2)&gt;0,FORECAST(S2,B3:R3,B2:R2),R3)*$X$1</f>
        <v>520.3928571</v>
      </c>
      <c r="T3" s="5">
        <f>IF(S3*FORECAST(T2,B3:S3,B2:S2)&gt;0,FORECAST(T2,B3:S3,B2:S2),S3)*$X$1</f>
        <v>553.0238095</v>
      </c>
      <c r="U3" s="5">
        <f>IF(T3*FORECAST(U2,B3:T3,B2:T2)&gt;0,FORECAST(U2,B3:T3,B2:T2),T3)*$X$1</f>
        <v>585.6547619</v>
      </c>
      <c r="V3" s="2"/>
      <c r="W3" s="2"/>
      <c r="X3" s="2"/>
      <c r="Y3" s="2"/>
      <c r="Z3" s="2"/>
    </row>
    <row r="4">
      <c r="A4" s="3" t="s">
        <v>111</v>
      </c>
      <c r="B4" s="1">
        <v>-33.0</v>
      </c>
      <c r="C4" s="1">
        <v>-11.0</v>
      </c>
      <c r="D4" s="1">
        <v>-13.0</v>
      </c>
      <c r="E4" s="1">
        <v>53.0</v>
      </c>
      <c r="F4" s="1">
        <v>11.0</v>
      </c>
      <c r="G4" s="1">
        <v>246.0</v>
      </c>
      <c r="H4" s="1">
        <v>216.0</v>
      </c>
      <c r="I4" s="1">
        <v>162.0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1082</v>
      </c>
      <c r="B5" s="1">
        <v>96.0</v>
      </c>
      <c r="C5" s="1">
        <v>3.0</v>
      </c>
      <c r="D5" s="1">
        <v>7.0</v>
      </c>
      <c r="E5" s="1">
        <v>10.0</v>
      </c>
      <c r="F5" s="1">
        <v>19.0</v>
      </c>
      <c r="G5" s="1">
        <v>26.0</v>
      </c>
      <c r="H5" s="1">
        <v>27.0</v>
      </c>
      <c r="I5" s="1">
        <v>28.0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1083</v>
      </c>
      <c r="L7" s="1">
        <f>IF(U3*FORECAST(U2,B3:U3,B2:U2)&gt;0,FORECAST(U2,B3:U3,B2:U2),T3)*$X$1 * (1+0.02)/(0.0765-0.02)</f>
        <v>10572.88243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1084</v>
      </c>
      <c r="L8" s="6">
        <f t="array" ref="L8">NPV(0.0765,K3:U3)</f>
        <v>2895.331069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1085</v>
      </c>
      <c r="L9" s="6">
        <f t="array" ref="L9">NPV(0.0765,K16:U16)</f>
        <v>4699.363366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1086</v>
      </c>
      <c r="L10" s="6">
        <f>L8 + L9</f>
        <v>7594.694435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162.0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1087</v>
      </c>
      <c r="L12" s="6">
        <f>L10 - L11</f>
        <v>7432.694435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1088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265.4533727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(1+0.02)/(0.0765-0.02)</f>
        <v>10572.88243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25</v>
      </c>
      <c r="B3" s="1">
        <v>-7.0</v>
      </c>
      <c r="C3" s="1">
        <v>-7.0</v>
      </c>
      <c r="D3" s="1">
        <v>6.0</v>
      </c>
      <c r="E3" s="1">
        <v>23.0</v>
      </c>
      <c r="F3" s="1">
        <v>65.0</v>
      </c>
      <c r="G3" s="1">
        <v>114.0</v>
      </c>
      <c r="H3" s="1">
        <v>154.0</v>
      </c>
      <c r="I3" s="1">
        <v>166.0</v>
      </c>
      <c r="J3" s="1">
        <f>IF(I3*FORECAST(J2,B3:I3,B2:I2)&gt;0,FORECAST(J2,B3:I3,B2:I2),I3)*$X$1</f>
        <v>191.8571429</v>
      </c>
      <c r="K3" s="1">
        <f>IF(J3*FORECAST(K2,B3:J3,B2:J2)&gt;0,FORECAST(K2,B3:J3,B2:J2),J3)*$X$1</f>
        <v>220.2142857</v>
      </c>
      <c r="L3" s="1">
        <f>IF(K3*FORECAST(L2,B3:K3,B2:K2)&gt;0,FORECAST(L2,B3:K3,B2:K2),K3)*$X$1</f>
        <v>248.5714286</v>
      </c>
      <c r="M3" s="1">
        <f>IF(L3*FORECAST(M2,B3:L3,B2:L2)&gt;0,FORECAST(M2,B3:L3,B2:L2),L3)*$X$1</f>
        <v>276.9285714</v>
      </c>
      <c r="N3" s="1">
        <f>IF(M3*FORECAST(N2,B3:M3,B2:M2)&gt;0,FORECAST(N2,B3:M3,B2:M2),M3)*$X$1</f>
        <v>305.2857143</v>
      </c>
      <c r="O3" s="1">
        <f>IF(N3*FORECAST(O2,B3:N3,B2:N2)&gt;0,FORECAST(O2,B3:N3,B2:N2),N3)*$X$1</f>
        <v>333.6428571</v>
      </c>
      <c r="P3" s="1">
        <f>IF(O3*FORECAST(P2,B3:O3,B2:O2)&gt;0,FORECAST(P2,B3:O3,B2:O2),O3)*$X$1</f>
        <v>362</v>
      </c>
      <c r="Q3" s="5">
        <f>IF(P3*FORECAST(Q2,B3:P3,B2:P2)&gt;0,FORECAST(Q2,B3:P3,B2:P2),P3)*$X$1</f>
        <v>390.3571429</v>
      </c>
      <c r="R3" s="5">
        <f>IF(Q3*FORECAST(R2,B3:Q3,B2:Q2)&gt;0,FORECAST(R2,B3:Q3,B2:Q2),Q3)*$X$1</f>
        <v>418.7142857</v>
      </c>
      <c r="S3" s="5">
        <f>IF(R3*FORECAST(S2,B3:R3,B2:R2)&gt;0,FORECAST(S2,B3:R3,B2:R2),R3)*$X$1</f>
        <v>447.0714286</v>
      </c>
      <c r="T3" s="5">
        <f>IF(S3*FORECAST(T2,B3:S3,B2:S2)&gt;0,FORECAST(T2,B3:S3,B2:S2),S3)*$X$1</f>
        <v>475.4285714</v>
      </c>
      <c r="U3" s="5">
        <f>IF(T3*FORECAST(U2,B3:T3,B2:T2)&gt;0,FORECAST(U2,B3:T3,B2:T2),T3)*$X$1</f>
        <v>503.7857143</v>
      </c>
      <c r="V3" s="2"/>
      <c r="W3" s="2"/>
      <c r="X3" s="2"/>
      <c r="Y3" s="2"/>
      <c r="Z3" s="2"/>
    </row>
    <row r="4">
      <c r="A4" s="3" t="s">
        <v>111</v>
      </c>
      <c r="B4" s="1">
        <v>-33.0</v>
      </c>
      <c r="C4" s="1">
        <v>-11.0</v>
      </c>
      <c r="D4" s="1">
        <v>-13.0</v>
      </c>
      <c r="E4" s="1">
        <v>53.0</v>
      </c>
      <c r="F4" s="1">
        <v>11.0</v>
      </c>
      <c r="G4" s="1">
        <v>246.0</v>
      </c>
      <c r="H4" s="1">
        <v>216.0</v>
      </c>
      <c r="I4" s="1">
        <v>162.0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1082</v>
      </c>
      <c r="B5" s="1">
        <v>96.0</v>
      </c>
      <c r="C5" s="1">
        <v>3.0</v>
      </c>
      <c r="D5" s="1">
        <v>7.0</v>
      </c>
      <c r="E5" s="1">
        <v>10.0</v>
      </c>
      <c r="F5" s="1">
        <v>19.0</v>
      </c>
      <c r="G5" s="1">
        <v>26.0</v>
      </c>
      <c r="H5" s="1">
        <v>27.0</v>
      </c>
      <c r="I5" s="1">
        <v>28.0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1083</v>
      </c>
      <c r="L7" s="1">
        <f>IF(U3*FORECAST(U2,B3:U3,B2:U2)&gt;0,FORECAST(U2,B3:U3,B2:U2),T3)*$X$1 * (1+0.02)/(0.0765-0.02)</f>
        <v>9094.892541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1084</v>
      </c>
      <c r="L8" s="6">
        <f t="array" ref="L8">NPV(0.0765,K3:U3)</f>
        <v>2478.621863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1085</v>
      </c>
      <c r="L9" s="6">
        <f t="array" ref="L9">NPV(0.0765,K16:U16)</f>
        <v>4042.436405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1086</v>
      </c>
      <c r="L10" s="6">
        <f>L8 + L9</f>
        <v>6521.058267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162.0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1087</v>
      </c>
      <c r="L12" s="6">
        <f>L10 - L11</f>
        <v>6359.058267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1088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227.1092238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(1+0.02)/(0.0765-0.02)</f>
        <v>9094.892541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