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<sst xmlns="http://schemas.openxmlformats.org/spreadsheetml/2006/main" count="532" uniqueCount="474">
  <si>
    <t>ticker</t>
  </si>
  <si>
    <t>CURR</t>
  </si>
  <si>
    <t>nombre</t>
  </si>
  <si>
    <t>INFINT ACQUISITION CORPOR</t>
  </si>
  <si>
    <t>empresa</t>
  </si>
  <si>
    <t>Financial Technology (Fintech)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</si>
  <si>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</si>
  <si>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</si>
  <si>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</si>
  <si>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</si>
  <si>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</si>
  <si>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</si>
  <si>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</si>
  <si>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</si>
  <si>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</si>
  <si>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</si>
  <si>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</si>
  <si>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29.41%</t>
  </si>
  <si>
    <t>Total Assets Growth</t>
  </si>
  <si>
    <t>-11.61%</t>
  </si>
  <si>
    <t>Net Property, Plant and Equipment Growth</t>
  </si>
  <si>
    <t>0.00%</t>
  </si>
  <si>
    <t>EBITDA Growth</t>
  </si>
  <si>
    <t>-50.97%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</si>
  <si>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</si>
  <si>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</si>
  <si>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</si>
  <si>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</si>
  <si>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</si>
  <si>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</si>
  <si>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</si>
  <si>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</si>
  <si>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</si>
  <si>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</si>
  <si>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</si>
  <si>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</si>
  <si>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</si>
  <si>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</si>
  <si>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</si>
  <si>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</si>
  <si>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</si>
  <si>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</si>
  <si>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</si>
  <si>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</si>
  <si>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</si>
  <si>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</si>
  <si>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</si>
  <si>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</si>
  <si>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</si>
  <si>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</si>
  <si>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</si>
  <si>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</si>
  <si>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</si>
  <si>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</si>
  <si>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</si>
  <si>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</si>
  <si>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</si>
  <si>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</si>
  <si>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</si>
  <si>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</si>
  <si>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</si>
  <si>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</si>
  <si>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</si>
  <si>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</si>
  <si>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</si>
  <si>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</si>
  <si>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</si>
  <si>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</si>
  <si>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</si>
  <si>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</si>
  <si>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</si>
  <si>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</si>
  <si>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</si>
  <si>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</si>
  <si>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</si>
  <si>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</si>
  <si>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</si>
  <si>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</si>
  <si>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</si>
  <si>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</si>
  <si>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</si>
  <si>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</si>
  <si>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</si>
  <si>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</si>
  <si>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</si>
  <si>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</si>
  <si>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</si>
  <si>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</si>
  <si>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</si>
  <si>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</si>
  <si>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</si>
  <si>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</si>
  <si>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</si>
  <si>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</si>
  <si>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</si>
  <si>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</si>
  <si>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</si>
  <si>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</si>
  <si>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</si>
  <si>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</si>
  <si>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</si>
  <si>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</si>
  <si>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</si>
  <si>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</si>
  <si>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</si>
  <si>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-0.53</t>
  </si>
  <si>
    <t>-0.82</t>
  </si>
  <si>
    <t>-1.08</t>
  </si>
  <si>
    <t>Tangible Book Value</t>
  </si>
  <si>
    <t>Tangible Book Value Per Share</t>
  </si>
  <si>
    <t>-1.09</t>
  </si>
  <si>
    <t>-1.45</t>
  </si>
  <si>
    <t>-1.71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</si>
  <si>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</si>
  <si>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</si>
  <si>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</si>
  <si>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</si>
  <si>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</si>
  <si>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</si>
  <si>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Machinery, Total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</si>
  <si>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</si>
  <si>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</si>
  <si>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</si>
  <si>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</si>
  <si>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</si>
  <si>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</si>
  <si>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</si>
  <si>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</si>
  <si>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</si>
  <si>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</si>
  <si>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</si>
  <si>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</si>
  <si>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</si>
  <si>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</si>
  <si>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</si>
  <si>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</si>
  <si>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</si>
  <si>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</si>
  <si>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</si>
  <si>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</si>
  <si>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</si>
  <si>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</si>
  <si>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</si>
  <si>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-0.26</t>
  </si>
  <si>
    <t>-0.29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</si>
  <si>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</si>
  <si>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</si>
  <si>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</si>
  <si>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</si>
  <si>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</si>
  <si>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</si>
  <si>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-0.16</t>
  </si>
  <si>
    <t>-0.18</t>
  </si>
  <si>
    <t>Normalized Diluted EPS</t>
  </si>
  <si>
    <t>EBITDA</t>
  </si>
  <si>
    <t>EBITA</t>
  </si>
  <si>
    <t>EBIT</t>
  </si>
  <si>
    <t>EBITDAR</t>
  </si>
  <si>
    <t>Effective Tax Rate - (Ratio)</t>
  </si>
  <si>
    <t>-6.21</t>
  </si>
  <si>
    <t>-0.73</t>
  </si>
  <si>
    <t>-3.77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</si>
  <si>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</si>
  <si>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</si>
  <si>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</si>
  <si>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</si>
  <si>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</si>
  <si>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</si>
  <si>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</si>
  <si>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</si>
  <si>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</si>
  <si>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</si>
  <si>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</si>
  <si>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</si>
  <si>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</si>
  <si>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-4.29</t>
  </si>
  <si>
    <t>-2.75</t>
  </si>
  <si>
    <t>Return on Total Capital</t>
  </si>
  <si>
    <t>-56.55</t>
  </si>
  <si>
    <t>551.85</t>
  </si>
  <si>
    <t>Return On Equity %</t>
  </si>
  <si>
    <t>95.8</t>
  </si>
  <si>
    <t>45.14</t>
  </si>
  <si>
    <t>Return on Common Equity</t>
  </si>
  <si>
    <t>42.61</t>
  </si>
  <si>
    <t>27.77</t>
  </si>
  <si>
    <t>Margin Analysis</t>
  </si>
  <si>
    <t>Gross Profit Margin %</t>
  </si>
  <si>
    <t>31.12</t>
  </si>
  <si>
    <t>28.14</t>
  </si>
  <si>
    <t>32.59</t>
  </si>
  <si>
    <t>SG&amp;A Margin</t>
  </si>
  <si>
    <t>31.78</t>
  </si>
  <si>
    <t>46.19</t>
  </si>
  <si>
    <t>45.07</t>
  </si>
  <si>
    <t>EBITDA Margin %</t>
  </si>
  <si>
    <t>9.1</t>
  </si>
  <si>
    <t>-10.43</t>
  </si>
  <si>
    <t>-5.33</t>
  </si>
  <si>
    <t>EBITA Margin %</t>
  </si>
  <si>
    <t>7.25</t>
  </si>
  <si>
    <t>-11.69</t>
  </si>
  <si>
    <t>-6.47</t>
  </si>
  <si>
    <t>EBIT Margin %</t>
  </si>
  <si>
    <t>-0.66</t>
  </si>
  <si>
    <t>-18.04</t>
  </si>
  <si>
    <t>-12.48</t>
  </si>
  <si>
    <t>Income From Continuing Operations Margin %</t>
  </si>
  <si>
    <t>-22.41</t>
  </si>
  <si>
    <t>-28.33</t>
  </si>
  <si>
    <t>-27.07</t>
  </si>
  <si>
    <t>Net Income Margin %</t>
  </si>
  <si>
    <t>-25.82</t>
  </si>
  <si>
    <t>-30.05</t>
  </si>
  <si>
    <t>-28.74</t>
  </si>
  <si>
    <t>Net Avail. For Common Margin %</t>
  </si>
  <si>
    <t>Normalized Net Income Margin</t>
  </si>
  <si>
    <t>-16.6</t>
  </si>
  <si>
    <t>-19.3</t>
  </si>
  <si>
    <t>-17.98</t>
  </si>
  <si>
    <t>Levered Free Cash Flow Margin</t>
  </si>
  <si>
    <t>9.64</t>
  </si>
  <si>
    <t>-12.28</t>
  </si>
  <si>
    <t>Unlevered Free Cash Flow Margin</t>
  </si>
  <si>
    <t>12.68</t>
  </si>
  <si>
    <t>-4.41</t>
  </si>
  <si>
    <t>Asset Turnover</t>
  </si>
  <si>
    <t>0.38</t>
  </si>
  <si>
    <t>0.35</t>
  </si>
  <si>
    <t>Fixed Assets Turnover</t>
  </si>
  <si>
    <t>35.62</t>
  </si>
  <si>
    <t>37.57</t>
  </si>
  <si>
    <t>Receivables Turnover (Average Receivables)</t>
  </si>
  <si>
    <t>7.51</t>
  </si>
  <si>
    <t>6.24</t>
  </si>
  <si>
    <t>Inventory Turnover (Average Inventory)</t>
  </si>
  <si>
    <t>37.43</t>
  </si>
  <si>
    <t>44.57</t>
  </si>
  <si>
    <t>Short Term Liquidity</t>
  </si>
  <si>
    <t>Current Ratio</t>
  </si>
  <si>
    <t>0.78</t>
  </si>
  <si>
    <t>0.69</t>
  </si>
  <si>
    <t>0.59</t>
  </si>
  <si>
    <t>Quick Ratio</t>
  </si>
  <si>
    <t>0.6</t>
  </si>
  <si>
    <t>0.48</t>
  </si>
  <si>
    <t>0.39</t>
  </si>
  <si>
    <t>Operating Cash Flow to Current Liabilities</t>
  </si>
  <si>
    <t>0.09</t>
  </si>
  <si>
    <t>0.05</t>
  </si>
  <si>
    <t>-0.09</t>
  </si>
  <si>
    <t>Days Sales Outstanding (Average Receivables)</t>
  </si>
  <si>
    <t>48.63</t>
  </si>
  <si>
    <t>58.48</t>
  </si>
  <si>
    <t>Days Outstanding Inventory (Average Inventory)</t>
  </si>
  <si>
    <t>9.75</t>
  </si>
  <si>
    <t>8.19</t>
  </si>
  <si>
    <t>Average Days Payable Outstanding</t>
  </si>
  <si>
    <t>0.13</t>
  </si>
  <si>
    <t>0.14</t>
  </si>
  <si>
    <t>Cash Conversion Cycle (Average Days)</t>
  </si>
  <si>
    <t>58.25</t>
  </si>
  <si>
    <t>66.52</t>
  </si>
  <si>
    <t>Long Term Solvency</t>
  </si>
  <si>
    <t>Total Debt/Equity</t>
  </si>
  <si>
    <t>-290.12</t>
  </si>
  <si>
    <t>-127.29</t>
  </si>
  <si>
    <t>-78.91</t>
  </si>
  <si>
    <t>Total Debt / Total Capital</t>
  </si>
  <si>
    <t>152.6</t>
  </si>
  <si>
    <t>466.39</t>
  </si>
  <si>
    <t>-374.1</t>
  </si>
  <si>
    <t>LT Debt/Equity</t>
  </si>
  <si>
    <t>-139.86</t>
  </si>
  <si>
    <t>-32.5</t>
  </si>
  <si>
    <t>-6.4</t>
  </si>
  <si>
    <t>Long-Term Debt / Total Capital</t>
  </si>
  <si>
    <t>73.57</t>
  </si>
  <si>
    <t>119.07</t>
  </si>
  <si>
    <t>-30.36</t>
  </si>
  <si>
    <t>Total Liabilities / Total Assets</t>
  </si>
  <si>
    <t>105.92</t>
  </si>
  <si>
    <t>115.98</t>
  </si>
  <si>
    <t>127.66</t>
  </si>
  <si>
    <t>EBIT / Interest Expense</t>
  </si>
  <si>
    <t>-0.03</t>
  </si>
  <si>
    <t>-1.22</t>
  </si>
  <si>
    <t>-0.83</t>
  </si>
  <si>
    <t>EBITDA / Interest Expense</t>
  </si>
  <si>
    <t>0.57</t>
  </si>
  <si>
    <t>-0.55</t>
  </si>
  <si>
    <t>-0.2</t>
  </si>
  <si>
    <t>(EBITDA - Capex) / Interest Expense</t>
  </si>
  <si>
    <t>0.54</t>
  </si>
  <si>
    <t>-0.62</t>
  </si>
  <si>
    <t>-0.23</t>
  </si>
  <si>
    <t>Total Debt / EBITDA</t>
  </si>
  <si>
    <t>3.56</t>
  </si>
  <si>
    <t>-6.94</t>
  </si>
  <si>
    <t>-19.64</t>
  </si>
  <si>
    <t>Net Debt / EBITDA</t>
  </si>
  <si>
    <t>-6.73</t>
  </si>
  <si>
    <t>7.65</t>
  </si>
  <si>
    <t>12.29</t>
  </si>
  <si>
    <t>Total Debt / (EBITDA - Capex)</t>
  </si>
  <si>
    <t>3.79</t>
  </si>
  <si>
    <t>-16.56</t>
  </si>
  <si>
    <t>Net Debt / (EBITDA - Capex)</t>
  </si>
  <si>
    <t>-7.17</t>
  </si>
  <si>
    <t>6.85</t>
  </si>
  <si>
    <t>10.37</t>
  </si>
  <si>
    <t>Growth Over Prior Year</t>
  </si>
  <si>
    <t>Total Revenues, 1 Yr. Growth %</t>
  </si>
  <si>
    <t>-3.48</t>
  </si>
  <si>
    <t>-4.05</t>
  </si>
  <si>
    <t>Gross Profit, 1 Yr. Growth %</t>
  </si>
  <si>
    <t>-12.72</t>
  </si>
  <si>
    <t>11.12</t>
  </si>
  <si>
    <t>EBITDA, 1 Yr. Growth %</t>
  </si>
  <si>
    <t>-210.62</t>
  </si>
  <si>
    <t>-50.97</t>
  </si>
  <si>
    <t>EBITA, 1 Yr. Growth %</t>
  </si>
  <si>
    <t>-255.76</t>
  </si>
  <si>
    <t>-46.91</t>
  </si>
  <si>
    <t>EBIT, 1 Yr. Growth %</t>
  </si>
  <si>
    <t>-33.64</t>
  </si>
  <si>
    <t>Earnings From Cont. Operations, 1 Yr. Growth %</t>
  </si>
  <si>
    <t>22.04</t>
  </si>
  <si>
    <t>-8.32</t>
  </si>
  <si>
    <t>Net Income, 1 Yr. Growth %</t>
  </si>
  <si>
    <t>12.32</t>
  </si>
  <si>
    <t>-8.22</t>
  </si>
  <si>
    <t>Normalized Net Income, 1 Yr. Growth %</t>
  </si>
  <si>
    <t>12.19</t>
  </si>
  <si>
    <t>-20.5</t>
  </si>
  <si>
    <t>Diluted EPS Before Extra, 1 Yr. Growth %</t>
  </si>
  <si>
    <t>Accounts Receivable, 1 Yr. Growth %</t>
  </si>
  <si>
    <t>9.38</t>
  </si>
  <si>
    <t>20.9</t>
  </si>
  <si>
    <t>Inventory, 1 Yr. Growth %</t>
  </si>
  <si>
    <t>-29.92</t>
  </si>
  <si>
    <t>-16.52</t>
  </si>
  <si>
    <t>Net Property, Plant and Equip., 1 Yr. Growth %</t>
  </si>
  <si>
    <t>14.61</t>
  </si>
  <si>
    <t>-29.65</t>
  </si>
  <si>
    <t>Total Assets, 1 Yr. Growth %</t>
  </si>
  <si>
    <t>13.17</t>
  </si>
  <si>
    <t>-11.89</t>
  </si>
  <si>
    <t>Tangible Book Value, 1 Yr. Growth %</t>
  </si>
  <si>
    <t>32.97</t>
  </si>
  <si>
    <t>17.34</t>
  </si>
  <si>
    <t>Common Equity, 1 Yr. Growth %</t>
  </si>
  <si>
    <t>54.11</t>
  </si>
  <si>
    <t>32.18</t>
  </si>
  <si>
    <t>Cash From Operations, 1 Yr. Growth %</t>
  </si>
  <si>
    <t>-28.13</t>
  </si>
  <si>
    <t>-276.07</t>
  </si>
  <si>
    <t>Capital Expenditures, 1 Yr. Growth %</t>
  </si>
  <si>
    <t>31.16</t>
  </si>
  <si>
    <t>-45.17</t>
  </si>
  <si>
    <t>Levered Free Cash Flow, 1 Yr. Growth %</t>
  </si>
  <si>
    <t>-222.23</t>
  </si>
  <si>
    <t>Unlevered Free Cash Flow, 1 Yr. Growth %</t>
  </si>
  <si>
    <t>-133.37</t>
  </si>
  <si>
    <t>Compound Annual Growth Rate Over Two Years</t>
  </si>
  <si>
    <t>Total Revenues, 2 Yr. CAGR %</t>
  </si>
  <si>
    <t>-3.76</t>
  </si>
  <si>
    <t>Gross Profit, 2 Yr. CAGR %</t>
  </si>
  <si>
    <t>-1.52</t>
  </si>
  <si>
    <t>EBITDA, 2 Yr. CAGR %</t>
  </si>
  <si>
    <t>-26.36</t>
  </si>
  <si>
    <t>EBITA, 2 Yr. CAGR %</t>
  </si>
  <si>
    <t>-9.07</t>
  </si>
  <si>
    <t>EBIT, 2 Yr. CAGR %</t>
  </si>
  <si>
    <t>318.35</t>
  </si>
  <si>
    <t>Earnings From Cont. Operations, 2 Yr. CAGR %</t>
  </si>
  <si>
    <t>5.78</t>
  </si>
  <si>
    <t>Net Income, 2 Yr. CAGR %</t>
  </si>
  <si>
    <t>1.53</t>
  </si>
  <si>
    <t>Normalized Net Income, 2 Yr. CAGR %</t>
  </si>
  <si>
    <t>Diluted EPS Before Extra, 2 Yr. CAGR %</t>
  </si>
  <si>
    <t>Accounts Receivable, 2 Yr. CAGR %</t>
  </si>
  <si>
    <t>14.99</t>
  </si>
  <si>
    <t>Inventory, 2 Yr. CAGR %</t>
  </si>
  <si>
    <t>-23.51</t>
  </si>
  <si>
    <t>Net Property, Plant and Equip., 2 Yr. CAGR %</t>
  </si>
  <si>
    <t>-10.2</t>
  </si>
  <si>
    <t>Total Assets, 2 Yr. CAGR %</t>
  </si>
  <si>
    <t>1.71</t>
  </si>
  <si>
    <t>Tangible Book Value, 2 Yr. CAGR %</t>
  </si>
  <si>
    <t>24.91</t>
  </si>
  <si>
    <t>Common Equity, 2 Yr. CAGR %</t>
  </si>
  <si>
    <t>42.72</t>
  </si>
  <si>
    <t>Cash From Operations, 2 Yr. CAGR %</t>
  </si>
  <si>
    <t>12.49</t>
  </si>
  <si>
    <t>Capital Expenditures, 2 Yr. CAGR %</t>
  </si>
  <si>
    <t>-15.2</t>
  </si>
  <si>
    <t>2022</t>
  </si>
  <si>
    <t>2023</t>
  </si>
  <si>
    <t>Capitalization
                                    1</t>
  </si>
  <si>
    <t>267.6</t>
  </si>
  <si>
    <t>148.6</t>
  </si>
  <si>
    <t>Change</t>
  </si>
  <si>
    <t>-</t>
  </si>
  <si>
    <t>-44.49%</t>
  </si>
  <si>
    <t>Enterprise Value (EV)
                                    1</t>
  </si>
  <si>
    <t>232.9</t>
  </si>
  <si>
    <t>129.2</t>
  </si>
  <si>
    <t>-44.5%</t>
  </si>
  <si>
    <t>P/E ratio</t>
  </si>
  <si>
    <t>-36x</t>
  </si>
  <si>
    <t>-42.5x</t>
  </si>
  <si>
    <t>PBR</t>
  </si>
  <si>
    <t>-12.7x</t>
  </si>
  <si>
    <t>-10.4x</t>
  </si>
  <si>
    <t>PEG</t>
  </si>
  <si>
    <t>-2.9x</t>
  </si>
  <si>
    <t>5.17x</t>
  </si>
  <si>
    <t>Capitalization / Revenue</t>
  </si>
  <si>
    <t>4.82x</t>
  </si>
  <si>
    <t>2.79x</t>
  </si>
  <si>
    <t>EV / Revenue</t>
  </si>
  <si>
    <t>4.2x</t>
  </si>
  <si>
    <t>2.43x</t>
  </si>
  <si>
    <t>EV / EBITDA</t>
  </si>
  <si>
    <t>-40.2x</t>
  </si>
  <si>
    <t>-45.5x</t>
  </si>
  <si>
    <t>EV / EBIT</t>
  </si>
  <si>
    <t>-23.3x</t>
  </si>
  <si>
    <t>-19.4x</t>
  </si>
  <si>
    <t>EV / FCF</t>
  </si>
  <si>
    <t>43,508,655x</t>
  </si>
  <si>
    <t>-19,754,446x</t>
  </si>
  <si>
    <t>FCF Yield</t>
  </si>
  <si>
    <t>0%</t>
  </si>
  <si>
    <t>-0%</t>
  </si>
  <si>
    <t>Dividend per Share
                                    2</t>
  </si>
  <si>
    <t>Rate of return</t>
  </si>
  <si>
    <t>EPS
                                    2</t>
  </si>
  <si>
    <t>-0.2874</t>
  </si>
  <si>
    <t>-0.2638</t>
  </si>
  <si>
    <t>Distribution rate</t>
  </si>
  <si>
    <t>Net sales
                                    1</t>
  </si>
  <si>
    <t>55.5</t>
  </si>
  <si>
    <t>53.26</t>
  </si>
  <si>
    <t>EBITDA
                                    1</t>
  </si>
  <si>
    <t>-5.788</t>
  </si>
  <si>
    <t>-2.838</t>
  </si>
  <si>
    <t>EBIT
                                    1</t>
  </si>
  <si>
    <t>-10.01</t>
  </si>
  <si>
    <t>-6.646</t>
  </si>
  <si>
    <t>Net income
                                    1</t>
  </si>
  <si>
    <t>-16.68</t>
  </si>
  <si>
    <t>-15.31</t>
  </si>
  <si>
    <t>Net Debt
                                    1</t>
  </si>
  <si>
    <t>-34.75</t>
  </si>
  <si>
    <t>-19.33</t>
  </si>
  <si>
    <t>Reference price
                                    2</t>
  </si>
  <si>
    <t>10.360</t>
  </si>
  <si>
    <t>11.220</t>
  </si>
  <si>
    <t>Nbr of stocks (in thousands)</t>
  </si>
  <si>
    <t>25,833</t>
  </si>
  <si>
    <t>13,242</t>
  </si>
  <si>
    <t>Announcement Date</t>
  </si>
  <si>
    <t>4/18/23</t>
  </si>
  <si>
    <t>4/22/24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</si>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</sst>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-1.822710547144825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-14.0</v>
      </c>
      <c r="C2" s="1">
        <v>-16.0</v>
      </c>
      <c r="D2" s="1">
        <v>-15.0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1.0</v>
      </c>
      <c r="C3" s="1">
        <v>87.0</v>
      </c>
      <c r="D3" s="1">
        <v>79.0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4.0</v>
      </c>
      <c r="C4" s="1">
        <v>3.0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5.0</v>
      </c>
      <c r="C5" s="1">
        <v>4.0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2.0</v>
      </c>
      <c r="C6" s="1">
        <v>3.0</v>
      </c>
      <c r="D6" s="1">
        <v>80.0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-3.0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-2.0</v>
      </c>
      <c r="D8" s="1">
        <v>0.0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-1.0</v>
      </c>
      <c r="C9" s="1">
        <v>1.0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1.0</v>
      </c>
      <c r="C10" s="1">
        <v>25.0</v>
      </c>
      <c r="D10" s="1">
        <v>60.0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9.0</v>
      </c>
      <c r="C11" s="1">
        <v>-9.0</v>
      </c>
      <c r="D11" s="1">
        <v>-4.0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9.0</v>
      </c>
      <c r="C12" s="1">
        <v>27.0</v>
      </c>
      <c r="D12" s="1">
        <v>-1.0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12.0</v>
      </c>
      <c r="C13" s="1">
        <v>8.0</v>
      </c>
      <c r="D13" s="1">
        <v>-15.0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-40.0</v>
      </c>
      <c r="C14" s="1">
        <v>-53.0</v>
      </c>
      <c r="D14" s="1">
        <v>-29.0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0.0</v>
      </c>
      <c r="C16" s="1">
        <v>-20.0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-458.0</v>
      </c>
      <c r="C17" s="1">
        <v>0.0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-40.0</v>
      </c>
      <c r="C18" s="1">
        <v>-73.0</v>
      </c>
      <c r="D18" s="1">
        <v>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12.0</v>
      </c>
      <c r="C19" s="1">
        <v>3.0</v>
      </c>
      <c r="D19" s="1">
        <v>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4.0</v>
      </c>
      <c r="C20" s="1">
        <v>1.0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17.0</v>
      </c>
      <c r="C21" s="1">
        <v>4.0</v>
      </c>
      <c r="D21" s="1">
        <v>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-13.0</v>
      </c>
      <c r="C22" s="1">
        <v>-2.0</v>
      </c>
      <c r="D22" s="1">
        <v>-2.0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-14.0</v>
      </c>
      <c r="C23" s="1">
        <v>-5.0</v>
      </c>
      <c r="D23" s="1">
        <v>-2.0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-27.0</v>
      </c>
      <c r="C24" s="1">
        <v>-8.0</v>
      </c>
      <c r="D24" s="1">
        <v>-4.0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0.0</v>
      </c>
      <c r="C25" s="1">
        <v>-1.0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-10.0</v>
      </c>
      <c r="C26" s="1">
        <v>-5.0</v>
      </c>
      <c r="D26" s="1">
        <v>-1.0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-1.0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1.0</v>
      </c>
      <c r="C28" s="1">
        <v>2.0</v>
      </c>
      <c r="D28" s="1">
        <v>-15.0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3.0</v>
      </c>
      <c r="C30" s="1">
        <v>1.0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2.0</v>
      </c>
      <c r="C31" s="1">
        <v>1.0</v>
      </c>
      <c r="D31" s="1">
        <v>-76.0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0.0</v>
      </c>
      <c r="C32" s="1">
        <v>5.0</v>
      </c>
      <c r="D32" s="1">
        <v>-6.0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0.0</v>
      </c>
      <c r="C33" s="1">
        <v>7.0</v>
      </c>
      <c r="D33" s="1">
        <v>-2.0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-9.0</v>
      </c>
      <c r="D34" s="1">
        <v>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-10.0</v>
      </c>
      <c r="C35" s="1">
        <v>-3.0</v>
      </c>
      <c r="D35" s="1">
        <v>-1.0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62.0</v>
      </c>
      <c r="C3" s="1">
        <v>62.0</v>
      </c>
      <c r="D3" s="1">
        <v>48.0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5.0</v>
      </c>
      <c r="C4" s="1">
        <v>3.0</v>
      </c>
      <c r="D4" s="1">
        <v>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67.0</v>
      </c>
      <c r="C5" s="1">
        <v>66.0</v>
      </c>
      <c r="D5" s="1">
        <v>50.0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7.0</v>
      </c>
      <c r="C6" s="1">
        <v>7.0</v>
      </c>
      <c r="D6" s="1">
        <v>9.0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3.0</v>
      </c>
      <c r="C7" s="1">
        <v>5.0</v>
      </c>
      <c r="D7" s="1">
        <v>7.0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10.0</v>
      </c>
      <c r="C8" s="1">
        <v>13.0</v>
      </c>
      <c r="D8" s="1">
        <v>17.0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1.0</v>
      </c>
      <c r="C9" s="1">
        <v>87.0</v>
      </c>
      <c r="D9" s="1">
        <v>73.0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33.0</v>
      </c>
      <c r="C10" s="1">
        <v>50.0</v>
      </c>
      <c r="D10" s="1">
        <v>55.0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6.0</v>
      </c>
      <c r="C11" s="1">
        <v>6.0</v>
      </c>
      <c r="D11" s="1">
        <v>5.0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15.0</v>
      </c>
      <c r="C12" s="1">
        <v>27.0</v>
      </c>
      <c r="D12" s="1">
        <v>29.0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103.0</v>
      </c>
      <c r="C13" s="1">
        <v>115.0</v>
      </c>
      <c r="D13" s="1">
        <v>103.0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4.0</v>
      </c>
      <c r="C14" s="1">
        <v>6.0</v>
      </c>
      <c r="D14" s="1">
        <v>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-3.0</v>
      </c>
      <c r="C15" s="1">
        <v>-4.0</v>
      </c>
      <c r="D15" s="1">
        <v>-4.0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1.0</v>
      </c>
      <c r="C16" s="1">
        <v>1.0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10.0</v>
      </c>
      <c r="C17" s="1">
        <v>10.0</v>
      </c>
      <c r="D17" s="1">
        <v>10.0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19.0</v>
      </c>
      <c r="C18" s="1">
        <v>27.0</v>
      </c>
      <c r="D18" s="1">
        <v>27.0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13.0</v>
      </c>
      <c r="C19" s="1">
        <v>9.0</v>
      </c>
      <c r="D19" s="1">
        <v>9.0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10.0</v>
      </c>
      <c r="C20" s="1">
        <v>76.0</v>
      </c>
      <c r="D20" s="1">
        <v>66.0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137.0</v>
      </c>
      <c r="C21" s="1">
        <v>155.0</v>
      </c>
      <c r="D21" s="1">
        <v>141.0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1.0</v>
      </c>
      <c r="C23" s="1">
        <v>1.0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12.0</v>
      </c>
      <c r="C24" s="1">
        <v>8.0</v>
      </c>
      <c r="D24" s="1">
        <v>13.0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30.0</v>
      </c>
      <c r="C25" s="1">
        <v>67.0</v>
      </c>
      <c r="D25" s="1">
        <v>42.0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11.0</v>
      </c>
      <c r="C26" s="1">
        <v>22.0</v>
      </c>
      <c r="D26" s="1">
        <v>27.0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15.0</v>
      </c>
      <c r="C27" s="1">
        <v>17.0</v>
      </c>
      <c r="D27" s="1">
        <v>15.0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1.0</v>
      </c>
      <c r="C28" s="1">
        <v>1.0</v>
      </c>
      <c r="D28" s="1">
        <v>2.0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107.0</v>
      </c>
      <c r="C29" s="1">
        <v>135.0</v>
      </c>
      <c r="D29" s="1">
        <v>132.0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132.0</v>
      </c>
      <c r="C30" s="1">
        <v>167.0</v>
      </c>
      <c r="D30" s="1">
        <v>174.0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11.0</v>
      </c>
      <c r="C31" s="1">
        <v>7.0</v>
      </c>
      <c r="D31" s="1">
        <v>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2.0</v>
      </c>
      <c r="C32" s="1">
        <v>15.0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0.0</v>
      </c>
      <c r="C33" s="1">
        <v>6.0</v>
      </c>
      <c r="D33" s="1">
        <v>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1.0</v>
      </c>
      <c r="C34" s="1">
        <v>1.0</v>
      </c>
      <c r="D34" s="1">
        <v>1.0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2.0</v>
      </c>
      <c r="D35" s="1">
        <v>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145.0</v>
      </c>
      <c r="C36" s="1">
        <v>180.0</v>
      </c>
      <c r="D36" s="1">
        <v>181.0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5.0</v>
      </c>
      <c r="C37" s="1">
        <v>5.0</v>
      </c>
      <c r="D37" s="1">
        <v>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95</v>
      </c>
      <c r="B38" s="1">
        <v>29.0</v>
      </c>
      <c r="C38" s="1">
        <v>29.0</v>
      </c>
      <c r="D38" s="1">
        <v>29.0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96</v>
      </c>
      <c r="B39" s="1">
        <v>-60.0</v>
      </c>
      <c r="C39" s="1">
        <v>-76.0</v>
      </c>
      <c r="D39" s="1">
        <v>-92.0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97</v>
      </c>
      <c r="B40" s="1">
        <v>5.0</v>
      </c>
      <c r="C40" s="1">
        <v>6.0</v>
      </c>
      <c r="D40" s="1">
        <v>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-30.0</v>
      </c>
      <c r="C41" s="1">
        <v>-47.0</v>
      </c>
      <c r="D41" s="1">
        <v>-62.0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22.0</v>
      </c>
      <c r="C42" s="1">
        <v>22.0</v>
      </c>
      <c r="D42" s="1">
        <v>23.0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>
        <v>-8.0</v>
      </c>
      <c r="C43" s="1">
        <v>-24.0</v>
      </c>
      <c r="D43" s="1">
        <v>-39.0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101</v>
      </c>
      <c r="B44" s="1">
        <v>137.0</v>
      </c>
      <c r="C44" s="1">
        <v>155.0</v>
      </c>
      <c r="D44" s="1">
        <v>141.0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52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102</v>
      </c>
      <c r="B46" s="1">
        <v>58.0</v>
      </c>
      <c r="C46" s="1">
        <v>58.0</v>
      </c>
      <c r="D46" s="1">
        <v>58.0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103</v>
      </c>
      <c r="B47" s="1">
        <v>58.0</v>
      </c>
      <c r="C47" s="1">
        <v>58.0</v>
      </c>
      <c r="D47" s="1">
        <v>58.0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104</v>
      </c>
      <c r="B48" s="1" t="s">
        <v>105</v>
      </c>
      <c r="C48" s="1" t="s">
        <v>106</v>
      </c>
      <c r="D48" s="1" t="s">
        <v>107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-63.0</v>
      </c>
      <c r="C49" s="1">
        <v>-84.0</v>
      </c>
      <c r="D49" s="1">
        <v>-98.0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 t="s">
        <v>110</v>
      </c>
      <c r="C50" s="1" t="s">
        <v>111</v>
      </c>
      <c r="D50" s="1" t="s">
        <v>112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23.0</v>
      </c>
      <c r="C51" s="1">
        <v>31.0</v>
      </c>
      <c r="D51" s="1">
        <v>30.0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-44.0</v>
      </c>
      <c r="C52" s="1">
        <v>-34.0</v>
      </c>
      <c r="D52" s="1">
        <v>-19.0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10.0</v>
      </c>
      <c r="C53" s="1">
        <v>9.0</v>
      </c>
      <c r="D53" s="1">
        <v>10.0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22.0</v>
      </c>
      <c r="C54" s="1">
        <v>22.0</v>
      </c>
      <c r="D54" s="1">
        <v>23.0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3.0</v>
      </c>
      <c r="D55" s="1">
        <v>3.0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1.0</v>
      </c>
      <c r="C56" s="1">
        <v>87.0</v>
      </c>
      <c r="D56" s="1">
        <v>73.0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3.0</v>
      </c>
      <c r="C57" s="1">
        <v>3.0</v>
      </c>
      <c r="D57" s="1">
        <v>4.0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>
        <v>2.0</v>
      </c>
      <c r="D58" s="1">
        <v>2.0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0.0</v>
      </c>
      <c r="C59" s="1">
        <v>11.0</v>
      </c>
      <c r="D59" s="1">
        <v>18.0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57.0</v>
      </c>
      <c r="C2" s="1">
        <v>55.0</v>
      </c>
      <c r="D2" s="1">
        <v>53.0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57.0</v>
      </c>
      <c r="C3" s="1">
        <v>55.0</v>
      </c>
      <c r="D3" s="1">
        <v>53.0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39.0</v>
      </c>
      <c r="C4" s="1">
        <v>39.0</v>
      </c>
      <c r="D4" s="1">
        <v>35.0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17.0</v>
      </c>
      <c r="C5" s="1">
        <v>15.0</v>
      </c>
      <c r="D5" s="1">
        <v>17.0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18.0</v>
      </c>
      <c r="C6" s="1">
        <v>25.0</v>
      </c>
      <c r="D6" s="1">
        <v>24.0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18.0</v>
      </c>
      <c r="C7" s="1">
        <v>25.0</v>
      </c>
      <c r="D7" s="1">
        <v>24.0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-38.0</v>
      </c>
      <c r="C8" s="1">
        <v>-10.0</v>
      </c>
      <c r="D8" s="1">
        <v>-6.0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-11.0</v>
      </c>
      <c r="C9" s="1">
        <v>-8.0</v>
      </c>
      <c r="D9" s="1">
        <v>-8.0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-11.0</v>
      </c>
      <c r="C10" s="1">
        <v>-8.0</v>
      </c>
      <c r="D10" s="1">
        <v>-8.0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1.0</v>
      </c>
      <c r="C11" s="1">
        <v>2.0</v>
      </c>
      <c r="D11" s="1">
        <v>83.0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-1.0</v>
      </c>
      <c r="C12" s="1">
        <v>30.0</v>
      </c>
      <c r="D12" s="1">
        <v>-8.0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-12.0</v>
      </c>
      <c r="C13" s="1">
        <v>-15.0</v>
      </c>
      <c r="D13" s="1">
        <v>-13.0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-12.0</v>
      </c>
      <c r="C14" s="1">
        <v>-15.0</v>
      </c>
      <c r="D14" s="1">
        <v>-13.0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75.0</v>
      </c>
      <c r="C15" s="1">
        <v>11.0</v>
      </c>
      <c r="D15" s="1">
        <v>52.0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-12.0</v>
      </c>
      <c r="C16" s="1">
        <v>-15.0</v>
      </c>
      <c r="D16" s="1">
        <v>-14.0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-12.0</v>
      </c>
      <c r="C17" s="1">
        <v>-15.0</v>
      </c>
      <c r="D17" s="1">
        <v>-14.0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99</v>
      </c>
      <c r="B18" s="1">
        <v>-1.0</v>
      </c>
      <c r="C18" s="1">
        <v>-95.0</v>
      </c>
      <c r="D18" s="1">
        <v>-88.0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</v>
      </c>
      <c r="B19" s="1">
        <v>-14.0</v>
      </c>
      <c r="C19" s="1">
        <v>-16.0</v>
      </c>
      <c r="D19" s="1">
        <v>-15.0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</v>
      </c>
      <c r="B20" s="1">
        <v>-14.0</v>
      </c>
      <c r="C20" s="1">
        <v>-16.0</v>
      </c>
      <c r="D20" s="1">
        <v>-15.0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</v>
      </c>
      <c r="B21" s="1">
        <v>-14.0</v>
      </c>
      <c r="C21" s="1">
        <v>-16.0</v>
      </c>
      <c r="D21" s="1">
        <v>-15.0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</v>
      </c>
      <c r="B23" s="1" t="s">
        <v>143</v>
      </c>
      <c r="C23" s="1" t="s">
        <v>144</v>
      </c>
      <c r="D23" s="1" t="s">
        <v>143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</v>
      </c>
      <c r="B24" s="1" t="s">
        <v>143</v>
      </c>
      <c r="C24" s="1" t="s">
        <v>144</v>
      </c>
      <c r="D24" s="1" t="s">
        <v>143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</v>
      </c>
      <c r="B25" s="1">
        <v>58.0</v>
      </c>
      <c r="C25" s="1">
        <v>58.0</v>
      </c>
      <c r="D25" s="1">
        <v>58.0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</v>
      </c>
      <c r="B26" s="1" t="s">
        <v>143</v>
      </c>
      <c r="C26" s="1" t="s">
        <v>144</v>
      </c>
      <c r="D26" s="1" t="s">
        <v>143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148</v>
      </c>
      <c r="B27" s="1" t="s">
        <v>143</v>
      </c>
      <c r="C27" s="1" t="s">
        <v>144</v>
      </c>
      <c r="D27" s="1" t="s">
        <v>143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149</v>
      </c>
      <c r="B28" s="1">
        <v>58.0</v>
      </c>
      <c r="C28" s="1">
        <v>58.0</v>
      </c>
      <c r="D28" s="1">
        <v>58.0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150</v>
      </c>
      <c r="B29" s="1" t="s">
        <v>151</v>
      </c>
      <c r="C29" s="1" t="s">
        <v>152</v>
      </c>
      <c r="D29" s="1" t="s">
        <v>151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151</v>
      </c>
      <c r="C30" s="1" t="s">
        <v>152</v>
      </c>
      <c r="D30" s="1" t="s">
        <v>151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1">
        <v>5.0</v>
      </c>
      <c r="C32" s="1">
        <v>-5.0</v>
      </c>
      <c r="D32" s="1">
        <v>-2.0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4.0</v>
      </c>
      <c r="C33" s="1">
        <v>-6.0</v>
      </c>
      <c r="D33" s="1">
        <v>-3.0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156</v>
      </c>
      <c r="B34" s="1">
        <v>-38.0</v>
      </c>
      <c r="C34" s="1">
        <v>-10.0</v>
      </c>
      <c r="D34" s="1">
        <v>-6.0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157</v>
      </c>
      <c r="B35" s="1">
        <v>6.0</v>
      </c>
      <c r="C35" s="1">
        <v>-4.0</v>
      </c>
      <c r="D35" s="1">
        <v>-1.0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158</v>
      </c>
      <c r="B36" s="1" t="s">
        <v>159</v>
      </c>
      <c r="C36" s="1" t="s">
        <v>160</v>
      </c>
      <c r="D36" s="1" t="s">
        <v>161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1.0</v>
      </c>
      <c r="C37" s="1">
        <v>50.0</v>
      </c>
      <c r="D37" s="1">
        <v>79.0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163</v>
      </c>
      <c r="B38" s="1">
        <v>-37.0</v>
      </c>
      <c r="C38" s="1">
        <v>-39.0</v>
      </c>
      <c r="D38" s="1">
        <v>-27.0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164</v>
      </c>
      <c r="B39" s="1">
        <v>-9.0</v>
      </c>
      <c r="C39" s="1">
        <v>-10.0</v>
      </c>
      <c r="D39" s="1">
        <v>-9.0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165</v>
      </c>
      <c r="B40" s="1">
        <v>2.0</v>
      </c>
      <c r="C40" s="1">
        <v>3.0</v>
      </c>
      <c r="D40" s="1">
        <v>0.0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166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167</v>
      </c>
      <c r="B42" s="1">
        <v>54.0</v>
      </c>
      <c r="C42" s="1">
        <v>61.0</v>
      </c>
      <c r="D42" s="1">
        <v>78.0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168</v>
      </c>
      <c r="B43" s="1">
        <v>65.0</v>
      </c>
      <c r="C43" s="1">
        <v>71.0</v>
      </c>
      <c r="D43" s="1">
        <v>81.0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169</v>
      </c>
      <c r="B44" s="1">
        <v>16.0</v>
      </c>
      <c r="C44" s="1">
        <v>23.0</v>
      </c>
      <c r="D44" s="1">
        <v>21.0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170</v>
      </c>
      <c r="B45" s="1">
        <v>1.0</v>
      </c>
      <c r="C45" s="1">
        <v>1.0</v>
      </c>
      <c r="D45" s="1">
        <v>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171</v>
      </c>
      <c r="B46" s="1">
        <v>0.0</v>
      </c>
      <c r="C46" s="1">
        <v>2.0</v>
      </c>
      <c r="D46" s="1">
        <v>2.0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172</v>
      </c>
      <c r="B47" s="1">
        <v>0.0</v>
      </c>
      <c r="C47" s="1">
        <v>-1.0</v>
      </c>
      <c r="D47" s="1">
        <v>-1.0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177</v>
      </c>
      <c r="B4" s="1">
        <v>0.0</v>
      </c>
      <c r="C4" s="1" t="s">
        <v>178</v>
      </c>
      <c r="D4" s="1" t="s">
        <v>179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180</v>
      </c>
      <c r="B5" s="1">
        <v>0.0</v>
      </c>
      <c r="C5" s="1" t="s">
        <v>181</v>
      </c>
      <c r="D5" s="1" t="s">
        <v>182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183</v>
      </c>
      <c r="B6" s="1">
        <v>0.0</v>
      </c>
      <c r="C6" s="1" t="s">
        <v>184</v>
      </c>
      <c r="D6" s="1" t="s">
        <v>185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187</v>
      </c>
      <c r="B8" s="1" t="s">
        <v>188</v>
      </c>
      <c r="C8" s="1" t="s">
        <v>189</v>
      </c>
      <c r="D8" s="1" t="s">
        <v>190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191</v>
      </c>
      <c r="B9" s="1" t="s">
        <v>192</v>
      </c>
      <c r="C9" s="1" t="s">
        <v>193</v>
      </c>
      <c r="D9" s="1" t="s">
        <v>194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195</v>
      </c>
      <c r="B10" s="1" t="s">
        <v>196</v>
      </c>
      <c r="C10" s="1" t="s">
        <v>197</v>
      </c>
      <c r="D10" s="1" t="s">
        <v>198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199</v>
      </c>
      <c r="B11" s="1" t="s">
        <v>200</v>
      </c>
      <c r="C11" s="1" t="s">
        <v>201</v>
      </c>
      <c r="D11" s="1" t="s">
        <v>202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203</v>
      </c>
      <c r="B12" s="1" t="s">
        <v>204</v>
      </c>
      <c r="C12" s="1" t="s">
        <v>205</v>
      </c>
      <c r="D12" s="1" t="s">
        <v>206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207</v>
      </c>
      <c r="B13" s="1" t="s">
        <v>208</v>
      </c>
      <c r="C13" s="1" t="s">
        <v>209</v>
      </c>
      <c r="D13" s="1" t="s">
        <v>210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211</v>
      </c>
      <c r="B14" s="1" t="s">
        <v>212</v>
      </c>
      <c r="C14" s="1" t="s">
        <v>213</v>
      </c>
      <c r="D14" s="1" t="s">
        <v>214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215</v>
      </c>
      <c r="B15" s="1" t="s">
        <v>212</v>
      </c>
      <c r="C15" s="1" t="s">
        <v>213</v>
      </c>
      <c r="D15" s="1" t="s">
        <v>214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217</v>
      </c>
      <c r="C16" s="1" t="s">
        <v>218</v>
      </c>
      <c r="D16" s="1" t="s">
        <v>219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220</v>
      </c>
      <c r="B17" s="1">
        <v>0.0</v>
      </c>
      <c r="C17" s="1" t="s">
        <v>221</v>
      </c>
      <c r="D17" s="1" t="s">
        <v>222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223</v>
      </c>
      <c r="B18" s="1">
        <v>0.0</v>
      </c>
      <c r="C18" s="1" t="s">
        <v>224</v>
      </c>
      <c r="D18" s="1" t="s">
        <v>225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>
        <v>0.0</v>
      </c>
      <c r="C20" s="1" t="s">
        <v>227</v>
      </c>
      <c r="D20" s="1" t="s">
        <v>228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229</v>
      </c>
      <c r="B21" s="1">
        <v>0.0</v>
      </c>
      <c r="C21" s="1" t="s">
        <v>230</v>
      </c>
      <c r="D21" s="1" t="s">
        <v>231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232</v>
      </c>
      <c r="B22" s="1">
        <v>0.0</v>
      </c>
      <c r="C22" s="1" t="s">
        <v>233</v>
      </c>
      <c r="D22" s="1" t="s">
        <v>234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235</v>
      </c>
      <c r="B23" s="1">
        <v>0.0</v>
      </c>
      <c r="C23" s="1" t="s">
        <v>236</v>
      </c>
      <c r="D23" s="1" t="s">
        <v>237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239</v>
      </c>
      <c r="B25" s="1" t="s">
        <v>240</v>
      </c>
      <c r="C25" s="1" t="s">
        <v>241</v>
      </c>
      <c r="D25" s="1" t="s">
        <v>242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243</v>
      </c>
      <c r="B26" s="1" t="s">
        <v>244</v>
      </c>
      <c r="C26" s="1" t="s">
        <v>245</v>
      </c>
      <c r="D26" s="1" t="s">
        <v>246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247</v>
      </c>
      <c r="B27" s="1" t="s">
        <v>248</v>
      </c>
      <c r="C27" s="1" t="s">
        <v>249</v>
      </c>
      <c r="D27" s="1" t="s">
        <v>250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251</v>
      </c>
      <c r="B28" s="1">
        <v>0.0</v>
      </c>
      <c r="C28" s="1" t="s">
        <v>252</v>
      </c>
      <c r="D28" s="1" t="s">
        <v>253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254</v>
      </c>
      <c r="B29" s="1">
        <v>0.0</v>
      </c>
      <c r="C29" s="1" t="s">
        <v>255</v>
      </c>
      <c r="D29" s="1" t="s">
        <v>256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257</v>
      </c>
      <c r="B30" s="1">
        <v>0.0</v>
      </c>
      <c r="C30" s="1" t="s">
        <v>258</v>
      </c>
      <c r="D30" s="1" t="s">
        <v>259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260</v>
      </c>
      <c r="B31" s="1">
        <v>0.0</v>
      </c>
      <c r="C31" s="1" t="s">
        <v>261</v>
      </c>
      <c r="D31" s="1" t="s">
        <v>262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263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264</v>
      </c>
      <c r="B33" s="1" t="s">
        <v>265</v>
      </c>
      <c r="C33" s="1" t="s">
        <v>266</v>
      </c>
      <c r="D33" s="1" t="s">
        <v>267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268</v>
      </c>
      <c r="B34" s="1" t="s">
        <v>269</v>
      </c>
      <c r="C34" s="1" t="s">
        <v>270</v>
      </c>
      <c r="D34" s="1" t="s">
        <v>271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272</v>
      </c>
      <c r="B35" s="1" t="s">
        <v>273</v>
      </c>
      <c r="C35" s="1" t="s">
        <v>274</v>
      </c>
      <c r="D35" s="1" t="s">
        <v>275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276</v>
      </c>
      <c r="B36" s="1" t="s">
        <v>277</v>
      </c>
      <c r="C36" s="1" t="s">
        <v>278</v>
      </c>
      <c r="D36" s="1" t="s">
        <v>279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 t="s">
        <v>281</v>
      </c>
      <c r="C37" s="1" t="s">
        <v>282</v>
      </c>
      <c r="D37" s="1" t="s">
        <v>283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284</v>
      </c>
      <c r="B38" s="1" t="s">
        <v>285</v>
      </c>
      <c r="C38" s="1" t="s">
        <v>286</v>
      </c>
      <c r="D38" s="1" t="s">
        <v>287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288</v>
      </c>
      <c r="B39" s="1" t="s">
        <v>289</v>
      </c>
      <c r="C39" s="1" t="s">
        <v>290</v>
      </c>
      <c r="D39" s="1" t="s">
        <v>291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292</v>
      </c>
      <c r="B40" s="1" t="s">
        <v>293</v>
      </c>
      <c r="C40" s="1" t="s">
        <v>294</v>
      </c>
      <c r="D40" s="1" t="s">
        <v>295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296</v>
      </c>
      <c r="B41" s="1" t="s">
        <v>297</v>
      </c>
      <c r="C41" s="1" t="s">
        <v>298</v>
      </c>
      <c r="D41" s="1" t="s">
        <v>299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300</v>
      </c>
      <c r="B42" s="1" t="s">
        <v>301</v>
      </c>
      <c r="C42" s="1" t="s">
        <v>302</v>
      </c>
      <c r="D42" s="1" t="s">
        <v>303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304</v>
      </c>
      <c r="B43" s="1" t="s">
        <v>305</v>
      </c>
      <c r="C43" s="1" t="s">
        <v>159</v>
      </c>
      <c r="D43" s="1" t="s">
        <v>306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307</v>
      </c>
      <c r="B44" s="1" t="s">
        <v>308</v>
      </c>
      <c r="C44" s="1" t="s">
        <v>309</v>
      </c>
      <c r="D44" s="1" t="s">
        <v>310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311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312</v>
      </c>
      <c r="B46" s="1">
        <v>0.0</v>
      </c>
      <c r="C46" s="1" t="s">
        <v>313</v>
      </c>
      <c r="D46" s="1" t="s">
        <v>314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315</v>
      </c>
      <c r="B47" s="1">
        <v>0.0</v>
      </c>
      <c r="C47" s="1" t="s">
        <v>316</v>
      </c>
      <c r="D47" s="1" t="s">
        <v>317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318</v>
      </c>
      <c r="B48" s="1">
        <v>0.0</v>
      </c>
      <c r="C48" s="1" t="s">
        <v>319</v>
      </c>
      <c r="D48" s="1" t="s">
        <v>320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321</v>
      </c>
      <c r="B49" s="1">
        <v>0.0</v>
      </c>
      <c r="C49" s="1" t="s">
        <v>322</v>
      </c>
      <c r="D49" s="1" t="s">
        <v>323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324</v>
      </c>
      <c r="B50" s="1">
        <v>0.0</v>
      </c>
      <c r="C50" s="1">
        <v>0.0</v>
      </c>
      <c r="D50" s="1" t="s">
        <v>325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326</v>
      </c>
      <c r="B51" s="1">
        <v>0.0</v>
      </c>
      <c r="C51" s="1" t="s">
        <v>327</v>
      </c>
      <c r="D51" s="1" t="s">
        <v>328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329</v>
      </c>
      <c r="B52" s="1">
        <v>0.0</v>
      </c>
      <c r="C52" s="1" t="s">
        <v>330</v>
      </c>
      <c r="D52" s="1" t="s">
        <v>331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332</v>
      </c>
      <c r="B53" s="1">
        <v>0.0</v>
      </c>
      <c r="C53" s="1" t="s">
        <v>333</v>
      </c>
      <c r="D53" s="1" t="s">
        <v>334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335</v>
      </c>
      <c r="B54" s="1">
        <v>0.0</v>
      </c>
      <c r="C54" s="1" t="s">
        <v>330</v>
      </c>
      <c r="D54" s="1" t="s">
        <v>331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336</v>
      </c>
      <c r="B55" s="1">
        <v>0.0</v>
      </c>
      <c r="C55" s="1" t="s">
        <v>337</v>
      </c>
      <c r="D55" s="1" t="s">
        <v>338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339</v>
      </c>
      <c r="B56" s="1">
        <v>0.0</v>
      </c>
      <c r="C56" s="1" t="s">
        <v>340</v>
      </c>
      <c r="D56" s="1" t="s">
        <v>341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342</v>
      </c>
      <c r="B57" s="1">
        <v>0.0</v>
      </c>
      <c r="C57" s="1" t="s">
        <v>343</v>
      </c>
      <c r="D57" s="1" t="s">
        <v>344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345</v>
      </c>
      <c r="B58" s="1">
        <v>0.0</v>
      </c>
      <c r="C58" s="1" t="s">
        <v>346</v>
      </c>
      <c r="D58" s="1" t="s">
        <v>347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348</v>
      </c>
      <c r="B59" s="1">
        <v>0.0</v>
      </c>
      <c r="C59" s="1" t="s">
        <v>349</v>
      </c>
      <c r="D59" s="1" t="s">
        <v>350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351</v>
      </c>
      <c r="B60" s="1">
        <v>0.0</v>
      </c>
      <c r="C60" s="1" t="s">
        <v>352</v>
      </c>
      <c r="D60" s="1" t="s">
        <v>353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354</v>
      </c>
      <c r="B61" s="1">
        <v>0.0</v>
      </c>
      <c r="C61" s="1" t="s">
        <v>355</v>
      </c>
      <c r="D61" s="1" t="s">
        <v>356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357</v>
      </c>
      <c r="B62" s="1">
        <v>0.0</v>
      </c>
      <c r="C62" s="1" t="s">
        <v>358</v>
      </c>
      <c r="D62" s="1" t="s">
        <v>359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360</v>
      </c>
      <c r="B63" s="1">
        <v>0.0</v>
      </c>
      <c r="C63" s="1">
        <v>0.0</v>
      </c>
      <c r="D63" s="1" t="s">
        <v>361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362</v>
      </c>
      <c r="B64" s="1">
        <v>0.0</v>
      </c>
      <c r="C64" s="1">
        <v>0.0</v>
      </c>
      <c r="D64" s="1" t="s">
        <v>363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364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365</v>
      </c>
      <c r="B66" s="1">
        <v>0.0</v>
      </c>
      <c r="C66" s="1">
        <v>0.0</v>
      </c>
      <c r="D66" s="1" t="s">
        <v>366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367</v>
      </c>
      <c r="B67" s="1">
        <v>0.0</v>
      </c>
      <c r="C67" s="1">
        <v>0.0</v>
      </c>
      <c r="D67" s="1" t="s">
        <v>368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369</v>
      </c>
      <c r="B68" s="1">
        <v>0.0</v>
      </c>
      <c r="C68" s="1">
        <v>0.0</v>
      </c>
      <c r="D68" s="1" t="s">
        <v>370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371</v>
      </c>
      <c r="B69" s="1">
        <v>0.0</v>
      </c>
      <c r="C69" s="1">
        <v>0.0</v>
      </c>
      <c r="D69" s="1" t="s">
        <v>372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373</v>
      </c>
      <c r="B70" s="1">
        <v>0.0</v>
      </c>
      <c r="C70" s="1">
        <v>0.0</v>
      </c>
      <c r="D70" s="1" t="s">
        <v>374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375</v>
      </c>
      <c r="B71" s="1">
        <v>0.0</v>
      </c>
      <c r="C71" s="1">
        <v>0.0</v>
      </c>
      <c r="D71" s="1" t="s">
        <v>376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377</v>
      </c>
      <c r="B72" s="1">
        <v>0.0</v>
      </c>
      <c r="C72" s="1">
        <v>0.0</v>
      </c>
      <c r="D72" s="1" t="s">
        <v>378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379</v>
      </c>
      <c r="B73" s="1">
        <v>0.0</v>
      </c>
      <c r="C73" s="1">
        <v>0.0</v>
      </c>
      <c r="D73" s="1" t="s">
        <v>259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380</v>
      </c>
      <c r="B74" s="1">
        <v>0.0</v>
      </c>
      <c r="C74" s="1">
        <v>0.0</v>
      </c>
      <c r="D74" s="1" t="s">
        <v>378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381</v>
      </c>
      <c r="B75" s="1">
        <v>0.0</v>
      </c>
      <c r="C75" s="1">
        <v>0.0</v>
      </c>
      <c r="D75" s="1" t="s">
        <v>382</v>
      </c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383</v>
      </c>
      <c r="B76" s="1">
        <v>0.0</v>
      </c>
      <c r="C76" s="1">
        <v>0.0</v>
      </c>
      <c r="D76" s="1" t="s">
        <v>384</v>
      </c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385</v>
      </c>
      <c r="B77" s="1">
        <v>0.0</v>
      </c>
      <c r="C77" s="1">
        <v>0.0</v>
      </c>
      <c r="D77" s="1" t="s">
        <v>386</v>
      </c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387</v>
      </c>
      <c r="B78" s="1">
        <v>0.0</v>
      </c>
      <c r="C78" s="1">
        <v>0.0</v>
      </c>
      <c r="D78" s="1" t="s">
        <v>388</v>
      </c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389</v>
      </c>
      <c r="B79" s="1">
        <v>0.0</v>
      </c>
      <c r="C79" s="1">
        <v>0.0</v>
      </c>
      <c r="D79" s="1" t="s">
        <v>390</v>
      </c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391</v>
      </c>
      <c r="B80" s="1">
        <v>0.0</v>
      </c>
      <c r="C80" s="1">
        <v>0.0</v>
      </c>
      <c r="D80" s="1" t="s">
        <v>392</v>
      </c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393</v>
      </c>
      <c r="B81" s="1">
        <v>0.0</v>
      </c>
      <c r="C81" s="1">
        <v>0.0</v>
      </c>
      <c r="D81" s="1" t="s">
        <v>394</v>
      </c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395</v>
      </c>
      <c r="B82" s="1">
        <v>0.0</v>
      </c>
      <c r="C82" s="1">
        <v>0.0</v>
      </c>
      <c r="D82" s="1" t="s">
        <v>396</v>
      </c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24</v>
      </c>
      <c r="B1" s="1" t="s">
        <v>397</v>
      </c>
      <c r="C1" s="1" t="s">
        <v>398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399</v>
      </c>
      <c r="B2" s="1" t="s">
        <v>400</v>
      </c>
      <c r="C2" s="1" t="s">
        <v>401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402</v>
      </c>
      <c r="B3" s="1" t="s">
        <v>403</v>
      </c>
      <c r="C3" s="1" t="s">
        <v>404</v>
      </c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405</v>
      </c>
      <c r="B4" s="1" t="s">
        <v>406</v>
      </c>
      <c r="C4" s="1" t="s">
        <v>407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402</v>
      </c>
      <c r="B5" s="1" t="s">
        <v>403</v>
      </c>
      <c r="C5" s="1" t="s">
        <v>408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409</v>
      </c>
      <c r="B6" s="1" t="s">
        <v>410</v>
      </c>
      <c r="C6" s="1" t="s">
        <v>411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412</v>
      </c>
      <c r="B7" s="1" t="s">
        <v>413</v>
      </c>
      <c r="C7" s="1" t="s">
        <v>414</v>
      </c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415</v>
      </c>
      <c r="B8" s="1" t="s">
        <v>416</v>
      </c>
      <c r="C8" s="1" t="s">
        <v>417</v>
      </c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418</v>
      </c>
      <c r="B9" s="1" t="s">
        <v>419</v>
      </c>
      <c r="C9" s="1" t="s">
        <v>420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421</v>
      </c>
      <c r="B10" s="1" t="s">
        <v>422</v>
      </c>
      <c r="C10" s="1" t="s">
        <v>423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424</v>
      </c>
      <c r="B11" s="1" t="s">
        <v>425</v>
      </c>
      <c r="C11" s="1" t="s">
        <v>426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427</v>
      </c>
      <c r="B12" s="1" t="s">
        <v>428</v>
      </c>
      <c r="C12" s="1" t="s">
        <v>429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430</v>
      </c>
      <c r="B13" s="1" t="s">
        <v>431</v>
      </c>
      <c r="C13" s="1" t="s">
        <v>432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433</v>
      </c>
      <c r="B14" s="1" t="s">
        <v>434</v>
      </c>
      <c r="C14" s="1" t="s">
        <v>435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436</v>
      </c>
      <c r="B15" s="1" t="s">
        <v>403</v>
      </c>
      <c r="C15" s="1" t="s">
        <v>403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437</v>
      </c>
      <c r="B16" s="1" t="s">
        <v>403</v>
      </c>
      <c r="C16" s="1" t="s">
        <v>403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438</v>
      </c>
      <c r="B17" s="1" t="s">
        <v>439</v>
      </c>
      <c r="C17" s="1" t="s">
        <v>440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441</v>
      </c>
      <c r="B18" s="1" t="s">
        <v>403</v>
      </c>
      <c r="C18" s="1" t="s">
        <v>403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442</v>
      </c>
      <c r="B19" s="1" t="s">
        <v>443</v>
      </c>
      <c r="C19" s="1" t="s">
        <v>444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445</v>
      </c>
      <c r="B20" s="1" t="s">
        <v>446</v>
      </c>
      <c r="C20" s="1" t="s">
        <v>447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448</v>
      </c>
      <c r="B21" s="1" t="s">
        <v>449</v>
      </c>
      <c r="C21" s="1" t="s">
        <v>450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451</v>
      </c>
      <c r="B22" s="1" t="s">
        <v>452</v>
      </c>
      <c r="C22" s="1" t="s">
        <v>453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454</v>
      </c>
      <c r="B23" s="1" t="s">
        <v>455</v>
      </c>
      <c r="C23" s="1" t="s">
        <v>456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457</v>
      </c>
      <c r="B24" s="1" t="s">
        <v>458</v>
      </c>
      <c r="C24" s="1" t="s">
        <v>459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460</v>
      </c>
      <c r="B25" s="1" t="s">
        <v>461</v>
      </c>
      <c r="C25" s="1" t="s">
        <v>462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463</v>
      </c>
      <c r="B26" s="1" t="s">
        <v>464</v>
      </c>
      <c r="C26" s="1" t="s">
        <v>465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56</v>
      </c>
      <c r="B3" s="1">
        <v>0.0</v>
      </c>
      <c r="C3" s="1">
        <v>7.0</v>
      </c>
      <c r="D3" s="1">
        <v>-2.0</v>
      </c>
      <c r="E3" s="1">
        <f>IF(D3*FORECAST(E2,B3:D3,B2:D2)&gt;0,FORECAST(E2,B3:D3,B2:D2),D3)*$X$1</f>
        <v>-0.3333333333</v>
      </c>
      <c r="F3" s="1">
        <f>IF(E3*FORECAST(F2,B3:E3,B2:E2)&gt;0,FORECAST(F2,B3:E3,B2:E2),E3)*$X$1</f>
        <v>-1.333333333</v>
      </c>
      <c r="G3" s="1">
        <f>IF(F3*FORECAST(G2,B3:F3,B2:F2)&gt;0,FORECAST(G2,B3:F3,B2:F2),F3)*$X$1</f>
        <v>-2.333333333</v>
      </c>
      <c r="H3" s="1">
        <f>IF(G3*FORECAST(H2,B3:G3,B2:G2)&gt;0,FORECAST(H2,B3:G3,B2:G2),G3)*$X$1</f>
        <v>-3.333333333</v>
      </c>
      <c r="I3" s="1">
        <f>IF(H3*FORECAST(I2,B3:H3,B2:H2)&gt;0,FORECAST(I2,B3:H3,B2:H2),H3)*$X$1</f>
        <v>-4.333333333</v>
      </c>
      <c r="J3" s="1">
        <f>IF(I3*FORECAST(J2,B3:I3,B2:I2)&gt;0,FORECAST(J2,B3:I3,B2:I2),I3)*$X$1</f>
        <v>-5.333333333</v>
      </c>
      <c r="K3" s="1">
        <f>IF(J3*FORECAST(K2,B3:J3,B2:J2)&gt;0,FORECAST(K2,B3:J3,B2:J2),J3)*$X$1</f>
        <v>-6.333333333</v>
      </c>
      <c r="L3" s="4">
        <f>IF(K3*FORECAST(L2,B3:K3,B2:K2)&gt;0,FORECAST(L2,B3:K3,B2:K2),K3)*$X$1</f>
        <v>-7.333333333</v>
      </c>
      <c r="M3" s="4">
        <f>IF(L3*FORECAST(M2,B3:L3,B2:L2)&gt;0,FORECAST(M2,B3:L3,B2:L2),L3)*$X$1</f>
        <v>-8.333333333</v>
      </c>
      <c r="N3" s="4">
        <f>IF(M3*FORECAST(N2,B3:M3,B2:M2)&gt;0,FORECAST(N2,B3:M3,B2:M2),M3)*$X$1</f>
        <v>-9.333333333</v>
      </c>
      <c r="O3" s="4">
        <f>IF(N3*FORECAST(O2,B3:N3,B2:N2)&gt;0,FORECAST(O2,B3:N3,B2:N2),N3)*$X$1</f>
        <v>-10.33333333</v>
      </c>
      <c r="P3" s="4">
        <f>IF(O3*FORECAST(P2,B3:O3,B2:O2)&gt;0,FORECAST(P2,B3:O3,B2:O2),O3)*$X$1</f>
        <v>-11.33333333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-44.0</v>
      </c>
      <c r="C4" s="1">
        <v>-34.0</v>
      </c>
      <c r="D4" s="1">
        <v>-19.0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467</v>
      </c>
      <c r="B5" s="1">
        <v>58.0</v>
      </c>
      <c r="C5" s="1">
        <v>58.0</v>
      </c>
      <c r="D5" s="1">
        <v>58.0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468</v>
      </c>
      <c r="L7" s="1">
        <f>IF(P3*FORECAST(P2,B3:P3,B2:P2)&gt;0,FORECAST(P2,B3:P3,B2:P2),O3)*$X$1 * (1+0.02)/(0.06-0.02)</f>
        <v>-289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469</v>
      </c>
      <c r="L8" s="5">
        <f t="array" ref="L8">NPV(0.06,F3:P3)</f>
        <v>-45.38602939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470</v>
      </c>
      <c r="L9" s="5">
        <f t="array" ref="L9">NPV(0.06,F16:P16)</f>
        <v>-152.2415948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471</v>
      </c>
      <c r="L10" s="5">
        <f>L8 + L9</f>
        <v>-197.6276242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472</v>
      </c>
      <c r="L12" s="5">
        <f>L10 - L11</f>
        <v>-178.6276242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473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-3.079786625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-289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25</v>
      </c>
      <c r="B3" s="1">
        <v>-12.0</v>
      </c>
      <c r="C3" s="1">
        <v>-15.0</v>
      </c>
      <c r="D3" s="1">
        <v>-14.0</v>
      </c>
      <c r="E3" s="1">
        <f>IF(D3*FORECAST(E2,B3:D3,B2:D2)&gt;0,FORECAST(E2,B3:D3,B2:D2),D3)*$X$1</f>
        <v>-15.66666667</v>
      </c>
      <c r="F3" s="1">
        <f>IF(E3*FORECAST(F2,B3:E3,B2:E2)&gt;0,FORECAST(F2,B3:E3,B2:E2),E3)*$X$1</f>
        <v>-16.66666667</v>
      </c>
      <c r="G3" s="1">
        <f>IF(F3*FORECAST(G2,B3:F3,B2:F2)&gt;0,FORECAST(G2,B3:F3,B2:F2),F3)*$X$1</f>
        <v>-17.66666667</v>
      </c>
      <c r="H3" s="1">
        <f>IF(G3*FORECAST(H2,B3:G3,B2:G2)&gt;0,FORECAST(H2,B3:G3,B2:G2),G3)*$X$1</f>
        <v>-18.66666667</v>
      </c>
      <c r="I3" s="1">
        <f>IF(H3*FORECAST(I2,B3:H3,B2:H2)&gt;0,FORECAST(I2,B3:H3,B2:H2),H3)*$X$1</f>
        <v>-19.66666667</v>
      </c>
      <c r="J3" s="1">
        <f>IF(I3*FORECAST(J2,B3:I3,B2:I2)&gt;0,FORECAST(J2,B3:I3,B2:I2),I3)*$X$1</f>
        <v>-20.66666667</v>
      </c>
      <c r="K3" s="1">
        <f>IF(J3*FORECAST(K2,B3:J3,B2:J2)&gt;0,FORECAST(K2,B3:J3,B2:J2),J3)*$X$1</f>
        <v>-21.66666667</v>
      </c>
      <c r="L3" s="4">
        <f>IF(K3*FORECAST(L2,B3:K3,B2:K2)&gt;0,FORECAST(L2,B3:K3,B2:K2),K3)*$X$1</f>
        <v>-22.66666667</v>
      </c>
      <c r="M3" s="4">
        <f>IF(L3*FORECAST(M2,B3:L3,B2:L2)&gt;0,FORECAST(M2,B3:L3,B2:L2),L3)*$X$1</f>
        <v>-23.66666667</v>
      </c>
      <c r="N3" s="4">
        <f>IF(M3*FORECAST(N2,B3:M3,B2:M2)&gt;0,FORECAST(N2,B3:M3,B2:M2),M3)*$X$1</f>
        <v>-24.66666667</v>
      </c>
      <c r="O3" s="4">
        <f>IF(N3*FORECAST(O2,B3:N3,B2:N2)&gt;0,FORECAST(O2,B3:N3,B2:N2),N3)*$X$1</f>
        <v>-25.66666667</v>
      </c>
      <c r="P3" s="4">
        <f>IF(O3*FORECAST(P2,B3:O3,B2:O2)&gt;0,FORECAST(P2,B3:O3,B2:O2),O3)*$X$1</f>
        <v>-26.66666667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113</v>
      </c>
      <c r="B4" s="1">
        <v>-44.0</v>
      </c>
      <c r="C4" s="1">
        <v>-34.0</v>
      </c>
      <c r="D4" s="1">
        <v>-19.0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467</v>
      </c>
      <c r="B5" s="1">
        <v>58.0</v>
      </c>
      <c r="C5" s="1">
        <v>58.0</v>
      </c>
      <c r="D5" s="1">
        <v>58.0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468</v>
      </c>
      <c r="L7" s="1">
        <f>IF(P3*FORECAST(P2,B3:P3,B2:P2)&gt;0,FORECAST(P2,B3:P3,B2:P2),O3)*$X$1 * (1+0.02)/(0.06-0.02)</f>
        <v>-680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469</v>
      </c>
      <c r="L8" s="5">
        <f t="array" ref="L8">NPV(0.06,F3:P3)</f>
        <v>-166.3181062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470</v>
      </c>
      <c r="L9" s="5">
        <f t="array" ref="L9">NPV(0.06,F16:P16)</f>
        <v>-358.2155173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471</v>
      </c>
      <c r="L10" s="5">
        <f>L8 + L9</f>
        <v>-524.5336235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114</v>
      </c>
      <c r="L11" s="1">
        <v>-19.0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472</v>
      </c>
      <c r="L12" s="5">
        <f>L10 - L11</f>
        <v>-505.5336235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473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-8.716096957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(1+0.02)/(0.06-0.02)</f>
        <v>-680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