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<sst xmlns="http://schemas.openxmlformats.org/spreadsheetml/2006/main" count="1781" uniqueCount="1551">
  <si>
    <t>ticker</t>
  </si>
  <si>
    <t>IDT</t>
  </si>
  <si>
    <t>nombre</t>
  </si>
  <si>
    <t>IDT CORPORATION</t>
  </si>
  <si>
    <t>empresa</t>
  </si>
  <si>
    <t>Integrated Telecommunications Services</t>
  </si>
  <si>
    <t>Open</t>
  </si>
  <si>
    <t>Target Price</t>
  </si>
  <si>
    <t>Upside</t>
  </si>
  <si>
    <t>27.75%</t>
  </si>
  <si>
    <t>Country</t>
  </si>
  <si>
    <t>United States</t>
  </si>
  <si>
    <t>Market Cap</t>
  </si>
  <si>
    <t>Book Value</t>
  </si>
  <si>
    <t>Pe ratio</t>
  </si>
  <si>
    <t>Dividend Ratio</t>
  </si>
  <si>
    <t>Fiscal Period: July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</si>
  <si>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</si>
  <si>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</si>
  <si>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</si>
  <si>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</si>
  <si>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</si>
  <si>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</si>
  <si>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</si>
  <si>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</si>
  <si>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</si>
  <si>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</si>
  <si>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</si>
  <si>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</si>
  <si>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</si>
  <si>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</si>
  <si>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</si>
  <si>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</si>
  <si>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</si>
  <si>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</si>
  <si>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</si>
  <si>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</si>
  <si>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</si>
  <si>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</si>
  <si>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</si>
  <si>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</si>
  <si>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</si>
  <si>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</si>
  <si>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</si>
  <si>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</si>
  <si>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</si>
  <si>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</si>
  <si>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</si>
  <si>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</si>
  <si>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</si>
  <si>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</si>
  <si>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</si>
  <si>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</si>
  <si>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</si>
  <si>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</si>
  <si>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</si>
  <si>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</si>
  <si>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</si>
  <si>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</si>
  <si>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</si>
  <si>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</si>
  <si>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</si>
  <si>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</si>
  <si>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</si>
  <si>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</si>
  <si>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</si>
  <si>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</si>
  <si>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</si>
  <si>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</si>
  <si>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</si>
  <si>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</si>
  <si>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</si>
  <si>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</si>
  <si>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</si>
  <si>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</si>
  <si>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</si>
  <si>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</si>
  <si>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</si>
  <si>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</si>
  <si>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</si>
  <si>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</si>
  <si>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</si>
  <si>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</si>
  <si>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</si>
  <si>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</si>
  <si>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</si>
  <si>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</si>
  <si>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</si>
  <si>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</si>
  <si>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</si>
  <si>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</si>
  <si>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</si>
  <si>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</si>
  <si>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</si>
  <si>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</si>
  <si>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</si>
  <si>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</si>
  <si>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</si>
  <si>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</si>
  <si>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</si>
  <si>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</si>
  <si>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</si>
  <si>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</si>
  <si>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</si>
  <si>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</si>
  <si>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</si>
  <si>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</si>
  <si>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</si>
  <si>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</si>
  <si>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5.74</t>
  </si>
  <si>
    <t>5.38</t>
  </si>
  <si>
    <t>5.87</t>
  </si>
  <si>
    <t>1.25</t>
  </si>
  <si>
    <t>2.12</t>
  </si>
  <si>
    <t>2.88</t>
  </si>
  <si>
    <t>6.4</t>
  </si>
  <si>
    <t>6.53</t>
  </si>
  <si>
    <t>7.67</t>
  </si>
  <si>
    <t>9.75</t>
  </si>
  <si>
    <t>Tangible Book Value</t>
  </si>
  <si>
    <t>Tangible Book Value Per Share</t>
  </si>
  <si>
    <t>5.07</t>
  </si>
  <si>
    <t>4.85</t>
  </si>
  <si>
    <t>5.39</t>
  </si>
  <si>
    <t>0.79</t>
  </si>
  <si>
    <t>1.54</t>
  </si>
  <si>
    <t>2.24</t>
  </si>
  <si>
    <t>5.53</t>
  </si>
  <si>
    <t>5.12</t>
  </si>
  <si>
    <t>6.29</t>
  </si>
  <si>
    <t>8.46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</si>
  <si>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</si>
  <si>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</si>
  <si>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</si>
  <si>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</si>
  <si>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</si>
  <si>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</si>
  <si>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Machinery, Total</t>
  </si>
  <si>
    <t>Full Time Employees</t>
  </si>
  <si>
    <t>Part Time Employees</t>
  </si>
  <si>
    <t>Assets on Operating Lease - Gross</t>
  </si>
  <si>
    <t>Assets on Operating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</si>
  <si>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</si>
  <si>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</si>
  <si>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</si>
  <si>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</si>
  <si>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</si>
  <si>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</si>
  <si>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</si>
  <si>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</si>
  <si>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</si>
  <si>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</si>
  <si>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</si>
  <si>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</si>
  <si>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</si>
  <si>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</si>
  <si>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</si>
  <si>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</si>
  <si>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</si>
  <si>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</si>
  <si>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</si>
  <si>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</si>
  <si>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</si>
  <si>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</si>
  <si>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</si>
  <si>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</si>
  <si>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</si>
  <si>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</si>
  <si>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</si>
  <si>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</si>
  <si>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</si>
  <si>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</si>
  <si>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</si>
  <si>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</si>
  <si>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</si>
  <si>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</si>
  <si>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</si>
  <si>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3.69</t>
  </si>
  <si>
    <t>1.03</t>
  </si>
  <si>
    <t>0.35</t>
  </si>
  <si>
    <t>0.17</t>
  </si>
  <si>
    <t>0.01</t>
  </si>
  <si>
    <t>0.82</t>
  </si>
  <si>
    <t>3.78</t>
  </si>
  <si>
    <t>1.05</t>
  </si>
  <si>
    <t>1.59</t>
  </si>
  <si>
    <t>2.55</t>
  </si>
  <si>
    <t>Basic EPS - Continuing Operations</t>
  </si>
  <si>
    <t>Basic Weighted Average Shares Outstanding</t>
  </si>
  <si>
    <t>Net EPS - Diluted</t>
  </si>
  <si>
    <t>3.63</t>
  </si>
  <si>
    <t>0.81</t>
  </si>
  <si>
    <t>3.7</t>
  </si>
  <si>
    <t>1.58</t>
  </si>
  <si>
    <t>2.54</t>
  </si>
  <si>
    <t>Diluted EPS - Continuing Operations</t>
  </si>
  <si>
    <t>Diluted Weighted Average Shares Outstanding</t>
  </si>
  <si>
    <t>Normalized Basic EPS</t>
  </si>
  <si>
    <t>0.58</t>
  </si>
  <si>
    <t>0.68</t>
  </si>
  <si>
    <t>0.41</t>
  </si>
  <si>
    <t>0.34</t>
  </si>
  <si>
    <t>-0.01</t>
  </si>
  <si>
    <t>1.33</t>
  </si>
  <si>
    <t>1.26</t>
  </si>
  <si>
    <t>1.57</t>
  </si>
  <si>
    <t>1.49</t>
  </si>
  <si>
    <t>Normalized Diluted EPS</t>
  </si>
  <si>
    <t>0.57</t>
  </si>
  <si>
    <t>0.4</t>
  </si>
  <si>
    <t>1.31</t>
  </si>
  <si>
    <t>1.23</t>
  </si>
  <si>
    <t>1.48</t>
  </si>
  <si>
    <t>Dividend Per Share</t>
  </si>
  <si>
    <t>0.72</t>
  </si>
  <si>
    <t>0.76</t>
  </si>
  <si>
    <t>0.37</t>
  </si>
  <si>
    <t>0.1</t>
  </si>
  <si>
    <t>Payout Ratio</t>
  </si>
  <si>
    <t>19.7</t>
  </si>
  <si>
    <t>73.82</t>
  </si>
  <si>
    <t>218.59</t>
  </si>
  <si>
    <t>331.3</t>
  </si>
  <si>
    <t>3.93</t>
  </si>
  <si>
    <t>EBITDA</t>
  </si>
  <si>
    <t>EBITA</t>
  </si>
  <si>
    <t>EBIT</t>
  </si>
  <si>
    <t>EBITDAR</t>
  </si>
  <si>
    <t>Effective Tax Rate - (Ratio)</t>
  </si>
  <si>
    <t>6.6</t>
  </si>
  <si>
    <t>13.95</t>
  </si>
  <si>
    <t>-26.52</t>
  </si>
  <si>
    <t>35.82</t>
  </si>
  <si>
    <t>27.15</t>
  </si>
  <si>
    <t>-20.88</t>
  </si>
  <si>
    <t>-48.55</t>
  </si>
  <si>
    <t>16.85</t>
  </si>
  <si>
    <t>27.04</t>
  </si>
  <si>
    <t>-10.26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</si>
  <si>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</si>
  <si>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</si>
  <si>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</si>
  <si>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</si>
  <si>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</si>
  <si>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</si>
  <si>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</si>
  <si>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</si>
  <si>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</si>
  <si>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</si>
  <si>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</si>
  <si>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</si>
  <si>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</si>
  <si>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</si>
  <si>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</si>
  <si>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</si>
  <si>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</si>
  <si>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</si>
  <si>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</si>
  <si>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</si>
  <si>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3.38</t>
  </si>
  <si>
    <t>3.2</t>
  </si>
  <si>
    <t>2.03</t>
  </si>
  <si>
    <t>2.08</t>
  </si>
  <si>
    <t>0.02</t>
  </si>
  <si>
    <t>3.58</t>
  </si>
  <si>
    <t>7.59</t>
  </si>
  <si>
    <t>7.56</t>
  </si>
  <si>
    <t>8.4</t>
  </si>
  <si>
    <t>8.17</t>
  </si>
  <si>
    <t>Return on Total Capital</t>
  </si>
  <si>
    <t>12.45</t>
  </si>
  <si>
    <t>11.52</t>
  </si>
  <si>
    <t>7.19</t>
  </si>
  <si>
    <t>10.28</t>
  </si>
  <si>
    <t>0.23</t>
  </si>
  <si>
    <t>22.6</t>
  </si>
  <si>
    <t>27.26</t>
  </si>
  <si>
    <t>21.02</t>
  </si>
  <si>
    <t>20.93</t>
  </si>
  <si>
    <t>17.83</t>
  </si>
  <si>
    <t>Return On Equity %</t>
  </si>
  <si>
    <t>72.95</t>
  </si>
  <si>
    <t>19.57</t>
  </si>
  <si>
    <t>6.92</t>
  </si>
  <si>
    <t>5.59</t>
  </si>
  <si>
    <t>0.78</t>
  </si>
  <si>
    <t>34.35</t>
  </si>
  <si>
    <t>81.51</t>
  </si>
  <si>
    <t>16.7</t>
  </si>
  <si>
    <t>22.68</t>
  </si>
  <si>
    <t>28.62</t>
  </si>
  <si>
    <t>Return on Common Equity</t>
  </si>
  <si>
    <t>72.19</t>
  </si>
  <si>
    <t>18.25</t>
  </si>
  <si>
    <t>6.07</t>
  </si>
  <si>
    <t>4.77</t>
  </si>
  <si>
    <t>0.31</t>
  </si>
  <si>
    <t>32.71</t>
  </si>
  <si>
    <t>80.52</t>
  </si>
  <si>
    <t>16.26</t>
  </si>
  <si>
    <t>22.41</t>
  </si>
  <si>
    <t>29.3</t>
  </si>
  <si>
    <t>Margin Analysis</t>
  </si>
  <si>
    <t>Gross Profit Margin %</t>
  </si>
  <si>
    <t>16.81</t>
  </si>
  <si>
    <t>16.69</t>
  </si>
  <si>
    <t>15.05</t>
  </si>
  <si>
    <t>15.6</t>
  </si>
  <si>
    <t>19.45</t>
  </si>
  <si>
    <t>20.24</t>
  </si>
  <si>
    <t>24.17</t>
  </si>
  <si>
    <t>29.31</t>
  </si>
  <si>
    <t>32.36</t>
  </si>
  <si>
    <t>SG&amp;A Margin</t>
  </si>
  <si>
    <t>13.92</t>
  </si>
  <si>
    <t>13.68</t>
  </si>
  <si>
    <t>12.54</t>
  </si>
  <si>
    <t>13.13</t>
  </si>
  <si>
    <t>14.5</t>
  </si>
  <si>
    <t>15.96</t>
  </si>
  <si>
    <t>15.1</t>
  </si>
  <si>
    <t>18.36</t>
  </si>
  <si>
    <t>22.35</t>
  </si>
  <si>
    <t>EBITDA Margin %</t>
  </si>
  <si>
    <t>2.07</t>
  </si>
  <si>
    <t>2.17</t>
  </si>
  <si>
    <t>1.42</t>
  </si>
  <si>
    <t>0.46</t>
  </si>
  <si>
    <t>4.21</t>
  </si>
  <si>
    <t>4.91</t>
  </si>
  <si>
    <t>6.03</t>
  </si>
  <si>
    <t>6.38</t>
  </si>
  <si>
    <t>EBITA Margin %</t>
  </si>
  <si>
    <t>1.66</t>
  </si>
  <si>
    <t>1.09</t>
  </si>
  <si>
    <t>0.99</t>
  </si>
  <si>
    <t>0.03</t>
  </si>
  <si>
    <t>1.84</t>
  </si>
  <si>
    <t>3.9</t>
  </si>
  <si>
    <t>4.57</t>
  </si>
  <si>
    <t>5.86</t>
  </si>
  <si>
    <t>EBIT Margin %</t>
  </si>
  <si>
    <t>1.63</t>
  </si>
  <si>
    <t>1.64</t>
  </si>
  <si>
    <t>1.07</t>
  </si>
  <si>
    <t>1.81</t>
  </si>
  <si>
    <t>3.85</t>
  </si>
  <si>
    <t>4.47</t>
  </si>
  <si>
    <t>5.47</t>
  </si>
  <si>
    <t>5.75</t>
  </si>
  <si>
    <t>Income From Continuing Operations Margin %</t>
  </si>
  <si>
    <t>1.69</t>
  </si>
  <si>
    <t>0.64</t>
  </si>
  <si>
    <t>6.7</t>
  </si>
  <si>
    <t>2.13</t>
  </si>
  <si>
    <t>5.66</t>
  </si>
  <si>
    <t>Net Income Margin %</t>
  </si>
  <si>
    <t>5.29</t>
  </si>
  <si>
    <t>0.54</t>
  </si>
  <si>
    <t>0.27</t>
  </si>
  <si>
    <t>6.67</t>
  </si>
  <si>
    <t>1.98</t>
  </si>
  <si>
    <t>3.27</t>
  </si>
  <si>
    <t>5.35</t>
  </si>
  <si>
    <t>Net Avail. For Common Margin %</t>
  </si>
  <si>
    <t>Normalized Net Income Margin</t>
  </si>
  <si>
    <t>0.83</t>
  </si>
  <si>
    <t>0.63</t>
  </si>
  <si>
    <t>-0.02</t>
  </si>
  <si>
    <t>1.13</t>
  </si>
  <si>
    <t>2.35</t>
  </si>
  <si>
    <t>2.38</t>
  </si>
  <si>
    <t>3.24</t>
  </si>
  <si>
    <t>3.12</t>
  </si>
  <si>
    <t>Levered Free Cash Flow Margin</t>
  </si>
  <si>
    <t>-1.21</t>
  </si>
  <si>
    <t>2.4</t>
  </si>
  <si>
    <t>-0.59</t>
  </si>
  <si>
    <t>-0.82</t>
  </si>
  <si>
    <t>-0.2</t>
  </si>
  <si>
    <t>1.78</t>
  </si>
  <si>
    <t>2.77</t>
  </si>
  <si>
    <t>0.09</t>
  </si>
  <si>
    <t>1.95</t>
  </si>
  <si>
    <t>3.62</t>
  </si>
  <si>
    <t>Unlevered Free Cash Flow Margin</t>
  </si>
  <si>
    <t>Asset Turnover</t>
  </si>
  <si>
    <t>3.3</t>
  </si>
  <si>
    <t>3.13</t>
  </si>
  <si>
    <t>3.04</t>
  </si>
  <si>
    <t>3.37</t>
  </si>
  <si>
    <t>3.34</t>
  </si>
  <si>
    <t>3.17</t>
  </si>
  <si>
    <t>3.15</t>
  </si>
  <si>
    <t>2.7</t>
  </si>
  <si>
    <t>2.46</t>
  </si>
  <si>
    <t>2.27</t>
  </si>
  <si>
    <t>Fixed Assets Turnover</t>
  </si>
  <si>
    <t>18.45</t>
  </si>
  <si>
    <t>16.75</t>
  </si>
  <si>
    <t>17.03</t>
  </si>
  <si>
    <t>24.75</t>
  </si>
  <si>
    <t>40.01</t>
  </si>
  <si>
    <t>36.42</t>
  </si>
  <si>
    <t>37.08</t>
  </si>
  <si>
    <t>33.04</t>
  </si>
  <si>
    <t>28.07</t>
  </si>
  <si>
    <t>Receivables Turnover (Average Receivables)</t>
  </si>
  <si>
    <t>24.78</t>
  </si>
  <si>
    <t>27.55</t>
  </si>
  <si>
    <t>26.65</t>
  </si>
  <si>
    <t>22.93</t>
  </si>
  <si>
    <t>21.8</t>
  </si>
  <si>
    <t>26.23</t>
  </si>
  <si>
    <t>31.73</t>
  </si>
  <si>
    <t>24.45</t>
  </si>
  <si>
    <t>34.31</t>
  </si>
  <si>
    <t>32.24</t>
  </si>
  <si>
    <t>Short Term Liquidity</t>
  </si>
  <si>
    <t>Current Ratio</t>
  </si>
  <si>
    <t>0.98</t>
  </si>
  <si>
    <t>1.02</t>
  </si>
  <si>
    <t>0.9</t>
  </si>
  <si>
    <t>0.95</t>
  </si>
  <si>
    <t>1.14</t>
  </si>
  <si>
    <t>1.19</t>
  </si>
  <si>
    <t>1.32</t>
  </si>
  <si>
    <t>1.51</t>
  </si>
  <si>
    <t>Quick Ratio</t>
  </si>
  <si>
    <t>0.62</t>
  </si>
  <si>
    <t>0.59</t>
  </si>
  <si>
    <t>0.39</t>
  </si>
  <si>
    <t>0.38</t>
  </si>
  <si>
    <t>0.47</t>
  </si>
  <si>
    <t>0.66</t>
  </si>
  <si>
    <t>0.84</t>
  </si>
  <si>
    <t>Operating Cash Flow to Current Liabilities</t>
  </si>
  <si>
    <t>0.14</t>
  </si>
  <si>
    <t>0.05</t>
  </si>
  <si>
    <t>0.22</t>
  </si>
  <si>
    <t>-0.09</t>
  </si>
  <si>
    <t>0.2</t>
  </si>
  <si>
    <t>0.18</t>
  </si>
  <si>
    <t>0.28</t>
  </si>
  <si>
    <t>Days Sales Outstanding (Average Receivables)</t>
  </si>
  <si>
    <t>14.73</t>
  </si>
  <si>
    <t>13.29</t>
  </si>
  <si>
    <t>13.7</t>
  </si>
  <si>
    <t>15.92</t>
  </si>
  <si>
    <t>13.96</t>
  </si>
  <si>
    <t>11.5</t>
  </si>
  <si>
    <t>14.93</t>
  </si>
  <si>
    <t>10.64</t>
  </si>
  <si>
    <t>11.35</t>
  </si>
  <si>
    <t>Average Days Payable Outstanding</t>
  </si>
  <si>
    <t>9.79</t>
  </si>
  <si>
    <t>8.72</t>
  </si>
  <si>
    <t>10.13</t>
  </si>
  <si>
    <t>12.03</t>
  </si>
  <si>
    <t>12.9</t>
  </si>
  <si>
    <t>7.85</t>
  </si>
  <si>
    <t>9.45</t>
  </si>
  <si>
    <t>10.58</t>
  </si>
  <si>
    <t>10.55</t>
  </si>
  <si>
    <t>Long Term Solvency</t>
  </si>
  <si>
    <t>Total Debt/Equity</t>
  </si>
  <si>
    <t>4.71</t>
  </si>
  <si>
    <t>13.64</t>
  </si>
  <si>
    <t>4.76</t>
  </si>
  <si>
    <t>4.15</t>
  </si>
  <si>
    <t>2.73</t>
  </si>
  <si>
    <t>1.28</t>
  </si>
  <si>
    <t>Total Debt / Total Capital</t>
  </si>
  <si>
    <t>4.5</t>
  </si>
  <si>
    <t>4.54</t>
  </si>
  <si>
    <t>3.98</t>
  </si>
  <si>
    <t>2.66</t>
  </si>
  <si>
    <t>LT Debt/Equity</t>
  </si>
  <si>
    <t>10.34</t>
  </si>
  <si>
    <t>3.28</t>
  </si>
  <si>
    <t>1.37</t>
  </si>
  <si>
    <t>Long-Term Debt / Total Capital</t>
  </si>
  <si>
    <t>9.1</t>
  </si>
  <si>
    <t>3.14</t>
  </si>
  <si>
    <t>2.45</t>
  </si>
  <si>
    <t>Total Liabilities / Total Assets</t>
  </si>
  <si>
    <t>72.22</t>
  </si>
  <si>
    <t>73.55</t>
  </si>
  <si>
    <t>70.22</t>
  </si>
  <si>
    <t>92.17</t>
  </si>
  <si>
    <t>87.93</t>
  </si>
  <si>
    <t>82.42</t>
  </si>
  <si>
    <t>67.5</t>
  </si>
  <si>
    <t>63.62</t>
  </si>
  <si>
    <t>58.8</t>
  </si>
  <si>
    <t>51.54</t>
  </si>
  <si>
    <t>EBIT / Interest Expense</t>
  </si>
  <si>
    <t>164.16</t>
  </si>
  <si>
    <t>EBITDA / Interest Expense</t>
  </si>
  <si>
    <t>208.3</t>
  </si>
  <si>
    <t>(EBITDA - Capex) / Interest Expense</t>
  </si>
  <si>
    <t>28.7</t>
  </si>
  <si>
    <t>Total Debt / EBITDA</t>
  </si>
  <si>
    <t>0.19</t>
  </si>
  <si>
    <t>0.29</t>
  </si>
  <si>
    <t>0.12</t>
  </si>
  <si>
    <t>0.11</t>
  </si>
  <si>
    <t>0.07</t>
  </si>
  <si>
    <t>0.04</t>
  </si>
  <si>
    <t>Net Debt / EBITDA</t>
  </si>
  <si>
    <t>-4.36</t>
  </si>
  <si>
    <t>-5.01</t>
  </si>
  <si>
    <t>-6.32</t>
  </si>
  <si>
    <t>-3.37</t>
  </si>
  <si>
    <t>-13.62</t>
  </si>
  <si>
    <t>-2.42</t>
  </si>
  <si>
    <t>-1.83</t>
  </si>
  <si>
    <t>-1.86</t>
  </si>
  <si>
    <t>-2.36</t>
  </si>
  <si>
    <t>Total Debt / (EBITDA - Capex)</t>
  </si>
  <si>
    <t>1.39</t>
  </si>
  <si>
    <t>0.15</t>
  </si>
  <si>
    <t>0.06</t>
  </si>
  <si>
    <t>Net Debt / (EBITDA - Capex)</t>
  </si>
  <si>
    <t>-31.62</t>
  </si>
  <si>
    <t>-11.57</t>
  </si>
  <si>
    <t>-256.68</t>
  </si>
  <si>
    <t>-51.97</t>
  </si>
  <si>
    <t>7.25</t>
  </si>
  <si>
    <t>-5.8</t>
  </si>
  <si>
    <t>-3.27</t>
  </si>
  <si>
    <t>-2.64</t>
  </si>
  <si>
    <t>-2.57</t>
  </si>
  <si>
    <t>-3.09</t>
  </si>
  <si>
    <t>Growth Over Prior Year</t>
  </si>
  <si>
    <t>Total Revenues, 1 Yr. Growth %</t>
  </si>
  <si>
    <t>-3.32</t>
  </si>
  <si>
    <t>-6.3</t>
  </si>
  <si>
    <t>3.05</t>
  </si>
  <si>
    <t>-8.94</t>
  </si>
  <si>
    <t>-4.5</t>
  </si>
  <si>
    <t>7.52</t>
  </si>
  <si>
    <t>-5.73</t>
  </si>
  <si>
    <t>-9.18</t>
  </si>
  <si>
    <t>-2.67</t>
  </si>
  <si>
    <t>Gross Profit, 1 Yr. Growth %</t>
  </si>
  <si>
    <t>-5.58</t>
  </si>
  <si>
    <t>-6.98</t>
  </si>
  <si>
    <t>-9.47</t>
  </si>
  <si>
    <t>6.83</t>
  </si>
  <si>
    <t>-2.61</t>
  </si>
  <si>
    <t>11.31</t>
  </si>
  <si>
    <t>11.91</t>
  </si>
  <si>
    <t>12.52</t>
  </si>
  <si>
    <t>10.16</t>
  </si>
  <si>
    <t>9.21</t>
  </si>
  <si>
    <t>EBITDA, 1 Yr. Growth %</t>
  </si>
  <si>
    <t>-8.55</t>
  </si>
  <si>
    <t>-2.13</t>
  </si>
  <si>
    <t>-27.41</t>
  </si>
  <si>
    <t>-6.53</t>
  </si>
  <si>
    <t>-70.64</t>
  </si>
  <si>
    <t>361.96</t>
  </si>
  <si>
    <t>101.99</t>
  </si>
  <si>
    <t>10.02</t>
  </si>
  <si>
    <t>11.55</t>
  </si>
  <si>
    <t>2.95</t>
  </si>
  <si>
    <t>EBITA, 1 Yr. Growth %</t>
  </si>
  <si>
    <t>-9.55</t>
  </si>
  <si>
    <t>-6.13</t>
  </si>
  <si>
    <t>-34.38</t>
  </si>
  <si>
    <t>-4.57</t>
  </si>
  <si>
    <t>-97.04</t>
  </si>
  <si>
    <t>128.11</t>
  </si>
  <si>
    <t>10.54</t>
  </si>
  <si>
    <t>11.09</t>
  </si>
  <si>
    <t>2.01</t>
  </si>
  <si>
    <t>EBIT, 1 Yr. Growth %</t>
  </si>
  <si>
    <t>-9.05</t>
  </si>
  <si>
    <t>-6.22</t>
  </si>
  <si>
    <t>-34.53</t>
  </si>
  <si>
    <t>-98.97</t>
  </si>
  <si>
    <t>128.98</t>
  </si>
  <si>
    <t>9.6</t>
  </si>
  <si>
    <t>Earnings From Cont. Operations, 1 Yr. Growth %</t>
  </si>
  <si>
    <t>309.88</t>
  </si>
  <si>
    <t>-70.55</t>
  </si>
  <si>
    <t>-61.98</t>
  </si>
  <si>
    <t>-46.07</t>
  </si>
  <si>
    <t>-93.65</t>
  </si>
  <si>
    <t>352.38</t>
  </si>
  <si>
    <t>-70.06</t>
  </si>
  <si>
    <t>52.96</t>
  </si>
  <si>
    <t>53.87</t>
  </si>
  <si>
    <t>Net Income, 1 Yr. Growth %</t>
  </si>
  <si>
    <t>349.8</t>
  </si>
  <si>
    <t>-72.17</t>
  </si>
  <si>
    <t>-65.22</t>
  </si>
  <si>
    <t>-48.54</t>
  </si>
  <si>
    <t>-96.82</t>
  </si>
  <si>
    <t>350.19</t>
  </si>
  <si>
    <t>-71.98</t>
  </si>
  <si>
    <t>49.82</t>
  </si>
  <si>
    <t>59.18</t>
  </si>
  <si>
    <t>Normalized Net Income, 1 Yr. Growth %</t>
  </si>
  <si>
    <t>10.62</t>
  </si>
  <si>
    <t>16.25</t>
  </si>
  <si>
    <t>-38.85</t>
  </si>
  <si>
    <t>-10.77</t>
  </si>
  <si>
    <t>-103.51</t>
  </si>
  <si>
    <t>122.6</t>
  </si>
  <si>
    <t>-4.62</t>
  </si>
  <si>
    <t>23.72</t>
  </si>
  <si>
    <t>-6.31</t>
  </si>
  <si>
    <t>Diluted EPS Before Extra, 1 Yr. Growth %</t>
  </si>
  <si>
    <t>342.68</t>
  </si>
  <si>
    <t>-71.63</t>
  </si>
  <si>
    <t>-66.02</t>
  </si>
  <si>
    <t>-51.43</t>
  </si>
  <si>
    <t>-96.88</t>
  </si>
  <si>
    <t>356.79</t>
  </si>
  <si>
    <t>-72.16</t>
  </si>
  <si>
    <t>53.4</t>
  </si>
  <si>
    <t>60.76</t>
  </si>
  <si>
    <t>Accounts Receivable, 1 Yr. Growth %</t>
  </si>
  <si>
    <t>-15.45</t>
  </si>
  <si>
    <t>-16.02</t>
  </si>
  <si>
    <t>37.13</t>
  </si>
  <si>
    <t>7.06</t>
  </si>
  <si>
    <t>-23.85</t>
  </si>
  <si>
    <t>38.15</t>
  </si>
  <si>
    <t>-19.12</t>
  </si>
  <si>
    <t>31.66</t>
  </si>
  <si>
    <t>Net Property, Plant and Equip., 1 Yr. Growth %</t>
  </si>
  <si>
    <t>11.69</t>
  </si>
  <si>
    <t>-4.32</t>
  </si>
  <si>
    <t>1.9</t>
  </si>
  <si>
    <t>-59.47</t>
  </si>
  <si>
    <t>-4.78</t>
  </si>
  <si>
    <t>15.12</t>
  </si>
  <si>
    <t>-2.66</t>
  </si>
  <si>
    <t>14.48</t>
  </si>
  <si>
    <t>-5.14</t>
  </si>
  <si>
    <t>Total Assets, 1 Yr. Growth %</t>
  </si>
  <si>
    <t>-3.3</t>
  </si>
  <si>
    <t>10.5</t>
  </si>
  <si>
    <t>11.04</t>
  </si>
  <si>
    <t>-8.78</t>
  </si>
  <si>
    <t>26.66</t>
  </si>
  <si>
    <t>-3.04</t>
  </si>
  <si>
    <t>2.76</t>
  </si>
  <si>
    <t>7.69</t>
  </si>
  <si>
    <t>Tangible Book Value, 1 Yr. Growth %</t>
  </si>
  <si>
    <t>41.23</t>
  </si>
  <si>
    <t>-5.44</t>
  </si>
  <si>
    <t>19.69</t>
  </si>
  <si>
    <t>-85.6</t>
  </si>
  <si>
    <t>116.62</t>
  </si>
  <si>
    <t>41.91</t>
  </si>
  <si>
    <t>145.69</t>
  </si>
  <si>
    <t>-7.56</t>
  </si>
  <si>
    <t>20.85</t>
  </si>
  <si>
    <t>34.28</t>
  </si>
  <si>
    <t>Common Equity, 1 Yr. Growth %</t>
  </si>
  <si>
    <t>33.51</t>
  </si>
  <si>
    <t>-7.5</t>
  </si>
  <si>
    <t>17.72</t>
  </si>
  <si>
    <t>-78.96</t>
  </si>
  <si>
    <t>83.42</t>
  </si>
  <si>
    <t>32.94</t>
  </si>
  <si>
    <t>120.49</t>
  </si>
  <si>
    <t>1.67</t>
  </si>
  <si>
    <t>15.58</t>
  </si>
  <si>
    <t>27.08</t>
  </si>
  <si>
    <t>Cash From Operations, 1 Yr. Growth %</t>
  </si>
  <si>
    <t>-33.22</t>
  </si>
  <si>
    <t>60.65</t>
  </si>
  <si>
    <t>-61.24</t>
  </si>
  <si>
    <t>-63.74</t>
  </si>
  <si>
    <t>317.46</t>
  </si>
  <si>
    <t>-134.76</t>
  </si>
  <si>
    <t>-325.14</t>
  </si>
  <si>
    <t>-55.86</t>
  </si>
  <si>
    <t>84.11</t>
  </si>
  <si>
    <t>44.42</t>
  </si>
  <si>
    <t>Capital Expenditures, 1 Yr. Growth %</t>
  </si>
  <si>
    <t>67.77</t>
  </si>
  <si>
    <t>-35.67</t>
  </si>
  <si>
    <t>24.93</t>
  </si>
  <si>
    <t>-10.38</t>
  </si>
  <si>
    <t>-9.17</t>
  </si>
  <si>
    <t>-14.13</t>
  </si>
  <si>
    <t>4.51</t>
  </si>
  <si>
    <t>30.5</t>
  </si>
  <si>
    <t>0.36</t>
  </si>
  <si>
    <t>-13.83</t>
  </si>
  <si>
    <t>Levered Free Cash Flow, 1 Yr. Growth %</t>
  </si>
  <si>
    <t>-173.34</t>
  </si>
  <si>
    <t>-308.73</t>
  </si>
  <si>
    <t>-129.37</t>
  </si>
  <si>
    <t>42.62</t>
  </si>
  <si>
    <t>-59.11</t>
  </si>
  <si>
    <t>-970.47</t>
  </si>
  <si>
    <t>66.92</t>
  </si>
  <si>
    <t>-96.83</t>
  </si>
  <si>
    <t>81.09</t>
  </si>
  <si>
    <t>Unlevered Free Cash Flow, 1 Yr. Growth %</t>
  </si>
  <si>
    <t>-172.71</t>
  </si>
  <si>
    <t>-309.94</t>
  </si>
  <si>
    <t>80.75</t>
  </si>
  <si>
    <t>Dividend Per Share, 1 Yr. Growth %</t>
  </si>
  <si>
    <t>5.88</t>
  </si>
  <si>
    <t>-51.32</t>
  </si>
  <si>
    <t>Compound Annual Growth Rate Over Two Years</t>
  </si>
  <si>
    <t>Total Revenues, 2 Yr. CAGR %</t>
  </si>
  <si>
    <t>-0.74</t>
  </si>
  <si>
    <t>-4.82</t>
  </si>
  <si>
    <t>-3.02</t>
  </si>
  <si>
    <t>1.7</t>
  </si>
  <si>
    <t>-3.13</t>
  </si>
  <si>
    <t>-6.75</t>
  </si>
  <si>
    <t>-7.47</t>
  </si>
  <si>
    <t>-5.98</t>
  </si>
  <si>
    <t>Gross Profit, 2 Yr. CAGR %</t>
  </si>
  <si>
    <t>-6.28</t>
  </si>
  <si>
    <t>-8.24</t>
  </si>
  <si>
    <t>-1.66</t>
  </si>
  <si>
    <t>4.12</t>
  </si>
  <si>
    <t>11.61</t>
  </si>
  <si>
    <t>12.22</t>
  </si>
  <si>
    <t>11.34</t>
  </si>
  <si>
    <t>9.57</t>
  </si>
  <si>
    <t>EBITDA, 2 Yr. CAGR %</t>
  </si>
  <si>
    <t>1.56</t>
  </si>
  <si>
    <t>-5.4</t>
  </si>
  <si>
    <t>-15.71</t>
  </si>
  <si>
    <t>-17.63</t>
  </si>
  <si>
    <t>-47.48</t>
  </si>
  <si>
    <t>205.6</t>
  </si>
  <si>
    <t>51.87</t>
  </si>
  <si>
    <t>10.78</t>
  </si>
  <si>
    <t>7.17</t>
  </si>
  <si>
    <t>EBITA, 2 Yr. CAGR %</t>
  </si>
  <si>
    <t>-7.85</t>
  </si>
  <si>
    <t>-21.52</t>
  </si>
  <si>
    <t>-20.96</t>
  </si>
  <si>
    <t>-83.23</t>
  </si>
  <si>
    <t>26.2</t>
  </si>
  <si>
    <t>979.38</t>
  </si>
  <si>
    <t>62.45</t>
  </si>
  <si>
    <t>10.82</t>
  </si>
  <si>
    <t>6.45</t>
  </si>
  <si>
    <t>EBIT, 2 Yr. CAGR %</t>
  </si>
  <si>
    <t>3.22</t>
  </si>
  <si>
    <t>-7.65</t>
  </si>
  <si>
    <t>-21.65</t>
  </si>
  <si>
    <t>-90.04</t>
  </si>
  <si>
    <t>25.58</t>
  </si>
  <si>
    <t>62.13</t>
  </si>
  <si>
    <t>10.3</t>
  </si>
  <si>
    <t>6.59</t>
  </si>
  <si>
    <t>Earnings From Cont. Operations, 2 Yr. CAGR %</t>
  </si>
  <si>
    <t>118.26</t>
  </si>
  <si>
    <t>9.86</t>
  </si>
  <si>
    <t>-66.54</t>
  </si>
  <si>
    <t>-54.72</t>
  </si>
  <si>
    <t>-81.5</t>
  </si>
  <si>
    <t>102.97</t>
  </si>
  <si>
    <t>16.37</t>
  </si>
  <si>
    <t>-32.33</t>
  </si>
  <si>
    <t>53.41</t>
  </si>
  <si>
    <t>Net Income, 2 Yr. CAGR %</t>
  </si>
  <si>
    <t>169.8</t>
  </si>
  <si>
    <t>11.88</t>
  </si>
  <si>
    <t>-68.89</t>
  </si>
  <si>
    <t>-57.7</t>
  </si>
  <si>
    <t>-87.2</t>
  </si>
  <si>
    <t>125.67</t>
  </si>
  <si>
    <t>12.3</t>
  </si>
  <si>
    <t>-35.21</t>
  </si>
  <si>
    <t>54.43</t>
  </si>
  <si>
    <t>Normalized Net Income, 2 Yr. CAGR %</t>
  </si>
  <si>
    <t>-4.43</t>
  </si>
  <si>
    <t>-15.69</t>
  </si>
  <si>
    <t>-26.14</t>
  </si>
  <si>
    <t>-82.24</t>
  </si>
  <si>
    <t>34.19</t>
  </si>
  <si>
    <t>999.04</t>
  </si>
  <si>
    <t>49.1</t>
  </si>
  <si>
    <t>8.63</t>
  </si>
  <si>
    <t>7.66</t>
  </si>
  <si>
    <t>Diluted EPS Before Extra, 2 Yr. CAGR %</t>
  </si>
  <si>
    <t>123.35</t>
  </si>
  <si>
    <t>12.08</t>
  </si>
  <si>
    <t>-68.95</t>
  </si>
  <si>
    <t>-59.37</t>
  </si>
  <si>
    <t>-87.7</t>
  </si>
  <si>
    <t>118.28</t>
  </si>
  <si>
    <t>12.77</t>
  </si>
  <si>
    <t>-34.65</t>
  </si>
  <si>
    <t>57.04</t>
  </si>
  <si>
    <t>Accounts Receivable, 2 Yr. CAGR %</t>
  </si>
  <si>
    <t>-5.19</t>
  </si>
  <si>
    <t>-15.74</t>
  </si>
  <si>
    <t>21.17</t>
  </si>
  <si>
    <t>-5.46</t>
  </si>
  <si>
    <t>-20.98</t>
  </si>
  <si>
    <t>-10.33</t>
  </si>
  <si>
    <t>20.78</t>
  </si>
  <si>
    <t>-16.97</t>
  </si>
  <si>
    <t>3.19</t>
  </si>
  <si>
    <t>Net Property, Plant and Equip., 2 Yr. CAGR %</t>
  </si>
  <si>
    <t>6.35</t>
  </si>
  <si>
    <t>-1.28</t>
  </si>
  <si>
    <t>-35.74</t>
  </si>
  <si>
    <t>-37.87</t>
  </si>
  <si>
    <t>4.7</t>
  </si>
  <si>
    <t>5.57</t>
  </si>
  <si>
    <t>7.14</t>
  </si>
  <si>
    <t>-2.47</t>
  </si>
  <si>
    <t>Total Assets, 2 Yr. CAGR %</t>
  </si>
  <si>
    <t>5.62</t>
  </si>
  <si>
    <t>-1.18</t>
  </si>
  <si>
    <t>-7.76</t>
  </si>
  <si>
    <t>-7.53</t>
  </si>
  <si>
    <t>7.49</t>
  </si>
  <si>
    <t>-0.18</t>
  </si>
  <si>
    <t>5.2</t>
  </si>
  <si>
    <t>Tangible Book Value, 2 Yr. CAGR %</t>
  </si>
  <si>
    <t>27.75</t>
  </si>
  <si>
    <t>15.56</t>
  </si>
  <si>
    <t>-58.41</t>
  </si>
  <si>
    <t>-44.88</t>
  </si>
  <si>
    <t>75.33</t>
  </si>
  <si>
    <t>86.72</t>
  </si>
  <si>
    <t>50.7</t>
  </si>
  <si>
    <t>5.7</t>
  </si>
  <si>
    <t>27.39</t>
  </si>
  <si>
    <t>Common Equity, 2 Yr. CAGR %</t>
  </si>
  <si>
    <t>22.9</t>
  </si>
  <si>
    <t>11.13</t>
  </si>
  <si>
    <t>4.35</t>
  </si>
  <si>
    <t>-50.23</t>
  </si>
  <si>
    <t>-37.88</t>
  </si>
  <si>
    <t>56.15</t>
  </si>
  <si>
    <t>71.21</t>
  </si>
  <si>
    <t>49.72</t>
  </si>
  <si>
    <t>21.19</t>
  </si>
  <si>
    <t>Cash From Operations, 2 Yr. CAGR %</t>
  </si>
  <si>
    <t>-25.19</t>
  </si>
  <si>
    <t>-21.09</t>
  </si>
  <si>
    <t>-62.51</t>
  </si>
  <si>
    <t>53.58</t>
  </si>
  <si>
    <t>20.46</t>
  </si>
  <si>
    <t>-11.54</t>
  </si>
  <si>
    <t>-0.31</t>
  </si>
  <si>
    <t>-9.85</t>
  </si>
  <si>
    <t>63.06</t>
  </si>
  <si>
    <t>Capital Expenditures, 2 Yr. CAGR %</t>
  </si>
  <si>
    <t>35.79</t>
  </si>
  <si>
    <t>3.89</t>
  </si>
  <si>
    <t>-10.35</t>
  </si>
  <si>
    <t>5.81</t>
  </si>
  <si>
    <t>-9.78</t>
  </si>
  <si>
    <t>-11.69</t>
  </si>
  <si>
    <t>-5.27</t>
  </si>
  <si>
    <t>16.79</t>
  </si>
  <si>
    <t>14.44</t>
  </si>
  <si>
    <t>Levered Free Cash Flow, 2 Yr. CAGR %</t>
  </si>
  <si>
    <t>-28.01</t>
  </si>
  <si>
    <t>14.32</t>
  </si>
  <si>
    <t>-28.05</t>
  </si>
  <si>
    <t>-35.28</t>
  </si>
  <si>
    <t>-44.31</t>
  </si>
  <si>
    <t>88.14</t>
  </si>
  <si>
    <t>281.3</t>
  </si>
  <si>
    <t>-76.67</t>
  </si>
  <si>
    <t>-22.32</t>
  </si>
  <si>
    <t>486.76</t>
  </si>
  <si>
    <t>Unlevered Free Cash Flow, 2 Yr. CAGR %</t>
  </si>
  <si>
    <t>-28.68</t>
  </si>
  <si>
    <t>14.13</t>
  </si>
  <si>
    <t>-27.84</t>
  </si>
  <si>
    <t>486.94</t>
  </si>
  <si>
    <t>Dividend Per Share, 2 Yr. CAGR %</t>
  </si>
  <si>
    <t>5.72</t>
  </si>
  <si>
    <t>-30.23</t>
  </si>
  <si>
    <t>Compound Annual Growth Rate Over Three Years</t>
  </si>
  <si>
    <t>Total Revenues, 3 Yr. CAGR %</t>
  </si>
  <si>
    <t>1.96</t>
  </si>
  <si>
    <t>-2.63</t>
  </si>
  <si>
    <t>-3.12</t>
  </si>
  <si>
    <t>-1.04</t>
  </si>
  <si>
    <t>-1.98</t>
  </si>
  <si>
    <t>-3.59</t>
  </si>
  <si>
    <t>-2.21</t>
  </si>
  <si>
    <t>-1.08</t>
  </si>
  <si>
    <t>-2.72</t>
  </si>
  <si>
    <t>-5.9</t>
  </si>
  <si>
    <t>Gross Profit, 3 Yr. CAGR %</t>
  </si>
  <si>
    <t>4.25</t>
  </si>
  <si>
    <t>-1.97</t>
  </si>
  <si>
    <t>-7.36</t>
  </si>
  <si>
    <t>-3.47</t>
  </si>
  <si>
    <t>5.02</t>
  </si>
  <si>
    <t>6.65</t>
  </si>
  <si>
    <t>11.92</t>
  </si>
  <si>
    <t>11.53</t>
  </si>
  <si>
    <t>EBITDA, 3 Yr. CAGR %</t>
  </si>
  <si>
    <t>18.86</t>
  </si>
  <si>
    <t>-13.39</t>
  </si>
  <si>
    <t>-12.76</t>
  </si>
  <si>
    <t>-41.49</t>
  </si>
  <si>
    <t>8.56</t>
  </si>
  <si>
    <t>40.15</t>
  </si>
  <si>
    <t>117.4</t>
  </si>
  <si>
    <t>37.03</t>
  </si>
  <si>
    <t>8.11</t>
  </si>
  <si>
    <t>EBITA, 3 Yr. CAGR %</t>
  </si>
  <si>
    <t>40.41</t>
  </si>
  <si>
    <t>-0.3</t>
  </si>
  <si>
    <t>-17.71</t>
  </si>
  <si>
    <t>-16.75</t>
  </si>
  <si>
    <t>-73.43</t>
  </si>
  <si>
    <t>14.8</t>
  </si>
  <si>
    <t>53.78</t>
  </si>
  <si>
    <t>43.12</t>
  </si>
  <si>
    <t>7.8</t>
  </si>
  <si>
    <t>EBIT, 3 Yr. CAGR %</t>
  </si>
  <si>
    <t>43.28</t>
  </si>
  <si>
    <t>-0.03</t>
  </si>
  <si>
    <t>-17.65</t>
  </si>
  <si>
    <t>-16.33</t>
  </si>
  <si>
    <t>-81.34</t>
  </si>
  <si>
    <t>14.88</t>
  </si>
  <si>
    <t>53.47</t>
  </si>
  <si>
    <t>592.23</t>
  </si>
  <si>
    <t>42.89</t>
  </si>
  <si>
    <t>7.58</t>
  </si>
  <si>
    <t>Earnings From Cont. Operations, 3 Yr. CAGR %</t>
  </si>
  <si>
    <t>40.67</t>
  </si>
  <si>
    <t>11.94</t>
  </si>
  <si>
    <t>-22.87</t>
  </si>
  <si>
    <t>-60.77</t>
  </si>
  <si>
    <t>-76.48</t>
  </si>
  <si>
    <t>30.48</t>
  </si>
  <si>
    <t>165.13</t>
  </si>
  <si>
    <t>344.62</t>
  </si>
  <si>
    <t>27.47</t>
  </si>
  <si>
    <t>-11.02</t>
  </si>
  <si>
    <t>Net Income, 3 Yr. CAGR %</t>
  </si>
  <si>
    <t>29.79</t>
  </si>
  <si>
    <t>26.53</t>
  </si>
  <si>
    <t>-24.21</t>
  </si>
  <si>
    <t>-63.21</t>
  </si>
  <si>
    <t>-82.14</t>
  </si>
  <si>
    <t>37.87</t>
  </si>
  <si>
    <t>184.08</t>
  </si>
  <si>
    <t>486.46</t>
  </si>
  <si>
    <t>23.63</t>
  </si>
  <si>
    <t>-12.58</t>
  </si>
  <si>
    <t>Normalized Net Income, 3 Yr. CAGR %</t>
  </si>
  <si>
    <t>103.03</t>
  </si>
  <si>
    <t>2.02</t>
  </si>
  <si>
    <t>-7.54</t>
  </si>
  <si>
    <t>-14.08</t>
  </si>
  <si>
    <t>-73.18</t>
  </si>
  <si>
    <t>17.45</t>
  </si>
  <si>
    <t>58.9</t>
  </si>
  <si>
    <t>386.59</t>
  </si>
  <si>
    <t>40.11</t>
  </si>
  <si>
    <t>3.4</t>
  </si>
  <si>
    <t>Diluted EPS Before Extra, 3 Yr. CAGR %</t>
  </si>
  <si>
    <t>37.57</t>
  </si>
  <si>
    <t>12.28</t>
  </si>
  <si>
    <t>-24.71</t>
  </si>
  <si>
    <t>-63.96</t>
  </si>
  <si>
    <t>-82.74</t>
  </si>
  <si>
    <t>32.27</t>
  </si>
  <si>
    <t>179.2</t>
  </si>
  <si>
    <t>479.34</t>
  </si>
  <si>
    <t>24.95</t>
  </si>
  <si>
    <t>-11.78</t>
  </si>
  <si>
    <t>Accounts Receivable, 3 Yr. CAGR %</t>
  </si>
  <si>
    <t>-10.99</t>
  </si>
  <si>
    <t>-2.27</t>
  </si>
  <si>
    <t>5.73</t>
  </si>
  <si>
    <t>7.02</t>
  </si>
  <si>
    <t>-12.03</t>
  </si>
  <si>
    <t>-12.96</t>
  </si>
  <si>
    <t>3.56</t>
  </si>
  <si>
    <t>-10.05</t>
  </si>
  <si>
    <t>-3.18</t>
  </si>
  <si>
    <t>Net Property, Plant and Equip., 3 Yr. CAGR %</t>
  </si>
  <si>
    <t>2.19</t>
  </si>
  <si>
    <t>2.67</t>
  </si>
  <si>
    <t>2.87</t>
  </si>
  <si>
    <t>-26.63</t>
  </si>
  <si>
    <t>-26.73</t>
  </si>
  <si>
    <t>-23.69</t>
  </si>
  <si>
    <t>8.66</t>
  </si>
  <si>
    <t>3.77</t>
  </si>
  <si>
    <t>Total Assets, 3 Yr. CAGR %</t>
  </si>
  <si>
    <t>2.49</t>
  </si>
  <si>
    <t>2.56</t>
  </si>
  <si>
    <t>2.57</t>
  </si>
  <si>
    <t>-1.88</t>
  </si>
  <si>
    <t>-7.95</t>
  </si>
  <si>
    <t>3.86</t>
  </si>
  <si>
    <t>8.07</t>
  </si>
  <si>
    <t>Tangible Book Value, 3 Yr. CAGR %</t>
  </si>
  <si>
    <t>11.3</t>
  </si>
  <si>
    <t>16.97</t>
  </si>
  <si>
    <t>-45.29</t>
  </si>
  <si>
    <t>-28.53</t>
  </si>
  <si>
    <t>-24.45</t>
  </si>
  <si>
    <t>96.2</t>
  </si>
  <si>
    <t>47.71</t>
  </si>
  <si>
    <t>Common Equity, 3 Yr. CAGR %</t>
  </si>
  <si>
    <t>9.39</t>
  </si>
  <si>
    <t>11.79</t>
  </si>
  <si>
    <t>-38.81</t>
  </si>
  <si>
    <t>-23.12</t>
  </si>
  <si>
    <t>-19.94</t>
  </si>
  <si>
    <t>75.19</t>
  </si>
  <si>
    <t>43.91</t>
  </si>
  <si>
    <t>37.35</t>
  </si>
  <si>
    <t>14.3</t>
  </si>
  <si>
    <t>Cash From Operations, 3 Yr. CAGR %</t>
  </si>
  <si>
    <t>-2.1</t>
  </si>
  <si>
    <t>-3.48</t>
  </si>
  <si>
    <t>-25.36</t>
  </si>
  <si>
    <t>-39.11</t>
  </si>
  <si>
    <t>20.18</t>
  </si>
  <si>
    <t>-6.41</t>
  </si>
  <si>
    <t>48.38</t>
  </si>
  <si>
    <t>-29.84</t>
  </si>
  <si>
    <t>22.31</t>
  </si>
  <si>
    <t>5.48</t>
  </si>
  <si>
    <t>Capital Expenditures, 3 Yr. CAGR %</t>
  </si>
  <si>
    <t>10.47</t>
  </si>
  <si>
    <t>-10.36</t>
  </si>
  <si>
    <t>0.56</t>
  </si>
  <si>
    <t>-11.25</t>
  </si>
  <si>
    <t>-6.59</t>
  </si>
  <si>
    <t>5.41</t>
  </si>
  <si>
    <t>11.03</t>
  </si>
  <si>
    <t>Levered Free Cash Flow, 3 Yr. CAGR %</t>
  </si>
  <si>
    <t>-30.6</t>
  </si>
  <si>
    <t>-31.26</t>
  </si>
  <si>
    <t>-9.62</t>
  </si>
  <si>
    <t>38.99</t>
  </si>
  <si>
    <t>80.82</t>
  </si>
  <si>
    <t>-22.79</t>
  </si>
  <si>
    <t>1.22</t>
  </si>
  <si>
    <t>2.92</t>
  </si>
  <si>
    <t>Unlevered Free Cash Flow, 3 Yr. CAGR %</t>
  </si>
  <si>
    <t>-31.44</t>
  </si>
  <si>
    <t>-1.73</t>
  </si>
  <si>
    <t>-31.34</t>
  </si>
  <si>
    <t>-9.44</t>
  </si>
  <si>
    <t>2.94</t>
  </si>
  <si>
    <t>Dividend Per Share, 3 Yr. CAGR %</t>
  </si>
  <si>
    <t>7.47</t>
  </si>
  <si>
    <t>Compound Annual Growth Rate Over Five Years</t>
  </si>
  <si>
    <t>Total Revenues, 5 Yr. CAGR %</t>
  </si>
  <si>
    <t>5.99</t>
  </si>
  <si>
    <t>2.06</t>
  </si>
  <si>
    <t>-0.06</t>
  </si>
  <si>
    <t>-0.92</t>
  </si>
  <si>
    <t>-3.36</t>
  </si>
  <si>
    <t>-0.67</t>
  </si>
  <si>
    <t>-1.9</t>
  </si>
  <si>
    <t>-4.35</t>
  </si>
  <si>
    <t>-3.07</t>
  </si>
  <si>
    <t>Gross Profit, 5 Yr. CAGR %</t>
  </si>
  <si>
    <t>3.46</t>
  </si>
  <si>
    <t>1.5</t>
  </si>
  <si>
    <t>-0.94</t>
  </si>
  <si>
    <t>-1.85</t>
  </si>
  <si>
    <t>-3.72</t>
  </si>
  <si>
    <t>-0.5</t>
  </si>
  <si>
    <t>3.25</t>
  </si>
  <si>
    <t>7.84</t>
  </si>
  <si>
    <t>8.5</t>
  </si>
  <si>
    <t>10.66</t>
  </si>
  <si>
    <t>EBITDA, 5 Yr. CAGR %</t>
  </si>
  <si>
    <t>11.14</t>
  </si>
  <si>
    <t>11.86</t>
  </si>
  <si>
    <t>3.59</t>
  </si>
  <si>
    <t>-7.29</t>
  </si>
  <si>
    <t>-29.09</t>
  </si>
  <si>
    <t>-1.89</t>
  </si>
  <si>
    <t>13.43</t>
  </si>
  <si>
    <t>23.26</t>
  </si>
  <si>
    <t>27.57</t>
  </si>
  <si>
    <t>63.82</t>
  </si>
  <si>
    <t>EBITA, 5 Yr. CAGR %</t>
  </si>
  <si>
    <t>51.59</t>
  </si>
  <si>
    <t>51.14</t>
  </si>
  <si>
    <t>11.26</t>
  </si>
  <si>
    <t>-56.45</t>
  </si>
  <si>
    <t>-1.4</t>
  </si>
  <si>
    <t>18.16</t>
  </si>
  <si>
    <t>30.73</t>
  </si>
  <si>
    <t>34.89</t>
  </si>
  <si>
    <t>170.92</t>
  </si>
  <si>
    <t>EBIT, 5 Yr. CAGR %</t>
  </si>
  <si>
    <t>34.14</t>
  </si>
  <si>
    <t>61.12</t>
  </si>
  <si>
    <t>12.55</t>
  </si>
  <si>
    <t>-64.62</t>
  </si>
  <si>
    <t>-1.42</t>
  </si>
  <si>
    <t>17.87</t>
  </si>
  <si>
    <t>30.67</t>
  </si>
  <si>
    <t>34.47</t>
  </si>
  <si>
    <t>227.51</t>
  </si>
  <si>
    <t>Earnings From Cont. Operations, 5 Yr. CAGR %</t>
  </si>
  <si>
    <t>67.29</t>
  </si>
  <si>
    <t>-20.8</t>
  </si>
  <si>
    <t>-22.06</t>
  </si>
  <si>
    <t>-56.43</t>
  </si>
  <si>
    <t>-24.29</t>
  </si>
  <si>
    <t>30.75</t>
  </si>
  <si>
    <t>24.64</t>
  </si>
  <si>
    <t>53.54</t>
  </si>
  <si>
    <t>190.49</t>
  </si>
  <si>
    <t>Net Income, 5 Yr. CAGR %</t>
  </si>
  <si>
    <t>33.02</t>
  </si>
  <si>
    <t>-2.59</t>
  </si>
  <si>
    <t>-26.7</t>
  </si>
  <si>
    <t>-18.37</t>
  </si>
  <si>
    <t>-62.79</t>
  </si>
  <si>
    <t>-23.99</t>
  </si>
  <si>
    <t>32.62</t>
  </si>
  <si>
    <t>27.01</t>
  </si>
  <si>
    <t>57.27</t>
  </si>
  <si>
    <t>243.9</t>
  </si>
  <si>
    <t>Normalized Net Income, 5 Yr. CAGR %</t>
  </si>
  <si>
    <t>23.6</t>
  </si>
  <si>
    <t>56.42</t>
  </si>
  <si>
    <t>42.85</t>
  </si>
  <si>
    <t>-10.34</t>
  </si>
  <si>
    <t>-52.21</t>
  </si>
  <si>
    <t>17.16</t>
  </si>
  <si>
    <t>28.06</t>
  </si>
  <si>
    <t>36.48</t>
  </si>
  <si>
    <t>166.14</t>
  </si>
  <si>
    <t>Diluted EPS Before Extra, 5 Yr. CAGR %</t>
  </si>
  <si>
    <t>64.2</t>
  </si>
  <si>
    <t>-1.02</t>
  </si>
  <si>
    <t>-24.15</t>
  </si>
  <si>
    <t>-25.23</t>
  </si>
  <si>
    <t>-63.52</t>
  </si>
  <si>
    <t>-25.92</t>
  </si>
  <si>
    <t>29.14</t>
  </si>
  <si>
    <t>24.09</t>
  </si>
  <si>
    <t>56.19</t>
  </si>
  <si>
    <t>243.69</t>
  </si>
  <si>
    <t>Accounts Receivable, 5 Yr. CAGR %</t>
  </si>
  <si>
    <t>-10.92</t>
  </si>
  <si>
    <t>-13.12</t>
  </si>
  <si>
    <t>-4.88</t>
  </si>
  <si>
    <t>-3.56</t>
  </si>
  <si>
    <t>-5.56</t>
  </si>
  <si>
    <t>-0.29</t>
  </si>
  <si>
    <t>-0.14</t>
  </si>
  <si>
    <t>-14.59</t>
  </si>
  <si>
    <t>-6.11</t>
  </si>
  <si>
    <t>Net Property, Plant and Equip., 5 Yr. CAGR %</t>
  </si>
  <si>
    <t>-0.69</t>
  </si>
  <si>
    <t>-14.89</t>
  </si>
  <si>
    <t>-15.92</t>
  </si>
  <si>
    <t>-15.41</t>
  </si>
  <si>
    <t>-15.11</t>
  </si>
  <si>
    <t>-13.11</t>
  </si>
  <si>
    <t>4.14</t>
  </si>
  <si>
    <t>4.06</t>
  </si>
  <si>
    <t>Total Assets, 5 Yr. CAGR %</t>
  </si>
  <si>
    <t>-1.27</t>
  </si>
  <si>
    <t>-3.74</t>
  </si>
  <si>
    <t>2.84</t>
  </si>
  <si>
    <t>-1.7</t>
  </si>
  <si>
    <t>-1.6</t>
  </si>
  <si>
    <t>-3.58</t>
  </si>
  <si>
    <t>1.77</t>
  </si>
  <si>
    <t>-0.86</t>
  </si>
  <si>
    <t>5.03</t>
  </si>
  <si>
    <t>4.39</t>
  </si>
  <si>
    <t>Tangible Book Value, 5 Yr. CAGR %</t>
  </si>
  <si>
    <t>-6.08</t>
  </si>
  <si>
    <t>-10.21</t>
  </si>
  <si>
    <t>9.33</t>
  </si>
  <si>
    <t>-23.2</t>
  </si>
  <si>
    <t>-13.36</t>
  </si>
  <si>
    <t>-13.28</t>
  </si>
  <si>
    <t>4.94</t>
  </si>
  <si>
    <t>-0.42</t>
  </si>
  <si>
    <t>53.2</t>
  </si>
  <si>
    <t>39.22</t>
  </si>
  <si>
    <t>Common Equity, 5 Yr. CAGR %</t>
  </si>
  <si>
    <t>-6.15</t>
  </si>
  <si>
    <t>-9.95</t>
  </si>
  <si>
    <t>7.35</t>
  </si>
  <si>
    <t>-10.91</t>
  </si>
  <si>
    <t>5.9</t>
  </si>
  <si>
    <t>44.58</t>
  </si>
  <si>
    <t>Cash From Operations, 5 Yr. CAGR %</t>
  </si>
  <si>
    <t>-2.9</t>
  </si>
  <si>
    <t>-10.19</t>
  </si>
  <si>
    <t>-33.88</t>
  </si>
  <si>
    <t>13.24</t>
  </si>
  <si>
    <t>-0.63</t>
  </si>
  <si>
    <t>6.31</t>
  </si>
  <si>
    <t>-4.02</t>
  </si>
  <si>
    <t>21.56</t>
  </si>
  <si>
    <t>-1.69</t>
  </si>
  <si>
    <t>Capital Expenditures, 5 Yr. CAGR %</t>
  </si>
  <si>
    <t>28.46</t>
  </si>
  <si>
    <t>16.21</t>
  </si>
  <si>
    <t>5.84</t>
  </si>
  <si>
    <t>1.88</t>
  </si>
  <si>
    <t>-10.89</t>
  </si>
  <si>
    <t>-1.81</t>
  </si>
  <si>
    <t>-0.95</t>
  </si>
  <si>
    <t>0.26</t>
  </si>
  <si>
    <t>Levered Free Cash Flow, 5 Yr. CAGR %</t>
  </si>
  <si>
    <t>-26.77</t>
  </si>
  <si>
    <t>42.18</t>
  </si>
  <si>
    <t>-31.19</t>
  </si>
  <si>
    <t>-19.36</t>
  </si>
  <si>
    <t>-36.81</t>
  </si>
  <si>
    <t>6.81</t>
  </si>
  <si>
    <t>5.67</t>
  </si>
  <si>
    <t>-32.32</t>
  </si>
  <si>
    <t>28.97</t>
  </si>
  <si>
    <t>73.78</t>
  </si>
  <si>
    <t>Unlevered Free Cash Flow, 5 Yr. CAGR %</t>
  </si>
  <si>
    <t>-27.29</t>
  </si>
  <si>
    <t>33.44</t>
  </si>
  <si>
    <t>-31.63</t>
  </si>
  <si>
    <t>-19.58</t>
  </si>
  <si>
    <t>-36.85</t>
  </si>
  <si>
    <t>6.93</t>
  </si>
  <si>
    <t>73.8</t>
  </si>
  <si>
    <t>Dividend Per Share, 5 Yr. CAGR %</t>
  </si>
  <si>
    <t>5.55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</si>
  <si>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</si>
  <si>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</si>
  <si>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</si>
  <si>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</si>
  <si>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</si>
  <si>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</si>
  <si>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</si>
  <si>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267</t>
  </si>
  <si>
    <t>172.8</t>
  </si>
  <si>
    <t>1,283</t>
  </si>
  <si>
    <t>683.1</t>
  </si>
  <si>
    <t>604.8</t>
  </si>
  <si>
    <t>968.7</t>
  </si>
  <si>
    <t>Change</t>
  </si>
  <si>
    <t>-</t>
  </si>
  <si>
    <t>-35.27%</t>
  </si>
  <si>
    <t>642.27%</t>
  </si>
  <si>
    <t>-46.76%</t>
  </si>
  <si>
    <t>-11.46%</t>
  </si>
  <si>
    <t>60.18%</t>
  </si>
  <si>
    <t>Enterprise Value (EV)
                                    1</t>
  </si>
  <si>
    <t>178.6</t>
  </si>
  <si>
    <t>73.35</t>
  </si>
  <si>
    <t>1,127</t>
  </si>
  <si>
    <t>552.8</t>
  </si>
  <si>
    <t>458.3</t>
  </si>
  <si>
    <t>779.1</t>
  </si>
  <si>
    <t>-58.93%</t>
  </si>
  <si>
    <t>1,436.78%</t>
  </si>
  <si>
    <t>-50.96%</t>
  </si>
  <si>
    <t>-17.1%</t>
  </si>
  <si>
    <t>70.01%</t>
  </si>
  <si>
    <t>P/E ratio</t>
  </si>
  <si>
    <t>1,918x</t>
  </si>
  <si>
    <t>8.04x</t>
  </si>
  <si>
    <t>13.5x</t>
  </si>
  <si>
    <t>25.3x</t>
  </si>
  <si>
    <t>15x</t>
  </si>
  <si>
    <t>15.1x</t>
  </si>
  <si>
    <t>PBR</t>
  </si>
  <si>
    <t>4.78x</t>
  </si>
  <si>
    <t>2.26x</t>
  </si>
  <si>
    <t>7.78x</t>
  </si>
  <si>
    <t>3.99x</t>
  </si>
  <si>
    <t>3.09x</t>
  </si>
  <si>
    <t>3.92x</t>
  </si>
  <si>
    <t>PEG</t>
  </si>
  <si>
    <t>0x</t>
  </si>
  <si>
    <t>-0.4x</t>
  </si>
  <si>
    <t>0.3x</t>
  </si>
  <si>
    <t>0.2x</t>
  </si>
  <si>
    <t>Capitalization / Revenue</t>
  </si>
  <si>
    <t>0.19x</t>
  </si>
  <si>
    <t>0.13x</t>
  </si>
  <si>
    <t>0.89x</t>
  </si>
  <si>
    <t>0.5x</t>
  </si>
  <si>
    <t>0.49x</t>
  </si>
  <si>
    <t>0.8x</t>
  </si>
  <si>
    <t>EV / Revenue</t>
  </si>
  <si>
    <t>0.05x</t>
  </si>
  <si>
    <t>0.78x</t>
  </si>
  <si>
    <t>0.41x</t>
  </si>
  <si>
    <t>0.37x</t>
  </si>
  <si>
    <t>0.65x</t>
  </si>
  <si>
    <t>EV / EBITDA</t>
  </si>
  <si>
    <t>27.5x</t>
  </si>
  <si>
    <t>2.44x</t>
  </si>
  <si>
    <t>18.5x</t>
  </si>
  <si>
    <t>8.26x</t>
  </si>
  <si>
    <t>6.14x</t>
  </si>
  <si>
    <t>10.1x</t>
  </si>
  <si>
    <t>EV / EBIT</t>
  </si>
  <si>
    <t>1,123x</t>
  </si>
  <si>
    <t>3.02x</t>
  </si>
  <si>
    <t>20.2x</t>
  </si>
  <si>
    <t>9.06x</t>
  </si>
  <si>
    <t>6.76x</t>
  </si>
  <si>
    <t>11.2x</t>
  </si>
  <si>
    <t>EV / FCF</t>
  </si>
  <si>
    <t>-64.5x</t>
  </si>
  <si>
    <t>3.06x</t>
  </si>
  <si>
    <t>28.1x</t>
  </si>
  <si>
    <t>436x</t>
  </si>
  <si>
    <t>19x</t>
  </si>
  <si>
    <t>17.8x</t>
  </si>
  <si>
    <t>FCF Yield</t>
  </si>
  <si>
    <t>-1.55%</t>
  </si>
  <si>
    <t>32.7%</t>
  </si>
  <si>
    <t>3.55%</t>
  </si>
  <si>
    <t>0.23%</t>
  </si>
  <si>
    <t>5.27%</t>
  </si>
  <si>
    <t>5.6%</t>
  </si>
  <si>
    <t>Dividend per Share
                                    2</t>
  </si>
  <si>
    <t>Rate of return</t>
  </si>
  <si>
    <t>0.26%</t>
  </si>
  <si>
    <t>EPS
                                    2</t>
  </si>
  <si>
    <t>0.005297</t>
  </si>
  <si>
    <t>Distribution rate</t>
  </si>
  <si>
    <t>3.94%</t>
  </si>
  <si>
    <t>Net sales
                                    1</t>
  </si>
  <si>
    <t>1,409</t>
  </si>
  <si>
    <t>1,346</t>
  </si>
  <si>
    <t>1,447</t>
  </si>
  <si>
    <t>1,364</t>
  </si>
  <si>
    <t>1,239</t>
  </si>
  <si>
    <t>1,206</t>
  </si>
  <si>
    <t>EBITDA
                                    1</t>
  </si>
  <si>
    <t>6.491</t>
  </si>
  <si>
    <t>30.1</t>
  </si>
  <si>
    <t>60.85</t>
  </si>
  <si>
    <t>66.95</t>
  </si>
  <si>
    <t>74.68</t>
  </si>
  <si>
    <t>76.89</t>
  </si>
  <si>
    <t>EBIT
                                    1</t>
  </si>
  <si>
    <t>0.159</t>
  </si>
  <si>
    <t>24.3</t>
  </si>
  <si>
    <t>55.69</t>
  </si>
  <si>
    <t>61.03</t>
  </si>
  <si>
    <t>67.75</t>
  </si>
  <si>
    <t>69.34</t>
  </si>
  <si>
    <t>Net income
                                    1</t>
  </si>
  <si>
    <t>0.134</t>
  </si>
  <si>
    <t>21.43</t>
  </si>
  <si>
    <t>96.48</t>
  </si>
  <si>
    <t>27.03</t>
  </si>
  <si>
    <t>40.49</t>
  </si>
  <si>
    <t>64.45</t>
  </si>
  <si>
    <t>Net Debt
                                    1</t>
  </si>
  <si>
    <t>-88.39</t>
  </si>
  <si>
    <t>-99.48</t>
  </si>
  <si>
    <t>-155.7</t>
  </si>
  <si>
    <t>-130.2</t>
  </si>
  <si>
    <t>-146.5</t>
  </si>
  <si>
    <t>-189.6</t>
  </si>
  <si>
    <t>Reference price
                                    2</t>
  </si>
  <si>
    <t>6.51</t>
  </si>
  <si>
    <t>49.80</t>
  </si>
  <si>
    <t>26.03</t>
  </si>
  <si>
    <t>38.23</t>
  </si>
  <si>
    <t>Nbr of stocks (in thousands)</t>
  </si>
  <si>
    <t>26,280</t>
  </si>
  <si>
    <t>26,549</t>
  </si>
  <si>
    <t>25,761</t>
  </si>
  <si>
    <t>26,241</t>
  </si>
  <si>
    <t>25,496</t>
  </si>
  <si>
    <t>25,339</t>
  </si>
  <si>
    <t>Announcement Date</t>
  </si>
  <si>
    <t>10/11/19</t>
  </si>
  <si>
    <t>10/14/20</t>
  </si>
  <si>
    <t>10/14/21</t>
  </si>
  <si>
    <t>10/14/22</t>
  </si>
  <si>
    <t>10/16/23</t>
  </si>
  <si>
    <t>10/15/24</t>
  </si>
  <si>
    <t>address1</t>
  </si>
  <si>
    <t>520 Broad Street</t>
  </si>
  <si>
    <t>city</t>
  </si>
  <si>
    <t>Newark</t>
  </si>
  <si>
    <t>state</t>
  </si>
  <si>
    <t>NJ</t>
  </si>
  <si>
    <t>zip</t>
  </si>
  <si>
    <t>07102</t>
  </si>
  <si>
    <t>country</t>
  </si>
  <si>
    <t>phone</t>
  </si>
  <si>
    <t>973 438 1000</t>
  </si>
  <si>
    <t>website</t>
  </si>
  <si>
    <t>https://www.idt.net</t>
  </si>
  <si>
    <t>industry</t>
  </si>
  <si>
    <t>Telecom Services</t>
  </si>
  <si>
    <t>industryKey</t>
  </si>
  <si>
    <t>telecom-services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</si>
  <si>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</si>
  <si>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</si>
  <si>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</si>
  <si>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</si>
  <si>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</si>
  <si>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</si>
  <si>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</si>
  <si>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IDT Corporation provides communications and payment services in the United States, the United Kingdom, and internationally. It operates through four segments: Fintech, National Retail Solutions, net2phone, and Traditional Communications. The company operates point of sale, a terminal-based platform which provides independent retailers store management software, electronic payment processing, and other ancillary merchant services; and provides marketers with digital out-of-home advertising and transaction data. It also offers BOSS Money for international money remittance, and related value and payment transfer services; and Leaf, a digital wallet services which operates money transfer businesses, as well as net2phone, a unified communications as a service. In addition, the company provides IDT Digital Payments enables businesses, entrepreneurs, and developers to offer prepaid digital offerings including mobile airtime top-up, mobile data bundles, digital gift cards, and prepaid utility payments through its Zendit platform; and BOSS Revolution Calling, which provides international long-distance voice services primarily to immigrant communities in the United States and Canada. Further, it offers IDT Global, a wholesale provider of international voice and SMS termination, and outsourced traffic management solutions to telecoms; and IDT Express, a mobile self-service portal paired with dedicated account managers backed by customer support. IDT Corporation was incorporated in 1978 and is headquartered in Newark, New Jersey.</t>
  </si>
  <si>
    <t>fullTimeEmployees</t>
  </si>
  <si>
    <t>companyOfficers</t>
  </si>
  <si>
    <t>[{'maxAge': 1, 'name': 'Mr. Howard S. Jonas', 'age': 67, 'title': 'Executive Chairman of the Board', 'yearBorn': 1956, 'fiscalYear': 2024, 'totalPay': 252000, 'exercisedValue': 0, 'unexercisedValue': 0}, {'maxAge': 1, 'name': 'Mr. Samuel  Jonas', 'age': 42, 'title': 'Chief Executive Officer', 'yearBorn': 1981, 'fiscalYear': 2024, 'totalPay': 1090000, 'exercisedValue': 0, 'unexercisedValue': 0}, {'maxAge': 1, 'name': 'Mr. Abilio S. Pereira', 'age': 58, 'title': 'President, COO &amp; Ex-Officio Non-Voting Member', 'yearBorn': 1965, 'fiscalYear': 2024, 'totalPay': 852000, 'exercisedValue': 0, 'unexercisedValue': 0}, {'maxAge': 1, 'name': 'Mr. Marcelo  Fischer CPA', 'age': 56, 'title': 'Chief Financial Officer', 'yearBorn': 1967, 'fiscalYear': 2024, 'totalPay': 747000, 'exercisedValue': 0, 'unexercisedValue': 0}, {'maxAge': 1, 'name': 'Mr. David  Wartell', 'age': 44, 'title': 'Chief Technology Officer', 'yearBorn': 1979, 'fiscalYear': 2024, 'totalPay': 485800, 'exercisedValue': 0, 'unexercisedValue': 0}, {'maxAge': 1, 'name': 'Mr. Menachem  Ash', 'age': 51, 'title': 'Executive Vice President of Strategy &amp; Legal Affairs', 'yearBorn': 1972, 'fiscalYear': 2024, 'totalPay': 1588900, 'exercisedValue': 0, 'unexercisedValue': 0}, {'maxAge': 1, 'name': 'Mr. Mitch  Silberman', 'age': 55, 'title': 'Chief Accounting Officer &amp; Controller', 'yearBorn': 1968, 'fiscalYear': 2024, 'exercisedValue': 0, 'unexercisedValue': 0}, {'maxAge': 1, 'name': 'Mr. Bill  Ulrey', 'title': 'Vice President of Investor Relations &amp; External Affairs', 'fiscalYear': 2024, 'exercisedValue': 0, 'unexercisedValue': 0}, {'maxAge': 1, 'name': 'Ms. Joyce J. Mason Esq.', 'age': 64, 'title': 'Executive VP, General Counsel &amp; Corporate Secretary', 'yearBorn': 1959, 'fiscalYear': 2024, 'totalPay': 382625, 'exercisedValue': 0, 'unexercisedValue': 13300}, {'maxAge': 1, 'name': 'Ms. Nadine  Shea', 'age': 52, 'title': 'Executive VP &amp; Global Head of Human Resources', 'yearBorn': 1971,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</si>
  <si>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</si>
  <si>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</si>
  <si>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</si>
  <si>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</si>
  <si>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</si>
  <si>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</si>
  <si>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</si>
  <si>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</si>
  <si>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http://ir.idt.net/profiles/investor/CSummary.asp?f=1&amp;BzID=566&amp;Nav=0&amp;LangID=1&amp;s=20&amp;tPName=Profile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</si>
  <si>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</si>
  <si>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</si>
  <si>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</si>
  <si>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</si>
  <si>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</si>
  <si>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</si>
  <si>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</si>
  <si>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</si>
  <si>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</si>
  <si>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</si>
  <si>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</si>
  <si>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</si>
  <si>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</si>
  <si>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</si>
  <si>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</si>
  <si>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</si>
  <si>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</si>
  <si>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</si>
  <si>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</si>
  <si>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</si>
  <si>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</si>
  <si>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</si>
  <si>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</si>
  <si>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</si>
  <si>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</si>
  <si>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</si>
  <si>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</si>
  <si>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</si>
  <si>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</si>
  <si>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</si>
  <si>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</si>
  <si>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</si>
  <si>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</si>
  <si>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</si>
  <si>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</si>
  <si>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</si>
  <si>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</si>
  <si>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</si>
  <si>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</si>
  <si>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</si>
  <si>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</si>
  <si>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</si>
  <si>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</si>
  <si>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</si>
  <si>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</si>
  <si>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</si>
  <si>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</si>
  <si>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</si>
  <si>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</si>
  <si>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</si>
  <si>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</si>
  <si>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</si>
  <si>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</si>
  <si>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</si>
  <si>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</si>
  <si>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</si>
  <si>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</si>
  <si>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1183:1000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</si>
  <si>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</si>
  <si>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</si>
  <si>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</si>
  <si>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</si>
  <si>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</si>
  <si>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</si>
  <si>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</si>
  <si>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</si>
  <si>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</si>
  <si>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</si>
  <si>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</si>
  <si>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</si>
  <si>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</si>
  <si>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</si>
  <si>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IDT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</si>
  <si>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</si>
  <si>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</si>
  <si>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</si>
  <si>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</si>
  <si>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</si>
  <si>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</si>
  <si>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</si>
  <si>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35d255fc-b802-3cbf-9f65-32c0ac74286b</t>
  </si>
  <si>
    <t>messageBoardId</t>
  </si>
  <si>
    <t>finmb_29731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</si>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</sst>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dt.net/" TargetMode="External"/><Relationship Id="rId2" Type="http://schemas.openxmlformats.org/officeDocument/2006/relationships/hyperlink" Target="http://ir.idt.net/profiles/investor/CSummary.asp?f=1&amp;BzID=566&amp;Nav=0&amp;LangID=1&amp;s=20&amp;tPName=Profil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47.13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60.207594718531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1.205901696E9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9.747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31.839998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84.0</v>
      </c>
      <c r="C2" s="1">
        <v>23.0</v>
      </c>
      <c r="D2" s="1">
        <v>8.0</v>
      </c>
      <c r="E2" s="1">
        <v>4.0</v>
      </c>
      <c r="F2" s="1">
        <v>13.0</v>
      </c>
      <c r="G2" s="1">
        <v>21.0</v>
      </c>
      <c r="H2" s="1">
        <v>96.0</v>
      </c>
      <c r="I2" s="1">
        <v>27.0</v>
      </c>
      <c r="J2" s="1">
        <v>40.0</v>
      </c>
      <c r="K2" s="1">
        <v>64.0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6.0</v>
      </c>
      <c r="C3" s="1">
        <v>7.0</v>
      </c>
      <c r="D3" s="1">
        <v>7.0</v>
      </c>
      <c r="E3" s="1">
        <v>6.0</v>
      </c>
      <c r="F3" s="1">
        <v>6.0</v>
      </c>
      <c r="G3" s="1">
        <v>5.0</v>
      </c>
      <c r="H3" s="1">
        <v>4.0</v>
      </c>
      <c r="I3" s="1">
        <v>4.0</v>
      </c>
      <c r="J3" s="1">
        <v>5.0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40.0</v>
      </c>
      <c r="C4" s="1">
        <v>40.0</v>
      </c>
      <c r="D4" s="1">
        <v>30.0</v>
      </c>
      <c r="E4" s="1">
        <v>0.0</v>
      </c>
      <c r="F4" s="1">
        <v>30.0</v>
      </c>
      <c r="G4" s="1">
        <v>40.0</v>
      </c>
      <c r="H4" s="1">
        <v>70.0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7.0</v>
      </c>
      <c r="C5" s="1">
        <v>7.0</v>
      </c>
      <c r="D5" s="1">
        <v>7.0</v>
      </c>
      <c r="E5" s="1">
        <v>6.0</v>
      </c>
      <c r="F5" s="1">
        <v>6.0</v>
      </c>
      <c r="G5" s="1">
        <v>5.0</v>
      </c>
      <c r="H5" s="1">
        <v>5.0</v>
      </c>
      <c r="I5" s="1">
        <v>5.0</v>
      </c>
      <c r="J5" s="1">
        <v>6.0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11.0</v>
      </c>
      <c r="C6" s="1">
        <v>12.0</v>
      </c>
      <c r="D6" s="1">
        <v>14.0</v>
      </c>
      <c r="E6" s="1">
        <v>16.0</v>
      </c>
      <c r="F6" s="1">
        <v>16.0</v>
      </c>
      <c r="G6" s="1">
        <v>14.0</v>
      </c>
      <c r="H6" s="1">
        <v>12.0</v>
      </c>
      <c r="I6" s="1">
        <v>12.0</v>
      </c>
      <c r="J6" s="1">
        <v>13.0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-76.0</v>
      </c>
      <c r="C7" s="1">
        <v>-8.0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5.0</v>
      </c>
      <c r="C8" s="1">
        <v>-54.0</v>
      </c>
      <c r="D8" s="1">
        <v>-32.0</v>
      </c>
      <c r="E8" s="1">
        <v>1.0</v>
      </c>
      <c r="F8" s="1">
        <v>0.0</v>
      </c>
      <c r="G8" s="1">
        <v>0.0</v>
      </c>
      <c r="H8" s="1">
        <v>0.0</v>
      </c>
      <c r="I8" s="1">
        <v>18.0</v>
      </c>
      <c r="J8" s="1">
        <v>3.0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-1.0</v>
      </c>
      <c r="C9" s="1">
        <v>36.0</v>
      </c>
      <c r="D9" s="1">
        <v>-35.0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5.0</v>
      </c>
      <c r="C10" s="1">
        <v>2.0</v>
      </c>
      <c r="D10" s="1">
        <v>3.0</v>
      </c>
      <c r="E10" s="1">
        <v>3.0</v>
      </c>
      <c r="F10" s="1">
        <v>2.0</v>
      </c>
      <c r="G10" s="1">
        <v>3.0</v>
      </c>
      <c r="H10" s="1">
        <v>1.0</v>
      </c>
      <c r="I10" s="1">
        <v>1.0</v>
      </c>
      <c r="J10" s="1">
        <v>4.0</v>
      </c>
      <c r="K10" s="1">
        <v>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9.0</v>
      </c>
      <c r="C11" s="1">
        <v>1.0</v>
      </c>
      <c r="D11" s="1">
        <v>68.0</v>
      </c>
      <c r="E11" s="1">
        <v>2.0</v>
      </c>
      <c r="F11" s="1">
        <v>2.0</v>
      </c>
      <c r="G11" s="1">
        <v>3.0</v>
      </c>
      <c r="H11" s="1">
        <v>1.0</v>
      </c>
      <c r="I11" s="1">
        <v>2.0</v>
      </c>
      <c r="J11" s="1">
        <v>2.0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7.0</v>
      </c>
      <c r="C12" s="1">
        <v>5.0</v>
      </c>
      <c r="D12" s="1">
        <v>-86.0</v>
      </c>
      <c r="E12" s="1">
        <v>7.0</v>
      </c>
      <c r="F12" s="1">
        <v>-1.0</v>
      </c>
      <c r="G12" s="1">
        <v>-3.0</v>
      </c>
      <c r="H12" s="1">
        <v>-39.0</v>
      </c>
      <c r="I12" s="1">
        <v>10.0</v>
      </c>
      <c r="J12" s="1">
        <v>19.0</v>
      </c>
      <c r="K12" s="1">
        <v>-3.0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64.0</v>
      </c>
      <c r="C13" s="1">
        <v>61.0</v>
      </c>
      <c r="D13" s="1">
        <v>-17.0</v>
      </c>
      <c r="E13" s="1">
        <v>-6.0</v>
      </c>
      <c r="F13" s="1">
        <v>7.0</v>
      </c>
      <c r="G13" s="1">
        <v>11.0</v>
      </c>
      <c r="H13" s="1">
        <v>-3.0</v>
      </c>
      <c r="I13" s="1">
        <v>-21.0</v>
      </c>
      <c r="J13" s="1">
        <v>4.0</v>
      </c>
      <c r="K13" s="1">
        <v>-12.0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-3.0</v>
      </c>
      <c r="C14" s="1">
        <v>-10.0</v>
      </c>
      <c r="D14" s="1">
        <v>17.0</v>
      </c>
      <c r="E14" s="1">
        <v>12.0</v>
      </c>
      <c r="F14" s="1">
        <v>-7.0</v>
      </c>
      <c r="G14" s="1">
        <v>-12.0</v>
      </c>
      <c r="H14" s="1">
        <v>-26.0</v>
      </c>
      <c r="I14" s="1">
        <v>-1.0</v>
      </c>
      <c r="J14" s="1">
        <v>-17.0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-2.0</v>
      </c>
      <c r="C15" s="1">
        <v>2.0</v>
      </c>
      <c r="D15" s="1">
        <v>-9.0</v>
      </c>
      <c r="E15" s="1">
        <v>-21.0</v>
      </c>
      <c r="F15" s="1">
        <v>-3.0</v>
      </c>
      <c r="G15" s="1">
        <v>-2.0</v>
      </c>
      <c r="H15" s="1">
        <v>1.0</v>
      </c>
      <c r="I15" s="1">
        <v>-2.0</v>
      </c>
      <c r="J15" s="1">
        <v>-2.0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-30.0</v>
      </c>
      <c r="C16" s="1">
        <v>23.0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-22.0</v>
      </c>
      <c r="C17" s="1">
        <v>11.0</v>
      </c>
      <c r="D17" s="1">
        <v>-3.0</v>
      </c>
      <c r="E17" s="1">
        <v>-17.0</v>
      </c>
      <c r="F17" s="1">
        <v>63.0</v>
      </c>
      <c r="G17" s="1">
        <v>-72.0</v>
      </c>
      <c r="H17" s="1">
        <v>-9.0</v>
      </c>
      <c r="I17" s="1">
        <v>-23.0</v>
      </c>
      <c r="J17" s="1">
        <v>-21.0</v>
      </c>
      <c r="K17" s="1">
        <v>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30.0</v>
      </c>
      <c r="C18" s="1">
        <v>49.0</v>
      </c>
      <c r="D18" s="1">
        <v>19.0</v>
      </c>
      <c r="E18" s="1">
        <v>6.0</v>
      </c>
      <c r="F18" s="1">
        <v>85.0</v>
      </c>
      <c r="G18" s="1">
        <v>-29.0</v>
      </c>
      <c r="H18" s="1">
        <v>66.0</v>
      </c>
      <c r="I18" s="1">
        <v>29.0</v>
      </c>
      <c r="J18" s="1">
        <v>54.0</v>
      </c>
      <c r="K18" s="1">
        <v>78.0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-28.0</v>
      </c>
      <c r="C19" s="1">
        <v>-18.0</v>
      </c>
      <c r="D19" s="1">
        <v>-22.0</v>
      </c>
      <c r="E19" s="1">
        <v>-20.0</v>
      </c>
      <c r="F19" s="1">
        <v>-18.0</v>
      </c>
      <c r="G19" s="1">
        <v>-16.0</v>
      </c>
      <c r="H19" s="1">
        <v>-16.0</v>
      </c>
      <c r="I19" s="1">
        <v>-21.0</v>
      </c>
      <c r="J19" s="1">
        <v>-21.0</v>
      </c>
      <c r="K19" s="1">
        <v>-18.0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-1.0</v>
      </c>
      <c r="E20" s="1">
        <v>-6.0</v>
      </c>
      <c r="F20" s="1">
        <v>-5.0</v>
      </c>
      <c r="G20" s="1">
        <v>-45.0</v>
      </c>
      <c r="H20" s="1">
        <v>-33.0</v>
      </c>
      <c r="I20" s="1">
        <v>-7.0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59.0</v>
      </c>
      <c r="C21" s="1">
        <v>15.0</v>
      </c>
      <c r="D21" s="1">
        <v>0.0</v>
      </c>
      <c r="E21" s="1">
        <v>5.0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-28.0</v>
      </c>
      <c r="C22" s="1">
        <v>-13.0</v>
      </c>
      <c r="D22" s="1">
        <v>-14.0</v>
      </c>
      <c r="E22" s="1">
        <v>18.0</v>
      </c>
      <c r="F22" s="1">
        <v>-1.0</v>
      </c>
      <c r="G22" s="1">
        <v>-15.0</v>
      </c>
      <c r="H22" s="1">
        <v>-25.0</v>
      </c>
      <c r="I22" s="1">
        <v>-4.0</v>
      </c>
      <c r="J22" s="1">
        <v>-11.0</v>
      </c>
      <c r="K22" s="1">
        <v>18.0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-1.0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2.0</v>
      </c>
      <c r="C24" s="1">
        <v>-16.0</v>
      </c>
      <c r="D24" s="1">
        <v>-39.0</v>
      </c>
      <c r="E24" s="1">
        <v>-1.0</v>
      </c>
      <c r="F24" s="1">
        <v>-26.0</v>
      </c>
      <c r="G24" s="1">
        <v>-32.0</v>
      </c>
      <c r="H24" s="1">
        <v>-44.0</v>
      </c>
      <c r="I24" s="1">
        <v>-33.0</v>
      </c>
      <c r="J24" s="1">
        <v>-33.0</v>
      </c>
      <c r="K24" s="1">
        <v>-74.0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22.0</v>
      </c>
      <c r="F25" s="1">
        <v>3.0</v>
      </c>
      <c r="G25" s="1">
        <v>11.0</v>
      </c>
      <c r="H25" s="1">
        <v>0.0</v>
      </c>
      <c r="I25" s="1">
        <v>2.0</v>
      </c>
      <c r="J25" s="1">
        <v>27.0</v>
      </c>
      <c r="K25" s="1">
        <v>32.0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22.0</v>
      </c>
      <c r="F26" s="1">
        <v>3.0</v>
      </c>
      <c r="G26" s="1">
        <v>11.0</v>
      </c>
      <c r="H26" s="1">
        <v>0.0</v>
      </c>
      <c r="I26" s="1">
        <v>2.0</v>
      </c>
      <c r="J26" s="1">
        <v>27.0</v>
      </c>
      <c r="K26" s="1">
        <v>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0.0</v>
      </c>
      <c r="E27" s="1">
        <v>-22.0</v>
      </c>
      <c r="F27" s="1">
        <v>-3.0</v>
      </c>
      <c r="G27" s="1">
        <v>-11.0</v>
      </c>
      <c r="H27" s="1">
        <v>0.0</v>
      </c>
      <c r="I27" s="1">
        <v>-2.0</v>
      </c>
      <c r="J27" s="1">
        <v>-27.0</v>
      </c>
      <c r="K27" s="1">
        <v>-32.0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-13.0</v>
      </c>
      <c r="C28" s="1">
        <v>-6.0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-13.0</v>
      </c>
      <c r="C29" s="1">
        <v>-6.0</v>
      </c>
      <c r="D29" s="1">
        <v>0.0</v>
      </c>
      <c r="E29" s="1">
        <v>-22.0</v>
      </c>
      <c r="F29" s="1">
        <v>-3.0</v>
      </c>
      <c r="G29" s="1">
        <v>-11.0</v>
      </c>
      <c r="H29" s="1">
        <v>0.0</v>
      </c>
      <c r="I29" s="1">
        <v>-2.0</v>
      </c>
      <c r="J29" s="1">
        <v>-27.0</v>
      </c>
      <c r="K29" s="1">
        <v>-32.0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3.0</v>
      </c>
      <c r="C30" s="1">
        <v>0.0</v>
      </c>
      <c r="D30" s="1">
        <v>25.0</v>
      </c>
      <c r="E30" s="1">
        <v>0.0</v>
      </c>
      <c r="F30" s="1">
        <v>13.0</v>
      </c>
      <c r="G30" s="1">
        <v>27.0</v>
      </c>
      <c r="H30" s="1">
        <v>68.0</v>
      </c>
      <c r="I30" s="1">
        <v>13.0</v>
      </c>
      <c r="J30" s="1">
        <v>17.0</v>
      </c>
      <c r="K30" s="1">
        <v>17.0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-10.0</v>
      </c>
      <c r="C31" s="1">
        <v>-4.0</v>
      </c>
      <c r="D31" s="1">
        <v>-1.0</v>
      </c>
      <c r="E31" s="1">
        <v>-2.0</v>
      </c>
      <c r="F31" s="1">
        <v>-3.0</v>
      </c>
      <c r="G31" s="1">
        <v>-4.0</v>
      </c>
      <c r="H31" s="1">
        <v>-4.0</v>
      </c>
      <c r="I31" s="1">
        <v>-26.0</v>
      </c>
      <c r="J31" s="1">
        <v>-13.0</v>
      </c>
      <c r="K31" s="1">
        <v>-14.0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-16.0</v>
      </c>
      <c r="C32" s="1">
        <v>-17.0</v>
      </c>
      <c r="D32" s="1">
        <v>-17.0</v>
      </c>
      <c r="E32" s="1">
        <v>-13.0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-2.0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-16.0</v>
      </c>
      <c r="C33" s="1">
        <v>-17.0</v>
      </c>
      <c r="D33" s="1">
        <v>-17.0</v>
      </c>
      <c r="E33" s="1">
        <v>-13.0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-2.0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-30.0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-2.0</v>
      </c>
      <c r="C35" s="1">
        <v>90.0</v>
      </c>
      <c r="D35" s="1">
        <v>76.0</v>
      </c>
      <c r="E35" s="1">
        <v>-10.0</v>
      </c>
      <c r="F35" s="1">
        <v>-2.0</v>
      </c>
      <c r="G35" s="1">
        <v>-1.0</v>
      </c>
      <c r="H35" s="1">
        <v>-1.0</v>
      </c>
      <c r="I35" s="1">
        <v>10.0</v>
      </c>
      <c r="J35" s="1">
        <v>-2.0</v>
      </c>
      <c r="K35" s="1">
        <v>-11.0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-70.0</v>
      </c>
      <c r="C36" s="1">
        <v>-27.0</v>
      </c>
      <c r="D36" s="1">
        <v>6.0</v>
      </c>
      <c r="E36" s="1">
        <v>-26.0</v>
      </c>
      <c r="F36" s="1">
        <v>7.0</v>
      </c>
      <c r="G36" s="1">
        <v>-5.0</v>
      </c>
      <c r="H36" s="1">
        <v>-4.0</v>
      </c>
      <c r="I36" s="1">
        <v>-15.0</v>
      </c>
      <c r="J36" s="1">
        <v>-15.0</v>
      </c>
      <c r="K36" s="1">
        <v>-17.0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-6.0</v>
      </c>
      <c r="C37" s="1">
        <v>-5.0</v>
      </c>
      <c r="D37" s="1">
        <v>29.0</v>
      </c>
      <c r="E37" s="1">
        <v>-77.0</v>
      </c>
      <c r="F37" s="1">
        <v>-12.0</v>
      </c>
      <c r="G37" s="1">
        <v>11.0</v>
      </c>
      <c r="H37" s="1">
        <v>7.0</v>
      </c>
      <c r="I37" s="1">
        <v>-17.0</v>
      </c>
      <c r="J37" s="1">
        <v>4.0</v>
      </c>
      <c r="K37" s="1">
        <v>-3.0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-43.0</v>
      </c>
      <c r="C38" s="1">
        <v>-82.0</v>
      </c>
      <c r="D38" s="1">
        <v>-13.0</v>
      </c>
      <c r="E38" s="1">
        <v>-22.0</v>
      </c>
      <c r="F38" s="1">
        <v>54.0</v>
      </c>
      <c r="G38" s="1">
        <v>-55.0</v>
      </c>
      <c r="H38" s="1">
        <v>25.0</v>
      </c>
      <c r="I38" s="1">
        <v>-37.0</v>
      </c>
      <c r="J38" s="1">
        <v>9.0</v>
      </c>
      <c r="K38" s="1">
        <v>56.0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74.0</v>
      </c>
      <c r="C40" s="1">
        <v>1.0</v>
      </c>
      <c r="D40" s="1">
        <v>1.0</v>
      </c>
      <c r="E40" s="1">
        <v>9.0</v>
      </c>
      <c r="F40" s="1">
        <v>18.0</v>
      </c>
      <c r="G40" s="1">
        <v>38.0</v>
      </c>
      <c r="H40" s="1">
        <v>48.0</v>
      </c>
      <c r="I40" s="1">
        <v>46.0</v>
      </c>
      <c r="J40" s="1">
        <v>53.0</v>
      </c>
      <c r="K40" s="1">
        <v>42.0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32.0</v>
      </c>
      <c r="C41" s="1">
        <v>77.0</v>
      </c>
      <c r="D41" s="1">
        <v>57.0</v>
      </c>
      <c r="E41" s="1">
        <v>19.0</v>
      </c>
      <c r="F41" s="1">
        <v>4.0</v>
      </c>
      <c r="G41" s="1">
        <v>6.0</v>
      </c>
      <c r="H41" s="1">
        <v>19.0</v>
      </c>
      <c r="I41" s="1">
        <v>10.0</v>
      </c>
      <c r="J41" s="1">
        <v>77.0</v>
      </c>
      <c r="K41" s="1">
        <v>52.0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-19.0</v>
      </c>
      <c r="C42" s="1">
        <v>35.0</v>
      </c>
      <c r="D42" s="1">
        <v>-8.0</v>
      </c>
      <c r="E42" s="1">
        <v>-12.0</v>
      </c>
      <c r="F42" s="1">
        <v>-2.0</v>
      </c>
      <c r="G42" s="1">
        <v>23.0</v>
      </c>
      <c r="H42" s="1">
        <v>40.0</v>
      </c>
      <c r="I42" s="1">
        <v>1.0</v>
      </c>
      <c r="J42" s="1">
        <v>24.0</v>
      </c>
      <c r="K42" s="1">
        <v>43.0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-19.0</v>
      </c>
      <c r="C43" s="1">
        <v>35.0</v>
      </c>
      <c r="D43" s="1">
        <v>-8.0</v>
      </c>
      <c r="E43" s="1">
        <v>-12.0</v>
      </c>
      <c r="F43" s="1">
        <v>-2.0</v>
      </c>
      <c r="G43" s="1">
        <v>23.0</v>
      </c>
      <c r="H43" s="1">
        <v>40.0</v>
      </c>
      <c r="I43" s="1">
        <v>1.0</v>
      </c>
      <c r="J43" s="1">
        <v>24.0</v>
      </c>
      <c r="K43" s="1">
        <v>43.0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30.0</v>
      </c>
      <c r="C44" s="1">
        <v>-14.0</v>
      </c>
      <c r="D44" s="1">
        <v>21.0</v>
      </c>
      <c r="E44" s="1">
        <v>28.0</v>
      </c>
      <c r="F44" s="1">
        <v>9.0</v>
      </c>
      <c r="G44" s="1">
        <v>-57.0</v>
      </c>
      <c r="H44" s="1">
        <v>-2.0</v>
      </c>
      <c r="I44" s="1">
        <v>35.0</v>
      </c>
      <c r="J44" s="1">
        <v>20.0</v>
      </c>
      <c r="K44" s="1">
        <v>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-13.0</v>
      </c>
      <c r="C45" s="1">
        <v>-6.0</v>
      </c>
      <c r="D45" s="1">
        <v>0.0</v>
      </c>
      <c r="E45" s="1" t="s">
        <v>61</v>
      </c>
      <c r="F45" s="1" t="s">
        <v>61</v>
      </c>
      <c r="G45" s="1" t="s">
        <v>61</v>
      </c>
      <c r="H45" s="1">
        <v>0.0</v>
      </c>
      <c r="I45" s="1" t="s">
        <v>61</v>
      </c>
      <c r="J45" s="1" t="s">
        <v>61</v>
      </c>
      <c r="K45" s="1" t="s">
        <v>61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110.0</v>
      </c>
      <c r="C3" s="1">
        <v>110.0</v>
      </c>
      <c r="D3" s="1">
        <v>90.0</v>
      </c>
      <c r="E3" s="1">
        <v>68.0</v>
      </c>
      <c r="F3" s="1">
        <v>80.0</v>
      </c>
      <c r="G3" s="1">
        <v>84.0</v>
      </c>
      <c r="H3" s="1">
        <v>107.0</v>
      </c>
      <c r="I3" s="1">
        <v>98.0</v>
      </c>
      <c r="J3" s="1">
        <v>104.0</v>
      </c>
      <c r="K3" s="1">
        <v>165.0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40.0</v>
      </c>
      <c r="C4" s="1">
        <v>52.0</v>
      </c>
      <c r="D4" s="1">
        <v>58.0</v>
      </c>
      <c r="E4" s="1">
        <v>5.0</v>
      </c>
      <c r="F4" s="1">
        <v>8.0</v>
      </c>
      <c r="G4" s="1">
        <v>24.0</v>
      </c>
      <c r="H4" s="1">
        <v>56.0</v>
      </c>
      <c r="I4" s="1">
        <v>39.0</v>
      </c>
      <c r="J4" s="1">
        <v>48.0</v>
      </c>
      <c r="K4" s="1">
        <v>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151.0</v>
      </c>
      <c r="C5" s="1">
        <v>162.0</v>
      </c>
      <c r="D5" s="1">
        <v>149.0</v>
      </c>
      <c r="E5" s="1">
        <v>74.0</v>
      </c>
      <c r="F5" s="1">
        <v>88.0</v>
      </c>
      <c r="G5" s="1">
        <v>109.0</v>
      </c>
      <c r="H5" s="1">
        <v>164.0</v>
      </c>
      <c r="I5" s="1">
        <v>138.0</v>
      </c>
      <c r="J5" s="1">
        <v>152.0</v>
      </c>
      <c r="K5" s="1">
        <v>193.0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59.0</v>
      </c>
      <c r="C6" s="1">
        <v>49.0</v>
      </c>
      <c r="D6" s="1">
        <v>65.0</v>
      </c>
      <c r="E6" s="1">
        <v>69.0</v>
      </c>
      <c r="F6" s="1">
        <v>58.0</v>
      </c>
      <c r="G6" s="1">
        <v>44.0</v>
      </c>
      <c r="H6" s="1">
        <v>46.0</v>
      </c>
      <c r="I6" s="1">
        <v>64.0</v>
      </c>
      <c r="J6" s="1">
        <v>32.0</v>
      </c>
      <c r="K6" s="1">
        <v>42.0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8.0</v>
      </c>
      <c r="C7" s="1">
        <v>30.0</v>
      </c>
      <c r="D7" s="1">
        <v>70.0</v>
      </c>
      <c r="E7" s="1">
        <v>1.0</v>
      </c>
      <c r="F7" s="1">
        <v>11.0</v>
      </c>
      <c r="G7" s="1">
        <v>5.0</v>
      </c>
      <c r="H7" s="1">
        <v>20.0</v>
      </c>
      <c r="I7" s="1">
        <v>10.0</v>
      </c>
      <c r="J7" s="1">
        <v>10.0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30.0</v>
      </c>
      <c r="C8" s="1">
        <v>20.0</v>
      </c>
      <c r="D8" s="1">
        <v>20.0</v>
      </c>
      <c r="E8" s="1">
        <v>20.0</v>
      </c>
      <c r="F8" s="1">
        <v>20.0</v>
      </c>
      <c r="G8" s="1">
        <v>20.0</v>
      </c>
      <c r="H8" s="1">
        <v>20.0</v>
      </c>
      <c r="I8" s="1">
        <v>50.0</v>
      </c>
      <c r="J8" s="1">
        <v>50.0</v>
      </c>
      <c r="K8" s="1">
        <v>50.0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67.0</v>
      </c>
      <c r="C9" s="1">
        <v>50.0</v>
      </c>
      <c r="D9" s="1">
        <v>66.0</v>
      </c>
      <c r="E9" s="1">
        <v>71.0</v>
      </c>
      <c r="F9" s="1">
        <v>58.0</v>
      </c>
      <c r="G9" s="1">
        <v>44.0</v>
      </c>
      <c r="H9" s="1">
        <v>47.0</v>
      </c>
      <c r="I9" s="1">
        <v>65.0</v>
      </c>
      <c r="J9" s="1">
        <v>32.0</v>
      </c>
      <c r="K9" s="1">
        <v>43.0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17.0</v>
      </c>
      <c r="C10" s="1">
        <v>15.0</v>
      </c>
      <c r="D10" s="1">
        <v>14.0</v>
      </c>
      <c r="E10" s="1">
        <v>19.0</v>
      </c>
      <c r="F10" s="1">
        <v>20.0</v>
      </c>
      <c r="G10" s="1">
        <v>33.0</v>
      </c>
      <c r="H10" s="1">
        <v>13.0</v>
      </c>
      <c r="I10" s="1">
        <v>17.0</v>
      </c>
      <c r="J10" s="1">
        <v>16.0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84.0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91.0</v>
      </c>
      <c r="C12" s="1">
        <v>98.0</v>
      </c>
      <c r="D12" s="1">
        <v>0.0</v>
      </c>
      <c r="E12" s="1">
        <v>0.0</v>
      </c>
      <c r="F12" s="1">
        <v>177.0</v>
      </c>
      <c r="G12" s="1">
        <v>116.0</v>
      </c>
      <c r="H12" s="1">
        <v>120.0</v>
      </c>
      <c r="I12" s="1">
        <v>91.0</v>
      </c>
      <c r="J12" s="1">
        <v>95.0</v>
      </c>
      <c r="K12" s="1">
        <v>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13.0</v>
      </c>
      <c r="C13" s="1">
        <v>12.0</v>
      </c>
      <c r="D13" s="1">
        <v>142.0</v>
      </c>
      <c r="E13" s="1">
        <v>164.0</v>
      </c>
      <c r="F13" s="1">
        <v>24.0</v>
      </c>
      <c r="G13" s="1">
        <v>18.0</v>
      </c>
      <c r="H13" s="1">
        <v>43.0</v>
      </c>
      <c r="I13" s="1">
        <v>50.0</v>
      </c>
      <c r="J13" s="1">
        <v>90.0</v>
      </c>
      <c r="K13" s="1">
        <v>77.0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341.0</v>
      </c>
      <c r="C14" s="1">
        <v>339.0</v>
      </c>
      <c r="D14" s="1">
        <v>371.0</v>
      </c>
      <c r="E14" s="1">
        <v>329.0</v>
      </c>
      <c r="F14" s="1">
        <v>368.0</v>
      </c>
      <c r="G14" s="1">
        <v>322.0</v>
      </c>
      <c r="H14" s="1">
        <v>388.0</v>
      </c>
      <c r="I14" s="1">
        <v>363.0</v>
      </c>
      <c r="J14" s="1">
        <v>387.0</v>
      </c>
      <c r="K14" s="1">
        <v>423.0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680.0</v>
      </c>
      <c r="C15" s="1">
        <v>206.0</v>
      </c>
      <c r="D15" s="1">
        <v>230.0</v>
      </c>
      <c r="E15" s="1">
        <v>182.0</v>
      </c>
      <c r="F15" s="1">
        <v>202.0</v>
      </c>
      <c r="G15" s="1">
        <v>210.0</v>
      </c>
      <c r="H15" s="1">
        <v>202.0</v>
      </c>
      <c r="I15" s="1">
        <v>207.0</v>
      </c>
      <c r="J15" s="1">
        <v>221.0</v>
      </c>
      <c r="K15" s="1">
        <v>233.0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-588.0</v>
      </c>
      <c r="C16" s="1">
        <v>-119.0</v>
      </c>
      <c r="D16" s="1">
        <v>-141.0</v>
      </c>
      <c r="E16" s="1">
        <v>-146.0</v>
      </c>
      <c r="F16" s="1">
        <v>-168.0</v>
      </c>
      <c r="G16" s="1">
        <v>-170.0</v>
      </c>
      <c r="H16" s="1">
        <v>-164.0</v>
      </c>
      <c r="I16" s="1">
        <v>-163.0</v>
      </c>
      <c r="J16" s="1">
        <v>-177.0</v>
      </c>
      <c r="K16" s="1">
        <v>-191.0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91.0</v>
      </c>
      <c r="C17" s="1">
        <v>87.0</v>
      </c>
      <c r="D17" s="1">
        <v>88.0</v>
      </c>
      <c r="E17" s="1">
        <v>36.0</v>
      </c>
      <c r="F17" s="1">
        <v>34.0</v>
      </c>
      <c r="G17" s="1">
        <v>39.0</v>
      </c>
      <c r="H17" s="1">
        <v>38.0</v>
      </c>
      <c r="I17" s="1">
        <v>44.0</v>
      </c>
      <c r="J17" s="1">
        <v>44.0</v>
      </c>
      <c r="K17" s="1">
        <v>41.0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12.0</v>
      </c>
      <c r="C18" s="1">
        <v>14.0</v>
      </c>
      <c r="D18" s="1">
        <v>26.0</v>
      </c>
      <c r="E18" s="1">
        <v>6.0</v>
      </c>
      <c r="F18" s="1">
        <v>9.0</v>
      </c>
      <c r="G18" s="1">
        <v>8.0</v>
      </c>
      <c r="H18" s="1">
        <v>11.0</v>
      </c>
      <c r="I18" s="1">
        <v>7.0</v>
      </c>
      <c r="J18" s="1">
        <v>9.0</v>
      </c>
      <c r="K18" s="1">
        <v>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14.0</v>
      </c>
      <c r="C19" s="1">
        <v>11.0</v>
      </c>
      <c r="D19" s="1">
        <v>11.0</v>
      </c>
      <c r="E19" s="1">
        <v>11.0</v>
      </c>
      <c r="F19" s="1">
        <v>11.0</v>
      </c>
      <c r="G19" s="1">
        <v>12.0</v>
      </c>
      <c r="H19" s="1">
        <v>14.0</v>
      </c>
      <c r="I19" s="1">
        <v>26.0</v>
      </c>
      <c r="J19" s="1">
        <v>26.0</v>
      </c>
      <c r="K19" s="1">
        <v>26.0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1.0</v>
      </c>
      <c r="C20" s="1">
        <v>84.0</v>
      </c>
      <c r="D20" s="1">
        <v>50.0</v>
      </c>
      <c r="E20" s="1">
        <v>0.0</v>
      </c>
      <c r="F20" s="1">
        <v>4.0</v>
      </c>
      <c r="G20" s="1">
        <v>3.0</v>
      </c>
      <c r="H20" s="1">
        <v>7.0</v>
      </c>
      <c r="I20" s="1">
        <v>9.0</v>
      </c>
      <c r="J20" s="1">
        <v>8.0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12.0</v>
      </c>
      <c r="C21" s="1">
        <v>9.0</v>
      </c>
      <c r="D21" s="1">
        <v>11.0</v>
      </c>
      <c r="E21" s="1">
        <v>5.0</v>
      </c>
      <c r="F21" s="1">
        <v>4.0</v>
      </c>
      <c r="G21" s="1">
        <v>8.0</v>
      </c>
      <c r="H21" s="1">
        <v>41.0</v>
      </c>
      <c r="I21" s="1">
        <v>36.0</v>
      </c>
      <c r="J21" s="1">
        <v>24.0</v>
      </c>
      <c r="K21" s="1">
        <v>35.0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0.0</v>
      </c>
      <c r="E22" s="1">
        <v>0.0</v>
      </c>
      <c r="F22" s="1">
        <v>1.0</v>
      </c>
      <c r="G22" s="1">
        <v>2.0</v>
      </c>
      <c r="H22" s="1">
        <v>3.0</v>
      </c>
      <c r="I22" s="1">
        <v>3.0</v>
      </c>
      <c r="J22" s="1">
        <v>3.0</v>
      </c>
      <c r="K22" s="1">
        <v>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12.0</v>
      </c>
      <c r="C23" s="1">
        <v>7.0</v>
      </c>
      <c r="D23" s="1">
        <v>8.0</v>
      </c>
      <c r="E23" s="1">
        <v>11.0</v>
      </c>
      <c r="F23" s="1">
        <v>9.0</v>
      </c>
      <c r="G23" s="1">
        <v>6.0</v>
      </c>
      <c r="H23" s="1">
        <v>7.0</v>
      </c>
      <c r="I23" s="1">
        <v>6.0</v>
      </c>
      <c r="J23" s="1">
        <v>7.0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486.0</v>
      </c>
      <c r="C24" s="1">
        <v>470.0</v>
      </c>
      <c r="D24" s="1">
        <v>519.0</v>
      </c>
      <c r="E24" s="1">
        <v>400.0</v>
      </c>
      <c r="F24" s="1">
        <v>444.0</v>
      </c>
      <c r="G24" s="1">
        <v>405.0</v>
      </c>
      <c r="H24" s="1">
        <v>513.0</v>
      </c>
      <c r="I24" s="1">
        <v>497.0</v>
      </c>
      <c r="J24" s="1">
        <v>511.0</v>
      </c>
      <c r="K24" s="1">
        <v>550.0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29.0</v>
      </c>
      <c r="C26" s="1">
        <v>30.0</v>
      </c>
      <c r="D26" s="1">
        <v>40.0</v>
      </c>
      <c r="E26" s="1">
        <v>45.0</v>
      </c>
      <c r="F26" s="1">
        <v>37.0</v>
      </c>
      <c r="G26" s="1">
        <v>31.0</v>
      </c>
      <c r="H26" s="1">
        <v>24.0</v>
      </c>
      <c r="I26" s="1">
        <v>29.0</v>
      </c>
      <c r="J26" s="1">
        <v>22.0</v>
      </c>
      <c r="K26" s="1">
        <v>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89.0</v>
      </c>
      <c r="C27" s="1">
        <v>80.0</v>
      </c>
      <c r="D27" s="1">
        <v>73.0</v>
      </c>
      <c r="E27" s="1">
        <v>80.0</v>
      </c>
      <c r="F27" s="1">
        <v>88.0</v>
      </c>
      <c r="G27" s="1">
        <v>90.0</v>
      </c>
      <c r="H27" s="1">
        <v>93.0</v>
      </c>
      <c r="I27" s="1">
        <v>88.0</v>
      </c>
      <c r="J27" s="1">
        <v>90.0</v>
      </c>
      <c r="K27" s="1">
        <v>84.0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6.0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2.0</v>
      </c>
      <c r="H29" s="1">
        <v>2.0</v>
      </c>
      <c r="I29" s="1">
        <v>2.0</v>
      </c>
      <c r="J29" s="1">
        <v>2.0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39.0</v>
      </c>
      <c r="C30" s="1">
        <v>57.0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86.0</v>
      </c>
      <c r="C31" s="1">
        <v>86.0</v>
      </c>
      <c r="D31" s="1">
        <v>76.0</v>
      </c>
      <c r="E31" s="1">
        <v>55.0</v>
      </c>
      <c r="F31" s="1">
        <v>42.0</v>
      </c>
      <c r="G31" s="1">
        <v>40.0</v>
      </c>
      <c r="H31" s="1">
        <v>42.0</v>
      </c>
      <c r="I31" s="1">
        <v>36.0</v>
      </c>
      <c r="J31" s="1">
        <v>35.0</v>
      </c>
      <c r="K31" s="1">
        <v>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137.0</v>
      </c>
      <c r="C32" s="1">
        <v>146.0</v>
      </c>
      <c r="D32" s="1">
        <v>172.0</v>
      </c>
      <c r="E32" s="1">
        <v>187.0</v>
      </c>
      <c r="F32" s="1">
        <v>221.0</v>
      </c>
      <c r="G32" s="1">
        <v>161.0</v>
      </c>
      <c r="H32" s="1">
        <v>177.0</v>
      </c>
      <c r="I32" s="1">
        <v>148.0</v>
      </c>
      <c r="J32" s="1">
        <v>144.0</v>
      </c>
      <c r="K32" s="1">
        <v>137.0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349.0</v>
      </c>
      <c r="C33" s="1">
        <v>344.0</v>
      </c>
      <c r="D33" s="1">
        <v>363.0</v>
      </c>
      <c r="E33" s="1">
        <v>367.0</v>
      </c>
      <c r="F33" s="1">
        <v>389.0</v>
      </c>
      <c r="G33" s="1">
        <v>325.0</v>
      </c>
      <c r="H33" s="1">
        <v>339.0</v>
      </c>
      <c r="I33" s="1">
        <v>305.0</v>
      </c>
      <c r="J33" s="1">
        <v>294.0</v>
      </c>
      <c r="K33" s="1">
        <v>279.0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7.0</v>
      </c>
      <c r="H34" s="1">
        <v>5.0</v>
      </c>
      <c r="I34" s="1">
        <v>4.0</v>
      </c>
      <c r="J34" s="1">
        <v>2.0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1.0</v>
      </c>
      <c r="C35" s="1">
        <v>1.0</v>
      </c>
      <c r="D35" s="1">
        <v>1.0</v>
      </c>
      <c r="E35" s="1">
        <v>1.0</v>
      </c>
      <c r="F35" s="1">
        <v>1.0</v>
      </c>
      <c r="G35" s="1">
        <v>1.0</v>
      </c>
      <c r="H35" s="1">
        <v>1.0</v>
      </c>
      <c r="I35" s="1">
        <v>6.0</v>
      </c>
      <c r="J35" s="1">
        <v>3.0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351.0</v>
      </c>
      <c r="C36" s="1">
        <v>345.0</v>
      </c>
      <c r="D36" s="1">
        <v>364.0</v>
      </c>
      <c r="E36" s="1">
        <v>368.0</v>
      </c>
      <c r="F36" s="1">
        <v>390.0</v>
      </c>
      <c r="G36" s="1">
        <v>334.0</v>
      </c>
      <c r="H36" s="1">
        <v>346.0</v>
      </c>
      <c r="I36" s="1">
        <v>316.0</v>
      </c>
      <c r="J36" s="1">
        <v>300.0</v>
      </c>
      <c r="K36" s="1">
        <v>284.0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28.0</v>
      </c>
      <c r="C37" s="1">
        <v>28.0</v>
      </c>
      <c r="D37" s="1">
        <v>28.0</v>
      </c>
      <c r="E37" s="1">
        <v>28.0</v>
      </c>
      <c r="F37" s="1">
        <v>29.0</v>
      </c>
      <c r="G37" s="1">
        <v>29.0</v>
      </c>
      <c r="H37" s="1">
        <v>29.0</v>
      </c>
      <c r="I37" s="1">
        <v>31.0</v>
      </c>
      <c r="J37" s="1">
        <v>31.0</v>
      </c>
      <c r="K37" s="1">
        <v>31.0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403.0</v>
      </c>
      <c r="C38" s="1">
        <v>396.0</v>
      </c>
      <c r="D38" s="1">
        <v>394.0</v>
      </c>
      <c r="E38" s="1">
        <v>294.0</v>
      </c>
      <c r="F38" s="1">
        <v>273.0</v>
      </c>
      <c r="G38" s="1">
        <v>277.0</v>
      </c>
      <c r="H38" s="1">
        <v>278.0</v>
      </c>
      <c r="I38" s="1">
        <v>296.0</v>
      </c>
      <c r="J38" s="1">
        <v>301.0</v>
      </c>
      <c r="K38" s="1">
        <v>304.0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-160.0</v>
      </c>
      <c r="C39" s="1">
        <v>-154.0</v>
      </c>
      <c r="D39" s="1">
        <v>-163.0</v>
      </c>
      <c r="E39" s="1">
        <v>-173.0</v>
      </c>
      <c r="F39" s="1">
        <v>-161.0</v>
      </c>
      <c r="G39" s="1">
        <v>-139.0</v>
      </c>
      <c r="H39" s="1">
        <v>-42.0</v>
      </c>
      <c r="I39" s="1">
        <v>-15.0</v>
      </c>
      <c r="J39" s="1">
        <v>24.0</v>
      </c>
      <c r="K39" s="1">
        <v>86.0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-111.0</v>
      </c>
      <c r="C40" s="1">
        <v>-115.0</v>
      </c>
      <c r="D40" s="1">
        <v>-83.0</v>
      </c>
      <c r="E40" s="1">
        <v>-85.0</v>
      </c>
      <c r="F40" s="1">
        <v>-51.0</v>
      </c>
      <c r="G40" s="1">
        <v>-56.0</v>
      </c>
      <c r="H40" s="1">
        <v>-60.0</v>
      </c>
      <c r="I40" s="1">
        <v>-102.0</v>
      </c>
      <c r="J40" s="1">
        <v>-115.0</v>
      </c>
      <c r="K40" s="1">
        <v>-126.0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77.0</v>
      </c>
      <c r="C41" s="1">
        <v>-3.0</v>
      </c>
      <c r="D41" s="1">
        <v>-2.0</v>
      </c>
      <c r="E41" s="1">
        <v>-4.0</v>
      </c>
      <c r="F41" s="1">
        <v>-4.0</v>
      </c>
      <c r="G41" s="1">
        <v>-7.0</v>
      </c>
      <c r="H41" s="1">
        <v>-10.0</v>
      </c>
      <c r="I41" s="1">
        <v>-11.0</v>
      </c>
      <c r="J41" s="1">
        <v>-17.0</v>
      </c>
      <c r="K41" s="1">
        <v>-18.0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134.0</v>
      </c>
      <c r="C42" s="1">
        <v>124.0</v>
      </c>
      <c r="D42" s="1">
        <v>146.0</v>
      </c>
      <c r="E42" s="1">
        <v>30.0</v>
      </c>
      <c r="F42" s="1">
        <v>56.0</v>
      </c>
      <c r="G42" s="1">
        <v>74.0</v>
      </c>
      <c r="H42" s="1">
        <v>165.0</v>
      </c>
      <c r="I42" s="1">
        <v>168.0</v>
      </c>
      <c r="J42" s="1">
        <v>194.0</v>
      </c>
      <c r="K42" s="1">
        <v>246.0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1.0</v>
      </c>
      <c r="C43" s="1">
        <v>40.0</v>
      </c>
      <c r="D43" s="1">
        <v>8.0</v>
      </c>
      <c r="E43" s="1">
        <v>63.0</v>
      </c>
      <c r="F43" s="1">
        <v>-2.0</v>
      </c>
      <c r="G43" s="1">
        <v>-3.0</v>
      </c>
      <c r="H43" s="1">
        <v>1.0</v>
      </c>
      <c r="I43" s="1">
        <v>13.0</v>
      </c>
      <c r="J43" s="1">
        <v>16.0</v>
      </c>
      <c r="K43" s="1">
        <v>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135.0</v>
      </c>
      <c r="C44" s="1">
        <v>124.0</v>
      </c>
      <c r="D44" s="1">
        <v>155.0</v>
      </c>
      <c r="E44" s="1">
        <v>31.0</v>
      </c>
      <c r="F44" s="1">
        <v>53.0</v>
      </c>
      <c r="G44" s="1">
        <v>71.0</v>
      </c>
      <c r="H44" s="1">
        <v>167.0</v>
      </c>
      <c r="I44" s="1">
        <v>181.0</v>
      </c>
      <c r="J44" s="1">
        <v>210.0</v>
      </c>
      <c r="K44" s="1">
        <v>267.0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486.0</v>
      </c>
      <c r="C45" s="1">
        <v>470.0</v>
      </c>
      <c r="D45" s="1">
        <v>519.0</v>
      </c>
      <c r="E45" s="1">
        <v>400.0</v>
      </c>
      <c r="F45" s="1">
        <v>444.0</v>
      </c>
      <c r="G45" s="1">
        <v>405.0</v>
      </c>
      <c r="H45" s="1">
        <v>513.0</v>
      </c>
      <c r="I45" s="1">
        <v>497.0</v>
      </c>
      <c r="J45" s="1">
        <v>511.0</v>
      </c>
      <c r="K45" s="1">
        <v>550.0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23.0</v>
      </c>
      <c r="C47" s="1">
        <v>23.0</v>
      </c>
      <c r="D47" s="1">
        <v>24.0</v>
      </c>
      <c r="E47" s="1">
        <v>23.0</v>
      </c>
      <c r="F47" s="1">
        <v>26.0</v>
      </c>
      <c r="G47" s="1">
        <v>25.0</v>
      </c>
      <c r="H47" s="1">
        <v>25.0</v>
      </c>
      <c r="I47" s="1">
        <v>25.0</v>
      </c>
      <c r="J47" s="1">
        <v>25.0</v>
      </c>
      <c r="K47" s="1">
        <v>25.0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23.0</v>
      </c>
      <c r="C48" s="1">
        <v>23.0</v>
      </c>
      <c r="D48" s="1">
        <v>24.0</v>
      </c>
      <c r="E48" s="1">
        <v>24.0</v>
      </c>
      <c r="F48" s="1">
        <v>26.0</v>
      </c>
      <c r="G48" s="1">
        <v>25.0</v>
      </c>
      <c r="H48" s="1">
        <v>25.0</v>
      </c>
      <c r="I48" s="1">
        <v>25.0</v>
      </c>
      <c r="J48" s="1">
        <v>25.0</v>
      </c>
      <c r="K48" s="1">
        <v>25.0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 t="s">
        <v>109</v>
      </c>
      <c r="C49" s="1" t="s">
        <v>110</v>
      </c>
      <c r="D49" s="1" t="s">
        <v>111</v>
      </c>
      <c r="E49" s="1" t="s">
        <v>112</v>
      </c>
      <c r="F49" s="1" t="s">
        <v>113</v>
      </c>
      <c r="G49" s="1" t="s">
        <v>114</v>
      </c>
      <c r="H49" s="1" t="s">
        <v>115</v>
      </c>
      <c r="I49" s="1" t="s">
        <v>116</v>
      </c>
      <c r="J49" s="1" t="s">
        <v>117</v>
      </c>
      <c r="K49" s="1" t="s">
        <v>118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118.0</v>
      </c>
      <c r="C50" s="1">
        <v>112.0</v>
      </c>
      <c r="D50" s="1">
        <v>134.0</v>
      </c>
      <c r="E50" s="1">
        <v>19.0</v>
      </c>
      <c r="F50" s="1">
        <v>40.0</v>
      </c>
      <c r="G50" s="1">
        <v>57.0</v>
      </c>
      <c r="H50" s="1">
        <v>142.0</v>
      </c>
      <c r="I50" s="1">
        <v>132.0</v>
      </c>
      <c r="J50" s="1">
        <v>159.0</v>
      </c>
      <c r="K50" s="1">
        <v>214.0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 t="s">
        <v>121</v>
      </c>
      <c r="C51" s="1" t="s">
        <v>122</v>
      </c>
      <c r="D51" s="1" t="s">
        <v>123</v>
      </c>
      <c r="E51" s="1" t="s">
        <v>124</v>
      </c>
      <c r="F51" s="1" t="s">
        <v>125</v>
      </c>
      <c r="G51" s="1" t="s">
        <v>126</v>
      </c>
      <c r="H51" s="1" t="s">
        <v>127</v>
      </c>
      <c r="I51" s="1" t="s">
        <v>128</v>
      </c>
      <c r="J51" s="1" t="s">
        <v>129</v>
      </c>
      <c r="K51" s="1" t="s">
        <v>130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131</v>
      </c>
      <c r="B52" s="1">
        <v>6.0</v>
      </c>
      <c r="C52" s="1" t="s">
        <v>61</v>
      </c>
      <c r="D52" s="1" t="s">
        <v>61</v>
      </c>
      <c r="E52" s="1" t="s">
        <v>61</v>
      </c>
      <c r="F52" s="1" t="s">
        <v>61</v>
      </c>
      <c r="G52" s="1">
        <v>9.0</v>
      </c>
      <c r="H52" s="1">
        <v>7.0</v>
      </c>
      <c r="I52" s="1">
        <v>7.0</v>
      </c>
      <c r="J52" s="1">
        <v>5.0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-144.0</v>
      </c>
      <c r="C53" s="1">
        <v>-162.0</v>
      </c>
      <c r="D53" s="1">
        <v>-149.0</v>
      </c>
      <c r="E53" s="1">
        <v>-74.0</v>
      </c>
      <c r="F53" s="1">
        <v>-88.0</v>
      </c>
      <c r="G53" s="1">
        <v>-99.0</v>
      </c>
      <c r="H53" s="1">
        <v>-156.0</v>
      </c>
      <c r="I53" s="1">
        <v>-130.0</v>
      </c>
      <c r="J53" s="1">
        <v>-147.0</v>
      </c>
      <c r="K53" s="1">
        <v>-190.0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116.0</v>
      </c>
      <c r="C54" s="1">
        <v>85.0</v>
      </c>
      <c r="D54" s="1">
        <v>74.0</v>
      </c>
      <c r="E54" s="1">
        <v>61.0</v>
      </c>
      <c r="F54" s="1">
        <v>38.0</v>
      </c>
      <c r="G54" s="1">
        <v>24.0</v>
      </c>
      <c r="H54" s="1">
        <v>27.0</v>
      </c>
      <c r="I54" s="1">
        <v>33.0</v>
      </c>
      <c r="J54" s="1">
        <v>34.0</v>
      </c>
      <c r="K54" s="1">
        <v>27.0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1.0</v>
      </c>
      <c r="C55" s="1">
        <v>40.0</v>
      </c>
      <c r="D55" s="1">
        <v>8.0</v>
      </c>
      <c r="E55" s="1">
        <v>63.0</v>
      </c>
      <c r="F55" s="1">
        <v>-2.0</v>
      </c>
      <c r="G55" s="1">
        <v>-3.0</v>
      </c>
      <c r="H55" s="1">
        <v>1.0</v>
      </c>
      <c r="I55" s="1">
        <v>13.0</v>
      </c>
      <c r="J55" s="1">
        <v>16.0</v>
      </c>
      <c r="K55" s="1">
        <v>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3.0</v>
      </c>
      <c r="C56" s="1">
        <v>3.0</v>
      </c>
      <c r="D56" s="1">
        <v>3.0</v>
      </c>
      <c r="E56" s="1">
        <v>3.0</v>
      </c>
      <c r="F56" s="1">
        <v>3.0</v>
      </c>
      <c r="G56" s="1">
        <v>3.0</v>
      </c>
      <c r="H56" s="1">
        <v>3.0</v>
      </c>
      <c r="I56" s="1">
        <v>0.0</v>
      </c>
      <c r="J56" s="1">
        <v>3.0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61.0</v>
      </c>
      <c r="C57" s="1">
        <v>61.0</v>
      </c>
      <c r="D57" s="1">
        <v>62.0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446.0</v>
      </c>
      <c r="C58" s="1">
        <v>75.0</v>
      </c>
      <c r="D58" s="1">
        <v>77.0</v>
      </c>
      <c r="E58" s="1">
        <v>74.0</v>
      </c>
      <c r="F58" s="1">
        <v>78.0</v>
      </c>
      <c r="G58" s="1">
        <v>67.0</v>
      </c>
      <c r="H58" s="1">
        <v>43.0</v>
      </c>
      <c r="I58" s="1">
        <v>31.0</v>
      </c>
      <c r="J58" s="1">
        <v>69.0</v>
      </c>
      <c r="K58" s="1">
        <v>73.0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20.0</v>
      </c>
      <c r="C60" s="1">
        <v>25.0</v>
      </c>
      <c r="D60" s="1">
        <v>3.0</v>
      </c>
      <c r="E60" s="1">
        <v>15.0</v>
      </c>
      <c r="F60" s="1">
        <v>15.0</v>
      </c>
      <c r="G60" s="1">
        <v>11.0</v>
      </c>
      <c r="H60" s="1">
        <v>10.0</v>
      </c>
      <c r="I60" s="1">
        <v>10.0</v>
      </c>
      <c r="J60" s="1">
        <v>10.0</v>
      </c>
      <c r="K60" s="1">
        <v>13.0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7.0</v>
      </c>
      <c r="I61" s="1">
        <v>9.0</v>
      </c>
      <c r="J61" s="1">
        <v>43.0</v>
      </c>
      <c r="K61" s="1">
        <v>45.0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141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-2.0</v>
      </c>
      <c r="I62" s="1">
        <v>-3.0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142</v>
      </c>
      <c r="B63" s="1">
        <v>5.0</v>
      </c>
      <c r="C63" s="1">
        <v>4.0</v>
      </c>
      <c r="D63" s="1">
        <v>2.0</v>
      </c>
      <c r="E63" s="1">
        <v>3.0</v>
      </c>
      <c r="F63" s="1">
        <v>5.0</v>
      </c>
      <c r="G63" s="1">
        <v>6.0</v>
      </c>
      <c r="H63" s="1">
        <v>4.0</v>
      </c>
      <c r="I63" s="1">
        <v>5.0</v>
      </c>
      <c r="J63" s="1">
        <v>5.0</v>
      </c>
      <c r="K63" s="1">
        <v>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1600.0</v>
      </c>
      <c r="C2" s="1">
        <v>1500.0</v>
      </c>
      <c r="D2" s="1">
        <v>1500.0</v>
      </c>
      <c r="E2" s="1">
        <v>1550.0</v>
      </c>
      <c r="F2" s="1">
        <v>1410.0</v>
      </c>
      <c r="G2" s="1">
        <v>1350.0</v>
      </c>
      <c r="H2" s="1">
        <v>1450.0</v>
      </c>
      <c r="I2" s="1">
        <v>1360.0</v>
      </c>
      <c r="J2" s="1">
        <v>1240.0</v>
      </c>
      <c r="K2" s="1">
        <v>1210.0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1600.0</v>
      </c>
      <c r="C3" s="1">
        <v>1500.0</v>
      </c>
      <c r="D3" s="1">
        <v>1500.0</v>
      </c>
      <c r="E3" s="1">
        <v>1550.0</v>
      </c>
      <c r="F3" s="1">
        <v>1410.0</v>
      </c>
      <c r="G3" s="1">
        <v>1350.0</v>
      </c>
      <c r="H3" s="1">
        <v>1450.0</v>
      </c>
      <c r="I3" s="1">
        <v>1360.0</v>
      </c>
      <c r="J3" s="1">
        <v>1240.0</v>
      </c>
      <c r="K3" s="1">
        <v>1210.0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1330.0</v>
      </c>
      <c r="C4" s="1">
        <v>1250.0</v>
      </c>
      <c r="D4" s="1">
        <v>1280.0</v>
      </c>
      <c r="E4" s="1">
        <v>1310.0</v>
      </c>
      <c r="F4" s="1">
        <v>1170.0</v>
      </c>
      <c r="G4" s="1">
        <v>1080.0</v>
      </c>
      <c r="H4" s="1">
        <v>1150.0</v>
      </c>
      <c r="I4" s="1">
        <v>1030.0</v>
      </c>
      <c r="J4" s="1">
        <v>876.0</v>
      </c>
      <c r="K4" s="1">
        <v>816.0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268.0</v>
      </c>
      <c r="C5" s="1">
        <v>250.0</v>
      </c>
      <c r="D5" s="1">
        <v>226.0</v>
      </c>
      <c r="E5" s="1">
        <v>241.0</v>
      </c>
      <c r="F5" s="1">
        <v>235.0</v>
      </c>
      <c r="G5" s="1">
        <v>262.0</v>
      </c>
      <c r="H5" s="1">
        <v>293.0</v>
      </c>
      <c r="I5" s="1">
        <v>330.0</v>
      </c>
      <c r="J5" s="1">
        <v>363.0</v>
      </c>
      <c r="K5" s="1">
        <v>390.0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222.0</v>
      </c>
      <c r="C6" s="1">
        <v>205.0</v>
      </c>
      <c r="D6" s="1">
        <v>188.0</v>
      </c>
      <c r="E6" s="1">
        <v>203.0</v>
      </c>
      <c r="F6" s="1">
        <v>204.0</v>
      </c>
      <c r="G6" s="1">
        <v>215.0</v>
      </c>
      <c r="H6" s="1">
        <v>218.0</v>
      </c>
      <c r="I6" s="1">
        <v>250.0</v>
      </c>
      <c r="J6" s="1">
        <v>277.0</v>
      </c>
      <c r="K6" s="1">
        <v>270.0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1.0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18.0</v>
      </c>
      <c r="C8" s="1">
        <v>20.0</v>
      </c>
      <c r="D8" s="1">
        <v>21.0</v>
      </c>
      <c r="E8" s="1">
        <v>22.0</v>
      </c>
      <c r="F8" s="1">
        <v>22.0</v>
      </c>
      <c r="G8" s="1">
        <v>20.0</v>
      </c>
      <c r="H8" s="1">
        <v>17.0</v>
      </c>
      <c r="I8" s="1">
        <v>18.0</v>
      </c>
      <c r="J8" s="1">
        <v>20.0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0.0</v>
      </c>
      <c r="C9" s="1">
        <v>0.0</v>
      </c>
      <c r="D9" s="1">
        <v>0.0</v>
      </c>
      <c r="E9" s="1">
        <v>11.0</v>
      </c>
      <c r="F9" s="1">
        <v>8.0</v>
      </c>
      <c r="G9" s="1">
        <v>2.0</v>
      </c>
      <c r="H9" s="1">
        <v>1.0</v>
      </c>
      <c r="I9" s="1">
        <v>0.0</v>
      </c>
      <c r="J9" s="1">
        <v>-1.0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242.0</v>
      </c>
      <c r="C10" s="1">
        <v>225.0</v>
      </c>
      <c r="D10" s="1">
        <v>210.0</v>
      </c>
      <c r="E10" s="1">
        <v>226.0</v>
      </c>
      <c r="F10" s="1">
        <v>235.0</v>
      </c>
      <c r="G10" s="1">
        <v>237.0</v>
      </c>
      <c r="H10" s="1">
        <v>237.0</v>
      </c>
      <c r="I10" s="1">
        <v>269.0</v>
      </c>
      <c r="J10" s="1">
        <v>295.0</v>
      </c>
      <c r="K10" s="1">
        <v>321.0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26.0</v>
      </c>
      <c r="C11" s="1">
        <v>24.0</v>
      </c>
      <c r="D11" s="1">
        <v>16.0</v>
      </c>
      <c r="E11" s="1">
        <v>15.0</v>
      </c>
      <c r="F11" s="1">
        <v>15.0</v>
      </c>
      <c r="G11" s="1">
        <v>24.0</v>
      </c>
      <c r="H11" s="1">
        <v>55.0</v>
      </c>
      <c r="I11" s="1">
        <v>61.0</v>
      </c>
      <c r="J11" s="1">
        <v>67.0</v>
      </c>
      <c r="K11" s="1">
        <v>69.0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-15.0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0.0</v>
      </c>
      <c r="C13" s="1">
        <v>1.0</v>
      </c>
      <c r="D13" s="1">
        <v>1.0</v>
      </c>
      <c r="E13" s="1">
        <v>1.0</v>
      </c>
      <c r="F13" s="1">
        <v>77.0</v>
      </c>
      <c r="G13" s="1">
        <v>1.0</v>
      </c>
      <c r="H13" s="1">
        <v>31.0</v>
      </c>
      <c r="I13" s="1">
        <v>14.0</v>
      </c>
      <c r="J13" s="1">
        <v>3.0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-15.0</v>
      </c>
      <c r="C14" s="1">
        <v>1.0</v>
      </c>
      <c r="D14" s="1">
        <v>1.0</v>
      </c>
      <c r="E14" s="1">
        <v>1.0</v>
      </c>
      <c r="F14" s="1">
        <v>77.0</v>
      </c>
      <c r="G14" s="1">
        <v>1.0</v>
      </c>
      <c r="H14" s="1">
        <v>31.0</v>
      </c>
      <c r="I14" s="1">
        <v>14.0</v>
      </c>
      <c r="J14" s="1">
        <v>3.0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-1.0</v>
      </c>
      <c r="I15" s="1">
        <v>-2.0</v>
      </c>
      <c r="J15" s="1">
        <v>-3.0</v>
      </c>
      <c r="K15" s="1">
        <v>-3.0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-1.0</v>
      </c>
      <c r="C16" s="1">
        <v>98.0</v>
      </c>
      <c r="D16" s="1">
        <v>28.0</v>
      </c>
      <c r="E16" s="1">
        <v>-2.0</v>
      </c>
      <c r="F16" s="1">
        <v>-69.0</v>
      </c>
      <c r="G16" s="1">
        <v>37.0</v>
      </c>
      <c r="H16" s="1">
        <v>1.0</v>
      </c>
      <c r="I16" s="1">
        <v>-1.0</v>
      </c>
      <c r="J16" s="1">
        <v>3.0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-43.0</v>
      </c>
      <c r="C17" s="1">
        <v>93.0</v>
      </c>
      <c r="D17" s="1">
        <v>-14.0</v>
      </c>
      <c r="E17" s="1">
        <v>78.0</v>
      </c>
      <c r="F17" s="1">
        <v>-40.0</v>
      </c>
      <c r="G17" s="1">
        <v>-1.0</v>
      </c>
      <c r="H17" s="1">
        <v>-82.0</v>
      </c>
      <c r="I17" s="1">
        <v>-1.0</v>
      </c>
      <c r="J17" s="1">
        <v>-72.0</v>
      </c>
      <c r="K17" s="1">
        <v>-59.0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23.0</v>
      </c>
      <c r="C18" s="1">
        <v>27.0</v>
      </c>
      <c r="D18" s="1">
        <v>17.0</v>
      </c>
      <c r="E18" s="1">
        <v>15.0</v>
      </c>
      <c r="F18" s="1">
        <v>-16.0</v>
      </c>
      <c r="G18" s="1">
        <v>24.0</v>
      </c>
      <c r="H18" s="1">
        <v>55.0</v>
      </c>
      <c r="I18" s="1">
        <v>55.0</v>
      </c>
      <c r="J18" s="1">
        <v>70.0</v>
      </c>
      <c r="K18" s="1">
        <v>66.0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-8.0</v>
      </c>
      <c r="C19" s="1">
        <v>-6.0</v>
      </c>
      <c r="D19" s="1">
        <v>0.0</v>
      </c>
      <c r="E19" s="1">
        <v>-4.0</v>
      </c>
      <c r="F19" s="1">
        <v>-1.0</v>
      </c>
      <c r="G19" s="1">
        <v>-3.0</v>
      </c>
      <c r="H19" s="1">
        <v>-45.0</v>
      </c>
      <c r="I19" s="1">
        <v>-11.0</v>
      </c>
      <c r="J19" s="1">
        <v>-93.0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-21.0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1.0</v>
      </c>
      <c r="C21" s="1">
        <v>13.0</v>
      </c>
      <c r="D21" s="1">
        <v>67.0</v>
      </c>
      <c r="E21" s="1">
        <v>-2.0</v>
      </c>
      <c r="F21" s="1">
        <v>1.0</v>
      </c>
      <c r="G21" s="1">
        <v>-33.0</v>
      </c>
      <c r="H21" s="1">
        <v>8.0</v>
      </c>
      <c r="I21" s="1">
        <v>-19.0</v>
      </c>
      <c r="J21" s="1">
        <v>-2.0</v>
      </c>
      <c r="K21" s="1">
        <v>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76.0</v>
      </c>
      <c r="C22" s="1">
        <v>8.0</v>
      </c>
      <c r="D22" s="1">
        <v>-6.0</v>
      </c>
      <c r="E22" s="1">
        <v>0.0</v>
      </c>
      <c r="F22" s="1">
        <v>21.0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-57.0</v>
      </c>
      <c r="H23" s="1">
        <v>0.0</v>
      </c>
      <c r="I23" s="1">
        <v>0.0</v>
      </c>
      <c r="J23" s="1">
        <v>-1.0</v>
      </c>
      <c r="K23" s="1">
        <v>-35.0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0.0</v>
      </c>
      <c r="C24" s="1">
        <v>0.0</v>
      </c>
      <c r="D24" s="1">
        <v>50.0</v>
      </c>
      <c r="E24" s="1">
        <v>0.0</v>
      </c>
      <c r="F24" s="1">
        <v>2.0</v>
      </c>
      <c r="G24" s="1">
        <v>3.0</v>
      </c>
      <c r="H24" s="1">
        <v>3.0</v>
      </c>
      <c r="I24" s="1">
        <v>6.0</v>
      </c>
      <c r="J24" s="1">
        <v>3.0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-1.0</v>
      </c>
      <c r="C25" s="1">
        <v>0.0</v>
      </c>
      <c r="D25" s="1">
        <v>-10.0</v>
      </c>
      <c r="E25" s="1">
        <v>-2.0</v>
      </c>
      <c r="F25" s="1">
        <v>-2.0</v>
      </c>
      <c r="G25" s="1">
        <v>-5.0</v>
      </c>
      <c r="H25" s="1">
        <v>-1.0</v>
      </c>
      <c r="I25" s="1">
        <v>-7.0</v>
      </c>
      <c r="J25" s="1">
        <v>-9.0</v>
      </c>
      <c r="K25" s="1">
        <v>-7.0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30.0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92.0</v>
      </c>
      <c r="C27" s="1">
        <v>29.0</v>
      </c>
      <c r="D27" s="1">
        <v>7.0</v>
      </c>
      <c r="E27" s="1">
        <v>8.0</v>
      </c>
      <c r="F27" s="1">
        <v>45.0</v>
      </c>
      <c r="G27" s="1">
        <v>17.0</v>
      </c>
      <c r="H27" s="1">
        <v>65.0</v>
      </c>
      <c r="I27" s="1">
        <v>34.0</v>
      </c>
      <c r="J27" s="1">
        <v>60.0</v>
      </c>
      <c r="K27" s="1">
        <v>61.0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1">
        <v>6.0</v>
      </c>
      <c r="C28" s="1">
        <v>4.0</v>
      </c>
      <c r="D28" s="1">
        <v>-2.0</v>
      </c>
      <c r="E28" s="1">
        <v>2.0</v>
      </c>
      <c r="F28" s="1">
        <v>12.0</v>
      </c>
      <c r="G28" s="1">
        <v>-3.0</v>
      </c>
      <c r="H28" s="1">
        <v>-31.0</v>
      </c>
      <c r="I28" s="1">
        <v>5.0</v>
      </c>
      <c r="J28" s="1">
        <v>16.0</v>
      </c>
      <c r="K28" s="1">
        <v>-6.0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86.0</v>
      </c>
      <c r="C29" s="1">
        <v>25.0</v>
      </c>
      <c r="D29" s="1">
        <v>9.0</v>
      </c>
      <c r="E29" s="1">
        <v>5.0</v>
      </c>
      <c r="F29" s="1">
        <v>33.0</v>
      </c>
      <c r="G29" s="1">
        <v>21.0</v>
      </c>
      <c r="H29" s="1">
        <v>96.0</v>
      </c>
      <c r="I29" s="1">
        <v>29.0</v>
      </c>
      <c r="J29" s="1">
        <v>44.0</v>
      </c>
      <c r="K29" s="1">
        <v>68.0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86.0</v>
      </c>
      <c r="C30" s="1">
        <v>25.0</v>
      </c>
      <c r="D30" s="1">
        <v>9.0</v>
      </c>
      <c r="E30" s="1">
        <v>5.0</v>
      </c>
      <c r="F30" s="1">
        <v>33.0</v>
      </c>
      <c r="G30" s="1">
        <v>21.0</v>
      </c>
      <c r="H30" s="1">
        <v>96.0</v>
      </c>
      <c r="I30" s="1">
        <v>29.0</v>
      </c>
      <c r="J30" s="1">
        <v>44.0</v>
      </c>
      <c r="K30" s="1">
        <v>68.0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103</v>
      </c>
      <c r="B31" s="1">
        <v>-1.0</v>
      </c>
      <c r="C31" s="1">
        <v>-1.0</v>
      </c>
      <c r="D31" s="1">
        <v>-1.0</v>
      </c>
      <c r="E31" s="1">
        <v>-99.0</v>
      </c>
      <c r="F31" s="1">
        <v>-19.0</v>
      </c>
      <c r="G31" s="1">
        <v>1.0</v>
      </c>
      <c r="H31" s="1">
        <v>-41.0</v>
      </c>
      <c r="I31" s="1">
        <v>-1.0</v>
      </c>
      <c r="J31" s="1">
        <v>-3.0</v>
      </c>
      <c r="K31" s="1">
        <v>-3.0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>
        <v>84.0</v>
      </c>
      <c r="C32" s="1">
        <v>23.0</v>
      </c>
      <c r="D32" s="1">
        <v>8.0</v>
      </c>
      <c r="E32" s="1">
        <v>4.0</v>
      </c>
      <c r="F32" s="1">
        <v>13.0</v>
      </c>
      <c r="G32" s="1">
        <v>21.0</v>
      </c>
      <c r="H32" s="1">
        <v>96.0</v>
      </c>
      <c r="I32" s="1">
        <v>27.0</v>
      </c>
      <c r="J32" s="1">
        <v>40.0</v>
      </c>
      <c r="K32" s="1">
        <v>64.0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>
        <v>84.0</v>
      </c>
      <c r="C33" s="1">
        <v>23.0</v>
      </c>
      <c r="D33" s="1">
        <v>8.0</v>
      </c>
      <c r="E33" s="1">
        <v>4.0</v>
      </c>
      <c r="F33" s="1">
        <v>13.0</v>
      </c>
      <c r="G33" s="1">
        <v>21.0</v>
      </c>
      <c r="H33" s="1">
        <v>96.0</v>
      </c>
      <c r="I33" s="1">
        <v>27.0</v>
      </c>
      <c r="J33" s="1">
        <v>40.0</v>
      </c>
      <c r="K33" s="1">
        <v>64.0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>
        <v>84.0</v>
      </c>
      <c r="C34" s="1">
        <v>23.0</v>
      </c>
      <c r="D34" s="1">
        <v>8.0</v>
      </c>
      <c r="E34" s="1">
        <v>4.0</v>
      </c>
      <c r="F34" s="1">
        <v>13.0</v>
      </c>
      <c r="G34" s="1">
        <v>21.0</v>
      </c>
      <c r="H34" s="1">
        <v>96.0</v>
      </c>
      <c r="I34" s="1">
        <v>27.0</v>
      </c>
      <c r="J34" s="1">
        <v>40.0</v>
      </c>
      <c r="K34" s="1">
        <v>64.0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 t="s">
        <v>177</v>
      </c>
      <c r="C36" s="1" t="s">
        <v>178</v>
      </c>
      <c r="D36" s="1" t="s">
        <v>179</v>
      </c>
      <c r="E36" s="1" t="s">
        <v>180</v>
      </c>
      <c r="F36" s="1" t="s">
        <v>181</v>
      </c>
      <c r="G36" s="1" t="s">
        <v>182</v>
      </c>
      <c r="H36" s="1" t="s">
        <v>183</v>
      </c>
      <c r="I36" s="1" t="s">
        <v>184</v>
      </c>
      <c r="J36" s="1" t="s">
        <v>185</v>
      </c>
      <c r="K36" s="1" t="s">
        <v>186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 t="s">
        <v>177</v>
      </c>
      <c r="C37" s="1" t="s">
        <v>178</v>
      </c>
      <c r="D37" s="1" t="s">
        <v>179</v>
      </c>
      <c r="E37" s="1" t="s">
        <v>180</v>
      </c>
      <c r="F37" s="1" t="s">
        <v>181</v>
      </c>
      <c r="G37" s="1" t="s">
        <v>182</v>
      </c>
      <c r="H37" s="1" t="s">
        <v>183</v>
      </c>
      <c r="I37" s="1" t="s">
        <v>184</v>
      </c>
      <c r="J37" s="1" t="s">
        <v>185</v>
      </c>
      <c r="K37" s="1" t="s">
        <v>186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>
        <v>22.0</v>
      </c>
      <c r="C38" s="1">
        <v>22.0</v>
      </c>
      <c r="D38" s="1">
        <v>23.0</v>
      </c>
      <c r="E38" s="1">
        <v>24.0</v>
      </c>
      <c r="F38" s="1">
        <v>25.0</v>
      </c>
      <c r="G38" s="1">
        <v>26.0</v>
      </c>
      <c r="H38" s="1">
        <v>25.0</v>
      </c>
      <c r="I38" s="1">
        <v>25.0</v>
      </c>
      <c r="J38" s="1">
        <v>25.0</v>
      </c>
      <c r="K38" s="1">
        <v>25.0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 t="s">
        <v>190</v>
      </c>
      <c r="C39" s="1" t="s">
        <v>178</v>
      </c>
      <c r="D39" s="1" t="s">
        <v>179</v>
      </c>
      <c r="E39" s="1" t="s">
        <v>180</v>
      </c>
      <c r="F39" s="1" t="s">
        <v>181</v>
      </c>
      <c r="G39" s="1" t="s">
        <v>191</v>
      </c>
      <c r="H39" s="1" t="s">
        <v>192</v>
      </c>
      <c r="I39" s="1" t="s">
        <v>178</v>
      </c>
      <c r="J39" s="1" t="s">
        <v>193</v>
      </c>
      <c r="K39" s="1" t="s">
        <v>194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 t="s">
        <v>190</v>
      </c>
      <c r="C40" s="1" t="s">
        <v>178</v>
      </c>
      <c r="D40" s="1" t="s">
        <v>179</v>
      </c>
      <c r="E40" s="1" t="s">
        <v>180</v>
      </c>
      <c r="F40" s="1" t="s">
        <v>181</v>
      </c>
      <c r="G40" s="1" t="s">
        <v>191</v>
      </c>
      <c r="H40" s="1" t="s">
        <v>192</v>
      </c>
      <c r="I40" s="1" t="s">
        <v>178</v>
      </c>
      <c r="J40" s="1" t="s">
        <v>193</v>
      </c>
      <c r="K40" s="1" t="s">
        <v>194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196</v>
      </c>
      <c r="B41" s="1">
        <v>23.0</v>
      </c>
      <c r="C41" s="1">
        <v>22.0</v>
      </c>
      <c r="D41" s="1">
        <v>23.0</v>
      </c>
      <c r="E41" s="1">
        <v>24.0</v>
      </c>
      <c r="F41" s="1">
        <v>25.0</v>
      </c>
      <c r="G41" s="1">
        <v>26.0</v>
      </c>
      <c r="H41" s="1">
        <v>26.0</v>
      </c>
      <c r="I41" s="1">
        <v>26.0</v>
      </c>
      <c r="J41" s="1">
        <v>25.0</v>
      </c>
      <c r="K41" s="1">
        <v>25.0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 t="s">
        <v>198</v>
      </c>
      <c r="C42" s="1" t="s">
        <v>199</v>
      </c>
      <c r="D42" s="1" t="s">
        <v>200</v>
      </c>
      <c r="E42" s="1" t="s">
        <v>201</v>
      </c>
      <c r="F42" s="1" t="s">
        <v>202</v>
      </c>
      <c r="G42" s="1" t="s">
        <v>198</v>
      </c>
      <c r="H42" s="1" t="s">
        <v>203</v>
      </c>
      <c r="I42" s="1" t="s">
        <v>204</v>
      </c>
      <c r="J42" s="1" t="s">
        <v>205</v>
      </c>
      <c r="K42" s="1" t="s">
        <v>206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 t="s">
        <v>208</v>
      </c>
      <c r="C43" s="1" t="s">
        <v>199</v>
      </c>
      <c r="D43" s="1" t="s">
        <v>209</v>
      </c>
      <c r="E43" s="1" t="s">
        <v>201</v>
      </c>
      <c r="F43" s="1" t="s">
        <v>202</v>
      </c>
      <c r="G43" s="1" t="s">
        <v>198</v>
      </c>
      <c r="H43" s="1" t="s">
        <v>210</v>
      </c>
      <c r="I43" s="1" t="s">
        <v>211</v>
      </c>
      <c r="J43" s="1" t="s">
        <v>205</v>
      </c>
      <c r="K43" s="1" t="s">
        <v>212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213</v>
      </c>
      <c r="B44" s="1" t="s">
        <v>214</v>
      </c>
      <c r="C44" s="1" t="s">
        <v>215</v>
      </c>
      <c r="D44" s="1" t="s">
        <v>215</v>
      </c>
      <c r="E44" s="1" t="s">
        <v>216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 t="s">
        <v>217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 t="s">
        <v>219</v>
      </c>
      <c r="C45" s="1" t="s">
        <v>220</v>
      </c>
      <c r="D45" s="1" t="s">
        <v>221</v>
      </c>
      <c r="E45" s="1" t="s">
        <v>222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 t="s">
        <v>223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224</v>
      </c>
      <c r="B47" s="1">
        <v>33.0</v>
      </c>
      <c r="C47" s="1">
        <v>32.0</v>
      </c>
      <c r="D47" s="1">
        <v>23.0</v>
      </c>
      <c r="E47" s="1">
        <v>21.0</v>
      </c>
      <c r="F47" s="1">
        <v>6.0</v>
      </c>
      <c r="G47" s="1">
        <v>30.0</v>
      </c>
      <c r="H47" s="1">
        <v>60.0</v>
      </c>
      <c r="I47" s="1">
        <v>66.0</v>
      </c>
      <c r="J47" s="1">
        <v>74.0</v>
      </c>
      <c r="K47" s="1">
        <v>76.0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1">
        <v>26.0</v>
      </c>
      <c r="C48" s="1">
        <v>24.0</v>
      </c>
      <c r="D48" s="1">
        <v>16.0</v>
      </c>
      <c r="E48" s="1">
        <v>15.0</v>
      </c>
      <c r="F48" s="1">
        <v>45.0</v>
      </c>
      <c r="G48" s="1">
        <v>24.0</v>
      </c>
      <c r="H48" s="1">
        <v>56.0</v>
      </c>
      <c r="I48" s="1">
        <v>62.0</v>
      </c>
      <c r="J48" s="1">
        <v>69.0</v>
      </c>
      <c r="K48" s="1">
        <v>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26.0</v>
      </c>
      <c r="C49" s="1">
        <v>24.0</v>
      </c>
      <c r="D49" s="1">
        <v>16.0</v>
      </c>
      <c r="E49" s="1">
        <v>15.0</v>
      </c>
      <c r="F49" s="1">
        <v>15.0</v>
      </c>
      <c r="G49" s="1">
        <v>24.0</v>
      </c>
      <c r="H49" s="1">
        <v>55.0</v>
      </c>
      <c r="I49" s="1">
        <v>61.0</v>
      </c>
      <c r="J49" s="1">
        <v>67.0</v>
      </c>
      <c r="K49" s="1">
        <v>69.0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47.0</v>
      </c>
      <c r="C50" s="1">
        <v>43.0</v>
      </c>
      <c r="D50" s="1">
        <v>32.0</v>
      </c>
      <c r="E50" s="1">
        <v>29.0</v>
      </c>
      <c r="F50" s="1">
        <v>11.0</v>
      </c>
      <c r="G50" s="1">
        <v>33.0</v>
      </c>
      <c r="H50" s="1">
        <v>64.0</v>
      </c>
      <c r="I50" s="1">
        <v>71.0</v>
      </c>
      <c r="J50" s="1">
        <v>78.0</v>
      </c>
      <c r="K50" s="1">
        <v>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 t="s">
        <v>229</v>
      </c>
      <c r="C51" s="1" t="s">
        <v>230</v>
      </c>
      <c r="D51" s="1" t="s">
        <v>231</v>
      </c>
      <c r="E51" s="1" t="s">
        <v>232</v>
      </c>
      <c r="F51" s="1" t="s">
        <v>233</v>
      </c>
      <c r="G51" s="1" t="s">
        <v>234</v>
      </c>
      <c r="H51" s="1" t="s">
        <v>235</v>
      </c>
      <c r="I51" s="1" t="s">
        <v>236</v>
      </c>
      <c r="J51" s="1" t="s">
        <v>237</v>
      </c>
      <c r="K51" s="1" t="s">
        <v>238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239</v>
      </c>
      <c r="B52" s="1">
        <v>0.0</v>
      </c>
      <c r="C52" s="1">
        <v>11.0</v>
      </c>
      <c r="D52" s="1">
        <v>2.0</v>
      </c>
      <c r="E52" s="1">
        <v>-3.0</v>
      </c>
      <c r="F52" s="1">
        <v>1.0</v>
      </c>
      <c r="G52" s="1">
        <v>4.0</v>
      </c>
      <c r="H52" s="1">
        <v>51.0</v>
      </c>
      <c r="I52" s="1">
        <v>90.0</v>
      </c>
      <c r="J52" s="1">
        <v>1.0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240</v>
      </c>
      <c r="B53" s="1">
        <v>31.0</v>
      </c>
      <c r="C53" s="1">
        <v>18.0</v>
      </c>
      <c r="D53" s="1">
        <v>28.0</v>
      </c>
      <c r="E53" s="1">
        <v>-1.0</v>
      </c>
      <c r="F53" s="1">
        <v>-97.0</v>
      </c>
      <c r="G53" s="1">
        <v>17.0</v>
      </c>
      <c r="H53" s="1">
        <v>81.0</v>
      </c>
      <c r="I53" s="1">
        <v>72.0</v>
      </c>
      <c r="J53" s="1">
        <v>1.0</v>
      </c>
      <c r="K53" s="1">
        <v>72.0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241</v>
      </c>
      <c r="B54" s="1">
        <v>31.0</v>
      </c>
      <c r="C54" s="1">
        <v>29.0</v>
      </c>
      <c r="D54" s="1">
        <v>30.0</v>
      </c>
      <c r="E54" s="1">
        <v>-3.0</v>
      </c>
      <c r="F54" s="1">
        <v>-95.0</v>
      </c>
      <c r="G54" s="1">
        <v>22.0</v>
      </c>
      <c r="H54" s="1">
        <v>1.0</v>
      </c>
      <c r="I54" s="1">
        <v>1.0</v>
      </c>
      <c r="J54" s="1">
        <v>2.0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242</v>
      </c>
      <c r="B55" s="1">
        <v>2.0</v>
      </c>
      <c r="C55" s="1">
        <v>3.0</v>
      </c>
      <c r="D55" s="1">
        <v>9.0</v>
      </c>
      <c r="E55" s="1">
        <v>-1.0</v>
      </c>
      <c r="F55" s="1">
        <v>0.0</v>
      </c>
      <c r="G55" s="1">
        <v>-8.0</v>
      </c>
      <c r="H55" s="1">
        <v>-26.0</v>
      </c>
      <c r="I55" s="1">
        <v>2.0</v>
      </c>
      <c r="J55" s="1">
        <v>14.0</v>
      </c>
      <c r="K55" s="1">
        <v>-9.0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243</v>
      </c>
      <c r="B56" s="1">
        <v>3.0</v>
      </c>
      <c r="C56" s="1">
        <v>61.0</v>
      </c>
      <c r="D56" s="1">
        <v>-11.0</v>
      </c>
      <c r="E56" s="1">
        <v>6.0</v>
      </c>
      <c r="F56" s="1">
        <v>1.0</v>
      </c>
      <c r="G56" s="1">
        <v>4.0</v>
      </c>
      <c r="H56" s="1">
        <v>-6.0</v>
      </c>
      <c r="I56" s="1">
        <v>1.0</v>
      </c>
      <c r="J56" s="1">
        <v>-71.0</v>
      </c>
      <c r="K56" s="1">
        <v>-36.0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244</v>
      </c>
      <c r="B57" s="1">
        <v>5.0</v>
      </c>
      <c r="C57" s="1">
        <v>3.0</v>
      </c>
      <c r="D57" s="1">
        <v>-2.0</v>
      </c>
      <c r="E57" s="1">
        <v>6.0</v>
      </c>
      <c r="F57" s="1">
        <v>1.0</v>
      </c>
      <c r="G57" s="1">
        <v>-3.0</v>
      </c>
      <c r="H57" s="1">
        <v>-32.0</v>
      </c>
      <c r="I57" s="1">
        <v>4.0</v>
      </c>
      <c r="J57" s="1">
        <v>13.0</v>
      </c>
      <c r="K57" s="1">
        <v>-9.0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245</v>
      </c>
      <c r="B58" s="1">
        <v>13.0</v>
      </c>
      <c r="C58" s="1">
        <v>15.0</v>
      </c>
      <c r="D58" s="1">
        <v>9.0</v>
      </c>
      <c r="E58" s="1">
        <v>8.0</v>
      </c>
      <c r="F58" s="1">
        <v>-29.0</v>
      </c>
      <c r="G58" s="1">
        <v>15.0</v>
      </c>
      <c r="H58" s="1">
        <v>34.0</v>
      </c>
      <c r="I58" s="1">
        <v>32.0</v>
      </c>
      <c r="J58" s="1">
        <v>40.0</v>
      </c>
      <c r="K58" s="1">
        <v>37.0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246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247</v>
      </c>
      <c r="B60" s="1">
        <v>16.0</v>
      </c>
      <c r="C60" s="1">
        <v>12.0</v>
      </c>
      <c r="D60" s="1">
        <v>17.0</v>
      </c>
      <c r="E60" s="1">
        <v>16.0</v>
      </c>
      <c r="F60" s="1">
        <v>17.0</v>
      </c>
      <c r="G60" s="1">
        <v>15.0</v>
      </c>
      <c r="H60" s="1">
        <v>15.0</v>
      </c>
      <c r="I60" s="1">
        <v>17.0</v>
      </c>
      <c r="J60" s="1">
        <v>17.0</v>
      </c>
      <c r="K60" s="1">
        <v>19.0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248</v>
      </c>
      <c r="B61" s="1">
        <v>16.0</v>
      </c>
      <c r="C61" s="1">
        <v>12.0</v>
      </c>
      <c r="D61" s="1">
        <v>17.0</v>
      </c>
      <c r="E61" s="1">
        <v>16.0</v>
      </c>
      <c r="F61" s="1">
        <v>17.0</v>
      </c>
      <c r="G61" s="1">
        <v>15.0</v>
      </c>
      <c r="H61" s="1">
        <v>15.0</v>
      </c>
      <c r="I61" s="1">
        <v>17.0</v>
      </c>
      <c r="J61" s="1">
        <v>17.0</v>
      </c>
      <c r="K61" s="1">
        <v>19.0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249</v>
      </c>
      <c r="B62" s="1">
        <v>13.0</v>
      </c>
      <c r="C62" s="1">
        <v>12.0</v>
      </c>
      <c r="D62" s="1">
        <v>14.0</v>
      </c>
      <c r="E62" s="1">
        <v>16.0</v>
      </c>
      <c r="F62" s="1">
        <v>16.0</v>
      </c>
      <c r="G62" s="1">
        <v>14.0</v>
      </c>
      <c r="H62" s="1">
        <v>12.0</v>
      </c>
      <c r="I62" s="1">
        <v>12.0</v>
      </c>
      <c r="J62" s="1">
        <v>13.0</v>
      </c>
      <c r="K62" s="1">
        <v>50.0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250</v>
      </c>
      <c r="B63" s="1">
        <v>14.0</v>
      </c>
      <c r="C63" s="1">
        <v>10.0</v>
      </c>
      <c r="D63" s="1">
        <v>9.0</v>
      </c>
      <c r="E63" s="1">
        <v>7.0</v>
      </c>
      <c r="F63" s="1">
        <v>4.0</v>
      </c>
      <c r="G63" s="1">
        <v>3.0</v>
      </c>
      <c r="H63" s="1">
        <v>3.0</v>
      </c>
      <c r="I63" s="1">
        <v>4.0</v>
      </c>
      <c r="J63" s="1">
        <v>4.0</v>
      </c>
      <c r="K63" s="1">
        <v>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251</v>
      </c>
      <c r="B64" s="1">
        <v>1.0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26.0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252</v>
      </c>
      <c r="B65" s="1">
        <v>13.0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253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38.0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254</v>
      </c>
      <c r="B67" s="1">
        <v>5.0</v>
      </c>
      <c r="C67" s="1">
        <v>2.0</v>
      </c>
      <c r="D67" s="1">
        <v>3.0</v>
      </c>
      <c r="E67" s="1">
        <v>3.0</v>
      </c>
      <c r="F67" s="1">
        <v>2.0</v>
      </c>
      <c r="G67" s="1">
        <v>3.0</v>
      </c>
      <c r="H67" s="1">
        <v>1.0</v>
      </c>
      <c r="I67" s="1">
        <v>1.0</v>
      </c>
      <c r="J67" s="1">
        <v>4.0</v>
      </c>
      <c r="K67" s="1">
        <v>7.0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255</v>
      </c>
      <c r="B68" s="1">
        <v>0.0</v>
      </c>
      <c r="C68" s="1">
        <v>1.0</v>
      </c>
      <c r="D68" s="1">
        <v>0.0</v>
      </c>
      <c r="E68" s="1">
        <v>0.0</v>
      </c>
      <c r="F68" s="1">
        <v>0.0</v>
      </c>
      <c r="G68" s="1">
        <v>0.0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256</v>
      </c>
      <c r="B69" s="1">
        <v>5.0</v>
      </c>
      <c r="C69" s="1">
        <v>4.0</v>
      </c>
      <c r="D69" s="1">
        <v>3.0</v>
      </c>
      <c r="E69" s="1">
        <v>3.0</v>
      </c>
      <c r="F69" s="1">
        <v>2.0</v>
      </c>
      <c r="G69" s="1">
        <v>3.0</v>
      </c>
      <c r="H69" s="1">
        <v>1.0</v>
      </c>
      <c r="I69" s="1">
        <v>1.0</v>
      </c>
      <c r="J69" s="1">
        <v>4.0</v>
      </c>
      <c r="K69" s="1">
        <v>7.0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 t="s">
        <v>259</v>
      </c>
      <c r="C3" s="1" t="s">
        <v>260</v>
      </c>
      <c r="D3" s="1" t="s">
        <v>261</v>
      </c>
      <c r="E3" s="1" t="s">
        <v>262</v>
      </c>
      <c r="F3" s="1" t="s">
        <v>263</v>
      </c>
      <c r="G3" s="1" t="s">
        <v>264</v>
      </c>
      <c r="H3" s="1" t="s">
        <v>265</v>
      </c>
      <c r="I3" s="1" t="s">
        <v>266</v>
      </c>
      <c r="J3" s="1" t="s">
        <v>267</v>
      </c>
      <c r="K3" s="1" t="s">
        <v>268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269</v>
      </c>
      <c r="B4" s="1" t="s">
        <v>270</v>
      </c>
      <c r="C4" s="1" t="s">
        <v>271</v>
      </c>
      <c r="D4" s="1" t="s">
        <v>272</v>
      </c>
      <c r="E4" s="1" t="s">
        <v>273</v>
      </c>
      <c r="F4" s="1" t="s">
        <v>274</v>
      </c>
      <c r="G4" s="1" t="s">
        <v>275</v>
      </c>
      <c r="H4" s="1" t="s">
        <v>276</v>
      </c>
      <c r="I4" s="1" t="s">
        <v>277</v>
      </c>
      <c r="J4" s="1" t="s">
        <v>278</v>
      </c>
      <c r="K4" s="1" t="s">
        <v>279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280</v>
      </c>
      <c r="B5" s="1" t="s">
        <v>281</v>
      </c>
      <c r="C5" s="1" t="s">
        <v>282</v>
      </c>
      <c r="D5" s="1" t="s">
        <v>283</v>
      </c>
      <c r="E5" s="1" t="s">
        <v>284</v>
      </c>
      <c r="F5" s="1" t="s">
        <v>285</v>
      </c>
      <c r="G5" s="1" t="s">
        <v>286</v>
      </c>
      <c r="H5" s="1" t="s">
        <v>287</v>
      </c>
      <c r="I5" s="1" t="s">
        <v>288</v>
      </c>
      <c r="J5" s="1" t="s">
        <v>289</v>
      </c>
      <c r="K5" s="1" t="s">
        <v>290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291</v>
      </c>
      <c r="B6" s="1" t="s">
        <v>292</v>
      </c>
      <c r="C6" s="1" t="s">
        <v>293</v>
      </c>
      <c r="D6" s="1" t="s">
        <v>294</v>
      </c>
      <c r="E6" s="1" t="s">
        <v>295</v>
      </c>
      <c r="F6" s="1" t="s">
        <v>296</v>
      </c>
      <c r="G6" s="1" t="s">
        <v>297</v>
      </c>
      <c r="H6" s="1" t="s">
        <v>298</v>
      </c>
      <c r="I6" s="1" t="s">
        <v>299</v>
      </c>
      <c r="J6" s="1" t="s">
        <v>300</v>
      </c>
      <c r="K6" s="1" t="s">
        <v>301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303</v>
      </c>
      <c r="B8" s="1" t="s">
        <v>304</v>
      </c>
      <c r="C8" s="1" t="s">
        <v>305</v>
      </c>
      <c r="D8" s="1" t="s">
        <v>306</v>
      </c>
      <c r="E8" s="1" t="s">
        <v>307</v>
      </c>
      <c r="F8" s="1" t="s">
        <v>305</v>
      </c>
      <c r="G8" s="1" t="s">
        <v>308</v>
      </c>
      <c r="H8" s="1" t="s">
        <v>309</v>
      </c>
      <c r="I8" s="1" t="s">
        <v>310</v>
      </c>
      <c r="J8" s="1" t="s">
        <v>311</v>
      </c>
      <c r="K8" s="1" t="s">
        <v>312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313</v>
      </c>
      <c r="B9" s="1" t="s">
        <v>314</v>
      </c>
      <c r="C9" s="1" t="s">
        <v>315</v>
      </c>
      <c r="D9" s="1" t="s">
        <v>316</v>
      </c>
      <c r="E9" s="1" t="s">
        <v>317</v>
      </c>
      <c r="F9" s="1" t="s">
        <v>318</v>
      </c>
      <c r="G9" s="1" t="s">
        <v>319</v>
      </c>
      <c r="H9" s="1" t="s">
        <v>320</v>
      </c>
      <c r="I9" s="1" t="s">
        <v>321</v>
      </c>
      <c r="J9" s="1" t="s">
        <v>322</v>
      </c>
      <c r="K9" s="1" t="s">
        <v>300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323</v>
      </c>
      <c r="B10" s="1" t="s">
        <v>324</v>
      </c>
      <c r="C10" s="1" t="s">
        <v>325</v>
      </c>
      <c r="D10" s="1" t="s">
        <v>205</v>
      </c>
      <c r="E10" s="1" t="s">
        <v>326</v>
      </c>
      <c r="F10" s="1" t="s">
        <v>327</v>
      </c>
      <c r="G10" s="1" t="s">
        <v>126</v>
      </c>
      <c r="H10" s="1" t="s">
        <v>328</v>
      </c>
      <c r="I10" s="1" t="s">
        <v>329</v>
      </c>
      <c r="J10" s="1" t="s">
        <v>330</v>
      </c>
      <c r="K10" s="1" t="s">
        <v>331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332</v>
      </c>
      <c r="B11" s="1" t="s">
        <v>333</v>
      </c>
      <c r="C11" s="1" t="s">
        <v>333</v>
      </c>
      <c r="D11" s="1" t="s">
        <v>334</v>
      </c>
      <c r="E11" s="1" t="s">
        <v>335</v>
      </c>
      <c r="F11" s="1" t="s">
        <v>336</v>
      </c>
      <c r="G11" s="1" t="s">
        <v>337</v>
      </c>
      <c r="H11" s="1" t="s">
        <v>338</v>
      </c>
      <c r="I11" s="1" t="s">
        <v>339</v>
      </c>
      <c r="J11" s="1" t="s">
        <v>284</v>
      </c>
      <c r="K11" s="1" t="s">
        <v>340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341</v>
      </c>
      <c r="B12" s="1" t="s">
        <v>342</v>
      </c>
      <c r="C12" s="1" t="s">
        <v>343</v>
      </c>
      <c r="D12" s="1" t="s">
        <v>344</v>
      </c>
      <c r="E12" s="1" t="s">
        <v>335</v>
      </c>
      <c r="F12" s="1" t="s">
        <v>181</v>
      </c>
      <c r="G12" s="1" t="s">
        <v>345</v>
      </c>
      <c r="H12" s="1" t="s">
        <v>346</v>
      </c>
      <c r="I12" s="1" t="s">
        <v>347</v>
      </c>
      <c r="J12" s="1" t="s">
        <v>348</v>
      </c>
      <c r="K12" s="1" t="s">
        <v>349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350</v>
      </c>
      <c r="B13" s="1" t="s">
        <v>123</v>
      </c>
      <c r="C13" s="1" t="s">
        <v>351</v>
      </c>
      <c r="D13" s="1" t="s">
        <v>352</v>
      </c>
      <c r="E13" s="1" t="s">
        <v>201</v>
      </c>
      <c r="F13" s="1" t="s">
        <v>263</v>
      </c>
      <c r="G13" s="1" t="s">
        <v>185</v>
      </c>
      <c r="H13" s="1" t="s">
        <v>353</v>
      </c>
      <c r="I13" s="1" t="s">
        <v>354</v>
      </c>
      <c r="J13" s="1" t="s">
        <v>264</v>
      </c>
      <c r="K13" s="1" t="s">
        <v>355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356</v>
      </c>
      <c r="B14" s="1" t="s">
        <v>357</v>
      </c>
      <c r="C14" s="1" t="s">
        <v>205</v>
      </c>
      <c r="D14" s="1" t="s">
        <v>358</v>
      </c>
      <c r="E14" s="1" t="s">
        <v>359</v>
      </c>
      <c r="F14" s="1" t="s">
        <v>181</v>
      </c>
      <c r="G14" s="1" t="s">
        <v>185</v>
      </c>
      <c r="H14" s="1" t="s">
        <v>360</v>
      </c>
      <c r="I14" s="1" t="s">
        <v>361</v>
      </c>
      <c r="J14" s="1" t="s">
        <v>362</v>
      </c>
      <c r="K14" s="1" t="s">
        <v>363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364</v>
      </c>
      <c r="B15" s="1" t="s">
        <v>357</v>
      </c>
      <c r="C15" s="1" t="s">
        <v>205</v>
      </c>
      <c r="D15" s="1" t="s">
        <v>358</v>
      </c>
      <c r="E15" s="1" t="s">
        <v>359</v>
      </c>
      <c r="F15" s="1" t="s">
        <v>181</v>
      </c>
      <c r="G15" s="1" t="s">
        <v>185</v>
      </c>
      <c r="H15" s="1" t="s">
        <v>360</v>
      </c>
      <c r="I15" s="1" t="s">
        <v>361</v>
      </c>
      <c r="J15" s="1" t="s">
        <v>362</v>
      </c>
      <c r="K15" s="1" t="s">
        <v>363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365</v>
      </c>
      <c r="B16" s="1" t="s">
        <v>366</v>
      </c>
      <c r="C16" s="1" t="s">
        <v>178</v>
      </c>
      <c r="D16" s="1" t="s">
        <v>367</v>
      </c>
      <c r="E16" s="1" t="s">
        <v>358</v>
      </c>
      <c r="F16" s="1" t="s">
        <v>368</v>
      </c>
      <c r="G16" s="1" t="s">
        <v>369</v>
      </c>
      <c r="H16" s="1" t="s">
        <v>370</v>
      </c>
      <c r="I16" s="1" t="s">
        <v>371</v>
      </c>
      <c r="J16" s="1" t="s">
        <v>372</v>
      </c>
      <c r="K16" s="1" t="s">
        <v>373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374</v>
      </c>
      <c r="B17" s="1" t="s">
        <v>375</v>
      </c>
      <c r="C17" s="1" t="s">
        <v>376</v>
      </c>
      <c r="D17" s="1" t="s">
        <v>377</v>
      </c>
      <c r="E17" s="1" t="s">
        <v>378</v>
      </c>
      <c r="F17" s="1" t="s">
        <v>379</v>
      </c>
      <c r="G17" s="1" t="s">
        <v>380</v>
      </c>
      <c r="H17" s="1" t="s">
        <v>381</v>
      </c>
      <c r="I17" s="1" t="s">
        <v>382</v>
      </c>
      <c r="J17" s="1" t="s">
        <v>383</v>
      </c>
      <c r="K17" s="1" t="s">
        <v>384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385</v>
      </c>
      <c r="B18" s="1" t="s">
        <v>375</v>
      </c>
      <c r="C18" s="1" t="s">
        <v>376</v>
      </c>
      <c r="D18" s="1" t="s">
        <v>377</v>
      </c>
      <c r="E18" s="1" t="s">
        <v>378</v>
      </c>
      <c r="F18" s="1" t="s">
        <v>379</v>
      </c>
      <c r="G18" s="1" t="s">
        <v>380</v>
      </c>
      <c r="H18" s="1" t="s">
        <v>381</v>
      </c>
      <c r="I18" s="1" t="s">
        <v>382</v>
      </c>
      <c r="J18" s="1" t="s">
        <v>383</v>
      </c>
      <c r="K18" s="1" t="s">
        <v>384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386</v>
      </c>
      <c r="B20" s="1" t="s">
        <v>387</v>
      </c>
      <c r="C20" s="1" t="s">
        <v>388</v>
      </c>
      <c r="D20" s="1" t="s">
        <v>389</v>
      </c>
      <c r="E20" s="1" t="s">
        <v>390</v>
      </c>
      <c r="F20" s="1" t="s">
        <v>391</v>
      </c>
      <c r="G20" s="1" t="s">
        <v>392</v>
      </c>
      <c r="H20" s="1" t="s">
        <v>393</v>
      </c>
      <c r="I20" s="1" t="s">
        <v>394</v>
      </c>
      <c r="J20" s="1" t="s">
        <v>395</v>
      </c>
      <c r="K20" s="1" t="s">
        <v>396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397</v>
      </c>
      <c r="B21" s="1" t="s">
        <v>398</v>
      </c>
      <c r="C21" s="1" t="s">
        <v>399</v>
      </c>
      <c r="D21" s="1" t="s">
        <v>400</v>
      </c>
      <c r="E21" s="1" t="s">
        <v>401</v>
      </c>
      <c r="F21" s="1" t="s">
        <v>402</v>
      </c>
      <c r="G21" s="1" t="s">
        <v>403</v>
      </c>
      <c r="H21" s="1" t="s">
        <v>404</v>
      </c>
      <c r="I21" s="1" t="s">
        <v>405</v>
      </c>
      <c r="J21" s="1" t="s">
        <v>406</v>
      </c>
      <c r="K21" s="1">
        <v>28.0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407</v>
      </c>
      <c r="B22" s="1" t="s">
        <v>408</v>
      </c>
      <c r="C22" s="1" t="s">
        <v>409</v>
      </c>
      <c r="D22" s="1" t="s">
        <v>410</v>
      </c>
      <c r="E22" s="1" t="s">
        <v>411</v>
      </c>
      <c r="F22" s="1" t="s">
        <v>412</v>
      </c>
      <c r="G22" s="1" t="s">
        <v>413</v>
      </c>
      <c r="H22" s="1" t="s">
        <v>414</v>
      </c>
      <c r="I22" s="1" t="s">
        <v>415</v>
      </c>
      <c r="J22" s="1" t="s">
        <v>416</v>
      </c>
      <c r="K22" s="1" t="s">
        <v>417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419</v>
      </c>
      <c r="B24" s="1" t="s">
        <v>420</v>
      </c>
      <c r="C24" s="1" t="s">
        <v>335</v>
      </c>
      <c r="D24" s="1" t="s">
        <v>421</v>
      </c>
      <c r="E24" s="1" t="s">
        <v>422</v>
      </c>
      <c r="F24" s="1" t="s">
        <v>423</v>
      </c>
      <c r="G24" s="1" t="s">
        <v>335</v>
      </c>
      <c r="H24" s="1" t="s">
        <v>424</v>
      </c>
      <c r="I24" s="1" t="s">
        <v>425</v>
      </c>
      <c r="J24" s="1" t="s">
        <v>426</v>
      </c>
      <c r="K24" s="1" t="s">
        <v>427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428</v>
      </c>
      <c r="B25" s="1" t="s">
        <v>367</v>
      </c>
      <c r="C25" s="1" t="s">
        <v>429</v>
      </c>
      <c r="D25" s="1" t="s">
        <v>430</v>
      </c>
      <c r="E25" s="1" t="s">
        <v>431</v>
      </c>
      <c r="F25" s="1" t="s">
        <v>432</v>
      </c>
      <c r="G25" s="1" t="s">
        <v>433</v>
      </c>
      <c r="H25" s="1" t="s">
        <v>429</v>
      </c>
      <c r="I25" s="1" t="s">
        <v>434</v>
      </c>
      <c r="J25" s="1" t="s">
        <v>367</v>
      </c>
      <c r="K25" s="1" t="s">
        <v>435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436</v>
      </c>
      <c r="B26" s="1" t="s">
        <v>382</v>
      </c>
      <c r="C26" s="1" t="s">
        <v>437</v>
      </c>
      <c r="D26" s="1" t="s">
        <v>438</v>
      </c>
      <c r="E26" s="1" t="s">
        <v>263</v>
      </c>
      <c r="F26" s="1" t="s">
        <v>439</v>
      </c>
      <c r="G26" s="1" t="s">
        <v>440</v>
      </c>
      <c r="H26" s="1" t="s">
        <v>441</v>
      </c>
      <c r="I26" s="1" t="s">
        <v>217</v>
      </c>
      <c r="J26" s="1" t="s">
        <v>442</v>
      </c>
      <c r="K26" s="1" t="s">
        <v>443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444</v>
      </c>
      <c r="B27" s="1" t="s">
        <v>445</v>
      </c>
      <c r="C27" s="1" t="s">
        <v>446</v>
      </c>
      <c r="D27" s="1" t="s">
        <v>447</v>
      </c>
      <c r="E27" s="1" t="s">
        <v>448</v>
      </c>
      <c r="F27" s="1" t="s">
        <v>399</v>
      </c>
      <c r="G27" s="1" t="s">
        <v>449</v>
      </c>
      <c r="H27" s="1" t="s">
        <v>450</v>
      </c>
      <c r="I27" s="1" t="s">
        <v>451</v>
      </c>
      <c r="J27" s="1" t="s">
        <v>452</v>
      </c>
      <c r="K27" s="1" t="s">
        <v>453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454</v>
      </c>
      <c r="B28" s="1" t="s">
        <v>455</v>
      </c>
      <c r="C28" s="1" t="s">
        <v>456</v>
      </c>
      <c r="D28" s="1" t="s">
        <v>457</v>
      </c>
      <c r="E28" s="1" t="s">
        <v>458</v>
      </c>
      <c r="F28" s="1" t="s">
        <v>459</v>
      </c>
      <c r="G28" s="1" t="s">
        <v>271</v>
      </c>
      <c r="H28" s="1" t="s">
        <v>460</v>
      </c>
      <c r="I28" s="1" t="s">
        <v>461</v>
      </c>
      <c r="J28" s="1" t="s">
        <v>462</v>
      </c>
      <c r="K28" s="1" t="s">
        <v>463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465</v>
      </c>
      <c r="B30" s="1" t="s">
        <v>466</v>
      </c>
      <c r="C30" s="1">
        <v>0.0</v>
      </c>
      <c r="D30" s="1">
        <v>0.0</v>
      </c>
      <c r="E30" s="1">
        <v>0.0</v>
      </c>
      <c r="F30" s="1">
        <v>0.0</v>
      </c>
      <c r="G30" s="1" t="s">
        <v>467</v>
      </c>
      <c r="H30" s="1" t="s">
        <v>468</v>
      </c>
      <c r="I30" s="1" t="s">
        <v>469</v>
      </c>
      <c r="J30" s="1" t="s">
        <v>470</v>
      </c>
      <c r="K30" s="1" t="s">
        <v>471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472</v>
      </c>
      <c r="B31" s="1" t="s">
        <v>473</v>
      </c>
      <c r="C31" s="1">
        <v>0.0</v>
      </c>
      <c r="D31" s="1">
        <v>0.0</v>
      </c>
      <c r="E31" s="1">
        <v>0.0</v>
      </c>
      <c r="F31" s="1">
        <v>0.0</v>
      </c>
      <c r="G31" s="1">
        <v>12.0</v>
      </c>
      <c r="H31" s="1" t="s">
        <v>474</v>
      </c>
      <c r="I31" s="1" t="s">
        <v>475</v>
      </c>
      <c r="J31" s="1" t="s">
        <v>476</v>
      </c>
      <c r="K31" s="1" t="s">
        <v>204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478</v>
      </c>
      <c r="H32" s="1" t="s">
        <v>479</v>
      </c>
      <c r="I32" s="1" t="s">
        <v>186</v>
      </c>
      <c r="J32" s="1" t="s">
        <v>480</v>
      </c>
      <c r="K32" s="1" t="s">
        <v>198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482</v>
      </c>
      <c r="H33" s="1" t="s">
        <v>483</v>
      </c>
      <c r="I33" s="1" t="s">
        <v>484</v>
      </c>
      <c r="J33" s="1" t="s">
        <v>203</v>
      </c>
      <c r="K33" s="1" t="s">
        <v>208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485</v>
      </c>
      <c r="B34" s="1" t="s">
        <v>486</v>
      </c>
      <c r="C34" s="1" t="s">
        <v>487</v>
      </c>
      <c r="D34" s="1" t="s">
        <v>488</v>
      </c>
      <c r="E34" s="1" t="s">
        <v>489</v>
      </c>
      <c r="F34" s="1" t="s">
        <v>490</v>
      </c>
      <c r="G34" s="1" t="s">
        <v>491</v>
      </c>
      <c r="H34" s="1" t="s">
        <v>492</v>
      </c>
      <c r="I34" s="1" t="s">
        <v>493</v>
      </c>
      <c r="J34" s="1" t="s">
        <v>494</v>
      </c>
      <c r="K34" s="1" t="s">
        <v>495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496</v>
      </c>
      <c r="B35" s="1" t="s">
        <v>497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498</v>
      </c>
      <c r="B36" s="1" t="s">
        <v>499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500</v>
      </c>
      <c r="B37" s="1" t="s">
        <v>501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502</v>
      </c>
      <c r="B38" s="1" t="s">
        <v>503</v>
      </c>
      <c r="C38" s="1">
        <v>0.0</v>
      </c>
      <c r="D38" s="1">
        <v>0.0</v>
      </c>
      <c r="E38" s="1">
        <v>0.0</v>
      </c>
      <c r="F38" s="1">
        <v>0.0</v>
      </c>
      <c r="G38" s="1" t="s">
        <v>504</v>
      </c>
      <c r="H38" s="1" t="s">
        <v>505</v>
      </c>
      <c r="I38" s="1" t="s">
        <v>506</v>
      </c>
      <c r="J38" s="1" t="s">
        <v>507</v>
      </c>
      <c r="K38" s="1" t="s">
        <v>508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509</v>
      </c>
      <c r="B39" s="1" t="s">
        <v>510</v>
      </c>
      <c r="C39" s="1" t="s">
        <v>511</v>
      </c>
      <c r="D39" s="1" t="s">
        <v>512</v>
      </c>
      <c r="E39" s="1" t="s">
        <v>513</v>
      </c>
      <c r="F39" s="1" t="s">
        <v>514</v>
      </c>
      <c r="G39" s="1">
        <v>-3.0</v>
      </c>
      <c r="H39" s="1" t="s">
        <v>515</v>
      </c>
      <c r="I39" s="1" t="s">
        <v>516</v>
      </c>
      <c r="J39" s="1" t="s">
        <v>517</v>
      </c>
      <c r="K39" s="1" t="s">
        <v>518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519</v>
      </c>
      <c r="B40" s="1" t="s">
        <v>520</v>
      </c>
      <c r="C40" s="1">
        <v>0.0</v>
      </c>
      <c r="D40" s="1">
        <v>0.0</v>
      </c>
      <c r="E40" s="1">
        <v>0.0</v>
      </c>
      <c r="F40" s="1">
        <v>0.0</v>
      </c>
      <c r="G40" s="1" t="s">
        <v>208</v>
      </c>
      <c r="H40" s="1" t="s">
        <v>180</v>
      </c>
      <c r="I40" s="1" t="s">
        <v>521</v>
      </c>
      <c r="J40" s="1" t="s">
        <v>217</v>
      </c>
      <c r="K40" s="1" t="s">
        <v>522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523</v>
      </c>
      <c r="B41" s="1" t="s">
        <v>524</v>
      </c>
      <c r="C41" s="1" t="s">
        <v>525</v>
      </c>
      <c r="D41" s="1" t="s">
        <v>526</v>
      </c>
      <c r="E41" s="1" t="s">
        <v>527</v>
      </c>
      <c r="F41" s="1" t="s">
        <v>528</v>
      </c>
      <c r="G41" s="1" t="s">
        <v>529</v>
      </c>
      <c r="H41" s="1" t="s">
        <v>530</v>
      </c>
      <c r="I41" s="1" t="s">
        <v>531</v>
      </c>
      <c r="J41" s="1" t="s">
        <v>532</v>
      </c>
      <c r="K41" s="1" t="s">
        <v>533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535</v>
      </c>
      <c r="B43" s="1" t="s">
        <v>536</v>
      </c>
      <c r="C43" s="1" t="s">
        <v>537</v>
      </c>
      <c r="D43" s="1" t="s">
        <v>216</v>
      </c>
      <c r="E43" s="1" t="s">
        <v>538</v>
      </c>
      <c r="F43" s="1" t="s">
        <v>539</v>
      </c>
      <c r="G43" s="1" t="s">
        <v>540</v>
      </c>
      <c r="H43" s="1" t="s">
        <v>541</v>
      </c>
      <c r="I43" s="1" t="s">
        <v>542</v>
      </c>
      <c r="J43" s="1" t="s">
        <v>543</v>
      </c>
      <c r="K43" s="1" t="s">
        <v>544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545</v>
      </c>
      <c r="B44" s="1" t="s">
        <v>546</v>
      </c>
      <c r="C44" s="1" t="s">
        <v>547</v>
      </c>
      <c r="D44" s="1" t="s">
        <v>548</v>
      </c>
      <c r="E44" s="1" t="s">
        <v>549</v>
      </c>
      <c r="F44" s="1" t="s">
        <v>550</v>
      </c>
      <c r="G44" s="1" t="s">
        <v>551</v>
      </c>
      <c r="H44" s="1" t="s">
        <v>552</v>
      </c>
      <c r="I44" s="1" t="s">
        <v>553</v>
      </c>
      <c r="J44" s="1" t="s">
        <v>554</v>
      </c>
      <c r="K44" s="1" t="s">
        <v>555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556</v>
      </c>
      <c r="B45" s="1" t="s">
        <v>557</v>
      </c>
      <c r="C45" s="1" t="s">
        <v>558</v>
      </c>
      <c r="D45" s="1" t="s">
        <v>559</v>
      </c>
      <c r="E45" s="1" t="s">
        <v>560</v>
      </c>
      <c r="F45" s="1" t="s">
        <v>561</v>
      </c>
      <c r="G45" s="1" t="s">
        <v>562</v>
      </c>
      <c r="H45" s="1" t="s">
        <v>563</v>
      </c>
      <c r="I45" s="1" t="s">
        <v>564</v>
      </c>
      <c r="J45" s="1" t="s">
        <v>565</v>
      </c>
      <c r="K45" s="1" t="s">
        <v>566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567</v>
      </c>
      <c r="B46" s="1" t="s">
        <v>568</v>
      </c>
      <c r="C46" s="1" t="s">
        <v>569</v>
      </c>
      <c r="D46" s="1" t="s">
        <v>570</v>
      </c>
      <c r="E46" s="1" t="s">
        <v>571</v>
      </c>
      <c r="F46" s="1" t="s">
        <v>572</v>
      </c>
      <c r="G46" s="1">
        <v>0.0</v>
      </c>
      <c r="H46" s="1" t="s">
        <v>573</v>
      </c>
      <c r="I46" s="1" t="s">
        <v>574</v>
      </c>
      <c r="J46" s="1" t="s">
        <v>575</v>
      </c>
      <c r="K46" s="1" t="s">
        <v>576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577</v>
      </c>
      <c r="B47" s="1" t="s">
        <v>578</v>
      </c>
      <c r="C47" s="1" t="s">
        <v>579</v>
      </c>
      <c r="D47" s="1" t="s">
        <v>580</v>
      </c>
      <c r="E47" s="1" t="s">
        <v>571</v>
      </c>
      <c r="F47" s="1" t="s">
        <v>581</v>
      </c>
      <c r="G47" s="1">
        <v>1.0</v>
      </c>
      <c r="H47" s="1" t="s">
        <v>582</v>
      </c>
      <c r="I47" s="1" t="s">
        <v>583</v>
      </c>
      <c r="J47" s="1">
        <v>11.0</v>
      </c>
      <c r="K47" s="1" t="s">
        <v>370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584</v>
      </c>
      <c r="B48" s="1" t="s">
        <v>585</v>
      </c>
      <c r="C48" s="1" t="s">
        <v>586</v>
      </c>
      <c r="D48" s="1" t="s">
        <v>587</v>
      </c>
      <c r="E48" s="1" t="s">
        <v>588</v>
      </c>
      <c r="F48" s="1" t="s">
        <v>589</v>
      </c>
      <c r="G48" s="1">
        <v>0.0</v>
      </c>
      <c r="H48" s="1" t="s">
        <v>590</v>
      </c>
      <c r="I48" s="1" t="s">
        <v>591</v>
      </c>
      <c r="J48" s="1" t="s">
        <v>592</v>
      </c>
      <c r="K48" s="1" t="s">
        <v>593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594</v>
      </c>
      <c r="B49" s="1" t="s">
        <v>595</v>
      </c>
      <c r="C49" s="1" t="s">
        <v>596</v>
      </c>
      <c r="D49" s="1" t="s">
        <v>597</v>
      </c>
      <c r="E49" s="1" t="s">
        <v>598</v>
      </c>
      <c r="F49" s="1" t="s">
        <v>599</v>
      </c>
      <c r="G49" s="1">
        <v>1.0</v>
      </c>
      <c r="H49" s="1" t="s">
        <v>600</v>
      </c>
      <c r="I49" s="1" t="s">
        <v>601</v>
      </c>
      <c r="J49" s="1" t="s">
        <v>602</v>
      </c>
      <c r="K49" s="1" t="s">
        <v>603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604</v>
      </c>
      <c r="B50" s="1" t="s">
        <v>605</v>
      </c>
      <c r="C50" s="1" t="s">
        <v>606</v>
      </c>
      <c r="D50" s="1" t="s">
        <v>607</v>
      </c>
      <c r="E50" s="1" t="s">
        <v>608</v>
      </c>
      <c r="F50" s="1" t="s">
        <v>609</v>
      </c>
      <c r="G50" s="1">
        <v>0.0</v>
      </c>
      <c r="H50" s="1" t="s">
        <v>610</v>
      </c>
      <c r="I50" s="1" t="s">
        <v>611</v>
      </c>
      <c r="J50" s="1" t="s">
        <v>612</v>
      </c>
      <c r="K50" s="1" t="s">
        <v>613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614</v>
      </c>
      <c r="B51" s="1" t="s">
        <v>615</v>
      </c>
      <c r="C51" s="1" t="s">
        <v>616</v>
      </c>
      <c r="D51" s="1" t="s">
        <v>617</v>
      </c>
      <c r="E51" s="1" t="s">
        <v>618</v>
      </c>
      <c r="F51" s="1" t="s">
        <v>619</v>
      </c>
      <c r="G51" s="1">
        <v>1.0</v>
      </c>
      <c r="H51" s="1" t="s">
        <v>620</v>
      </c>
      <c r="I51" s="1" t="s">
        <v>621</v>
      </c>
      <c r="J51" s="1" t="s">
        <v>622</v>
      </c>
      <c r="K51" s="1" t="s">
        <v>623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624</v>
      </c>
      <c r="B52" s="1" t="s">
        <v>625</v>
      </c>
      <c r="C52" s="1" t="s">
        <v>626</v>
      </c>
      <c r="D52" s="1" t="s">
        <v>627</v>
      </c>
      <c r="E52" s="1" t="s">
        <v>628</v>
      </c>
      <c r="F52" s="1">
        <v>-18.0</v>
      </c>
      <c r="G52" s="1" t="s">
        <v>629</v>
      </c>
      <c r="H52" s="1" t="s">
        <v>284</v>
      </c>
      <c r="I52" s="1" t="s">
        <v>630</v>
      </c>
      <c r="J52" s="1" t="s">
        <v>631</v>
      </c>
      <c r="K52" s="1" t="s">
        <v>632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633</v>
      </c>
      <c r="B53" s="1" t="s">
        <v>634</v>
      </c>
      <c r="C53" s="1" t="s">
        <v>635</v>
      </c>
      <c r="D53" s="1" t="s">
        <v>636</v>
      </c>
      <c r="E53" s="1" t="s">
        <v>637</v>
      </c>
      <c r="F53" s="1" t="s">
        <v>638</v>
      </c>
      <c r="G53" s="1" t="s">
        <v>639</v>
      </c>
      <c r="H53" s="1" t="s">
        <v>640</v>
      </c>
      <c r="I53" s="1" t="s">
        <v>641</v>
      </c>
      <c r="J53" s="1" t="s">
        <v>359</v>
      </c>
      <c r="K53" s="1" t="s">
        <v>642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643</v>
      </c>
      <c r="B54" s="1" t="s">
        <v>335</v>
      </c>
      <c r="C54" s="1" t="s">
        <v>644</v>
      </c>
      <c r="D54" s="1" t="s">
        <v>645</v>
      </c>
      <c r="E54" s="1">
        <v>-23.0</v>
      </c>
      <c r="F54" s="1" t="s">
        <v>646</v>
      </c>
      <c r="G54" s="1" t="s">
        <v>647</v>
      </c>
      <c r="H54" s="1" t="s">
        <v>648</v>
      </c>
      <c r="I54" s="1" t="s">
        <v>649</v>
      </c>
      <c r="J54" s="1" t="s">
        <v>650</v>
      </c>
      <c r="K54" s="1" t="s">
        <v>651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652</v>
      </c>
      <c r="B55" s="1" t="s">
        <v>653</v>
      </c>
      <c r="C55" s="1" t="s">
        <v>654</v>
      </c>
      <c r="D55" s="1" t="s">
        <v>655</v>
      </c>
      <c r="E55" s="1" t="s">
        <v>656</v>
      </c>
      <c r="F55" s="1" t="s">
        <v>657</v>
      </c>
      <c r="G55" s="1" t="s">
        <v>658</v>
      </c>
      <c r="H55" s="1" t="s">
        <v>659</v>
      </c>
      <c r="I55" s="1" t="s">
        <v>660</v>
      </c>
      <c r="J55" s="1" t="s">
        <v>661</v>
      </c>
      <c r="K55" s="1" t="s">
        <v>662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663</v>
      </c>
      <c r="B56" s="1" t="s">
        <v>664</v>
      </c>
      <c r="C56" s="1" t="s">
        <v>665</v>
      </c>
      <c r="D56" s="1" t="s">
        <v>666</v>
      </c>
      <c r="E56" s="1" t="s">
        <v>667</v>
      </c>
      <c r="F56" s="1" t="s">
        <v>668</v>
      </c>
      <c r="G56" s="1" t="s">
        <v>669</v>
      </c>
      <c r="H56" s="1" t="s">
        <v>670</v>
      </c>
      <c r="I56" s="1" t="s">
        <v>671</v>
      </c>
      <c r="J56" s="1" t="s">
        <v>672</v>
      </c>
      <c r="K56" s="1" t="s">
        <v>673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674</v>
      </c>
      <c r="B57" s="1" t="s">
        <v>675</v>
      </c>
      <c r="C57" s="1" t="s">
        <v>676</v>
      </c>
      <c r="D57" s="1" t="s">
        <v>677</v>
      </c>
      <c r="E57" s="1" t="s">
        <v>678</v>
      </c>
      <c r="F57" s="1" t="s">
        <v>679</v>
      </c>
      <c r="G57" s="1" t="s">
        <v>680</v>
      </c>
      <c r="H57" s="1" t="s">
        <v>681</v>
      </c>
      <c r="I57" s="1" t="s">
        <v>682</v>
      </c>
      <c r="J57" s="1" t="s">
        <v>683</v>
      </c>
      <c r="K57" s="1" t="s">
        <v>684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685</v>
      </c>
      <c r="B58" s="1" t="s">
        <v>686</v>
      </c>
      <c r="C58" s="1" t="s">
        <v>687</v>
      </c>
      <c r="D58" s="1" t="s">
        <v>688</v>
      </c>
      <c r="E58" s="1" t="s">
        <v>689</v>
      </c>
      <c r="F58" s="1" t="s">
        <v>690</v>
      </c>
      <c r="G58" s="1" t="s">
        <v>691</v>
      </c>
      <c r="H58" s="1" t="s">
        <v>692</v>
      </c>
      <c r="I58" s="1" t="s">
        <v>693</v>
      </c>
      <c r="J58" s="1" t="s">
        <v>694</v>
      </c>
      <c r="K58" s="1" t="s">
        <v>695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696</v>
      </c>
      <c r="B59" s="1" t="s">
        <v>697</v>
      </c>
      <c r="C59" s="1" t="s">
        <v>698</v>
      </c>
      <c r="D59" s="1" t="s">
        <v>699</v>
      </c>
      <c r="E59" s="1" t="s">
        <v>700</v>
      </c>
      <c r="F59" s="1" t="s">
        <v>701</v>
      </c>
      <c r="G59" s="1" t="s">
        <v>702</v>
      </c>
      <c r="H59" s="1" t="s">
        <v>703</v>
      </c>
      <c r="I59" s="1" t="s">
        <v>704</v>
      </c>
      <c r="J59" s="1">
        <v>0.0</v>
      </c>
      <c r="K59" s="1" t="s">
        <v>705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706</v>
      </c>
      <c r="B60" s="1" t="s">
        <v>707</v>
      </c>
      <c r="C60" s="1" t="s">
        <v>708</v>
      </c>
      <c r="D60" s="1" t="s">
        <v>699</v>
      </c>
      <c r="E60" s="1" t="s">
        <v>700</v>
      </c>
      <c r="F60" s="1" t="s">
        <v>701</v>
      </c>
      <c r="G60" s="1" t="s">
        <v>702</v>
      </c>
      <c r="H60" s="1" t="s">
        <v>703</v>
      </c>
      <c r="I60" s="1" t="s">
        <v>704</v>
      </c>
      <c r="J60" s="1">
        <v>0.0</v>
      </c>
      <c r="K60" s="1" t="s">
        <v>709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710</v>
      </c>
      <c r="B61" s="1" t="s">
        <v>711</v>
      </c>
      <c r="C61" s="1">
        <v>0.0</v>
      </c>
      <c r="D61" s="1" t="s">
        <v>61</v>
      </c>
      <c r="E61" s="1" t="s">
        <v>712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713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714</v>
      </c>
      <c r="B63" s="1" t="s">
        <v>715</v>
      </c>
      <c r="C63" s="1" t="s">
        <v>716</v>
      </c>
      <c r="D63" s="1" t="s">
        <v>717</v>
      </c>
      <c r="E63" s="1" t="s">
        <v>718</v>
      </c>
      <c r="F63" s="1" t="s">
        <v>719</v>
      </c>
      <c r="G63" s="1" t="s">
        <v>720</v>
      </c>
      <c r="H63" s="1" t="s">
        <v>203</v>
      </c>
      <c r="I63" s="1" t="s">
        <v>199</v>
      </c>
      <c r="J63" s="1" t="s">
        <v>721</v>
      </c>
      <c r="K63" s="1" t="s">
        <v>722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723</v>
      </c>
      <c r="B64" s="1" t="s">
        <v>367</v>
      </c>
      <c r="C64" s="1" t="s">
        <v>724</v>
      </c>
      <c r="D64" s="1" t="s">
        <v>725</v>
      </c>
      <c r="E64" s="1" t="s">
        <v>726</v>
      </c>
      <c r="F64" s="1">
        <v>2.0</v>
      </c>
      <c r="G64" s="1" t="s">
        <v>727</v>
      </c>
      <c r="H64" s="1" t="s">
        <v>728</v>
      </c>
      <c r="I64" s="1" t="s">
        <v>729</v>
      </c>
      <c r="J64" s="1" t="s">
        <v>730</v>
      </c>
      <c r="K64" s="1" t="s">
        <v>731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732</v>
      </c>
      <c r="B65" s="1" t="s">
        <v>733</v>
      </c>
      <c r="C65" s="1" t="s">
        <v>734</v>
      </c>
      <c r="D65" s="1" t="s">
        <v>735</v>
      </c>
      <c r="E65" s="1" t="s">
        <v>736</v>
      </c>
      <c r="F65" s="1" t="s">
        <v>737</v>
      </c>
      <c r="G65" s="1" t="s">
        <v>305</v>
      </c>
      <c r="H65" s="1" t="s">
        <v>738</v>
      </c>
      <c r="I65" s="1" t="s">
        <v>739</v>
      </c>
      <c r="J65" s="1" t="s">
        <v>740</v>
      </c>
      <c r="K65" s="1" t="s">
        <v>741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742</v>
      </c>
      <c r="B66" s="1" t="s">
        <v>650</v>
      </c>
      <c r="C66" s="1" t="s">
        <v>743</v>
      </c>
      <c r="D66" s="1" t="s">
        <v>744</v>
      </c>
      <c r="E66" s="1" t="s">
        <v>745</v>
      </c>
      <c r="F66" s="1" t="s">
        <v>746</v>
      </c>
      <c r="G66" s="1" t="s">
        <v>747</v>
      </c>
      <c r="H66" s="1" t="s">
        <v>748</v>
      </c>
      <c r="I66" s="1" t="s">
        <v>749</v>
      </c>
      <c r="J66" s="1" t="s">
        <v>750</v>
      </c>
      <c r="K66" s="1" t="s">
        <v>751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752</v>
      </c>
      <c r="B67" s="1" t="s">
        <v>753</v>
      </c>
      <c r="C67" s="1" t="s">
        <v>754</v>
      </c>
      <c r="D67" s="1" t="s">
        <v>755</v>
      </c>
      <c r="E67" s="1" t="s">
        <v>745</v>
      </c>
      <c r="F67" s="1" t="s">
        <v>756</v>
      </c>
      <c r="G67" s="1" t="s">
        <v>757</v>
      </c>
      <c r="H67" s="1">
        <v>0.0</v>
      </c>
      <c r="I67" s="1" t="s">
        <v>758</v>
      </c>
      <c r="J67" s="1" t="s">
        <v>759</v>
      </c>
      <c r="K67" s="1" t="s">
        <v>760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761</v>
      </c>
      <c r="B68" s="1" t="s">
        <v>762</v>
      </c>
      <c r="C68" s="1" t="s">
        <v>763</v>
      </c>
      <c r="D68" s="1" t="s">
        <v>764</v>
      </c>
      <c r="E68" s="1" t="s">
        <v>765</v>
      </c>
      <c r="F68" s="1" t="s">
        <v>766</v>
      </c>
      <c r="G68" s="1" t="s">
        <v>767</v>
      </c>
      <c r="H68" s="1">
        <v>0.0</v>
      </c>
      <c r="I68" s="1" t="s">
        <v>768</v>
      </c>
      <c r="J68" s="1" t="s">
        <v>769</v>
      </c>
      <c r="K68" s="1" t="s">
        <v>770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771</v>
      </c>
      <c r="B69" s="1" t="s">
        <v>772</v>
      </c>
      <c r="C69" s="1" t="s">
        <v>773</v>
      </c>
      <c r="D69" s="1" t="s">
        <v>774</v>
      </c>
      <c r="E69" s="1" t="s">
        <v>775</v>
      </c>
      <c r="F69" s="1" t="s">
        <v>776</v>
      </c>
      <c r="G69" s="1" t="s">
        <v>777</v>
      </c>
      <c r="H69" s="1">
        <v>0.0</v>
      </c>
      <c r="I69" s="1" t="s">
        <v>778</v>
      </c>
      <c r="J69" s="1" t="s">
        <v>779</v>
      </c>
      <c r="K69" s="1" t="s">
        <v>780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781</v>
      </c>
      <c r="B70" s="1" t="s">
        <v>782</v>
      </c>
      <c r="C70" s="1" t="s">
        <v>447</v>
      </c>
      <c r="D70" s="1" t="s">
        <v>783</v>
      </c>
      <c r="E70" s="1" t="s">
        <v>784</v>
      </c>
      <c r="F70" s="1" t="s">
        <v>785</v>
      </c>
      <c r="G70" s="1" t="s">
        <v>786</v>
      </c>
      <c r="H70" s="1" t="s">
        <v>787</v>
      </c>
      <c r="I70" s="1" t="s">
        <v>788</v>
      </c>
      <c r="J70" s="1" t="s">
        <v>789</v>
      </c>
      <c r="K70" s="1" t="s">
        <v>790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791</v>
      </c>
      <c r="B71" s="1" t="s">
        <v>792</v>
      </c>
      <c r="C71" s="1" t="s">
        <v>793</v>
      </c>
      <c r="D71" s="1" t="s">
        <v>794</v>
      </c>
      <c r="E71" s="1" t="s">
        <v>795</v>
      </c>
      <c r="F71" s="1" t="s">
        <v>796</v>
      </c>
      <c r="G71" s="1" t="s">
        <v>797</v>
      </c>
      <c r="H71" s="1">
        <v>0.0</v>
      </c>
      <c r="I71" s="1" t="s">
        <v>798</v>
      </c>
      <c r="J71" s="1" t="s">
        <v>799</v>
      </c>
      <c r="K71" s="1" t="s">
        <v>800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801</v>
      </c>
      <c r="B72" s="1" t="s">
        <v>802</v>
      </c>
      <c r="C72" s="1" t="s">
        <v>803</v>
      </c>
      <c r="D72" s="1" t="s">
        <v>121</v>
      </c>
      <c r="E72" s="1" t="s">
        <v>804</v>
      </c>
      <c r="F72" s="1" t="s">
        <v>805</v>
      </c>
      <c r="G72" s="1" t="s">
        <v>806</v>
      </c>
      <c r="H72" s="1" t="s">
        <v>807</v>
      </c>
      <c r="I72" s="1" t="s">
        <v>808</v>
      </c>
      <c r="J72" s="1" t="s">
        <v>809</v>
      </c>
      <c r="K72" s="1" t="s">
        <v>810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811</v>
      </c>
      <c r="B73" s="1" t="s">
        <v>812</v>
      </c>
      <c r="C73" s="1" t="s">
        <v>259</v>
      </c>
      <c r="D73" s="1" t="s">
        <v>813</v>
      </c>
      <c r="E73" s="1" t="s">
        <v>814</v>
      </c>
      <c r="F73" s="1" t="s">
        <v>815</v>
      </c>
      <c r="G73" s="1" t="s">
        <v>816</v>
      </c>
      <c r="H73" s="1" t="s">
        <v>340</v>
      </c>
      <c r="I73" s="1" t="s">
        <v>817</v>
      </c>
      <c r="J73" s="1" t="s">
        <v>818</v>
      </c>
      <c r="K73" s="1" t="s">
        <v>819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820</v>
      </c>
      <c r="B74" s="1" t="s">
        <v>821</v>
      </c>
      <c r="C74" s="1" t="s">
        <v>822</v>
      </c>
      <c r="D74" s="1" t="s">
        <v>390</v>
      </c>
      <c r="E74" s="1" t="s">
        <v>823</v>
      </c>
      <c r="F74" s="1" t="s">
        <v>824</v>
      </c>
      <c r="G74" s="1" t="s">
        <v>352</v>
      </c>
      <c r="H74" s="1" t="s">
        <v>825</v>
      </c>
      <c r="I74" s="1" t="s">
        <v>750</v>
      </c>
      <c r="J74" s="1" t="s">
        <v>826</v>
      </c>
      <c r="K74" s="1" t="s">
        <v>827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828</v>
      </c>
      <c r="B75" s="1" t="s">
        <v>829</v>
      </c>
      <c r="C75" s="1" t="s">
        <v>830</v>
      </c>
      <c r="D75" s="1" t="s">
        <v>751</v>
      </c>
      <c r="E75" s="1" t="s">
        <v>831</v>
      </c>
      <c r="F75" s="1" t="s">
        <v>832</v>
      </c>
      <c r="G75" s="1" t="s">
        <v>833</v>
      </c>
      <c r="H75" s="1" t="s">
        <v>834</v>
      </c>
      <c r="I75" s="1" t="s">
        <v>835</v>
      </c>
      <c r="J75" s="1" t="s">
        <v>836</v>
      </c>
      <c r="K75" s="1" t="s">
        <v>837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838</v>
      </c>
      <c r="B76" s="1" t="s">
        <v>839</v>
      </c>
      <c r="C76" s="1" t="s">
        <v>840</v>
      </c>
      <c r="D76" s="1" t="s">
        <v>841</v>
      </c>
      <c r="E76" s="1" t="s">
        <v>842</v>
      </c>
      <c r="F76" s="1" t="s">
        <v>843</v>
      </c>
      <c r="G76" s="1" t="s">
        <v>844</v>
      </c>
      <c r="H76" s="1" t="s">
        <v>845</v>
      </c>
      <c r="I76" s="1" t="s">
        <v>846</v>
      </c>
      <c r="J76" s="1" t="s">
        <v>267</v>
      </c>
      <c r="K76" s="1" t="s">
        <v>847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848</v>
      </c>
      <c r="B77" s="1" t="s">
        <v>849</v>
      </c>
      <c r="C77" s="1" t="s">
        <v>264</v>
      </c>
      <c r="D77" s="1" t="s">
        <v>850</v>
      </c>
      <c r="E77" s="1" t="s">
        <v>851</v>
      </c>
      <c r="F77" s="1" t="s">
        <v>852</v>
      </c>
      <c r="G77" s="1" t="s">
        <v>853</v>
      </c>
      <c r="H77" s="1" t="s">
        <v>854</v>
      </c>
      <c r="I77" s="1" t="s">
        <v>855</v>
      </c>
      <c r="J77" s="1" t="s">
        <v>856</v>
      </c>
      <c r="K77" s="1" t="s">
        <v>857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858</v>
      </c>
      <c r="B78" s="1" t="s">
        <v>859</v>
      </c>
      <c r="C78" s="1" t="s">
        <v>860</v>
      </c>
      <c r="D78" s="1" t="s">
        <v>861</v>
      </c>
      <c r="E78" s="1" t="s">
        <v>862</v>
      </c>
      <c r="F78" s="1" t="s">
        <v>863</v>
      </c>
      <c r="G78" s="1" t="s">
        <v>864</v>
      </c>
      <c r="H78" s="1" t="s">
        <v>865</v>
      </c>
      <c r="I78" s="1" t="s">
        <v>866</v>
      </c>
      <c r="J78" s="1" t="s">
        <v>867</v>
      </c>
      <c r="K78" s="1">
        <v>-7.0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868</v>
      </c>
      <c r="B79" s="1" t="s">
        <v>869</v>
      </c>
      <c r="C79" s="1" t="s">
        <v>870</v>
      </c>
      <c r="D79" s="1" t="s">
        <v>871</v>
      </c>
      <c r="E79" s="1" t="s">
        <v>872</v>
      </c>
      <c r="F79" s="1" t="s">
        <v>873</v>
      </c>
      <c r="G79" s="1" t="s">
        <v>874</v>
      </c>
      <c r="H79" s="1" t="s">
        <v>875</v>
      </c>
      <c r="I79" s="1" t="s">
        <v>876</v>
      </c>
      <c r="J79" s="1" t="s">
        <v>877</v>
      </c>
      <c r="K79" s="1" t="s">
        <v>878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879</v>
      </c>
      <c r="B80" s="1" t="s">
        <v>880</v>
      </c>
      <c r="C80" s="1" t="s">
        <v>881</v>
      </c>
      <c r="D80" s="1" t="s">
        <v>882</v>
      </c>
      <c r="E80" s="1" t="s">
        <v>872</v>
      </c>
      <c r="F80" s="1" t="s">
        <v>873</v>
      </c>
      <c r="G80" s="1" t="s">
        <v>874</v>
      </c>
      <c r="H80" s="1" t="s">
        <v>875</v>
      </c>
      <c r="I80" s="1" t="s">
        <v>876</v>
      </c>
      <c r="J80" s="1" t="s">
        <v>877</v>
      </c>
      <c r="K80" s="1" t="s">
        <v>883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884</v>
      </c>
      <c r="B81" s="1">
        <v>0.0</v>
      </c>
      <c r="C81" s="1" t="s">
        <v>885</v>
      </c>
      <c r="D81" s="1">
        <v>0.0</v>
      </c>
      <c r="E81" s="1" t="s">
        <v>886</v>
      </c>
      <c r="F81" s="1">
        <v>0.0</v>
      </c>
      <c r="G81" s="1">
        <v>0.0</v>
      </c>
      <c r="H81" s="1">
        <v>0.0</v>
      </c>
      <c r="I81" s="1">
        <v>0.0</v>
      </c>
      <c r="J81" s="1">
        <v>0.0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887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888</v>
      </c>
      <c r="B83" s="1" t="s">
        <v>889</v>
      </c>
      <c r="C83" s="1" t="s">
        <v>890</v>
      </c>
      <c r="D83" s="1" t="s">
        <v>891</v>
      </c>
      <c r="E83" s="1" t="s">
        <v>892</v>
      </c>
      <c r="F83" s="1" t="s">
        <v>893</v>
      </c>
      <c r="G83" s="1" t="s">
        <v>894</v>
      </c>
      <c r="H83" s="1" t="s">
        <v>895</v>
      </c>
      <c r="I83" s="1" t="s">
        <v>896</v>
      </c>
      <c r="J83" s="1" t="s">
        <v>897</v>
      </c>
      <c r="K83" s="1" t="s">
        <v>898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899</v>
      </c>
      <c r="B84" s="1" t="s">
        <v>900</v>
      </c>
      <c r="C84" s="1" t="s">
        <v>901</v>
      </c>
      <c r="D84" s="1" t="s">
        <v>902</v>
      </c>
      <c r="E84" s="1" t="s">
        <v>903</v>
      </c>
      <c r="F84" s="1" t="s">
        <v>893</v>
      </c>
      <c r="G84" s="1" t="s">
        <v>904</v>
      </c>
      <c r="H84" s="1" t="s">
        <v>905</v>
      </c>
      <c r="I84" s="1" t="s">
        <v>906</v>
      </c>
      <c r="J84" s="1" t="s">
        <v>907</v>
      </c>
      <c r="K84" s="1" t="s">
        <v>564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908</v>
      </c>
      <c r="B85" s="1" t="s">
        <v>909</v>
      </c>
      <c r="C85" s="1" t="s">
        <v>296</v>
      </c>
      <c r="D85" s="1" t="s">
        <v>910</v>
      </c>
      <c r="E85" s="1" t="s">
        <v>911</v>
      </c>
      <c r="F85" s="1" t="s">
        <v>912</v>
      </c>
      <c r="G85" s="1" t="s">
        <v>913</v>
      </c>
      <c r="H85" s="1" t="s">
        <v>914</v>
      </c>
      <c r="I85" s="1" t="s">
        <v>915</v>
      </c>
      <c r="J85" s="1" t="s">
        <v>916</v>
      </c>
      <c r="K85" s="1" t="s">
        <v>917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918</v>
      </c>
      <c r="B86" s="1" t="s">
        <v>919</v>
      </c>
      <c r="C86" s="1" t="s">
        <v>920</v>
      </c>
      <c r="D86" s="1" t="s">
        <v>921</v>
      </c>
      <c r="E86" s="1" t="s">
        <v>922</v>
      </c>
      <c r="F86" s="1" t="s">
        <v>923</v>
      </c>
      <c r="G86" s="1" t="s">
        <v>924</v>
      </c>
      <c r="H86" s="1" t="s">
        <v>925</v>
      </c>
      <c r="I86" s="1">
        <v>405.0</v>
      </c>
      <c r="J86" s="1" t="s">
        <v>926</v>
      </c>
      <c r="K86" s="1" t="s">
        <v>927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928</v>
      </c>
      <c r="B87" s="1" t="s">
        <v>929</v>
      </c>
      <c r="C87" s="1" t="s">
        <v>930</v>
      </c>
      <c r="D87" s="1" t="s">
        <v>931</v>
      </c>
      <c r="E87" s="1" t="s">
        <v>932</v>
      </c>
      <c r="F87" s="1" t="s">
        <v>933</v>
      </c>
      <c r="G87" s="1" t="s">
        <v>934</v>
      </c>
      <c r="H87" s="1" t="s">
        <v>935</v>
      </c>
      <c r="I87" s="1" t="s">
        <v>936</v>
      </c>
      <c r="J87" s="1" t="s">
        <v>937</v>
      </c>
      <c r="K87" s="1" t="s">
        <v>938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939</v>
      </c>
      <c r="B88" s="1" t="s">
        <v>940</v>
      </c>
      <c r="C88" s="1" t="s">
        <v>941</v>
      </c>
      <c r="D88" s="1" t="s">
        <v>942</v>
      </c>
      <c r="E88" s="1" t="s">
        <v>943</v>
      </c>
      <c r="F88" s="1" t="s">
        <v>944</v>
      </c>
      <c r="G88" s="1" t="s">
        <v>945</v>
      </c>
      <c r="H88" s="1" t="s">
        <v>946</v>
      </c>
      <c r="I88" s="1" t="s">
        <v>947</v>
      </c>
      <c r="J88" s="1" t="s">
        <v>948</v>
      </c>
      <c r="K88" s="1" t="s">
        <v>949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950</v>
      </c>
      <c r="B89" s="1" t="s">
        <v>951</v>
      </c>
      <c r="C89" s="1" t="s">
        <v>952</v>
      </c>
      <c r="D89" s="1" t="s">
        <v>953</v>
      </c>
      <c r="E89" s="1" t="s">
        <v>954</v>
      </c>
      <c r="F89" s="1" t="s">
        <v>955</v>
      </c>
      <c r="G89" s="1" t="s">
        <v>956</v>
      </c>
      <c r="H89" s="1" t="s">
        <v>957</v>
      </c>
      <c r="I89" s="1" t="s">
        <v>958</v>
      </c>
      <c r="J89" s="1" t="s">
        <v>959</v>
      </c>
      <c r="K89" s="1" t="s">
        <v>960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961</v>
      </c>
      <c r="B90" s="1" t="s">
        <v>962</v>
      </c>
      <c r="C90" s="1" t="s">
        <v>963</v>
      </c>
      <c r="D90" s="1" t="s">
        <v>964</v>
      </c>
      <c r="E90" s="1" t="s">
        <v>965</v>
      </c>
      <c r="F90" s="1" t="s">
        <v>966</v>
      </c>
      <c r="G90" s="1" t="s">
        <v>967</v>
      </c>
      <c r="H90" s="1" t="s">
        <v>968</v>
      </c>
      <c r="I90" s="1" t="s">
        <v>969</v>
      </c>
      <c r="J90" s="1" t="s">
        <v>970</v>
      </c>
      <c r="K90" s="1" t="s">
        <v>971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972</v>
      </c>
      <c r="B91" s="1" t="s">
        <v>973</v>
      </c>
      <c r="C91" s="1" t="s">
        <v>974</v>
      </c>
      <c r="D91" s="1" t="s">
        <v>975</v>
      </c>
      <c r="E91" s="1" t="s">
        <v>976</v>
      </c>
      <c r="F91" s="1" t="s">
        <v>977</v>
      </c>
      <c r="G91" s="1" t="s">
        <v>978</v>
      </c>
      <c r="H91" s="1" t="s">
        <v>979</v>
      </c>
      <c r="I91" s="1" t="s">
        <v>980</v>
      </c>
      <c r="J91" s="1" t="s">
        <v>981</v>
      </c>
      <c r="K91" s="1" t="s">
        <v>982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983</v>
      </c>
      <c r="B92" s="1" t="s">
        <v>984</v>
      </c>
      <c r="C92" s="1" t="s">
        <v>539</v>
      </c>
      <c r="D92" s="1" t="s">
        <v>985</v>
      </c>
      <c r="E92" s="1" t="s">
        <v>986</v>
      </c>
      <c r="F92" s="1" t="s">
        <v>987</v>
      </c>
      <c r="G92" s="1" t="s">
        <v>988</v>
      </c>
      <c r="H92" s="1" t="s">
        <v>989</v>
      </c>
      <c r="I92" s="1" t="s">
        <v>990</v>
      </c>
      <c r="J92" s="1" t="s">
        <v>991</v>
      </c>
      <c r="K92" s="1" t="s">
        <v>992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993</v>
      </c>
      <c r="B93" s="1" t="s">
        <v>994</v>
      </c>
      <c r="C93" s="1" t="s">
        <v>995</v>
      </c>
      <c r="D93" s="1" t="s">
        <v>996</v>
      </c>
      <c r="E93" s="1" t="s">
        <v>997</v>
      </c>
      <c r="F93" s="1" t="s">
        <v>998</v>
      </c>
      <c r="G93" s="1" t="s">
        <v>999</v>
      </c>
      <c r="H93" s="1" t="s">
        <v>994</v>
      </c>
      <c r="I93" s="1" t="s">
        <v>1000</v>
      </c>
      <c r="J93" s="1" t="s">
        <v>1001</v>
      </c>
      <c r="K93" s="1" t="s">
        <v>114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1002</v>
      </c>
      <c r="B94" s="1" t="s">
        <v>1003</v>
      </c>
      <c r="C94" s="1" t="s">
        <v>1004</v>
      </c>
      <c r="D94" s="1" t="s">
        <v>1005</v>
      </c>
      <c r="E94" s="1" t="s">
        <v>537</v>
      </c>
      <c r="F94" s="1" t="s">
        <v>1006</v>
      </c>
      <c r="G94" s="1" t="s">
        <v>1007</v>
      </c>
      <c r="H94" s="1" t="s">
        <v>1000</v>
      </c>
      <c r="I94" s="1" t="s">
        <v>1008</v>
      </c>
      <c r="J94" s="1" t="s">
        <v>1009</v>
      </c>
      <c r="K94" s="1" t="s">
        <v>371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1010</v>
      </c>
      <c r="B95" s="1" t="s">
        <v>1011</v>
      </c>
      <c r="C95" s="1" t="s">
        <v>830</v>
      </c>
      <c r="D95" s="1" t="s">
        <v>1012</v>
      </c>
      <c r="E95" s="1" t="s">
        <v>1013</v>
      </c>
      <c r="F95" s="1" t="s">
        <v>1014</v>
      </c>
      <c r="G95" s="1" t="s">
        <v>1015</v>
      </c>
      <c r="H95" s="1" t="s">
        <v>1016</v>
      </c>
      <c r="I95" s="1" t="s">
        <v>1017</v>
      </c>
      <c r="J95" s="1" t="s">
        <v>402</v>
      </c>
      <c r="K95" s="1" t="s">
        <v>641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1018</v>
      </c>
      <c r="B96" s="1" t="s">
        <v>1019</v>
      </c>
      <c r="C96" s="1" t="s">
        <v>1020</v>
      </c>
      <c r="D96" s="1" t="s">
        <v>446</v>
      </c>
      <c r="E96" s="1" t="s">
        <v>1021</v>
      </c>
      <c r="F96" s="1" t="s">
        <v>1022</v>
      </c>
      <c r="G96" s="1" t="s">
        <v>1023</v>
      </c>
      <c r="H96" s="1" t="s">
        <v>1024</v>
      </c>
      <c r="I96" s="1" t="s">
        <v>1025</v>
      </c>
      <c r="J96" s="1" t="s">
        <v>1026</v>
      </c>
      <c r="K96" s="1" t="s">
        <v>1027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1028</v>
      </c>
      <c r="B97" s="1" t="s">
        <v>1029</v>
      </c>
      <c r="C97" s="1" t="s">
        <v>1030</v>
      </c>
      <c r="D97" s="1" t="s">
        <v>1031</v>
      </c>
      <c r="E97" s="1" t="s">
        <v>1032</v>
      </c>
      <c r="F97" s="1" t="s">
        <v>1033</v>
      </c>
      <c r="G97" s="1" t="s">
        <v>1034</v>
      </c>
      <c r="H97" s="1" t="s">
        <v>1035</v>
      </c>
      <c r="I97" s="1" t="s">
        <v>1036</v>
      </c>
      <c r="J97" s="1" t="s">
        <v>1037</v>
      </c>
      <c r="K97" s="1" t="s">
        <v>1038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1039</v>
      </c>
      <c r="B98" s="1" t="s">
        <v>630</v>
      </c>
      <c r="C98" s="1" t="s">
        <v>340</v>
      </c>
      <c r="D98" s="1" t="s">
        <v>1040</v>
      </c>
      <c r="E98" s="1" t="s">
        <v>1041</v>
      </c>
      <c r="F98" s="1" t="s">
        <v>1042</v>
      </c>
      <c r="G98" s="1" t="s">
        <v>1043</v>
      </c>
      <c r="H98" s="1" t="s">
        <v>1044</v>
      </c>
      <c r="I98" s="1" t="s">
        <v>1045</v>
      </c>
      <c r="J98" s="1" t="s">
        <v>1046</v>
      </c>
      <c r="K98" s="1" t="s">
        <v>727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1047</v>
      </c>
      <c r="B99" s="1" t="s">
        <v>1048</v>
      </c>
      <c r="C99" s="1" t="s">
        <v>813</v>
      </c>
      <c r="D99" s="1" t="s">
        <v>1049</v>
      </c>
      <c r="E99" s="1" t="s">
        <v>1050</v>
      </c>
      <c r="F99" s="1">
        <v>-55.0</v>
      </c>
      <c r="G99" s="1" t="s">
        <v>1051</v>
      </c>
      <c r="H99" s="1" t="s">
        <v>1052</v>
      </c>
      <c r="I99" s="1" t="s">
        <v>1053</v>
      </c>
      <c r="J99" s="1" t="s">
        <v>1054</v>
      </c>
      <c r="K99" s="1" t="s">
        <v>1055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1056</v>
      </c>
      <c r="B100" s="1" t="s">
        <v>1057</v>
      </c>
      <c r="C100" s="1" t="s">
        <v>1058</v>
      </c>
      <c r="D100" s="1" t="s">
        <v>1059</v>
      </c>
      <c r="E100" s="1" t="s">
        <v>1060</v>
      </c>
      <c r="F100" s="1">
        <v>-55.0</v>
      </c>
      <c r="G100" s="1" t="s">
        <v>1051</v>
      </c>
      <c r="H100" s="1" t="s">
        <v>1052</v>
      </c>
      <c r="I100" s="1" t="s">
        <v>1053</v>
      </c>
      <c r="J100" s="1" t="s">
        <v>1054</v>
      </c>
      <c r="K100" s="1" t="s">
        <v>1061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1062</v>
      </c>
      <c r="B101" s="1" t="s">
        <v>1063</v>
      </c>
      <c r="C101" s="1">
        <v>0.0</v>
      </c>
      <c r="D101" s="1" t="s">
        <v>183</v>
      </c>
      <c r="E101" s="1">
        <v>0.0</v>
      </c>
      <c r="F101" s="1">
        <v>0.0</v>
      </c>
      <c r="G101" s="1">
        <v>0.0</v>
      </c>
      <c r="H101" s="1">
        <v>0.0</v>
      </c>
      <c r="I101" s="1">
        <v>0.0</v>
      </c>
      <c r="J101" s="1">
        <v>0.0</v>
      </c>
      <c r="K101" s="1">
        <v>0.0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1064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1065</v>
      </c>
      <c r="B103" s="1" t="s">
        <v>1066</v>
      </c>
      <c r="C103" s="1" t="s">
        <v>1067</v>
      </c>
      <c r="D103" s="1" t="s">
        <v>1068</v>
      </c>
      <c r="E103" s="1" t="s">
        <v>1069</v>
      </c>
      <c r="F103" s="1" t="s">
        <v>891</v>
      </c>
      <c r="G103" s="1" t="s">
        <v>1070</v>
      </c>
      <c r="H103" s="1" t="s">
        <v>1071</v>
      </c>
      <c r="I103" s="1" t="s">
        <v>1072</v>
      </c>
      <c r="J103" s="1" t="s">
        <v>1073</v>
      </c>
      <c r="K103" s="1" t="s">
        <v>1074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1075</v>
      </c>
      <c r="B104" s="1" t="s">
        <v>1076</v>
      </c>
      <c r="C104" s="1" t="s">
        <v>1077</v>
      </c>
      <c r="D104" s="1" t="s">
        <v>1078</v>
      </c>
      <c r="E104" s="1" t="s">
        <v>1079</v>
      </c>
      <c r="F104" s="1" t="s">
        <v>1080</v>
      </c>
      <c r="G104" s="1" t="s">
        <v>1081</v>
      </c>
      <c r="H104" s="1" t="s">
        <v>1082</v>
      </c>
      <c r="I104" s="1" t="s">
        <v>1083</v>
      </c>
      <c r="J104" s="1" t="s">
        <v>1084</v>
      </c>
      <c r="K104" s="1" t="s">
        <v>1085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1086</v>
      </c>
      <c r="B105" s="1" t="s">
        <v>1087</v>
      </c>
      <c r="C105" s="1" t="s">
        <v>1088</v>
      </c>
      <c r="D105" s="1" t="s">
        <v>1089</v>
      </c>
      <c r="E105" s="1" t="s">
        <v>1090</v>
      </c>
      <c r="F105" s="1" t="s">
        <v>1091</v>
      </c>
      <c r="G105" s="1" t="s">
        <v>1092</v>
      </c>
      <c r="H105" s="1" t="s">
        <v>1093</v>
      </c>
      <c r="I105" s="1" t="s">
        <v>1094</v>
      </c>
      <c r="J105" s="1" t="s">
        <v>1095</v>
      </c>
      <c r="K105" s="1" t="s">
        <v>1096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1097</v>
      </c>
      <c r="B106" s="1" t="s">
        <v>1098</v>
      </c>
      <c r="C106" s="1" t="s">
        <v>1099</v>
      </c>
      <c r="D106" s="1" t="s">
        <v>1100</v>
      </c>
      <c r="E106" s="1" t="s">
        <v>1060</v>
      </c>
      <c r="F106" s="1" t="s">
        <v>1101</v>
      </c>
      <c r="G106" s="1" t="s">
        <v>1102</v>
      </c>
      <c r="H106" s="1" t="s">
        <v>1103</v>
      </c>
      <c r="I106" s="1" t="s">
        <v>1104</v>
      </c>
      <c r="J106" s="1" t="s">
        <v>1105</v>
      </c>
      <c r="K106" s="1" t="s">
        <v>1106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1107</v>
      </c>
      <c r="B107" s="1" t="s">
        <v>1108</v>
      </c>
      <c r="C107" s="1" t="s">
        <v>1109</v>
      </c>
      <c r="D107" s="1" t="s">
        <v>1110</v>
      </c>
      <c r="E107" s="1">
        <v>-9.0</v>
      </c>
      <c r="F107" s="1" t="s">
        <v>1111</v>
      </c>
      <c r="G107" s="1" t="s">
        <v>1112</v>
      </c>
      <c r="H107" s="1" t="s">
        <v>1113</v>
      </c>
      <c r="I107" s="1" t="s">
        <v>1114</v>
      </c>
      <c r="J107" s="1" t="s">
        <v>1115</v>
      </c>
      <c r="K107" s="1" t="s">
        <v>1116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1117</v>
      </c>
      <c r="B108" s="1" t="s">
        <v>1118</v>
      </c>
      <c r="C108" s="1" t="s">
        <v>1008</v>
      </c>
      <c r="D108" s="1" t="s">
        <v>1119</v>
      </c>
      <c r="E108" s="1" t="s">
        <v>1120</v>
      </c>
      <c r="F108" s="1" t="s">
        <v>1121</v>
      </c>
      <c r="G108" s="1" t="s">
        <v>1122</v>
      </c>
      <c r="H108" s="1" t="s">
        <v>1123</v>
      </c>
      <c r="I108" s="1" t="s">
        <v>1124</v>
      </c>
      <c r="J108" s="1" t="s">
        <v>1125</v>
      </c>
      <c r="K108" s="1" t="s">
        <v>1126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1127</v>
      </c>
      <c r="B109" s="1" t="s">
        <v>1128</v>
      </c>
      <c r="C109" s="1" t="s">
        <v>1129</v>
      </c>
      <c r="D109" s="1" t="s">
        <v>1130</v>
      </c>
      <c r="E109" s="1" t="s">
        <v>1131</v>
      </c>
      <c r="F109" s="1" t="s">
        <v>1132</v>
      </c>
      <c r="G109" s="1" t="s">
        <v>1133</v>
      </c>
      <c r="H109" s="1" t="s">
        <v>1134</v>
      </c>
      <c r="I109" s="1" t="s">
        <v>1135</v>
      </c>
      <c r="J109" s="1" t="s">
        <v>1136</v>
      </c>
      <c r="K109" s="1" t="s">
        <v>1137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1138</v>
      </c>
      <c r="B110" s="1" t="s">
        <v>1139</v>
      </c>
      <c r="C110" s="1" t="s">
        <v>1140</v>
      </c>
      <c r="D110" s="1" t="s">
        <v>1141</v>
      </c>
      <c r="E110" s="1" t="s">
        <v>1142</v>
      </c>
      <c r="F110" s="1" t="s">
        <v>1143</v>
      </c>
      <c r="G110" s="1" t="s">
        <v>996</v>
      </c>
      <c r="H110" s="1" t="s">
        <v>1144</v>
      </c>
      <c r="I110" s="1" t="s">
        <v>1145</v>
      </c>
      <c r="J110" s="1" t="s">
        <v>1146</v>
      </c>
      <c r="K110" s="1" t="s">
        <v>1147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1148</v>
      </c>
      <c r="B111" s="1" t="s">
        <v>1149</v>
      </c>
      <c r="C111" s="1" t="s">
        <v>1150</v>
      </c>
      <c r="D111" s="1" t="s">
        <v>1151</v>
      </c>
      <c r="E111" s="1" t="s">
        <v>1152</v>
      </c>
      <c r="F111" s="1" t="s">
        <v>1153</v>
      </c>
      <c r="G111" s="1" t="s">
        <v>1154</v>
      </c>
      <c r="H111" s="1" t="s">
        <v>1155</v>
      </c>
      <c r="I111" s="1" t="s">
        <v>1156</v>
      </c>
      <c r="J111" s="1" t="s">
        <v>1157</v>
      </c>
      <c r="K111" s="1" t="s">
        <v>1158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1159</v>
      </c>
      <c r="B112" s="1" t="s">
        <v>1160</v>
      </c>
      <c r="C112" s="1" t="s">
        <v>1161</v>
      </c>
      <c r="D112" s="1" t="s">
        <v>1162</v>
      </c>
      <c r="E112" s="1" t="s">
        <v>1054</v>
      </c>
      <c r="F112" s="1" t="s">
        <v>1163</v>
      </c>
      <c r="G112" s="1" t="s">
        <v>1164</v>
      </c>
      <c r="H112" s="1" t="s">
        <v>1165</v>
      </c>
      <c r="I112" s="1" t="s">
        <v>1166</v>
      </c>
      <c r="J112" s="1" t="s">
        <v>1167</v>
      </c>
      <c r="K112" s="1" t="s">
        <v>1168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1169</v>
      </c>
      <c r="B113" s="1" t="s">
        <v>822</v>
      </c>
      <c r="C113" s="1" t="s">
        <v>1170</v>
      </c>
      <c r="D113" s="1" t="s">
        <v>124</v>
      </c>
      <c r="E113" s="1" t="s">
        <v>1171</v>
      </c>
      <c r="F113" s="1" t="s">
        <v>1172</v>
      </c>
      <c r="G113" s="1" t="s">
        <v>1173</v>
      </c>
      <c r="H113" s="1" t="s">
        <v>1174</v>
      </c>
      <c r="I113" s="1" t="s">
        <v>1175</v>
      </c>
      <c r="J113" s="1" t="s">
        <v>1176</v>
      </c>
      <c r="K113" s="1" t="s">
        <v>1177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1178</v>
      </c>
      <c r="B114" s="1" t="s">
        <v>1179</v>
      </c>
      <c r="C114" s="1" t="s">
        <v>1180</v>
      </c>
      <c r="D114" s="1" t="s">
        <v>1181</v>
      </c>
      <c r="E114" s="1" t="s">
        <v>1182</v>
      </c>
      <c r="F114" s="1" t="s">
        <v>1183</v>
      </c>
      <c r="G114" s="1" t="s">
        <v>1184</v>
      </c>
      <c r="H114" s="1" t="s">
        <v>1185</v>
      </c>
      <c r="I114" s="1" t="s">
        <v>1186</v>
      </c>
      <c r="J114" s="1" t="s">
        <v>1187</v>
      </c>
      <c r="K114" s="1" t="s">
        <v>1188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1189</v>
      </c>
      <c r="B115" s="1" t="s">
        <v>1190</v>
      </c>
      <c r="C115" s="1" t="s">
        <v>1191</v>
      </c>
      <c r="D115" s="1" t="s">
        <v>1192</v>
      </c>
      <c r="E115" s="1" t="s">
        <v>1193</v>
      </c>
      <c r="F115" s="1" t="s">
        <v>1194</v>
      </c>
      <c r="G115" s="1" t="s">
        <v>1195</v>
      </c>
      <c r="H115" s="1" t="s">
        <v>1196</v>
      </c>
      <c r="I115" s="1" t="s">
        <v>1197</v>
      </c>
      <c r="J115" s="1" t="s">
        <v>1198</v>
      </c>
      <c r="K115" s="1" t="s">
        <v>1199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1200</v>
      </c>
      <c r="B116" s="1" t="s">
        <v>1201</v>
      </c>
      <c r="C116" s="1" t="s">
        <v>1202</v>
      </c>
      <c r="D116" s="1" t="s">
        <v>1203</v>
      </c>
      <c r="E116" s="1" t="s">
        <v>631</v>
      </c>
      <c r="F116" s="1" t="s">
        <v>1204</v>
      </c>
      <c r="G116" s="1" t="s">
        <v>984</v>
      </c>
      <c r="H116" s="1" t="s">
        <v>1205</v>
      </c>
      <c r="I116" s="1" t="s">
        <v>1181</v>
      </c>
      <c r="J116" s="1" t="s">
        <v>1206</v>
      </c>
      <c r="K116" s="1" t="s">
        <v>286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1207</v>
      </c>
      <c r="B117" s="1" t="s">
        <v>982</v>
      </c>
      <c r="C117" s="1" t="s">
        <v>1208</v>
      </c>
      <c r="D117" s="1" t="s">
        <v>1209</v>
      </c>
      <c r="E117" s="1" t="s">
        <v>1210</v>
      </c>
      <c r="F117" s="1" t="s">
        <v>1211</v>
      </c>
      <c r="G117" s="1" t="s">
        <v>1212</v>
      </c>
      <c r="H117" s="1" t="s">
        <v>1213</v>
      </c>
      <c r="I117" s="1" t="s">
        <v>1214</v>
      </c>
      <c r="J117" s="1" t="s">
        <v>1215</v>
      </c>
      <c r="K117" s="1" t="s">
        <v>1216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1217</v>
      </c>
      <c r="B118" s="1" t="s">
        <v>1218</v>
      </c>
      <c r="C118" s="1" t="s">
        <v>360</v>
      </c>
      <c r="D118" s="1" t="s">
        <v>1219</v>
      </c>
      <c r="E118" s="1" t="s">
        <v>1220</v>
      </c>
      <c r="F118" s="1" t="s">
        <v>1221</v>
      </c>
      <c r="G118" s="1" t="s">
        <v>1222</v>
      </c>
      <c r="H118" s="1" t="s">
        <v>1223</v>
      </c>
      <c r="I118" s="1" t="s">
        <v>1224</v>
      </c>
      <c r="J118" s="1" t="s">
        <v>426</v>
      </c>
      <c r="K118" s="1" t="s">
        <v>1225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1226</v>
      </c>
      <c r="B119" s="1" t="s">
        <v>1227</v>
      </c>
      <c r="C119" s="1" t="s">
        <v>1228</v>
      </c>
      <c r="D119" s="1" t="s">
        <v>1229</v>
      </c>
      <c r="E119" s="1" t="s">
        <v>1230</v>
      </c>
      <c r="F119" s="1" t="s">
        <v>1231</v>
      </c>
      <c r="G119" s="1" t="s">
        <v>1232</v>
      </c>
      <c r="H119" s="1" t="s">
        <v>1233</v>
      </c>
      <c r="I119" s="1" t="s">
        <v>1234</v>
      </c>
      <c r="J119" s="1" t="s">
        <v>1235</v>
      </c>
      <c r="K119" s="1" t="s">
        <v>1236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1237</v>
      </c>
      <c r="B120" s="1" t="s">
        <v>1238</v>
      </c>
      <c r="C120" s="1" t="s">
        <v>1239</v>
      </c>
      <c r="D120" s="1" t="s">
        <v>1240</v>
      </c>
      <c r="E120" s="1" t="s">
        <v>1241</v>
      </c>
      <c r="F120" s="1" t="s">
        <v>1242</v>
      </c>
      <c r="G120" s="1" t="s">
        <v>1243</v>
      </c>
      <c r="H120" s="1" t="s">
        <v>1233</v>
      </c>
      <c r="I120" s="1" t="s">
        <v>1234</v>
      </c>
      <c r="J120" s="1" t="s">
        <v>1235</v>
      </c>
      <c r="K120" s="1" t="s">
        <v>1244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1245</v>
      </c>
      <c r="B121" s="1">
        <v>0.0</v>
      </c>
      <c r="C121" s="1" t="s">
        <v>536</v>
      </c>
      <c r="D121" s="1" t="s">
        <v>1246</v>
      </c>
      <c r="E121" s="1">
        <v>0.0</v>
      </c>
      <c r="F121" s="1">
        <v>0.0</v>
      </c>
      <c r="G121" s="1">
        <v>0.0</v>
      </c>
      <c r="H121" s="1">
        <v>0.0</v>
      </c>
      <c r="I121" s="1">
        <v>0.0</v>
      </c>
      <c r="J121" s="1">
        <v>0.0</v>
      </c>
      <c r="K121" s="1">
        <v>0.0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1247</v>
      </c>
      <c r="C1" s="1" t="s">
        <v>1248</v>
      </c>
      <c r="D1" s="1" t="s">
        <v>1249</v>
      </c>
      <c r="E1" s="1" t="s">
        <v>1250</v>
      </c>
      <c r="F1" s="1" t="s">
        <v>1251</v>
      </c>
      <c r="G1" s="1" t="s">
        <v>1252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1253</v>
      </c>
      <c r="B2" s="1" t="s">
        <v>1254</v>
      </c>
      <c r="C2" s="1" t="s">
        <v>1255</v>
      </c>
      <c r="D2" s="1" t="s">
        <v>1256</v>
      </c>
      <c r="E2" s="1" t="s">
        <v>1257</v>
      </c>
      <c r="F2" s="1" t="s">
        <v>1258</v>
      </c>
      <c r="G2" s="1" t="s">
        <v>1259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1260</v>
      </c>
      <c r="B3" s="1" t="s">
        <v>1261</v>
      </c>
      <c r="C3" s="1" t="s">
        <v>1262</v>
      </c>
      <c r="D3" s="1" t="s">
        <v>1263</v>
      </c>
      <c r="E3" s="1" t="s">
        <v>1264</v>
      </c>
      <c r="F3" s="1" t="s">
        <v>1265</v>
      </c>
      <c r="G3" s="1" t="s">
        <v>1266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1267</v>
      </c>
      <c r="B4" s="1" t="s">
        <v>1268</v>
      </c>
      <c r="C4" s="1" t="s">
        <v>1269</v>
      </c>
      <c r="D4" s="1" t="s">
        <v>1270</v>
      </c>
      <c r="E4" s="1" t="s">
        <v>1271</v>
      </c>
      <c r="F4" s="1" t="s">
        <v>1272</v>
      </c>
      <c r="G4" s="1" t="s">
        <v>1273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1260</v>
      </c>
      <c r="B5" s="1" t="s">
        <v>1261</v>
      </c>
      <c r="C5" s="1" t="s">
        <v>1274</v>
      </c>
      <c r="D5" s="1" t="s">
        <v>1275</v>
      </c>
      <c r="E5" s="1" t="s">
        <v>1276</v>
      </c>
      <c r="F5" s="1" t="s">
        <v>1277</v>
      </c>
      <c r="G5" s="1" t="s">
        <v>1278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1279</v>
      </c>
      <c r="B6" s="1" t="s">
        <v>1280</v>
      </c>
      <c r="C6" s="1" t="s">
        <v>1281</v>
      </c>
      <c r="D6" s="1" t="s">
        <v>1282</v>
      </c>
      <c r="E6" s="1" t="s">
        <v>1283</v>
      </c>
      <c r="F6" s="1" t="s">
        <v>1284</v>
      </c>
      <c r="G6" s="1" t="s">
        <v>1285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1286</v>
      </c>
      <c r="B7" s="1" t="s">
        <v>1287</v>
      </c>
      <c r="C7" s="1" t="s">
        <v>1288</v>
      </c>
      <c r="D7" s="1" t="s">
        <v>1289</v>
      </c>
      <c r="E7" s="1" t="s">
        <v>1290</v>
      </c>
      <c r="F7" s="1" t="s">
        <v>1291</v>
      </c>
      <c r="G7" s="1" t="s">
        <v>1292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1293</v>
      </c>
      <c r="B8" s="1" t="s">
        <v>1261</v>
      </c>
      <c r="C8" s="1" t="s">
        <v>1294</v>
      </c>
      <c r="D8" s="1" t="s">
        <v>1294</v>
      </c>
      <c r="E8" s="1" t="s">
        <v>1295</v>
      </c>
      <c r="F8" s="1" t="s">
        <v>1296</v>
      </c>
      <c r="G8" s="1" t="s">
        <v>1297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1298</v>
      </c>
      <c r="B9" s="1" t="s">
        <v>1299</v>
      </c>
      <c r="C9" s="1" t="s">
        <v>1300</v>
      </c>
      <c r="D9" s="1" t="s">
        <v>1301</v>
      </c>
      <c r="E9" s="1" t="s">
        <v>1302</v>
      </c>
      <c r="F9" s="1" t="s">
        <v>1303</v>
      </c>
      <c r="G9" s="1" t="s">
        <v>1304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1305</v>
      </c>
      <c r="B10" s="1" t="s">
        <v>1300</v>
      </c>
      <c r="C10" s="1" t="s">
        <v>1306</v>
      </c>
      <c r="D10" s="1" t="s">
        <v>1307</v>
      </c>
      <c r="E10" s="1" t="s">
        <v>1308</v>
      </c>
      <c r="F10" s="1" t="s">
        <v>1309</v>
      </c>
      <c r="G10" s="1" t="s">
        <v>1310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1311</v>
      </c>
      <c r="B11" s="1" t="s">
        <v>1312</v>
      </c>
      <c r="C11" s="1" t="s">
        <v>1313</v>
      </c>
      <c r="D11" s="1" t="s">
        <v>1314</v>
      </c>
      <c r="E11" s="1" t="s">
        <v>1315</v>
      </c>
      <c r="F11" s="1" t="s">
        <v>1316</v>
      </c>
      <c r="G11" s="1" t="s">
        <v>1317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1318</v>
      </c>
      <c r="B12" s="1" t="s">
        <v>1319</v>
      </c>
      <c r="C12" s="1" t="s">
        <v>1320</v>
      </c>
      <c r="D12" s="1" t="s">
        <v>1321</v>
      </c>
      <c r="E12" s="1" t="s">
        <v>1322</v>
      </c>
      <c r="F12" s="1" t="s">
        <v>1323</v>
      </c>
      <c r="G12" s="1" t="s">
        <v>1324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1325</v>
      </c>
      <c r="B13" s="1" t="s">
        <v>1326</v>
      </c>
      <c r="C13" s="1" t="s">
        <v>1327</v>
      </c>
      <c r="D13" s="1" t="s">
        <v>1328</v>
      </c>
      <c r="E13" s="1" t="s">
        <v>1329</v>
      </c>
      <c r="F13" s="1" t="s">
        <v>1330</v>
      </c>
      <c r="G13" s="1" t="s">
        <v>1331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1332</v>
      </c>
      <c r="B14" s="1" t="s">
        <v>1333</v>
      </c>
      <c r="C14" s="1" t="s">
        <v>1334</v>
      </c>
      <c r="D14" s="1" t="s">
        <v>1335</v>
      </c>
      <c r="E14" s="1" t="s">
        <v>1336</v>
      </c>
      <c r="F14" s="1" t="s">
        <v>1337</v>
      </c>
      <c r="G14" s="1" t="s">
        <v>1338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1339</v>
      </c>
      <c r="B15" s="1" t="s">
        <v>1261</v>
      </c>
      <c r="C15" s="1" t="s">
        <v>1261</v>
      </c>
      <c r="D15" s="1" t="s">
        <v>1261</v>
      </c>
      <c r="E15" s="1" t="s">
        <v>1261</v>
      </c>
      <c r="F15" s="1" t="s">
        <v>1261</v>
      </c>
      <c r="G15" s="1" t="s">
        <v>217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1340</v>
      </c>
      <c r="B16" s="1" t="s">
        <v>1261</v>
      </c>
      <c r="C16" s="1" t="s">
        <v>1261</v>
      </c>
      <c r="D16" s="1" t="s">
        <v>1261</v>
      </c>
      <c r="E16" s="1" t="s">
        <v>1261</v>
      </c>
      <c r="F16" s="1" t="s">
        <v>1261</v>
      </c>
      <c r="G16" s="1" t="s">
        <v>1341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1342</v>
      </c>
      <c r="B17" s="1" t="s">
        <v>1343</v>
      </c>
      <c r="C17" s="1" t="s">
        <v>191</v>
      </c>
      <c r="D17" s="1" t="s">
        <v>192</v>
      </c>
      <c r="E17" s="1" t="s">
        <v>178</v>
      </c>
      <c r="F17" s="1" t="s">
        <v>193</v>
      </c>
      <c r="G17" s="1" t="s">
        <v>194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1344</v>
      </c>
      <c r="B18" s="1" t="s">
        <v>1261</v>
      </c>
      <c r="C18" s="1" t="s">
        <v>1261</v>
      </c>
      <c r="D18" s="1" t="s">
        <v>1261</v>
      </c>
      <c r="E18" s="1" t="s">
        <v>1261</v>
      </c>
      <c r="F18" s="1" t="s">
        <v>1261</v>
      </c>
      <c r="G18" s="1" t="s">
        <v>1345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1346</v>
      </c>
      <c r="B19" s="1" t="s">
        <v>1347</v>
      </c>
      <c r="C19" s="1" t="s">
        <v>1348</v>
      </c>
      <c r="D19" s="1" t="s">
        <v>1349</v>
      </c>
      <c r="E19" s="1" t="s">
        <v>1350</v>
      </c>
      <c r="F19" s="1" t="s">
        <v>1351</v>
      </c>
      <c r="G19" s="1" t="s">
        <v>1352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1353</v>
      </c>
      <c r="B20" s="1" t="s">
        <v>1354</v>
      </c>
      <c r="C20" s="1" t="s">
        <v>1355</v>
      </c>
      <c r="D20" s="1" t="s">
        <v>1356</v>
      </c>
      <c r="E20" s="1" t="s">
        <v>1357</v>
      </c>
      <c r="F20" s="1" t="s">
        <v>1358</v>
      </c>
      <c r="G20" s="1" t="s">
        <v>1359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1360</v>
      </c>
      <c r="B21" s="1" t="s">
        <v>1361</v>
      </c>
      <c r="C21" s="1" t="s">
        <v>1362</v>
      </c>
      <c r="D21" s="1" t="s">
        <v>1363</v>
      </c>
      <c r="E21" s="1" t="s">
        <v>1364</v>
      </c>
      <c r="F21" s="1" t="s">
        <v>1365</v>
      </c>
      <c r="G21" s="1" t="s">
        <v>1366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1367</v>
      </c>
      <c r="B22" s="1" t="s">
        <v>1368</v>
      </c>
      <c r="C22" s="1" t="s">
        <v>1369</v>
      </c>
      <c r="D22" s="1" t="s">
        <v>1370</v>
      </c>
      <c r="E22" s="1" t="s">
        <v>1371</v>
      </c>
      <c r="F22" s="1" t="s">
        <v>1372</v>
      </c>
      <c r="G22" s="1" t="s">
        <v>1373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1374</v>
      </c>
      <c r="B23" s="1" t="s">
        <v>1375</v>
      </c>
      <c r="C23" s="1" t="s">
        <v>1376</v>
      </c>
      <c r="D23" s="1" t="s">
        <v>1377</v>
      </c>
      <c r="E23" s="1" t="s">
        <v>1378</v>
      </c>
      <c r="F23" s="1" t="s">
        <v>1379</v>
      </c>
      <c r="G23" s="1" t="s">
        <v>1380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1381</v>
      </c>
      <c r="B24" s="1" t="s">
        <v>554</v>
      </c>
      <c r="C24" s="1" t="s">
        <v>1382</v>
      </c>
      <c r="D24" s="1" t="s">
        <v>1383</v>
      </c>
      <c r="E24" s="1" t="s">
        <v>1384</v>
      </c>
      <c r="F24" s="1" t="s">
        <v>612</v>
      </c>
      <c r="G24" s="1" t="s">
        <v>1385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1386</v>
      </c>
      <c r="B25" s="1" t="s">
        <v>1387</v>
      </c>
      <c r="C25" s="1" t="s">
        <v>1388</v>
      </c>
      <c r="D25" s="1" t="s">
        <v>1389</v>
      </c>
      <c r="E25" s="1" t="s">
        <v>1390</v>
      </c>
      <c r="F25" s="1" t="s">
        <v>1391</v>
      </c>
      <c r="G25" s="1" t="s">
        <v>1392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1393</v>
      </c>
      <c r="B26" s="1" t="s">
        <v>1394</v>
      </c>
      <c r="C26" s="1" t="s">
        <v>1395</v>
      </c>
      <c r="D26" s="1" t="s">
        <v>1396</v>
      </c>
      <c r="E26" s="1" t="s">
        <v>1397</v>
      </c>
      <c r="F26" s="1" t="s">
        <v>1398</v>
      </c>
      <c r="G26" s="1" t="s">
        <v>1399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1400</v>
      </c>
      <c r="B2" s="1" t="s">
        <v>1401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1402</v>
      </c>
      <c r="B3" s="1" t="s">
        <v>1403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1404</v>
      </c>
      <c r="B4" s="1" t="s">
        <v>1405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1406</v>
      </c>
      <c r="B5" s="1" t="s">
        <v>1407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1408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1409</v>
      </c>
      <c r="B7" s="1" t="s">
        <v>1410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1411</v>
      </c>
      <c r="B8" s="4" t="s">
        <v>1412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1413</v>
      </c>
      <c r="B9" s="1" t="s">
        <v>1414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1415</v>
      </c>
      <c r="B10" s="1" t="s">
        <v>1416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1417</v>
      </c>
      <c r="B11" s="1" t="s">
        <v>1414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1418</v>
      </c>
      <c r="B12" s="1" t="s">
        <v>1419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1420</v>
      </c>
      <c r="B13" s="1" t="s">
        <v>1421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1422</v>
      </c>
      <c r="B14" s="1" t="s">
        <v>1419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1423</v>
      </c>
      <c r="B15" s="1" t="s">
        <v>1424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1425</v>
      </c>
      <c r="B16" s="1">
        <v>1820.0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1426</v>
      </c>
      <c r="B17" s="1" t="s">
        <v>1427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1428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1429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1430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1431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1432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1433</v>
      </c>
      <c r="B23" s="1">
        <v>1.7330112E9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1434</v>
      </c>
      <c r="B24" s="1">
        <v>1.7356032E9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1435</v>
      </c>
      <c r="B25" s="4" t="s">
        <v>1436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1437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1438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1439</v>
      </c>
      <c r="B28" s="1">
        <v>47.07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1440</v>
      </c>
      <c r="B29" s="1">
        <v>47.13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1441</v>
      </c>
      <c r="B30" s="1">
        <v>46.974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1442</v>
      </c>
      <c r="B31" s="1">
        <v>47.91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1443</v>
      </c>
      <c r="B32" s="1">
        <v>47.07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1444</v>
      </c>
      <c r="B33" s="1">
        <v>47.13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1445</v>
      </c>
      <c r="B34" s="1">
        <v>46.974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1446</v>
      </c>
      <c r="B35" s="1">
        <v>47.91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1447</v>
      </c>
      <c r="B36" s="1">
        <v>0.2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1448</v>
      </c>
      <c r="B37" s="1">
        <v>0.004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1449</v>
      </c>
      <c r="B38" s="1">
        <v>1.7276544E9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1450</v>
      </c>
      <c r="B39" s="1">
        <v>0.0394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1451</v>
      </c>
      <c r="B40" s="1">
        <v>5.24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1452</v>
      </c>
      <c r="B41" s="1">
        <v>0.774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1453</v>
      </c>
      <c r="B42" s="1">
        <v>16.356163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1454</v>
      </c>
      <c r="B43" s="1">
        <v>31.839998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1455</v>
      </c>
      <c r="B44" s="1">
        <v>60712.0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1456</v>
      </c>
      <c r="B45" s="1">
        <v>60712.0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1457</v>
      </c>
      <c r="B46" s="1">
        <v>115793.0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1458</v>
      </c>
      <c r="B47" s="1">
        <v>89280.0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1459</v>
      </c>
      <c r="B48" s="1">
        <v>89280.0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1460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1461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1462</v>
      </c>
      <c r="B51" s="1">
        <v>1.205901696E9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1463</v>
      </c>
      <c r="B52" s="1">
        <v>32.08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1464</v>
      </c>
      <c r="B53" s="1">
        <v>58.77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1465</v>
      </c>
      <c r="B54" s="1">
        <v>1.0001025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1466</v>
      </c>
      <c r="B55" s="1">
        <v>49.3104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1467</v>
      </c>
      <c r="B56" s="1">
        <v>40.8888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1468</v>
      </c>
      <c r="B57" s="1" t="s">
        <v>1469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1470</v>
      </c>
      <c r="B58" s="1">
        <v>1.106842496E9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1471</v>
      </c>
      <c r="B59" s="1">
        <v>0.05345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1472</v>
      </c>
      <c r="B60" s="1">
        <v>1.7001207E7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1473</v>
      </c>
      <c r="B61" s="1">
        <v>2.36749E7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1474</v>
      </c>
      <c r="B62" s="1">
        <v>255981.0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1475</v>
      </c>
      <c r="B63" s="1">
        <v>304265.0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1476</v>
      </c>
      <c r="B64" s="1">
        <v>1.7289504E9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1477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1478</v>
      </c>
      <c r="B66" s="1">
        <v>0.0101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1479</v>
      </c>
      <c r="B67" s="1">
        <v>0.13623999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1480</v>
      </c>
      <c r="B68" s="1">
        <v>0.50917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1481</v>
      </c>
      <c r="B69" s="1">
        <v>2.54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1482</v>
      </c>
      <c r="B70" s="1">
        <v>0.0136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1483</v>
      </c>
      <c r="B71" s="1">
        <v>2.52492E7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1484</v>
      </c>
      <c r="B72" s="1">
        <v>9.747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1485</v>
      </c>
      <c r="B73" s="1">
        <v>4.899969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1486</v>
      </c>
      <c r="B74" s="1">
        <v>1.722384E9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1487</v>
      </c>
      <c r="B75" s="1">
        <v>1.75392E9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1488</v>
      </c>
      <c r="B76" s="1">
        <v>1.722384E9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1489</v>
      </c>
      <c r="B77" s="1">
        <v>3.616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1490</v>
      </c>
      <c r="B78" s="1">
        <v>6.4454E7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1491</v>
      </c>
      <c r="B79" s="1">
        <v>2.92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1492</v>
      </c>
      <c r="B80" s="1">
        <v>1.5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1493</v>
      </c>
      <c r="B81" s="1" t="s">
        <v>1494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1495</v>
      </c>
      <c r="B82" s="1">
        <v>1.3753152E9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1496</v>
      </c>
      <c r="B83" s="1">
        <v>0.918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1497</v>
      </c>
      <c r="B84" s="1">
        <v>14.396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1498</v>
      </c>
      <c r="B85" s="1">
        <v>0.42780268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1499</v>
      </c>
      <c r="B86" s="1">
        <v>0.24749029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1500</v>
      </c>
      <c r="B87" s="1">
        <v>0.05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1501</v>
      </c>
      <c r="B88" s="1">
        <v>1.734912E9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1502</v>
      </c>
      <c r="B89" s="1" t="s">
        <v>1503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1504</v>
      </c>
      <c r="B90" s="1" t="s">
        <v>1505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1506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1507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1508</v>
      </c>
      <c r="B93" s="1" t="s">
        <v>1509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1510</v>
      </c>
      <c r="B94" s="1" t="s">
        <v>1509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1511</v>
      </c>
      <c r="B95" s="1">
        <v>9.900198E8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1512</v>
      </c>
      <c r="B96" s="1" t="s">
        <v>1513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1514</v>
      </c>
      <c r="B97" s="1" t="s">
        <v>1515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1516</v>
      </c>
      <c r="B98" s="1" t="s">
        <v>1517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1518</v>
      </c>
      <c r="B99" s="1" t="s">
        <v>1519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1520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1521</v>
      </c>
      <c r="B101" s="1">
        <v>47.76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1522</v>
      </c>
      <c r="B102" s="1" t="s">
        <v>1523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1524</v>
      </c>
      <c r="B103" s="1">
        <v>1.93004E8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1525</v>
      </c>
      <c r="B104" s="1">
        <v>7.65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1526</v>
      </c>
      <c r="B105" s="1">
        <v>7.6888E7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1527</v>
      </c>
      <c r="B106" s="1">
        <v>3399000.0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1528</v>
      </c>
      <c r="B107" s="1">
        <v>0.843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1529</v>
      </c>
      <c r="B108" s="1">
        <v>1.513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1530</v>
      </c>
      <c r="B109" s="1">
        <v>1.205778048E9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1531</v>
      </c>
      <c r="B110" s="1">
        <v>1.275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1532</v>
      </c>
      <c r="B111" s="1">
        <v>47.771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1533</v>
      </c>
      <c r="B112" s="1">
        <v>0.0817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1534</v>
      </c>
      <c r="B113" s="1">
        <v>0.28621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1535</v>
      </c>
      <c r="B114" s="1">
        <v>4.3664124E7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1536</v>
      </c>
      <c r="B115" s="1">
        <v>7.8191E7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1537</v>
      </c>
      <c r="B116" s="1">
        <v>3.672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1538</v>
      </c>
      <c r="B117" s="1">
        <v>0.017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1539</v>
      </c>
      <c r="B118" s="1">
        <v>0.32356998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1540</v>
      </c>
      <c r="B119" s="1">
        <v>0.063769996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1541</v>
      </c>
      <c r="B120" s="1">
        <v>0.06483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1542</v>
      </c>
      <c r="B121" s="1" t="s">
        <v>1469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1543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-19.0</v>
      </c>
      <c r="C3" s="1">
        <v>35.0</v>
      </c>
      <c r="D3" s="1">
        <v>-8.0</v>
      </c>
      <c r="E3" s="1">
        <v>-12.0</v>
      </c>
      <c r="F3" s="1">
        <v>-2.0</v>
      </c>
      <c r="G3" s="1">
        <v>23.0</v>
      </c>
      <c r="H3" s="1">
        <v>40.0</v>
      </c>
      <c r="I3" s="1">
        <v>1.0</v>
      </c>
      <c r="J3" s="1">
        <v>24.0</v>
      </c>
      <c r="K3" s="1">
        <v>43.0</v>
      </c>
      <c r="L3" s="1">
        <f>IF(K3*FORECAST(L2,B3:K3,B2:K2)&gt;0,FORECAST(L2,B3:K3,B2:K2),K3)*$X$1</f>
        <v>36.06666667</v>
      </c>
      <c r="M3" s="1">
        <f>IF(L3*FORECAST(M2,B3:L3,B2:L2)&gt;0,FORECAST(M2,B3:L3,B2:L2),L3)*$X$1</f>
        <v>40.35151515</v>
      </c>
      <c r="N3" s="1">
        <f>IF(M3*FORECAST(N2,B3:M3,B2:M2)&gt;0,FORECAST(N2,B3:M3,B2:M2),M3)*$X$1</f>
        <v>44.63636364</v>
      </c>
      <c r="O3" s="1">
        <f>IF(N3*FORECAST(O2,B3:N3,B2:N2)&gt;0,FORECAST(O2,B3:N3,B2:N2),N3)*$X$1</f>
        <v>48.92121212</v>
      </c>
      <c r="P3" s="1">
        <f>IF(O3*FORECAST(P2,B3:O3,B2:O2)&gt;0,FORECAST(P2,B3:O3,B2:O2),O3)*$X$1</f>
        <v>53.20606061</v>
      </c>
      <c r="Q3" s="1">
        <f>IF(P3*FORECAST(Q2,B3:P3,B2:P2)&gt;0,FORECAST(Q2,B3:P3,B2:P2),P3)*$X$1</f>
        <v>57.49090909</v>
      </c>
      <c r="R3" s="1">
        <f>IF(Q3*FORECAST(R2,B3:Q3,B2:Q2)&gt;0,FORECAST(R2,B3:Q3,B2:Q2),Q3)*$X$1</f>
        <v>61.77575758</v>
      </c>
      <c r="S3" s="5">
        <f>IF(R3*FORECAST(S2,B3:R3,B2:R2)&gt;0,FORECAST(S2,B3:R3,B2:R2),R3)*$X$1</f>
        <v>66.06060606</v>
      </c>
      <c r="T3" s="5">
        <f>IF(S3*FORECAST(T2,B3:S3,B2:S2)&gt;0,FORECAST(T2,B3:S3,B2:S2),S3)*$X$1</f>
        <v>70.34545455</v>
      </c>
      <c r="U3" s="5">
        <f>IF(T3*FORECAST(U2,B3:T3,B2:T2)&gt;0,FORECAST(U2,B3:T3,B2:T2),T3)*$X$1</f>
        <v>74.63030303</v>
      </c>
      <c r="V3" s="5">
        <f>IF(U3*FORECAST(V2,B3:U3,B2:U2)&gt;0,FORECAST(V2,B3:U3,B2:U2),U3)*$X$1</f>
        <v>78.91515152</v>
      </c>
      <c r="W3" s="5">
        <f>IF(V3*FORECAST(W2,B3:V3,B2:V2)&gt;0,FORECAST(W2,B3:V3,B2:V2),V3)*$X$1</f>
        <v>83.2</v>
      </c>
      <c r="X3" s="2"/>
      <c r="Y3" s="2"/>
      <c r="Z3" s="2"/>
    </row>
    <row r="4">
      <c r="A4" s="3" t="s">
        <v>131</v>
      </c>
      <c r="B4" s="1">
        <v>-144.0</v>
      </c>
      <c r="C4" s="1">
        <v>-162.0</v>
      </c>
      <c r="D4" s="1">
        <v>-149.0</v>
      </c>
      <c r="E4" s="1">
        <v>-74.0</v>
      </c>
      <c r="F4" s="1">
        <v>-88.0</v>
      </c>
      <c r="G4" s="1">
        <v>-99.0</v>
      </c>
      <c r="H4" s="1">
        <v>-156.0</v>
      </c>
      <c r="I4" s="1">
        <v>-130.0</v>
      </c>
      <c r="J4" s="1">
        <v>-147.0</v>
      </c>
      <c r="K4" s="1">
        <v>-190.0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1544</v>
      </c>
      <c r="B5" s="1">
        <v>23.0</v>
      </c>
      <c r="C5" s="1">
        <v>22.0</v>
      </c>
      <c r="D5" s="1">
        <v>23.0</v>
      </c>
      <c r="E5" s="1">
        <v>24.0</v>
      </c>
      <c r="F5" s="1">
        <v>25.0</v>
      </c>
      <c r="G5" s="1">
        <v>26.0</v>
      </c>
      <c r="H5" s="1">
        <v>26.0</v>
      </c>
      <c r="I5" s="1">
        <v>26.0</v>
      </c>
      <c r="J5" s="1">
        <v>25.0</v>
      </c>
      <c r="K5" s="1">
        <v>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1545</v>
      </c>
      <c r="L7" s="1">
        <f>IF(W3*FORECAST(W2,B3:W3,B2:W2)&gt;0,FORECAST(W2,B3:W3,B2:W2),V3)*$X$1 * (1+0.02)/(0.0728-0.02)</f>
        <v>1607.272727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1546</v>
      </c>
      <c r="L8" s="6">
        <f t="array" ref="L8">NPV(0.0728,M3:W3)</f>
        <v>434.7971321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1547</v>
      </c>
      <c r="L9" s="6">
        <f t="array" ref="L9">NPV(0.0728,M16:W16)</f>
        <v>741.964561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1548</v>
      </c>
      <c r="L10" s="6">
        <f>L8 + L9</f>
        <v>1176.761693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-190.0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1549</v>
      </c>
      <c r="L12" s="6">
        <f>L10 - L11</f>
        <v>1366.761693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1550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54.67046772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1607.272727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86.0</v>
      </c>
      <c r="C3" s="1">
        <v>25.0</v>
      </c>
      <c r="D3" s="1">
        <v>9.0</v>
      </c>
      <c r="E3" s="1">
        <v>5.0</v>
      </c>
      <c r="F3" s="1">
        <v>33.0</v>
      </c>
      <c r="G3" s="1">
        <v>21.0</v>
      </c>
      <c r="H3" s="1">
        <v>96.0</v>
      </c>
      <c r="I3" s="1">
        <v>29.0</v>
      </c>
      <c r="J3" s="1">
        <v>44.0</v>
      </c>
      <c r="K3" s="1">
        <v>68.0</v>
      </c>
      <c r="L3" s="1">
        <f>IF(K3*FORECAST(L2,B3:K3,B2:K2)&gt;0,FORECAST(L2,B3:K3,B2:K2),K3)*$X$1</f>
        <v>52.66666667</v>
      </c>
      <c r="M3" s="1">
        <f>IF(L3*FORECAST(M2,B3:L3,B2:L2)&gt;0,FORECAST(M2,B3:L3,B2:L2),L3)*$X$1</f>
        <v>54.67878788</v>
      </c>
      <c r="N3" s="1">
        <f>IF(M3*FORECAST(N2,B3:M3,B2:M2)&gt;0,FORECAST(N2,B3:M3,B2:M2),M3)*$X$1</f>
        <v>56.69090909</v>
      </c>
      <c r="O3" s="1">
        <f>IF(N3*FORECAST(O2,B3:N3,B2:N2)&gt;0,FORECAST(O2,B3:N3,B2:N2),N3)*$X$1</f>
        <v>58.7030303</v>
      </c>
      <c r="P3" s="1">
        <f>IF(O3*FORECAST(P2,B3:O3,B2:O2)&gt;0,FORECAST(P2,B3:O3,B2:O2),O3)*$X$1</f>
        <v>60.71515152</v>
      </c>
      <c r="Q3" s="1">
        <f>IF(P3*FORECAST(Q2,B3:P3,B2:P2)&gt;0,FORECAST(Q2,B3:P3,B2:P2),P3)*$X$1</f>
        <v>62.72727273</v>
      </c>
      <c r="R3" s="1">
        <f>IF(Q3*FORECAST(R2,B3:Q3,B2:Q2)&gt;0,FORECAST(R2,B3:Q3,B2:Q2),Q3)*$X$1</f>
        <v>64.73939394</v>
      </c>
      <c r="S3" s="5">
        <f>IF(R3*FORECAST(S2,B3:R3,B2:R2)&gt;0,FORECAST(S2,B3:R3,B2:R2),R3)*$X$1</f>
        <v>66.75151515</v>
      </c>
      <c r="T3" s="5">
        <f>IF(S3*FORECAST(T2,B3:S3,B2:S2)&gt;0,FORECAST(T2,B3:S3,B2:S2),S3)*$X$1</f>
        <v>68.76363636</v>
      </c>
      <c r="U3" s="5">
        <f>IF(T3*FORECAST(U2,B3:T3,B2:T2)&gt;0,FORECAST(U2,B3:T3,B2:T2),T3)*$X$1</f>
        <v>70.77575758</v>
      </c>
      <c r="V3" s="5">
        <f>IF(U3*FORECAST(V2,B3:U3,B2:U2)&gt;0,FORECAST(V2,B3:U3,B2:U2),U3)*$X$1</f>
        <v>72.78787879</v>
      </c>
      <c r="W3" s="5">
        <f>IF(V3*FORECAST(W2,B3:V3,B2:V2)&gt;0,FORECAST(W2,B3:V3,B2:V2),V3)*$X$1</f>
        <v>74.8</v>
      </c>
      <c r="X3" s="2"/>
      <c r="Y3" s="2"/>
      <c r="Z3" s="2"/>
    </row>
    <row r="4">
      <c r="A4" s="3" t="s">
        <v>131</v>
      </c>
      <c r="B4" s="1">
        <v>-144.0</v>
      </c>
      <c r="C4" s="1">
        <v>-162.0</v>
      </c>
      <c r="D4" s="1">
        <v>-149.0</v>
      </c>
      <c r="E4" s="1">
        <v>-74.0</v>
      </c>
      <c r="F4" s="1">
        <v>-88.0</v>
      </c>
      <c r="G4" s="1">
        <v>-99.0</v>
      </c>
      <c r="H4" s="1">
        <v>-156.0</v>
      </c>
      <c r="I4" s="1">
        <v>-130.0</v>
      </c>
      <c r="J4" s="1">
        <v>-147.0</v>
      </c>
      <c r="K4" s="1">
        <v>-190.0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1544</v>
      </c>
      <c r="B5" s="1">
        <v>23.0</v>
      </c>
      <c r="C5" s="1">
        <v>22.0</v>
      </c>
      <c r="D5" s="1">
        <v>23.0</v>
      </c>
      <c r="E5" s="1">
        <v>24.0</v>
      </c>
      <c r="F5" s="1">
        <v>25.0</v>
      </c>
      <c r="G5" s="1">
        <v>26.0</v>
      </c>
      <c r="H5" s="1">
        <v>26.0</v>
      </c>
      <c r="I5" s="1">
        <v>26.0</v>
      </c>
      <c r="J5" s="1">
        <v>25.0</v>
      </c>
      <c r="K5" s="1">
        <v>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1545</v>
      </c>
      <c r="L7" s="1">
        <f>IF(W3*FORECAST(W2,B3:W3,B2:W2)&gt;0,FORECAST(W2,B3:W3,B2:W2),V3)*$X$1 * (1+0.02)/(0.0728-0.02)</f>
        <v>1445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1546</v>
      </c>
      <c r="L8" s="6">
        <f t="array" ref="L8">NPV(0.0728,M3:W3)</f>
        <v>468.4076963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1547</v>
      </c>
      <c r="L9" s="6">
        <f t="array" ref="L9">NPV(0.0728,M16:W16)</f>
        <v>667.0546774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1548</v>
      </c>
      <c r="L10" s="6">
        <f>L8 + L9</f>
        <v>1135.462374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-190.0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1549</v>
      </c>
      <c r="L12" s="6">
        <f>L10 - L11</f>
        <v>1325.462374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1550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53.01849495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1445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