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<sst xmlns="http://schemas.openxmlformats.org/spreadsheetml/2006/main" count="1768" uniqueCount="1550">
  <si>
    <t>ticker</t>
  </si>
  <si>
    <t>ICHR</t>
  </si>
  <si>
    <t>nombre</t>
  </si>
  <si>
    <t>ICHOR HOLDINGS LTD</t>
  </si>
  <si>
    <t>empresa</t>
  </si>
  <si>
    <t>Semiconductors</t>
  </si>
  <si>
    <t>Open</t>
  </si>
  <si>
    <t>Target Price</t>
  </si>
  <si>
    <t>Upside</t>
  </si>
  <si>
    <t>-45.87%</t>
  </si>
  <si>
    <t>Country</t>
  </si>
  <si>
    <t>United States</t>
  </si>
  <si>
    <t>Market Cap</t>
  </si>
  <si>
    <t>Book Value</t>
  </si>
  <si>
    <t>Pe ratio</t>
  </si>
  <si>
    <t>Dividend Ratio</t>
  </si>
  <si>
    <t>No encontrado</t>
  </si>
  <si>
    <t>Net Debt Growth</t>
  </si>
  <si>
    <t>-23.68%</t>
  </si>
  <si>
    <t>Total Assets Growth</t>
  </si>
  <si>
    <t>10.61%</t>
  </si>
  <si>
    <t>Net Property, Plant and Equipment Growth</t>
  </si>
  <si>
    <t>42.86%</t>
  </si>
  <si>
    <t>EBITDA Growth</t>
  </si>
  <si>
    <t>143.62%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</si>
  <si>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</si>
  <si>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</si>
  <si>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</si>
  <si>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</si>
  <si>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</si>
  <si>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</si>
  <si>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</si>
  <si>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</si>
  <si>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</si>
  <si>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</si>
  <si>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</si>
  <si>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</si>
  <si>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</si>
  <si>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</si>
  <si>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</si>
  <si>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</si>
  <si>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</si>
  <si>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</si>
  <si>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</si>
  <si>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</si>
  <si>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</si>
  <si>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</si>
  <si>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</si>
  <si>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</si>
  <si>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</si>
  <si>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</si>
  <si>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</si>
  <si>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</si>
  <si>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</si>
  <si>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</si>
  <si>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</si>
  <si>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</si>
  <si>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</si>
  <si>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</si>
  <si>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</si>
  <si>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</si>
  <si>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</si>
  <si>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</si>
  <si>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</si>
  <si>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</si>
  <si>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</si>
  <si>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</si>
  <si>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</si>
  <si>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</si>
  <si>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</si>
  <si>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</si>
  <si>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</si>
  <si>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</si>
  <si>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</si>
  <si>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</si>
  <si>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</si>
  <si>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</si>
  <si>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</si>
  <si>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</si>
  <si>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</si>
  <si>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</si>
  <si>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</si>
  <si>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</si>
  <si>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</si>
  <si>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</si>
  <si>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</si>
  <si>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</si>
  <si>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</si>
  <si>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</si>
  <si>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</si>
  <si>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</si>
  <si>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</si>
  <si>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</si>
  <si>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</si>
  <si>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</si>
  <si>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</si>
  <si>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</si>
  <si>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</si>
  <si>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</si>
  <si>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</si>
  <si>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</si>
  <si>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</si>
  <si>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</si>
  <si>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</si>
  <si>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</si>
  <si>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</si>
  <si>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</si>
  <si>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</si>
  <si>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</si>
  <si>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5.94</t>
  </si>
  <si>
    <t>8.37</t>
  </si>
  <si>
    <t>8.92</t>
  </si>
  <si>
    <t>9.79</t>
  </si>
  <si>
    <t>14.75</t>
  </si>
  <si>
    <t>17.54</t>
  </si>
  <si>
    <t>20.36</t>
  </si>
  <si>
    <t>19.18</t>
  </si>
  <si>
    <t>Tangible Book Value</t>
  </si>
  <si>
    <t>Tangible Book Value Per Share</t>
  </si>
  <si>
    <t>1.36</t>
  </si>
  <si>
    <t>-1.01</t>
  </si>
  <si>
    <t>-1.42</t>
  </si>
  <si>
    <t>-0.16</t>
  </si>
  <si>
    <t>7.06</t>
  </si>
  <si>
    <t>2.62</t>
  </si>
  <si>
    <t>5.96</t>
  </si>
  <si>
    <t>5.57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</si>
  <si>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</si>
  <si>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</si>
  <si>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</si>
  <si>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</si>
  <si>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</si>
  <si>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</si>
  <si>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</si>
  <si>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</si>
  <si>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</si>
  <si>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</si>
  <si>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</si>
  <si>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</si>
  <si>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</si>
  <si>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</si>
  <si>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</si>
  <si>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</si>
  <si>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</si>
  <si>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</si>
  <si>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</si>
  <si>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</si>
  <si>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</si>
  <si>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</si>
  <si>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</si>
  <si>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</si>
  <si>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</si>
  <si>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</si>
  <si>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</si>
  <si>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</si>
  <si>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</si>
  <si>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</si>
  <si>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</si>
  <si>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</si>
  <si>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</si>
  <si>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</si>
  <si>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</si>
  <si>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</si>
  <si>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</si>
  <si>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</si>
  <si>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</si>
  <si>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</si>
  <si>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</si>
  <si>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-517.68</t>
  </si>
  <si>
    <t>0.92</t>
  </si>
  <si>
    <t>2.25</t>
  </si>
  <si>
    <t>2.34</t>
  </si>
  <si>
    <t>0.48</t>
  </si>
  <si>
    <t>1.44</t>
  </si>
  <si>
    <t>2.51</t>
  </si>
  <si>
    <t>2.54</t>
  </si>
  <si>
    <t>-1.47</t>
  </si>
  <si>
    <t>Basic EPS - Continuing Operations</t>
  </si>
  <si>
    <t>-292.39</t>
  </si>
  <si>
    <t>3.66</t>
  </si>
  <si>
    <t>2.27</t>
  </si>
  <si>
    <t>Basic Weighted Average Shares Outstanding</t>
  </si>
  <si>
    <t>Net EPS - Diluted</t>
  </si>
  <si>
    <t>-517.7</t>
  </si>
  <si>
    <t>0.7</t>
  </si>
  <si>
    <t>2.15</t>
  </si>
  <si>
    <t>2.3</t>
  </si>
  <si>
    <t>0.47</t>
  </si>
  <si>
    <t>1.42</t>
  </si>
  <si>
    <t>2.45</t>
  </si>
  <si>
    <t>Diluted EPS - Continuing Operations</t>
  </si>
  <si>
    <t>-292.42</t>
  </si>
  <si>
    <t>2.79</t>
  </si>
  <si>
    <t>2.17</t>
  </si>
  <si>
    <t>Diluted Weighted Average Shares Outstanding</t>
  </si>
  <si>
    <t>Normalized Basic EPS</t>
  </si>
  <si>
    <t>172.86</t>
  </si>
  <si>
    <t>1.31</t>
  </si>
  <si>
    <t>1.56</t>
  </si>
  <si>
    <t>0.12</t>
  </si>
  <si>
    <t>0.98</t>
  </si>
  <si>
    <t>1.84</t>
  </si>
  <si>
    <t>1.79</t>
  </si>
  <si>
    <t>-0.67</t>
  </si>
  <si>
    <t>Normalized Diluted EPS</t>
  </si>
  <si>
    <t>6.39</t>
  </si>
  <si>
    <t>1.25</t>
  </si>
  <si>
    <t>1.54</t>
  </si>
  <si>
    <t>0.97</t>
  </si>
  <si>
    <t>1.78</t>
  </si>
  <si>
    <t>Payout Ratio</t>
  </si>
  <si>
    <t>393.3</t>
  </si>
  <si>
    <t>EBITDA</t>
  </si>
  <si>
    <t>EBITA</t>
  </si>
  <si>
    <t>EBIT</t>
  </si>
  <si>
    <t>EBITDAR</t>
  </si>
  <si>
    <t>Effective Tax Rate - (Ratio)</t>
  </si>
  <si>
    <t>-45.27</t>
  </si>
  <si>
    <t>-3.22</t>
  </si>
  <si>
    <t>-32.27</t>
  </si>
  <si>
    <t>-6.76</t>
  </si>
  <si>
    <t>-150.97</t>
  </si>
  <si>
    <t>-3.06</t>
  </si>
  <si>
    <t>3.87</t>
  </si>
  <si>
    <t>3.35</t>
  </si>
  <si>
    <t>-38.31</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</si>
  <si>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</si>
  <si>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</si>
  <si>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</si>
  <si>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</si>
  <si>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</si>
  <si>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</si>
  <si>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</si>
  <si>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</si>
  <si>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</si>
  <si>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</si>
  <si>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</si>
  <si>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</si>
  <si>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</si>
  <si>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</si>
  <si>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</si>
  <si>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</si>
  <si>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</si>
  <si>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</si>
  <si>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</si>
  <si>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1.17</t>
  </si>
  <si>
    <t>3.81</t>
  </si>
  <si>
    <t>6.21</t>
  </si>
  <si>
    <t>8.31</t>
  </si>
  <si>
    <t>8.57</t>
  </si>
  <si>
    <t>4.25</t>
  </si>
  <si>
    <t>6.24</t>
  </si>
  <si>
    <t>5.51</t>
  </si>
  <si>
    <t>Return on Total Capital</t>
  </si>
  <si>
    <t>1.92</t>
  </si>
  <si>
    <t>5.58</t>
  </si>
  <si>
    <t>9.42</t>
  </si>
  <si>
    <t>11.97</t>
  </si>
  <si>
    <t>11.14</t>
  </si>
  <si>
    <t>5.49</t>
  </si>
  <si>
    <t>7.75</t>
  </si>
  <si>
    <t>6.62</t>
  </si>
  <si>
    <t>-0.76</t>
  </si>
  <si>
    <t>Return On Equity %</t>
  </si>
  <si>
    <t>7.13</t>
  </si>
  <si>
    <t>15.55</t>
  </si>
  <si>
    <t>19.21</t>
  </si>
  <si>
    <t>31.76</t>
  </si>
  <si>
    <t>27.89</t>
  </si>
  <si>
    <t>5.11</t>
  </si>
  <si>
    <t>10.51</t>
  </si>
  <si>
    <t>15.54</t>
  </si>
  <si>
    <t>13.38</t>
  </si>
  <si>
    <t>-7.46</t>
  </si>
  <si>
    <t>Return on Common Equity</t>
  </si>
  <si>
    <t>-0.01</t>
  </si>
  <si>
    <t>15.44</t>
  </si>
  <si>
    <t>14.93</t>
  </si>
  <si>
    <t>Margin Analysis</t>
  </si>
  <si>
    <t>Gross Profit Margin %</t>
  </si>
  <si>
    <t>12.73</t>
  </si>
  <si>
    <t>16.71</t>
  </si>
  <si>
    <t>16.12</t>
  </si>
  <si>
    <t>16.16</t>
  </si>
  <si>
    <t>17.12</t>
  </si>
  <si>
    <t>13.91</t>
  </si>
  <si>
    <t>13.9</t>
  </si>
  <si>
    <t>16.33</t>
  </si>
  <si>
    <t>16.75</t>
  </si>
  <si>
    <t>12.75</t>
  </si>
  <si>
    <t>SG&amp;A Margin</t>
  </si>
  <si>
    <t>7.82</t>
  </si>
  <si>
    <t>8.51</t>
  </si>
  <si>
    <t>6.93</t>
  </si>
  <si>
    <t>5.09</t>
  </si>
  <si>
    <t>5.43</t>
  </si>
  <si>
    <t>7.61</t>
  </si>
  <si>
    <t>5.37</t>
  </si>
  <si>
    <t>6.57</t>
  </si>
  <si>
    <t>9.78</t>
  </si>
  <si>
    <t>EBITDA Margin %</t>
  </si>
  <si>
    <t>4.35</t>
  </si>
  <si>
    <t>7.59</t>
  </si>
  <si>
    <t>8.22</t>
  </si>
  <si>
    <t>10.42</t>
  </si>
  <si>
    <t>11.48</t>
  </si>
  <si>
    <t>5.93</t>
  </si>
  <si>
    <t>7.63</t>
  </si>
  <si>
    <t>10.54</t>
  </si>
  <si>
    <t>9.99</t>
  </si>
  <si>
    <t>2.92</t>
  </si>
  <si>
    <t>EBITA Margin %</t>
  </si>
  <si>
    <t>3.48</t>
  </si>
  <si>
    <t>6.54</t>
  </si>
  <si>
    <t>9.87</t>
  </si>
  <si>
    <t>10.55</t>
  </si>
  <si>
    <t>4.51</t>
  </si>
  <si>
    <t>6.44</t>
  </si>
  <si>
    <t>9.53</t>
  </si>
  <si>
    <t>8.64</t>
  </si>
  <si>
    <t>EBIT Margin %</t>
  </si>
  <si>
    <t>1.29</t>
  </si>
  <si>
    <t>4.34</t>
  </si>
  <si>
    <t>5.88</t>
  </si>
  <si>
    <t>8.68</t>
  </si>
  <si>
    <t>2.41</t>
  </si>
  <si>
    <t>4.98</t>
  </si>
  <si>
    <t>8.17</t>
  </si>
  <si>
    <t>7.25</t>
  </si>
  <si>
    <t>-1.34</t>
  </si>
  <si>
    <t>Income From Continuing Operations Margin %</t>
  </si>
  <si>
    <t>1.96</t>
  </si>
  <si>
    <t>4.41</t>
  </si>
  <si>
    <t>5.12</t>
  </si>
  <si>
    <t>7.03</t>
  </si>
  <si>
    <t>1.73</t>
  </si>
  <si>
    <t>3.64</t>
  </si>
  <si>
    <t>6.46</t>
  </si>
  <si>
    <t>5.69</t>
  </si>
  <si>
    <t>-5.3</t>
  </si>
  <si>
    <t>Net Income Margin %</t>
  </si>
  <si>
    <t>1.94</t>
  </si>
  <si>
    <t>4.11</t>
  </si>
  <si>
    <t>8.61</t>
  </si>
  <si>
    <t>Net Avail. For Common Margin %</t>
  </si>
  <si>
    <t>0</t>
  </si>
  <si>
    <t>-3.21</t>
  </si>
  <si>
    <t>1.35</t>
  </si>
  <si>
    <t>Normalized Net Income Margin</t>
  </si>
  <si>
    <t>0.14</t>
  </si>
  <si>
    <t>1.9</t>
  </si>
  <si>
    <t>3.1</t>
  </si>
  <si>
    <t>4.69</t>
  </si>
  <si>
    <t>0.43</t>
  </si>
  <si>
    <t>2.48</t>
  </si>
  <si>
    <t>4.74</t>
  </si>
  <si>
    <t>4.02</t>
  </si>
  <si>
    <t>-2.39</t>
  </si>
  <si>
    <t>Levered Free Cash Flow Margin</t>
  </si>
  <si>
    <t>1.39</t>
  </si>
  <si>
    <t>9.39</t>
  </si>
  <si>
    <t>5.29</t>
  </si>
  <si>
    <t>-3.63</t>
  </si>
  <si>
    <t>5.73</t>
  </si>
  <si>
    <t>-2.73</t>
  </si>
  <si>
    <t>-0.95</t>
  </si>
  <si>
    <t>6.9</t>
  </si>
  <si>
    <t>Unlevered Free Cash Flow Margin</t>
  </si>
  <si>
    <t>1.91</t>
  </si>
  <si>
    <t>9.93</t>
  </si>
  <si>
    <t>5.83</t>
  </si>
  <si>
    <t>-3.41</t>
  </si>
  <si>
    <t>5.05</t>
  </si>
  <si>
    <t>6.65</t>
  </si>
  <si>
    <t>2.66</t>
  </si>
  <si>
    <t>-2.44</t>
  </si>
  <si>
    <t>-0.45</t>
  </si>
  <si>
    <t>8.33</t>
  </si>
  <si>
    <t>Asset Turnover</t>
  </si>
  <si>
    <t>1.45</t>
  </si>
  <si>
    <t>1.41</t>
  </si>
  <si>
    <t>1.69</t>
  </si>
  <si>
    <t>1.58</t>
  </si>
  <si>
    <t>1.18</t>
  </si>
  <si>
    <t>1.22</t>
  </si>
  <si>
    <t>0.8</t>
  </si>
  <si>
    <t>Fixed Assets Turnover</t>
  </si>
  <si>
    <t>29.4</t>
  </si>
  <si>
    <t>35.27</t>
  </si>
  <si>
    <t>41.62</t>
  </si>
  <si>
    <t>28.27</t>
  </si>
  <si>
    <t>21.64</t>
  </si>
  <si>
    <t>12.36</t>
  </si>
  <si>
    <t>16.53</t>
  </si>
  <si>
    <t>13.15</t>
  </si>
  <si>
    <t>10.09</t>
  </si>
  <si>
    <t>6.05</t>
  </si>
  <si>
    <t>Receivables Turnover (Average Receivables)</t>
  </si>
  <si>
    <t>13.68</t>
  </si>
  <si>
    <t>19.16</t>
  </si>
  <si>
    <t>20.92</t>
  </si>
  <si>
    <t>17.34</t>
  </si>
  <si>
    <t>18.4</t>
  </si>
  <si>
    <t>9.92</t>
  </si>
  <si>
    <t>9.84</t>
  </si>
  <si>
    <t>8.99</t>
  </si>
  <si>
    <t>9.17</t>
  </si>
  <si>
    <t>7.99</t>
  </si>
  <si>
    <t>Inventory Turnover (Average Inventory)</t>
  </si>
  <si>
    <t>5.84</t>
  </si>
  <si>
    <t>7.8</t>
  </si>
  <si>
    <t>6.66</t>
  </si>
  <si>
    <t>4.88</t>
  </si>
  <si>
    <t>4.95</t>
  </si>
  <si>
    <t>4.31</t>
  </si>
  <si>
    <t>6.01</t>
  </si>
  <si>
    <t>4.1</t>
  </si>
  <si>
    <t>2.67</t>
  </si>
  <si>
    <t>Short Term Liquidity</t>
  </si>
  <si>
    <t>Current Ratio</t>
  </si>
  <si>
    <t>1.47</t>
  </si>
  <si>
    <t>1.55</t>
  </si>
  <si>
    <t>1.89</t>
  </si>
  <si>
    <t>3.06</t>
  </si>
  <si>
    <t>2.22</t>
  </si>
  <si>
    <t>3.09</t>
  </si>
  <si>
    <t>4.06</t>
  </si>
  <si>
    <t>Quick Ratio</t>
  </si>
  <si>
    <t>0.56</t>
  </si>
  <si>
    <t>0.58</t>
  </si>
  <si>
    <t>0.76</t>
  </si>
  <si>
    <t>0.96</t>
  </si>
  <si>
    <t>0.89</t>
  </si>
  <si>
    <t>2.18</t>
  </si>
  <si>
    <t>1.05</t>
  </si>
  <si>
    <t>1.34</t>
  </si>
  <si>
    <t>1.48</t>
  </si>
  <si>
    <t>Operating Cash Flow to Current Liabilities</t>
  </si>
  <si>
    <t>0.42</t>
  </si>
  <si>
    <t>0.27</t>
  </si>
  <si>
    <t>0.26</t>
  </si>
  <si>
    <t>0.69</t>
  </si>
  <si>
    <t>0.35</t>
  </si>
  <si>
    <t>0.24</t>
  </si>
  <si>
    <t>0.07</t>
  </si>
  <si>
    <t>0.19</t>
  </si>
  <si>
    <t>Days Sales Outstanding (Average Receivables)</t>
  </si>
  <si>
    <t>26.6</t>
  </si>
  <si>
    <t>17.74</t>
  </si>
  <si>
    <t>20.99</t>
  </si>
  <si>
    <t>19.79</t>
  </si>
  <si>
    <t>36.68</t>
  </si>
  <si>
    <t>36.99</t>
  </si>
  <si>
    <t>41.26</t>
  </si>
  <si>
    <t>39.71</t>
  </si>
  <si>
    <t>45.56</t>
  </si>
  <si>
    <t>Days Outstanding Inventory (Average Inventory)</t>
  </si>
  <si>
    <t>62.37</t>
  </si>
  <si>
    <t>46.68</t>
  </si>
  <si>
    <t>55.68</t>
  </si>
  <si>
    <t>74.61</t>
  </si>
  <si>
    <t>73.49</t>
  </si>
  <si>
    <t>84.5</t>
  </si>
  <si>
    <t>60.53</t>
  </si>
  <si>
    <t>74.96</t>
  </si>
  <si>
    <t>88.77</t>
  </si>
  <si>
    <t>136.18</t>
  </si>
  <si>
    <t>Average Days Payable Outstanding</t>
  </si>
  <si>
    <t>57.59</t>
  </si>
  <si>
    <t>59.23</t>
  </si>
  <si>
    <t>63.74</t>
  </si>
  <si>
    <t>60.31</t>
  </si>
  <si>
    <t>52.06</t>
  </si>
  <si>
    <t>65.97</t>
  </si>
  <si>
    <t>56.84</t>
  </si>
  <si>
    <t>50.31</t>
  </si>
  <si>
    <t>44.12</t>
  </si>
  <si>
    <t>46.36</t>
  </si>
  <si>
    <t>Cash Conversion Cycle (Average Days)</t>
  </si>
  <si>
    <t>31.37</t>
  </si>
  <si>
    <t>6.45</t>
  </si>
  <si>
    <t>9.68</t>
  </si>
  <si>
    <t>35.29</t>
  </si>
  <si>
    <t>41.21</t>
  </si>
  <si>
    <t>55.21</t>
  </si>
  <si>
    <t>40.68</t>
  </si>
  <si>
    <t>65.91</t>
  </si>
  <si>
    <t>84.36</t>
  </si>
  <si>
    <t>135.38</t>
  </si>
  <si>
    <t>Long Term Solvency</t>
  </si>
  <si>
    <t>Total Debt/Equity</t>
  </si>
  <si>
    <t>48.58</t>
  </si>
  <si>
    <t>83.81</t>
  </si>
  <si>
    <t>26.79</t>
  </si>
  <si>
    <t>86.15</t>
  </si>
  <si>
    <t>101.28</t>
  </si>
  <si>
    <t>51.17</t>
  </si>
  <si>
    <t>64.46</t>
  </si>
  <si>
    <t>58.17</t>
  </si>
  <si>
    <t>50.71</t>
  </si>
  <si>
    <t>Total Debt / Total Capital</t>
  </si>
  <si>
    <t>32.7</t>
  </si>
  <si>
    <t>45.6</t>
  </si>
  <si>
    <t>21.13</t>
  </si>
  <si>
    <t>46.28</t>
  </si>
  <si>
    <t>50.32</t>
  </si>
  <si>
    <t>46.52</t>
  </si>
  <si>
    <t>33.85</t>
  </si>
  <si>
    <t>39.19</t>
  </si>
  <si>
    <t>36.78</t>
  </si>
  <si>
    <t>33.65</t>
  </si>
  <si>
    <t>LT Debt/Equity</t>
  </si>
  <si>
    <t>44.97</t>
  </si>
  <si>
    <t>77.72</t>
  </si>
  <si>
    <t>83.15</t>
  </si>
  <si>
    <t>96.87</t>
  </si>
  <si>
    <t>80.57</t>
  </si>
  <si>
    <t>47.8</t>
  </si>
  <si>
    <t>61.43</t>
  </si>
  <si>
    <t>55.33</t>
  </si>
  <si>
    <t>47.7</t>
  </si>
  <si>
    <t>Long-Term Debt / Total Capital</t>
  </si>
  <si>
    <t>30.27</t>
  </si>
  <si>
    <t>42.28</t>
  </si>
  <si>
    <t>44.67</t>
  </si>
  <si>
    <t>48.13</t>
  </si>
  <si>
    <t>43.08</t>
  </si>
  <si>
    <t>31.62</t>
  </si>
  <si>
    <t>37.36</t>
  </si>
  <si>
    <t>34.98</t>
  </si>
  <si>
    <t>31.65</t>
  </si>
  <si>
    <t>Total Liabilities / Total Assets</t>
  </si>
  <si>
    <t>58.95</t>
  </si>
  <si>
    <t>62.29</t>
  </si>
  <si>
    <t>49.85</t>
  </si>
  <si>
    <t>61.13</t>
  </si>
  <si>
    <t>59.15</t>
  </si>
  <si>
    <t>60.92</t>
  </si>
  <si>
    <t>46.82</t>
  </si>
  <si>
    <t>50.95</t>
  </si>
  <si>
    <t>45.79</t>
  </si>
  <si>
    <t>39.83</t>
  </si>
  <si>
    <t>EBIT / Interest Expense</t>
  </si>
  <si>
    <t>1.3</t>
  </si>
  <si>
    <t>3.29</t>
  </si>
  <si>
    <t>5.46</t>
  </si>
  <si>
    <t>17.04</t>
  </si>
  <si>
    <t>7.16</t>
  </si>
  <si>
    <t>5.22</t>
  </si>
  <si>
    <t>8.39</t>
  </si>
  <si>
    <t>-0.56</t>
  </si>
  <si>
    <t>EBITDA / Interest Expense</t>
  </si>
  <si>
    <t>4.39</t>
  </si>
  <si>
    <t>5.76</t>
  </si>
  <si>
    <t>7.64</t>
  </si>
  <si>
    <t>20.86</t>
  </si>
  <si>
    <t>9.47</t>
  </si>
  <si>
    <t>3.97</t>
  </si>
  <si>
    <t>8.62</t>
  </si>
  <si>
    <t>18.82</t>
  </si>
  <si>
    <t>1.72</t>
  </si>
  <si>
    <t>(EBITDA - Capex) / Interest Expense</t>
  </si>
  <si>
    <t>3.28</t>
  </si>
  <si>
    <t>5.4</t>
  </si>
  <si>
    <t>18.35</t>
  </si>
  <si>
    <t>8.08</t>
  </si>
  <si>
    <t>2.81</t>
  </si>
  <si>
    <t>7.44</t>
  </si>
  <si>
    <t>15.59</t>
  </si>
  <si>
    <t>9.69</t>
  </si>
  <si>
    <t>Total Debt / EBITDA</t>
  </si>
  <si>
    <t>3.2</t>
  </si>
  <si>
    <t>2.84</t>
  </si>
  <si>
    <t>1.14</t>
  </si>
  <si>
    <t>2.73</t>
  </si>
  <si>
    <t>2.12</t>
  </si>
  <si>
    <t>4.56</t>
  </si>
  <si>
    <t>2.8</t>
  </si>
  <si>
    <t>2.5</t>
  </si>
  <si>
    <t>8.59</t>
  </si>
  <si>
    <t>Net Debt / EBITDA</t>
  </si>
  <si>
    <t>1.74</t>
  </si>
  <si>
    <t>-0.39</t>
  </si>
  <si>
    <t>1.66</t>
  </si>
  <si>
    <t>3.12</t>
  </si>
  <si>
    <t>2.04</t>
  </si>
  <si>
    <t>1.87</t>
  </si>
  <si>
    <t>6.19</t>
  </si>
  <si>
    <t>Total Debt / (EBITDA - Capex)</t>
  </si>
  <si>
    <t>4.29</t>
  </si>
  <si>
    <t>3.02</t>
  </si>
  <si>
    <t>3.11</t>
  </si>
  <si>
    <t>2.49</t>
  </si>
  <si>
    <t>3.25</t>
  </si>
  <si>
    <t>3.21</t>
  </si>
  <si>
    <t>3.19</t>
  </si>
  <si>
    <t>16.05</t>
  </si>
  <si>
    <t>Net Debt / (EBITDA - Capex)</t>
  </si>
  <si>
    <t>2.88</t>
  </si>
  <si>
    <t>1.86</t>
  </si>
  <si>
    <t>-0.44</t>
  </si>
  <si>
    <t>1.95</t>
  </si>
  <si>
    <t>-0.65</t>
  </si>
  <si>
    <t>2.46</t>
  </si>
  <si>
    <t>2.38</t>
  </si>
  <si>
    <t>11.57</t>
  </si>
  <si>
    <t>Growth Over Prior Year</t>
  </si>
  <si>
    <t>Total Revenues, 1 Yr. Growth %</t>
  </si>
  <si>
    <t>16.68</t>
  </si>
  <si>
    <t>39.6</t>
  </si>
  <si>
    <t>61.65</t>
  </si>
  <si>
    <t>25.57</t>
  </si>
  <si>
    <t>-24.62</t>
  </si>
  <si>
    <t>47.26</t>
  </si>
  <si>
    <t>19.98</t>
  </si>
  <si>
    <t>16.7</t>
  </si>
  <si>
    <t>-36.63</t>
  </si>
  <si>
    <t>Gross Profit, 1 Yr. Growth %</t>
  </si>
  <si>
    <t>5.24</t>
  </si>
  <si>
    <t>33.61</t>
  </si>
  <si>
    <t>34.68</t>
  </si>
  <si>
    <t>62.08</t>
  </si>
  <si>
    <t>33.01</t>
  </si>
  <si>
    <t>-38.74</t>
  </si>
  <si>
    <t>47.16</t>
  </si>
  <si>
    <t>41.86</t>
  </si>
  <si>
    <t>17.94</t>
  </si>
  <si>
    <t>-51.76</t>
  </si>
  <si>
    <t>EBITDA, 1 Yr. Growth %</t>
  </si>
  <si>
    <t>-0.53</t>
  </si>
  <si>
    <t>73.69</t>
  </si>
  <si>
    <t>55.97</t>
  </si>
  <si>
    <t>96.03</t>
  </si>
  <si>
    <t>38.36</t>
  </si>
  <si>
    <t>-61.04</t>
  </si>
  <si>
    <t>93.1</t>
  </si>
  <si>
    <t>62.44</t>
  </si>
  <si>
    <t>-81.48</t>
  </si>
  <si>
    <t>EBITA, 1 Yr. Growth %</t>
  </si>
  <si>
    <t>-4.33</t>
  </si>
  <si>
    <t>90.88</t>
  </si>
  <si>
    <t>62.46</t>
  </si>
  <si>
    <t>99.85</t>
  </si>
  <si>
    <t>34.22</t>
  </si>
  <si>
    <t>-67.78</t>
  </si>
  <si>
    <t>115.88</t>
  </si>
  <si>
    <t>73.38</t>
  </si>
  <si>
    <t>5.81</t>
  </si>
  <si>
    <t>-96.53</t>
  </si>
  <si>
    <t>EBIT, 1 Yr. Growth %</t>
  </si>
  <si>
    <t>-10.9</t>
  </si>
  <si>
    <t>255.06</t>
  </si>
  <si>
    <t>89.44</t>
  </si>
  <si>
    <t>120.1</t>
  </si>
  <si>
    <t>28.05</t>
  </si>
  <si>
    <t>-79.05</t>
  </si>
  <si>
    <t>219.06</t>
  </si>
  <si>
    <t>90.96</t>
  </si>
  <si>
    <t>3.45</t>
  </si>
  <si>
    <t>-111.75</t>
  </si>
  <si>
    <t>Earnings From Cont. Operations, 1 Yr. Growth %</t>
  </si>
  <si>
    <t>123.8</t>
  </si>
  <si>
    <t>121.5</t>
  </si>
  <si>
    <t>62.25</t>
  </si>
  <si>
    <t>173.91</t>
  </si>
  <si>
    <t>1.7</t>
  </si>
  <si>
    <t>-81.46</t>
  </si>
  <si>
    <t>210.18</t>
  </si>
  <si>
    <t>113.04</t>
  </si>
  <si>
    <t>2.69</t>
  </si>
  <si>
    <t>-159.04</t>
  </si>
  <si>
    <t>Net Income, 1 Yr. Growth %</t>
  </si>
  <si>
    <t>-8.79</t>
  </si>
  <si>
    <t>196.16</t>
  </si>
  <si>
    <t>238.82</t>
  </si>
  <si>
    <t>2.53</t>
  </si>
  <si>
    <t>Normalized Net Income, 1 Yr. Growth %</t>
  </si>
  <si>
    <t>-30.78</t>
  </si>
  <si>
    <t>128.33</t>
  </si>
  <si>
    <t>142.49</t>
  </si>
  <si>
    <t>17.75</t>
  </si>
  <si>
    <t>-93.08</t>
  </si>
  <si>
    <t>915.13</t>
  </si>
  <si>
    <t>120.58</t>
  </si>
  <si>
    <t>-0.17</t>
  </si>
  <si>
    <t>-137.78</t>
  </si>
  <si>
    <t>Diluted EPS Before Extra, 1 Yr. Growth %</t>
  </si>
  <si>
    <t>-100.95</t>
  </si>
  <si>
    <t>-22.28</t>
  </si>
  <si>
    <t>5.99</t>
  </si>
  <si>
    <t>-79.57</t>
  </si>
  <si>
    <t>202.13</t>
  </si>
  <si>
    <t>72.54</t>
  </si>
  <si>
    <t>-158.65</t>
  </si>
  <si>
    <t>Accounts Receivable, 1 Yr. Growth %</t>
  </si>
  <si>
    <t>-4.09</t>
  </si>
  <si>
    <t>-30.93</t>
  </si>
  <si>
    <t>113.01</t>
  </si>
  <si>
    <t>86.54</t>
  </si>
  <si>
    <t>-18.2</t>
  </si>
  <si>
    <t>110.61</t>
  </si>
  <si>
    <t>19.01</t>
  </si>
  <si>
    <t>41.61</t>
  </si>
  <si>
    <t>-4.66</t>
  </si>
  <si>
    <t>-51.06</t>
  </si>
  <si>
    <t>Inventory, 1 Yr. Growth %</t>
  </si>
  <si>
    <t>29.64</t>
  </si>
  <si>
    <t>1.57</t>
  </si>
  <si>
    <t>126.55</t>
  </si>
  <si>
    <t>118.03</t>
  </si>
  <si>
    <t>-21.64</t>
  </si>
  <si>
    <t>4.9</t>
  </si>
  <si>
    <t>6.08</t>
  </si>
  <si>
    <t>75.23</t>
  </si>
  <si>
    <t>20.13</t>
  </si>
  <si>
    <t>-13.32</t>
  </si>
  <si>
    <t>Net Property, Plant and Equip., 1 Yr. Growth %</t>
  </si>
  <si>
    <t>3.3</t>
  </si>
  <si>
    <t>-16.87</t>
  </si>
  <si>
    <t>60.63</t>
  </si>
  <si>
    <t>186.07</t>
  </si>
  <si>
    <t>21.41</t>
  </si>
  <si>
    <t>40.73</t>
  </si>
  <si>
    <t>-11.64</t>
  </si>
  <si>
    <t>121.57</t>
  </si>
  <si>
    <t>20.54</t>
  </si>
  <si>
    <t>-6.67</t>
  </si>
  <si>
    <t>Total Assets, 1 Yr. Growth %</t>
  </si>
  <si>
    <t>3.07</t>
  </si>
  <si>
    <t>-8.14</t>
  </si>
  <si>
    <t>42.66</t>
  </si>
  <si>
    <t>97.42</t>
  </si>
  <si>
    <t>-12.95</t>
  </si>
  <si>
    <t>36.65</t>
  </si>
  <si>
    <t>31.87</t>
  </si>
  <si>
    <t>6.16</t>
  </si>
  <si>
    <t>-13.4</t>
  </si>
  <si>
    <t>Tangible Book Value, 1 Yr. Growth %</t>
  </si>
  <si>
    <t>-7.96</t>
  </si>
  <si>
    <t>5.6</t>
  </si>
  <si>
    <t>-119.16</t>
  </si>
  <si>
    <t>-180.33</t>
  </si>
  <si>
    <t>21.26</t>
  </si>
  <si>
    <t>-88.53</t>
  </si>
  <si>
    <t>-61.98</t>
  </si>
  <si>
    <t>171.74</t>
  </si>
  <si>
    <t>-4.7</t>
  </si>
  <si>
    <t>Common Equity, 1 Yr. Growth %</t>
  </si>
  <si>
    <t>-12.02</t>
  </si>
  <si>
    <t>29.21</t>
  </si>
  <si>
    <t>-308.17</t>
  </si>
  <si>
    <t>53.02</t>
  </si>
  <si>
    <t>-8.51</t>
  </si>
  <si>
    <t>11.64</t>
  </si>
  <si>
    <t>85.93</t>
  </si>
  <si>
    <t>21.62</t>
  </si>
  <si>
    <t>17.33</t>
  </si>
  <si>
    <t>-3.88</t>
  </si>
  <si>
    <t>Cash From Operations, 1 Yr. Growth %</t>
  </si>
  <si>
    <t>-29.4</t>
  </si>
  <si>
    <t>229.87</t>
  </si>
  <si>
    <t>3.9</t>
  </si>
  <si>
    <t>39.93</t>
  </si>
  <si>
    <t>55.85</t>
  </si>
  <si>
    <t>-5.5</t>
  </si>
  <si>
    <t>-33.06</t>
  </si>
  <si>
    <t>-60.08</t>
  </si>
  <si>
    <t>105.95</t>
  </si>
  <si>
    <t>83.23</t>
  </si>
  <si>
    <t>Capital Expenditures, 1 Yr. Growth %</t>
  </si>
  <si>
    <t>52.37</t>
  </si>
  <si>
    <t>-60.58</t>
  </si>
  <si>
    <t>212.22</t>
  </si>
  <si>
    <t>92.74</t>
  </si>
  <si>
    <t>69.22</t>
  </si>
  <si>
    <t>-11.33</t>
  </si>
  <si>
    <t>-16.54</t>
  </si>
  <si>
    <t>102.3</t>
  </si>
  <si>
    <t>41.24</t>
  </si>
  <si>
    <t>-47.35</t>
  </si>
  <si>
    <t>Levered Free Cash Flow, 1 Yr. Growth %</t>
  </si>
  <si>
    <t>302.38</t>
  </si>
  <si>
    <t>-19.47</t>
  </si>
  <si>
    <t>-206.28</t>
  </si>
  <si>
    <t>-253.37</t>
  </si>
  <si>
    <t>-2.05</t>
  </si>
  <si>
    <t>-43.51</t>
  </si>
  <si>
    <t>-244.38</t>
  </si>
  <si>
    <t>-59.35</t>
  </si>
  <si>
    <t>-559.8</t>
  </si>
  <si>
    <t>Unlevered Free Cash Flow, 1 Yr. Growth %</t>
  </si>
  <si>
    <t>242.58</t>
  </si>
  <si>
    <t>-16.11</t>
  </si>
  <si>
    <t>-190.89</t>
  </si>
  <si>
    <t>-286.99</t>
  </si>
  <si>
    <t>-0.72</t>
  </si>
  <si>
    <t>-40.44</t>
  </si>
  <si>
    <t>-206.21</t>
  </si>
  <si>
    <t>-78.64</t>
  </si>
  <si>
    <t>Compound Annual Growth Rate Over Two Years</t>
  </si>
  <si>
    <t>Total Revenues, 2 Yr. CAGR %</t>
  </si>
  <si>
    <t>2.32</t>
  </si>
  <si>
    <t>27.63</t>
  </si>
  <si>
    <t>50.22</t>
  </si>
  <si>
    <t>42.47</t>
  </si>
  <si>
    <t>-2.71</t>
  </si>
  <si>
    <t>5.36</t>
  </si>
  <si>
    <t>32.92</t>
  </si>
  <si>
    <t>18.33</t>
  </si>
  <si>
    <t>-14.01</t>
  </si>
  <si>
    <t>Gross Profit, 2 Yr. CAGR %</t>
  </si>
  <si>
    <t>13.05</t>
  </si>
  <si>
    <t>34.15</t>
  </si>
  <si>
    <t>47.75</t>
  </si>
  <si>
    <t>46.83</t>
  </si>
  <si>
    <t>-9.73</t>
  </si>
  <si>
    <t>-5.05</t>
  </si>
  <si>
    <t>44.02</t>
  </si>
  <si>
    <t>31.01</t>
  </si>
  <si>
    <t>-23.67</t>
  </si>
  <si>
    <t>EBITDA, 2 Yr. CAGR %</t>
  </si>
  <si>
    <t>26.68</t>
  </si>
  <si>
    <t>66.55</t>
  </si>
  <si>
    <t>78.74</t>
  </si>
  <si>
    <t>64.69</t>
  </si>
  <si>
    <t>-26.58</t>
  </si>
  <si>
    <t>-12.84</t>
  </si>
  <si>
    <t>77.17</t>
  </si>
  <si>
    <t>39.4</t>
  </si>
  <si>
    <t>-52.96</t>
  </si>
  <si>
    <t>EBITA, 2 Yr. CAGR %</t>
  </si>
  <si>
    <t>28.99</t>
  </si>
  <si>
    <t>76.1</t>
  </si>
  <si>
    <t>84.51</t>
  </si>
  <si>
    <t>63.78</t>
  </si>
  <si>
    <t>-34.24</t>
  </si>
  <si>
    <t>-16.34</t>
  </si>
  <si>
    <t>93.29</t>
  </si>
  <si>
    <t>41.95</t>
  </si>
  <si>
    <t>EBIT, 2 Yr. CAGR %</t>
  </si>
  <si>
    <t>66.58</t>
  </si>
  <si>
    <t>159.35</t>
  </si>
  <si>
    <t>110.51</t>
  </si>
  <si>
    <t>67.88</t>
  </si>
  <si>
    <t>-48.21</t>
  </si>
  <si>
    <t>-18.63</t>
  </si>
  <si>
    <t>144.68</t>
  </si>
  <si>
    <t>49.41</t>
  </si>
  <si>
    <t>-63.33</t>
  </si>
  <si>
    <t>Earnings From Cont. Operations, 2 Yr. CAGR %</t>
  </si>
  <si>
    <t>115.57</t>
  </si>
  <si>
    <t>89.57</t>
  </si>
  <si>
    <t>110.81</t>
  </si>
  <si>
    <t>66.9</t>
  </si>
  <si>
    <t>-56.58</t>
  </si>
  <si>
    <t>-24.18</t>
  </si>
  <si>
    <t>157.06</t>
  </si>
  <si>
    <t>47.91</t>
  </si>
  <si>
    <t>-22.14</t>
  </si>
  <si>
    <t>Net Income, 2 Yr. CAGR %</t>
  </si>
  <si>
    <t>42.88</t>
  </si>
  <si>
    <t>64.36</t>
  </si>
  <si>
    <t>216.77</t>
  </si>
  <si>
    <t>86.39</t>
  </si>
  <si>
    <t>-56.41</t>
  </si>
  <si>
    <t>Normalized Net Income, 2 Yr. CAGR %</t>
  </si>
  <si>
    <t>190.32</t>
  </si>
  <si>
    <t>963.44</t>
  </si>
  <si>
    <t>143.91</t>
  </si>
  <si>
    <t>68.97</t>
  </si>
  <si>
    <t>-71.45</t>
  </si>
  <si>
    <t>-21.61</t>
  </si>
  <si>
    <t>59.61</t>
  </si>
  <si>
    <t>-35.09</t>
  </si>
  <si>
    <t>Diluted EPS Before Extra, 2 Yr. CAGR %</t>
  </si>
  <si>
    <t>-91.39</t>
  </si>
  <si>
    <t>-9.24</t>
  </si>
  <si>
    <t>-53.46</t>
  </si>
  <si>
    <t>-21.43</t>
  </si>
  <si>
    <t>128.32</t>
  </si>
  <si>
    <t>32.95</t>
  </si>
  <si>
    <t>-22.49</t>
  </si>
  <si>
    <t>Accounts Receivable, 2 Yr. CAGR %</t>
  </si>
  <si>
    <t>-27.28</t>
  </si>
  <si>
    <t>21.3</t>
  </si>
  <si>
    <t>99.34</t>
  </si>
  <si>
    <t>23.53</t>
  </si>
  <si>
    <t>31.26</t>
  </si>
  <si>
    <t>58.32</t>
  </si>
  <si>
    <t>29.82</t>
  </si>
  <si>
    <t>16.19</t>
  </si>
  <si>
    <t>-31.69</t>
  </si>
  <si>
    <t>Inventory, 2 Yr. CAGR %</t>
  </si>
  <si>
    <t>-12.55</t>
  </si>
  <si>
    <t>51.69</t>
  </si>
  <si>
    <t>122.25</t>
  </si>
  <si>
    <t>30.71</t>
  </si>
  <si>
    <t>-9.33</t>
  </si>
  <si>
    <t>36.34</t>
  </si>
  <si>
    <t>45.09</t>
  </si>
  <si>
    <t>Net Property, Plant and Equip., 2 Yr. CAGR %</t>
  </si>
  <si>
    <t>-15.63</t>
  </si>
  <si>
    <t>15.56</t>
  </si>
  <si>
    <t>114.36</t>
  </si>
  <si>
    <t>86.36</t>
  </si>
  <si>
    <t>11.51</t>
  </si>
  <si>
    <t>39.92</t>
  </si>
  <si>
    <t>63.43</t>
  </si>
  <si>
    <t>6.07</t>
  </si>
  <si>
    <t>Total Assets, 2 Yr. CAGR %</t>
  </si>
  <si>
    <t>-3.54</t>
  </si>
  <si>
    <t>14.48</t>
  </si>
  <si>
    <t>67.82</t>
  </si>
  <si>
    <t>31.1</t>
  </si>
  <si>
    <t>0.79</t>
  </si>
  <si>
    <t>26.28</t>
  </si>
  <si>
    <t>34.23</t>
  </si>
  <si>
    <t>18.32</t>
  </si>
  <si>
    <t>-4.12</t>
  </si>
  <si>
    <t>Tangible Book Value, 2 Yr. CAGR %</t>
  </si>
  <si>
    <t>-2.18</t>
  </si>
  <si>
    <t>-55.02</t>
  </si>
  <si>
    <t>-60.77</t>
  </si>
  <si>
    <t>-1.31</t>
  </si>
  <si>
    <t>-62.71</t>
  </si>
  <si>
    <t>149.74</t>
  </si>
  <si>
    <t>354.76</t>
  </si>
  <si>
    <t>-6.56</t>
  </si>
  <si>
    <t>Common Equity, 2 Yr. CAGR %</t>
  </si>
  <si>
    <t>78.48</t>
  </si>
  <si>
    <t>1.07</t>
  </si>
  <si>
    <t>44.08</t>
  </si>
  <si>
    <t>50.38</t>
  </si>
  <si>
    <t>19.46</t>
  </si>
  <si>
    <t>6.2</t>
  </si>
  <si>
    <t>Cash From Operations, 2 Yr. CAGR %</t>
  </si>
  <si>
    <t>52.6</t>
  </si>
  <si>
    <t>85.13</t>
  </si>
  <si>
    <t>20.58</t>
  </si>
  <si>
    <t>47.68</t>
  </si>
  <si>
    <t>21.36</t>
  </si>
  <si>
    <t>-20.46</t>
  </si>
  <si>
    <t>-48.31</t>
  </si>
  <si>
    <t>94.26</t>
  </si>
  <si>
    <t>Capital Expenditures, 2 Yr. CAGR %</t>
  </si>
  <si>
    <t>-22.5</t>
  </si>
  <si>
    <t>10.94</t>
  </si>
  <si>
    <t>145.31</t>
  </si>
  <si>
    <t>80.6</t>
  </si>
  <si>
    <t>22.49</t>
  </si>
  <si>
    <t>-13.98</t>
  </si>
  <si>
    <t>29.94</t>
  </si>
  <si>
    <t>69.04</t>
  </si>
  <si>
    <t>-13.77</t>
  </si>
  <si>
    <t>Levered Free Cash Flow, 2 Yr. CAGR %</t>
  </si>
  <si>
    <t>87.31</t>
  </si>
  <si>
    <t>-5.49</t>
  </si>
  <si>
    <t>27.4</t>
  </si>
  <si>
    <t>22.57</t>
  </si>
  <si>
    <t>-24.3</t>
  </si>
  <si>
    <t>-8.29</t>
  </si>
  <si>
    <t>-16.27</t>
  </si>
  <si>
    <t>25.82</t>
  </si>
  <si>
    <t>Unlevered Free Cash Flow, 2 Yr. CAGR %</t>
  </si>
  <si>
    <t>74.67</t>
  </si>
  <si>
    <t>-10.96</t>
  </si>
  <si>
    <t>30.08</t>
  </si>
  <si>
    <t>36.25</t>
  </si>
  <si>
    <t>-21.91</t>
  </si>
  <si>
    <t>-19.48</t>
  </si>
  <si>
    <t>-48.82</t>
  </si>
  <si>
    <t>44.91</t>
  </si>
  <si>
    <t>Compound Annual Growth Rate Over Three Years</t>
  </si>
  <si>
    <t>Total Revenues, 3 Yr. CAGR %</t>
  </si>
  <si>
    <t>13.48</t>
  </si>
  <si>
    <t>38.09</t>
  </si>
  <si>
    <t>41.51</t>
  </si>
  <si>
    <t>15.23</t>
  </si>
  <si>
    <t>11.71</t>
  </si>
  <si>
    <t>10.02</t>
  </si>
  <si>
    <t>27.28</t>
  </si>
  <si>
    <t>-3.91</t>
  </si>
  <si>
    <t>Gross Profit, 3 Yr. CAGR %</t>
  </si>
  <si>
    <t>19.85</t>
  </si>
  <si>
    <t>9.71</t>
  </si>
  <si>
    <t>35.39</t>
  </si>
  <si>
    <t>-6.1</t>
  </si>
  <si>
    <t>EBITDA, 3 Yr. CAGR %</t>
  </si>
  <si>
    <t>34.39</t>
  </si>
  <si>
    <t>78.44</t>
  </si>
  <si>
    <t>64.12</t>
  </si>
  <si>
    <t>7.98</t>
  </si>
  <si>
    <t>51.39</t>
  </si>
  <si>
    <t>-28.87</t>
  </si>
  <si>
    <t>EBITA, 3 Yr. CAGR %</t>
  </si>
  <si>
    <t>39.3</t>
  </si>
  <si>
    <t>86.61</t>
  </si>
  <si>
    <t>65.94</t>
  </si>
  <si>
    <t>-4.74</t>
  </si>
  <si>
    <t>-3.08</t>
  </si>
  <si>
    <t>7.5</t>
  </si>
  <si>
    <t>58.12</t>
  </si>
  <si>
    <t>-58.81</t>
  </si>
  <si>
    <t>EBIT, 3 Yr. CAGR %</t>
  </si>
  <si>
    <t>73.88</t>
  </si>
  <si>
    <t>150.58</t>
  </si>
  <si>
    <t>78.36</t>
  </si>
  <si>
    <t>9.23</t>
  </si>
  <si>
    <t>83.64</t>
  </si>
  <si>
    <t>Earnings From Cont. Operations, 3 Yr. CAGR %</t>
  </si>
  <si>
    <t>96.09</t>
  </si>
  <si>
    <t>114.31</t>
  </si>
  <si>
    <t>65.34</t>
  </si>
  <si>
    <t>-19.77</t>
  </si>
  <si>
    <t>-16.38</t>
  </si>
  <si>
    <t>6.99</t>
  </si>
  <si>
    <t>89.32</t>
  </si>
  <si>
    <t>8.91</t>
  </si>
  <si>
    <t>Net Income, 3 Yr. CAGR %</t>
  </si>
  <si>
    <t>82.17</t>
  </si>
  <si>
    <t>109.18</t>
  </si>
  <si>
    <t>117.5</t>
  </si>
  <si>
    <t>-13.65</t>
  </si>
  <si>
    <t>-16.15</t>
  </si>
  <si>
    <t>Normalized Net Income, 3 Yr. CAGR %</t>
  </si>
  <si>
    <t>167.98</t>
  </si>
  <si>
    <t>565.44</t>
  </si>
  <si>
    <t>91.34</t>
  </si>
  <si>
    <t>-41.75</t>
  </si>
  <si>
    <t>-11.55</t>
  </si>
  <si>
    <t>12.08</t>
  </si>
  <si>
    <t>167.97</t>
  </si>
  <si>
    <t>-1.27</t>
  </si>
  <si>
    <t>Diluted EPS Before Extra, 3 Yr. CAGR %</t>
  </si>
  <si>
    <t>-80.11</t>
  </si>
  <si>
    <t>-44.78</t>
  </si>
  <si>
    <t>-13.18</t>
  </si>
  <si>
    <t>2.13</t>
  </si>
  <si>
    <t>74.79</t>
  </si>
  <si>
    <t>1.21</t>
  </si>
  <si>
    <t>Accounts Receivable, 3 Yr. CAGR %</t>
  </si>
  <si>
    <t>4.05</t>
  </si>
  <si>
    <t>40.01</t>
  </si>
  <si>
    <t>47.57</t>
  </si>
  <si>
    <t>27.04</t>
  </si>
  <si>
    <t>52.54</t>
  </si>
  <si>
    <t>-12.9</t>
  </si>
  <si>
    <t>Inventory, 3 Yr. CAGR %</t>
  </si>
  <si>
    <t>20.11</t>
  </si>
  <si>
    <t>71.19</t>
  </si>
  <si>
    <t>57.01</t>
  </si>
  <si>
    <t>21.47</t>
  </si>
  <si>
    <t>-4.46</t>
  </si>
  <si>
    <t>24.93</t>
  </si>
  <si>
    <t>30.7</t>
  </si>
  <si>
    <t>22.2</t>
  </si>
  <si>
    <t>Net Property, Plant and Equip., 3 Yr. CAGR %</t>
  </si>
  <si>
    <t>56.32</t>
  </si>
  <si>
    <t>77.36</t>
  </si>
  <si>
    <t>69.71</t>
  </si>
  <si>
    <t>14.71</t>
  </si>
  <si>
    <t>40.19</t>
  </si>
  <si>
    <t>33.13</t>
  </si>
  <si>
    <t>35.59</t>
  </si>
  <si>
    <t>Total Assets, 3 Yr. CAGR %</t>
  </si>
  <si>
    <t>9.9</t>
  </si>
  <si>
    <t>37.28</t>
  </si>
  <si>
    <t>34.84</t>
  </si>
  <si>
    <t>26.11</t>
  </si>
  <si>
    <t>11.55</t>
  </si>
  <si>
    <t>28.11</t>
  </si>
  <si>
    <t>24.14</t>
  </si>
  <si>
    <t>6.63</t>
  </si>
  <si>
    <t>Tangible Book Value, 3 Yr. CAGR %</t>
  </si>
  <si>
    <t>-43.19</t>
  </si>
  <si>
    <t>-45.43</t>
  </si>
  <si>
    <t>-42.85</t>
  </si>
  <si>
    <t>-51.84</t>
  </si>
  <si>
    <t>96.29</t>
  </si>
  <si>
    <t>33.35</t>
  </si>
  <si>
    <t>262.14</t>
  </si>
  <si>
    <t>-5.94</t>
  </si>
  <si>
    <t>Common Equity, 3 Yr. CAGR %</t>
  </si>
  <si>
    <t>33.26</t>
  </si>
  <si>
    <t>60.26</t>
  </si>
  <si>
    <t>42.84</t>
  </si>
  <si>
    <t>23.84</t>
  </si>
  <si>
    <t>36.17</t>
  </si>
  <si>
    <t>38.44</t>
  </si>
  <si>
    <t>11.11</t>
  </si>
  <si>
    <t>Cash From Operations, 3 Yr. CAGR %</t>
  </si>
  <si>
    <t>34.25</t>
  </si>
  <si>
    <t>68.64</t>
  </si>
  <si>
    <t>31.34</t>
  </si>
  <si>
    <t>27.26</t>
  </si>
  <si>
    <t>-0.47</t>
  </si>
  <si>
    <t>-36.79</t>
  </si>
  <si>
    <t>-18.05</t>
  </si>
  <si>
    <t>14.63</t>
  </si>
  <si>
    <t>Capital Expenditures, 3 Yr. CAGR %</t>
  </si>
  <si>
    <t>23.32</t>
  </si>
  <si>
    <t>33.36</t>
  </si>
  <si>
    <t>116.75</t>
  </si>
  <si>
    <t>7.79</t>
  </si>
  <si>
    <t>14.4</t>
  </si>
  <si>
    <t>33.6</t>
  </si>
  <si>
    <t>14.58</t>
  </si>
  <si>
    <t>Levered Free Cash Flow, 3 Yr. CAGR %</t>
  </si>
  <si>
    <t>57.3</t>
  </si>
  <si>
    <t>10.91</t>
  </si>
  <si>
    <t>-5.72</t>
  </si>
  <si>
    <t>-4.76</t>
  </si>
  <si>
    <t>-30.08</t>
  </si>
  <si>
    <t>47.72</t>
  </si>
  <si>
    <t>Unlevered Free Cash Flow, 3 Yr. CAGR %</t>
  </si>
  <si>
    <t>42.32</t>
  </si>
  <si>
    <t>13.85</t>
  </si>
  <si>
    <t>18.87</t>
  </si>
  <si>
    <t>3.04</t>
  </si>
  <si>
    <t>-12.45</t>
  </si>
  <si>
    <t>-48.26</t>
  </si>
  <si>
    <t>45.73</t>
  </si>
  <si>
    <t>Compound Annual Growth Rate Over Five Years</t>
  </si>
  <si>
    <t>Total Revenues, 5 Yr. CAGR %</t>
  </si>
  <si>
    <t>24.29</t>
  </si>
  <si>
    <t>20.04</t>
  </si>
  <si>
    <t>25.76</t>
  </si>
  <si>
    <t>22.01</t>
  </si>
  <si>
    <t>14.31</t>
  </si>
  <si>
    <t>-0.31</t>
  </si>
  <si>
    <t>Gross Profit, 5 Yr. CAGR %</t>
  </si>
  <si>
    <t>29.99</t>
  </si>
  <si>
    <t>18.9</t>
  </si>
  <si>
    <t>21.22</t>
  </si>
  <si>
    <t>22.33</t>
  </si>
  <si>
    <t>15.13</t>
  </si>
  <si>
    <t>-6.01</t>
  </si>
  <si>
    <t>EBITDA, 5 Yr. CAGR %</t>
  </si>
  <si>
    <t>47.06</t>
  </si>
  <si>
    <t>25.09</t>
  </si>
  <si>
    <t>27.1</t>
  </si>
  <si>
    <t>13.34</t>
  </si>
  <si>
    <t>-23.75</t>
  </si>
  <si>
    <t>EBITA, 5 Yr. CAGR %</t>
  </si>
  <si>
    <t>50.03</t>
  </si>
  <si>
    <t>22.96</t>
  </si>
  <si>
    <t>25.38</t>
  </si>
  <si>
    <t>26.42</t>
  </si>
  <si>
    <t>11.32</t>
  </si>
  <si>
    <t>-46.07</t>
  </si>
  <si>
    <t>EBIT, 5 Yr. CAGR %</t>
  </si>
  <si>
    <t>73.55</t>
  </si>
  <si>
    <t>33.37</t>
  </si>
  <si>
    <t>29.31</t>
  </si>
  <si>
    <t>28.72</t>
  </si>
  <si>
    <t>10.68</t>
  </si>
  <si>
    <t>-30.83</t>
  </si>
  <si>
    <t>Earnings From Cont. Operations, 5 Yr. CAGR %</t>
  </si>
  <si>
    <t>83.85</t>
  </si>
  <si>
    <t>13.16</t>
  </si>
  <si>
    <t>21.04</t>
  </si>
  <si>
    <t>27.82</t>
  </si>
  <si>
    <t>-5.78</t>
  </si>
  <si>
    <t>Net Income, 5 Yr. CAGR %</t>
  </si>
  <si>
    <t>42.69</t>
  </si>
  <si>
    <t>33.59</t>
  </si>
  <si>
    <t>Normalized Net Income, 5 Yr. CAGR %</t>
  </si>
  <si>
    <t>126.06</t>
  </si>
  <si>
    <t>88.84</t>
  </si>
  <si>
    <t>32.71</t>
  </si>
  <si>
    <t>30.9</t>
  </si>
  <si>
    <t>-12.05</t>
  </si>
  <si>
    <t>Diluted EPS Before Extra, 5 Yr. CAGR %</t>
  </si>
  <si>
    <t>-65.54</t>
  </si>
  <si>
    <t>-2.58</t>
  </si>
  <si>
    <t>2.95</t>
  </si>
  <si>
    <t>-8.54</t>
  </si>
  <si>
    <t>Accounts Receivable, 5 Yr. CAGR %</t>
  </si>
  <si>
    <t>11.44</t>
  </si>
  <si>
    <t>36.44</t>
  </si>
  <si>
    <t>52.13</t>
  </si>
  <si>
    <t>40.2</t>
  </si>
  <si>
    <t>22.58</t>
  </si>
  <si>
    <t>10.62</t>
  </si>
  <si>
    <t>Inventory, 5 Yr. CAGR %</t>
  </si>
  <si>
    <t>24.24</t>
  </si>
  <si>
    <t>32.76</t>
  </si>
  <si>
    <t>33.92</t>
  </si>
  <si>
    <t>27.21</t>
  </si>
  <si>
    <t>12.91</t>
  </si>
  <si>
    <t>15.22</t>
  </si>
  <si>
    <t>Net Property, Plant and Equip., 5 Yr. CAGR %</t>
  </si>
  <si>
    <t>45.52</t>
  </si>
  <si>
    <t>47.31</t>
  </si>
  <si>
    <t>57.1</t>
  </si>
  <si>
    <t>32.16</t>
  </si>
  <si>
    <t>25.39</t>
  </si>
  <si>
    <t>Total Assets, 5 Yr. CAGR %</t>
  </si>
  <si>
    <t>17.93</t>
  </si>
  <si>
    <t>21.32</t>
  </si>
  <si>
    <t>31.35</t>
  </si>
  <si>
    <t>29.3</t>
  </si>
  <si>
    <t>14.21</t>
  </si>
  <si>
    <t>14.09</t>
  </si>
  <si>
    <t>Tangible Book Value, 5 Yr. CAGR %</t>
  </si>
  <si>
    <t>-29.15</t>
  </si>
  <si>
    <t>-53.14</t>
  </si>
  <si>
    <t>18.23</t>
  </si>
  <si>
    <t>45.87</t>
  </si>
  <si>
    <t>Common Equity, 5 Yr. CAGR %</t>
  </si>
  <si>
    <t>27.07</t>
  </si>
  <si>
    <t>33.27</t>
  </si>
  <si>
    <t>43.33</t>
  </si>
  <si>
    <t>28.73</t>
  </si>
  <si>
    <t>22.07</t>
  </si>
  <si>
    <t>23.28</t>
  </si>
  <si>
    <t>Cash From Operations, 5 Yr. CAGR %</t>
  </si>
  <si>
    <t>39.47</t>
  </si>
  <si>
    <t>47.84</t>
  </si>
  <si>
    <t>7.47</t>
  </si>
  <si>
    <t>-11.25</t>
  </si>
  <si>
    <t>-4.11</t>
  </si>
  <si>
    <t>-0.96</t>
  </si>
  <si>
    <t>Capital Expenditures, 5 Yr. CAGR %</t>
  </si>
  <si>
    <t>43.65</t>
  </si>
  <si>
    <t>28.9</t>
  </si>
  <si>
    <t>49.77</t>
  </si>
  <si>
    <t>37.32</t>
  </si>
  <si>
    <t>29.04</t>
  </si>
  <si>
    <t>Levered Free Cash Flow, 5 Yr. CAGR %</t>
  </si>
  <si>
    <t>42.24</t>
  </si>
  <si>
    <t>-5.7</t>
  </si>
  <si>
    <t>5.98</t>
  </si>
  <si>
    <t>-12.48</t>
  </si>
  <si>
    <t>10.06</t>
  </si>
  <si>
    <t>Unlevered Free Cash Flow, 5 Yr. CAGR %</t>
  </si>
  <si>
    <t>39.74</t>
  </si>
  <si>
    <t>-2.89</t>
  </si>
  <si>
    <t>-23.78</t>
  </si>
  <si>
    <t>2019</t>
  </si>
  <si>
    <t>2020</t>
  </si>
  <si>
    <t>2021</t>
  </si>
  <si>
    <t>2022</t>
  </si>
  <si>
    <t>2023</t>
  </si>
  <si>
    <t>2024</t>
  </si>
  <si>
    <t>2025</t>
  </si>
  <si>
    <t>2026</t>
  </si>
  <si>
    <t>Capitalization
                                    1</t>
  </si>
  <si>
    <t>761.4</t>
  </si>
  <si>
    <t>809</t>
  </si>
  <si>
    <t>1,312</t>
  </si>
  <si>
    <t>781.7</t>
  </si>
  <si>
    <t>988.1</t>
  </si>
  <si>
    <t>1,079</t>
  </si>
  <si>
    <t>-</t>
  </si>
  <si>
    <t>Change</t>
  </si>
  <si>
    <t>6.24%</t>
  </si>
  <si>
    <t>62.17%</t>
  </si>
  <si>
    <t>-40.42%</t>
  </si>
  <si>
    <t>26.4%</t>
  </si>
  <si>
    <t>9.25%</t>
  </si>
  <si>
    <t>0%</t>
  </si>
  <si>
    <t>Enterprise Value (EV)
                                    1</t>
  </si>
  <si>
    <t>878.9</t>
  </si>
  <si>
    <t>756.4</t>
  </si>
  <si>
    <t>1,093</t>
  </si>
  <si>
    <t>1,085</t>
  </si>
  <si>
    <t>1,063</t>
  </si>
  <si>
    <t>-13.94%</t>
  </si>
  <si>
    <t>73.46%</t>
  </si>
  <si>
    <t>10.58%</t>
  </si>
  <si>
    <t>-0.68%</t>
  </si>
  <si>
    <t>-2.07%</t>
  </si>
  <si>
    <t>P/E ratio</t>
  </si>
  <si>
    <t>72x</t>
  </si>
  <si>
    <t>20.9x</t>
  </si>
  <si>
    <t>18.8x</t>
  </si>
  <si>
    <t>10.8x</t>
  </si>
  <si>
    <t>-22.9x</t>
  </si>
  <si>
    <t>-75.3x</t>
  </si>
  <si>
    <t>50.4x</t>
  </si>
  <si>
    <t>21.7x</t>
  </si>
  <si>
    <t>PBR</t>
  </si>
  <si>
    <t>3.48x</t>
  </si>
  <si>
    <t>2.01x</t>
  </si>
  <si>
    <t>2.63x</t>
  </si>
  <si>
    <t>1.33x</t>
  </si>
  <si>
    <t>1.75x</t>
  </si>
  <si>
    <t>1.55x</t>
  </si>
  <si>
    <t>1.49x</t>
  </si>
  <si>
    <t>PEG</t>
  </si>
  <si>
    <t>0x</t>
  </si>
  <si>
    <t>0.3x</t>
  </si>
  <si>
    <t>4.41x</t>
  </si>
  <si>
    <t>1.1x</t>
  </si>
  <si>
    <t>-0x</t>
  </si>
  <si>
    <t>Capitalization / Revenue</t>
  </si>
  <si>
    <t>1.23x</t>
  </si>
  <si>
    <t>0.88x</t>
  </si>
  <si>
    <t>1.2x</t>
  </si>
  <si>
    <t>0.61x</t>
  </si>
  <si>
    <t>1.22x</t>
  </si>
  <si>
    <t>1.28x</t>
  </si>
  <si>
    <t>1.11x</t>
  </si>
  <si>
    <t>0.97x</t>
  </si>
  <si>
    <t>EV / Revenue</t>
  </si>
  <si>
    <t>1.42x</t>
  </si>
  <si>
    <t>0.83x</t>
  </si>
  <si>
    <t>1.3x</t>
  </si>
  <si>
    <t>1.12x</t>
  </si>
  <si>
    <t>0.95x</t>
  </si>
  <si>
    <t>EV / EBITDA</t>
  </si>
  <si>
    <t>18.2x</t>
  </si>
  <si>
    <t>8.72x</t>
  </si>
  <si>
    <t>10.2x</t>
  </si>
  <si>
    <t>5.47x</t>
  </si>
  <si>
    <t>22.8x</t>
  </si>
  <si>
    <t>22.2x</t>
  </si>
  <si>
    <t>12.9x</t>
  </si>
  <si>
    <t>9.05x</t>
  </si>
  <si>
    <t>EV / EBIT</t>
  </si>
  <si>
    <t>22.3x</t>
  </si>
  <si>
    <t>9.98x</t>
  </si>
  <si>
    <t>11.2x</t>
  </si>
  <si>
    <t>6.22x</t>
  </si>
  <si>
    <t>42.1x</t>
  </si>
  <si>
    <t>44x</t>
  </si>
  <si>
    <t>18.7x</t>
  </si>
  <si>
    <t>12.2x</t>
  </si>
  <si>
    <t>EV / FCF</t>
  </si>
  <si>
    <t>-236x</t>
  </si>
  <si>
    <t>61x</t>
  </si>
  <si>
    <t>147x</t>
  </si>
  <si>
    <t>47x</t>
  </si>
  <si>
    <t>FCF Yield</t>
  </si>
  <si>
    <t>-0.42%</t>
  </si>
  <si>
    <t>1.64%</t>
  </si>
  <si>
    <t>0.68%</t>
  </si>
  <si>
    <t>2.13%</t>
  </si>
  <si>
    <t>Dividend per Share
                                    2</t>
  </si>
  <si>
    <t>Rate of return</t>
  </si>
  <si>
    <t>EPS
                                    2</t>
  </si>
  <si>
    <t>-0.425</t>
  </si>
  <si>
    <t>0.635</t>
  </si>
  <si>
    <t>1.475</t>
  </si>
  <si>
    <t>Distribution rate</t>
  </si>
  <si>
    <t>Net sales
                                    1</t>
  </si>
  <si>
    <t>620.8</t>
  </si>
  <si>
    <t>914.2</t>
  </si>
  <si>
    <t>1,097</t>
  </si>
  <si>
    <t>1,280</t>
  </si>
  <si>
    <t>811.1</t>
  </si>
  <si>
    <t>842.8</t>
  </si>
  <si>
    <t>971.4</t>
  </si>
  <si>
    <t>1,115</t>
  </si>
  <si>
    <t>EBITDA
                                    1</t>
  </si>
  <si>
    <t>48.19</t>
  </si>
  <si>
    <t>86.7</t>
  </si>
  <si>
    <t>128</t>
  </si>
  <si>
    <t>142.9</t>
  </si>
  <si>
    <t>43.32</t>
  </si>
  <si>
    <t>49.28</t>
  </si>
  <si>
    <t>84.28</t>
  </si>
  <si>
    <t>117.4</t>
  </si>
  <si>
    <t>EBIT
                                    1</t>
  </si>
  <si>
    <t>39.34</t>
  </si>
  <si>
    <t>75.82</t>
  </si>
  <si>
    <t>116.9</t>
  </si>
  <si>
    <t>125.7</t>
  </si>
  <si>
    <t>23.48</t>
  </si>
  <si>
    <t>24.83</t>
  </si>
  <si>
    <t>58.18</t>
  </si>
  <si>
    <t>87.29</t>
  </si>
  <si>
    <t>Net income
                                    1</t>
  </si>
  <si>
    <t>10.73</t>
  </si>
  <si>
    <t>33.28</t>
  </si>
  <si>
    <t>70.9</t>
  </si>
  <si>
    <t>72.8</t>
  </si>
  <si>
    <t>-42.98</t>
  </si>
  <si>
    <t>-13.52</t>
  </si>
  <si>
    <t>23.36</t>
  </si>
  <si>
    <t>58.1</t>
  </si>
  <si>
    <t>Net Debt
                                    1</t>
  </si>
  <si>
    <t>-52.63</t>
  </si>
  <si>
    <t>13.1</t>
  </si>
  <si>
    <t>5.7</t>
  </si>
  <si>
    <t>-16.8</t>
  </si>
  <si>
    <t>Reference price
                                    2</t>
  </si>
  <si>
    <t>29.65</t>
  </si>
  <si>
    <t>46.18</t>
  </si>
  <si>
    <t>27.14</t>
  </si>
  <si>
    <t>33.63</t>
  </si>
  <si>
    <t>32.00</t>
  </si>
  <si>
    <t>Nbr of stocks (in thousands)</t>
  </si>
  <si>
    <t>22,495</t>
  </si>
  <si>
    <t>27,285</t>
  </si>
  <si>
    <t>28,410</t>
  </si>
  <si>
    <t>28,803</t>
  </si>
  <si>
    <t>29,380</t>
  </si>
  <si>
    <t>33,733</t>
  </si>
  <si>
    <t>Announcement Date</t>
  </si>
  <si>
    <t>2/5/20</t>
  </si>
  <si>
    <t>2/2/21</t>
  </si>
  <si>
    <t>2/8/22</t>
  </si>
  <si>
    <t>2/7/23</t>
  </si>
  <si>
    <t>2/6/24</t>
  </si>
  <si>
    <t>address1</t>
  </si>
  <si>
    <t>3185 Laurelview Court</t>
  </si>
  <si>
    <t>city</t>
  </si>
  <si>
    <t>Fremont</t>
  </si>
  <si>
    <t>state</t>
  </si>
  <si>
    <t>CA</t>
  </si>
  <si>
    <t>zip</t>
  </si>
  <si>
    <t>94538</t>
  </si>
  <si>
    <t>country</t>
  </si>
  <si>
    <t>phone</t>
  </si>
  <si>
    <t>510 897 5200</t>
  </si>
  <si>
    <t>website</t>
  </si>
  <si>
    <t>https://www.ichorsystems.com</t>
  </si>
  <si>
    <t>industry</t>
  </si>
  <si>
    <t>Semiconductor Equipment &amp; Materials</t>
  </si>
  <si>
    <t>industryKey</t>
  </si>
  <si>
    <t>semiconductor-equipment-materials</t>
  </si>
  <si>
    <t>industryDisp</t>
  </si>
  <si>
    <t>sector</t>
  </si>
  <si>
    <t>Technology</t>
  </si>
  <si>
    <t>sectorKey</t>
  </si>
  <si>
    <t>technology</t>
  </si>
  <si>
    <t>sectorDisp</t>
  </si>
  <si>
    <t>longBusinessSummary</t>
  </si>
  <si>
    <t>Ichor Holdings, Ltd. engages in the design, engineering, and manufacture of fluid delivery subsystems and components for semiconductor capital equipment in the United States and internationally. It primarily offers gas and chemical delivery systems and subsystems that are used in the manufacturing of semiconductor devices. The company's gas delivery subsystems deliver, monitor, and control gases used in semiconductor manufacturing processes, such as etch and deposition; and chemical delivery subsystems blend and dispense the reactive liquid chemistries used in semiconductor manufacturing processes comprising chemical-mechanical planarization, electroplating, and cleaning. In addition, it manufactures precision machined components, weldments, electron beam, laser-welded components, precision vacuum and hydrogen brazing, surface treatment technologies, and other proprietary products. The company primarily markets its products to equipment OEMs in the semiconductor equipment market in Japan. Ichor Holdings, Ltd. was incorporated in 1999 and is headquartered in Fremont, California.</t>
  </si>
  <si>
    <t>fullTimeEmployees</t>
  </si>
  <si>
    <t>companyOfficers</t>
  </si>
  <si>
    <t>[{'maxAge': 1, 'name': 'Mr. Jeffrey S. Andreson', 'age': 62, 'title': 'CEO &amp; Executive Director', 'yearBorn': 1962, 'fiscalYear': 2023, 'totalPay': 945965, 'exercisedValue': 0, 'unexercisedValue': 1007868}, {'maxAge': 1, 'name': 'Mr. Greg F. Swyt', 'age': 63, 'title': 'Chief Financial Officer', 'yearBorn': 1961, 'fiscalYear': 2023, 'totalPay': 506167, 'exercisedValue': 0, 'unexercisedValue': 0}, {'maxAge': 1, 'name': 'Mr. Bruce  Ragsdale', 'age': 53, 'title': 'Chief Operating Officer', 'yearBorn': 1971, 'fiscalYear': 2023, 'totalPay': 627583, 'exercisedValue': 0, 'unexercisedValue': 0}, {'maxAge': 1, 'name': 'Mr. Philip  Barros', 'age': 44, 'title': 'Chief Technology Officer', 'yearBorn': 1980, 'fiscalYear': 2023, 'totalPay': 573932, 'exercisedValue': 367817, 'unexercisedValue': 16701}, {'maxAge': 1, 'name': 'Mr. Christopher  Smith', 'age': 64, 'title': 'Chief Commercial Officer', 'yearBorn': 1960, 'fiscalYear': 2023, 'totalPay': 578414, 'exercisedValue': 0, 'unexercisedValue': 259496}, {'maxAge': 1, 'name': 'Ms. Diana  Finucane', 'title': 'Chief HR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</si>
  <si>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</si>
  <si>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</si>
  <si>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</si>
  <si>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</si>
  <si>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</si>
  <si>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</si>
  <si>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</si>
  <si>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</si>
  <si>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</si>
  <si>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</si>
  <si>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</si>
  <si>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</si>
  <si>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</si>
  <si>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</si>
  <si>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</si>
  <si>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</si>
  <si>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</si>
  <si>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</si>
  <si>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</si>
  <si>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</si>
  <si>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</si>
  <si>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</si>
  <si>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</si>
  <si>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</si>
  <si>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</si>
  <si>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</si>
  <si>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</si>
  <si>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</si>
  <si>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</si>
  <si>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</si>
  <si>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</si>
  <si>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</si>
  <si>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</si>
  <si>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</si>
  <si>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</si>
  <si>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</si>
  <si>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</si>
  <si>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</si>
  <si>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</si>
  <si>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</si>
  <si>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</si>
  <si>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</si>
  <si>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</si>
  <si>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</si>
  <si>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</si>
  <si>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</si>
  <si>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</si>
  <si>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</si>
  <si>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</si>
  <si>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</si>
  <si>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</si>
  <si>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</si>
  <si>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</si>
  <si>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</si>
  <si>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</si>
  <si>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</si>
  <si>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</si>
  <si>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</si>
  <si>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</si>
  <si>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</si>
  <si>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</si>
  <si>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</si>
  <si>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</si>
  <si>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</si>
  <si>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</si>
  <si>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</si>
  <si>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</si>
  <si>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</si>
  <si>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</si>
  <si>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Ichor Holdings</t>
  </si>
  <si>
    <t>longName</t>
  </si>
  <si>
    <t>Ichor Holdings, Ltd.</t>
  </si>
  <si>
    <t>firstTradeDateEpochUtc</t>
  </si>
  <si>
    <t>timeZoneFullName</t>
  </si>
  <si>
    <t>America/New_York</t>
  </si>
  <si>
    <t>timeZoneShortName</t>
  </si>
  <si>
    <t>EST</t>
  </si>
  <si>
    <t>uuid</t>
  </si>
  <si>
    <t>6e79a643-fbda-3cb5-96ee-e3a5093db736</t>
  </si>
  <si>
    <t>messageBoardId</t>
  </si>
  <si>
    <t>finmb_409540249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</si>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</sst>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horsyste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31.94</v>
      </c>
      <c r="C4" s="2"/>
      <c r="D4" s="2"/>
      <c r="E4" s="2"/>
      <c r="F4" s="2"/>
      <c r="G4" s="2"/>
      <c r="H4" s="2"/>
      <c r="I4" s="2"/>
      <c r="J4" s="2"/>
      <c r="K4" s="2"/>
      <c r="L4" s="2"/>
      <c r="M4" s="2"/>
      <c r="N4" s="2"/>
      <c r="O4" s="2"/>
      <c r="P4" s="2"/>
      <c r="Q4" s="2"/>
      <c r="R4" s="2"/>
      <c r="S4" s="2"/>
      <c r="T4" s="2"/>
      <c r="U4" s="2"/>
      <c r="V4" s="2"/>
      <c r="W4" s="2"/>
      <c r="X4" s="2"/>
      <c r="Y4" s="2"/>
      <c r="Z4" s="2"/>
    </row>
    <row r="5">
      <c r="A5" s="1" t="s">
        <v>7</v>
      </c>
      <c r="B5" s="1">
        <v>17.28968107855323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1.0794656E9</v>
      </c>
      <c r="C8" s="2"/>
      <c r="D8" s="2"/>
      <c r="E8" s="2"/>
      <c r="F8" s="2"/>
      <c r="G8" s="2"/>
      <c r="H8" s="2"/>
      <c r="I8" s="2"/>
      <c r="J8" s="2"/>
      <c r="K8" s="2"/>
      <c r="L8" s="2"/>
      <c r="M8" s="2"/>
      <c r="N8" s="2"/>
      <c r="O8" s="2"/>
      <c r="P8" s="2"/>
      <c r="Q8" s="2"/>
      <c r="R8" s="2"/>
      <c r="S8" s="2"/>
      <c r="T8" s="2"/>
      <c r="U8" s="2"/>
      <c r="V8" s="2"/>
      <c r="W8" s="2"/>
      <c r="X8" s="2"/>
      <c r="Y8" s="2"/>
      <c r="Z8" s="2"/>
    </row>
    <row r="9">
      <c r="A9" s="1" t="s">
        <v>13</v>
      </c>
      <c r="B9" s="1">
        <v>20.675</v>
      </c>
      <c r="C9" s="2"/>
      <c r="D9" s="2"/>
      <c r="E9" s="2"/>
      <c r="F9" s="2"/>
      <c r="G9" s="2"/>
      <c r="H9" s="2"/>
      <c r="I9" s="2"/>
      <c r="J9" s="2"/>
      <c r="K9" s="2"/>
      <c r="L9" s="2"/>
      <c r="M9" s="2"/>
      <c r="N9" s="2"/>
      <c r="O9" s="2"/>
      <c r="P9" s="2"/>
      <c r="Q9" s="2"/>
      <c r="R9" s="2"/>
      <c r="S9" s="2"/>
      <c r="T9" s="2"/>
      <c r="U9" s="2"/>
      <c r="V9" s="2"/>
      <c r="W9" s="2"/>
      <c r="X9" s="2"/>
      <c r="Y9" s="2"/>
      <c r="Z9" s="2"/>
    </row>
    <row r="10">
      <c r="A10" s="1" t="s">
        <v>14</v>
      </c>
      <c r="B10" s="1">
        <v>23.754028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5.0</v>
      </c>
      <c r="D2" s="1">
        <v>16.0</v>
      </c>
      <c r="E2" s="1">
        <v>56.0</v>
      </c>
      <c r="F2" s="1">
        <v>57.0</v>
      </c>
      <c r="G2" s="1">
        <v>10.0</v>
      </c>
      <c r="H2" s="1">
        <v>33.0</v>
      </c>
      <c r="I2" s="1">
        <v>70.0</v>
      </c>
      <c r="J2" s="1">
        <v>72.0</v>
      </c>
      <c r="K2" s="1">
        <v>-42.0</v>
      </c>
      <c r="L2" s="2"/>
      <c r="M2" s="2"/>
      <c r="N2" s="2"/>
      <c r="O2" s="2"/>
      <c r="P2" s="2"/>
      <c r="Q2" s="2"/>
      <c r="R2" s="2"/>
      <c r="S2" s="2"/>
      <c r="T2" s="2"/>
      <c r="U2" s="2"/>
      <c r="V2" s="2"/>
      <c r="W2" s="2"/>
      <c r="X2" s="2"/>
      <c r="Y2" s="2"/>
      <c r="Z2" s="2"/>
    </row>
    <row r="3">
      <c r="A3" s="1" t="s">
        <v>27</v>
      </c>
      <c r="B3" s="1">
        <v>2.0</v>
      </c>
      <c r="C3" s="1">
        <v>3.0</v>
      </c>
      <c r="D3" s="1">
        <v>2.0</v>
      </c>
      <c r="E3" s="1">
        <v>3.0</v>
      </c>
      <c r="F3" s="1">
        <v>7.0</v>
      </c>
      <c r="G3" s="1">
        <v>8.0</v>
      </c>
      <c r="H3" s="1">
        <v>10.0</v>
      </c>
      <c r="I3" s="1">
        <v>11.0</v>
      </c>
      <c r="J3" s="1">
        <v>17.0</v>
      </c>
      <c r="K3" s="1">
        <v>19.0</v>
      </c>
      <c r="L3" s="2"/>
      <c r="M3" s="2"/>
      <c r="N3" s="2"/>
      <c r="O3" s="2"/>
      <c r="P3" s="2"/>
      <c r="Q3" s="2"/>
      <c r="R3" s="2"/>
      <c r="S3" s="2"/>
      <c r="T3" s="2"/>
      <c r="U3" s="2"/>
      <c r="V3" s="2"/>
      <c r="W3" s="2"/>
      <c r="X3" s="2"/>
      <c r="Y3" s="2"/>
      <c r="Z3" s="2"/>
    </row>
    <row r="4">
      <c r="A4" s="1" t="s">
        <v>28</v>
      </c>
      <c r="B4" s="1">
        <v>6.0</v>
      </c>
      <c r="C4" s="1">
        <v>6.0</v>
      </c>
      <c r="D4" s="1">
        <v>7.0</v>
      </c>
      <c r="E4" s="1">
        <v>8.0</v>
      </c>
      <c r="F4" s="1">
        <v>15.0</v>
      </c>
      <c r="G4" s="1">
        <v>13.0</v>
      </c>
      <c r="H4" s="1">
        <v>13.0</v>
      </c>
      <c r="I4" s="1">
        <v>14.0</v>
      </c>
      <c r="J4" s="1">
        <v>17.0</v>
      </c>
      <c r="K4" s="1">
        <v>14.0</v>
      </c>
      <c r="L4" s="2"/>
      <c r="M4" s="2"/>
      <c r="N4" s="2"/>
      <c r="O4" s="2"/>
      <c r="P4" s="2"/>
      <c r="Q4" s="2"/>
      <c r="R4" s="2"/>
      <c r="S4" s="2"/>
      <c r="T4" s="2"/>
      <c r="U4" s="2"/>
      <c r="V4" s="2"/>
      <c r="W4" s="2"/>
      <c r="X4" s="2"/>
      <c r="Y4" s="2"/>
      <c r="Z4" s="2"/>
    </row>
    <row r="5">
      <c r="A5" s="1" t="s">
        <v>29</v>
      </c>
      <c r="B5" s="1">
        <v>9.0</v>
      </c>
      <c r="C5" s="1">
        <v>9.0</v>
      </c>
      <c r="D5" s="1">
        <v>9.0</v>
      </c>
      <c r="E5" s="1">
        <v>12.0</v>
      </c>
      <c r="F5" s="1">
        <v>23.0</v>
      </c>
      <c r="G5" s="1">
        <v>21.0</v>
      </c>
      <c r="H5" s="1">
        <v>24.0</v>
      </c>
      <c r="I5" s="1">
        <v>25.0</v>
      </c>
      <c r="J5" s="1">
        <v>35.0</v>
      </c>
      <c r="K5" s="1">
        <v>34.0</v>
      </c>
      <c r="L5" s="2"/>
      <c r="M5" s="2"/>
      <c r="N5" s="2"/>
      <c r="O5" s="2"/>
      <c r="P5" s="2"/>
      <c r="Q5" s="2"/>
      <c r="R5" s="2"/>
      <c r="S5" s="2"/>
      <c r="T5" s="2"/>
      <c r="U5" s="2"/>
      <c r="V5" s="2"/>
      <c r="W5" s="2"/>
      <c r="X5" s="2"/>
      <c r="Y5" s="2"/>
      <c r="Z5" s="2"/>
    </row>
    <row r="6">
      <c r="A6" s="1" t="s">
        <v>30</v>
      </c>
      <c r="B6" s="1">
        <v>30.0</v>
      </c>
      <c r="C6" s="1">
        <v>83.0</v>
      </c>
      <c r="D6" s="1">
        <v>52.0</v>
      </c>
      <c r="E6" s="1">
        <v>60.0</v>
      </c>
      <c r="F6" s="1">
        <v>97.0</v>
      </c>
      <c r="G6" s="1">
        <v>93.0</v>
      </c>
      <c r="H6" s="1">
        <v>96.0</v>
      </c>
      <c r="I6" s="1">
        <v>88.0</v>
      </c>
      <c r="J6" s="1">
        <v>46.0</v>
      </c>
      <c r="K6" s="1">
        <v>46.0</v>
      </c>
      <c r="L6" s="2"/>
      <c r="M6" s="2"/>
      <c r="N6" s="2"/>
      <c r="O6" s="2"/>
      <c r="P6" s="2"/>
      <c r="Q6" s="2"/>
      <c r="R6" s="2"/>
      <c r="S6" s="2"/>
      <c r="T6" s="2"/>
      <c r="U6" s="2"/>
      <c r="V6" s="2"/>
      <c r="W6" s="2"/>
      <c r="X6" s="2"/>
      <c r="Y6" s="2"/>
      <c r="Z6" s="2"/>
    </row>
    <row r="7">
      <c r="A7" s="1" t="s">
        <v>31</v>
      </c>
      <c r="B7" s="1">
        <v>0.0</v>
      </c>
      <c r="C7" s="1">
        <v>0.0</v>
      </c>
      <c r="D7" s="1">
        <v>0.0</v>
      </c>
      <c r="E7" s="1">
        <v>0.0</v>
      </c>
      <c r="F7" s="1">
        <v>0.0</v>
      </c>
      <c r="G7" s="1">
        <v>0.0</v>
      </c>
      <c r="H7" s="1">
        <v>3.0</v>
      </c>
      <c r="I7" s="1">
        <v>-50.0</v>
      </c>
      <c r="J7" s="1">
        <v>0.0</v>
      </c>
      <c r="K7" s="1">
        <v>0.0</v>
      </c>
      <c r="L7" s="2"/>
      <c r="M7" s="2"/>
      <c r="N7" s="2"/>
      <c r="O7" s="2"/>
      <c r="P7" s="2"/>
      <c r="Q7" s="2"/>
      <c r="R7" s="2"/>
      <c r="S7" s="2"/>
      <c r="T7" s="2"/>
      <c r="U7" s="2"/>
      <c r="V7" s="2"/>
      <c r="W7" s="2"/>
      <c r="X7" s="2"/>
      <c r="Y7" s="2"/>
      <c r="Z7" s="2"/>
    </row>
    <row r="8">
      <c r="A8" s="1" t="s">
        <v>32</v>
      </c>
      <c r="B8" s="1">
        <v>0.0</v>
      </c>
      <c r="C8" s="1">
        <v>0.0</v>
      </c>
      <c r="D8" s="1">
        <v>0.0</v>
      </c>
      <c r="E8" s="1">
        <v>-24.0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1.0</v>
      </c>
      <c r="D9" s="1">
        <v>3.0</v>
      </c>
      <c r="E9" s="1">
        <v>2.0</v>
      </c>
      <c r="F9" s="1">
        <v>7.0</v>
      </c>
      <c r="G9" s="1">
        <v>8.0</v>
      </c>
      <c r="H9" s="1">
        <v>9.0</v>
      </c>
      <c r="I9" s="1">
        <v>11.0</v>
      </c>
      <c r="J9" s="1">
        <v>13.0</v>
      </c>
      <c r="K9" s="1">
        <v>17.0</v>
      </c>
      <c r="L9" s="2"/>
      <c r="M9" s="2"/>
      <c r="N9" s="2"/>
      <c r="O9" s="2"/>
      <c r="P9" s="2"/>
      <c r="Q9" s="2"/>
      <c r="R9" s="2"/>
      <c r="S9" s="2"/>
      <c r="T9" s="2"/>
      <c r="U9" s="2"/>
      <c r="V9" s="2"/>
      <c r="W9" s="2"/>
      <c r="X9" s="2"/>
      <c r="Y9" s="2"/>
      <c r="Z9" s="2"/>
    </row>
    <row r="10">
      <c r="A10" s="1" t="s">
        <v>34</v>
      </c>
      <c r="B10" s="1">
        <v>0.0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-6.0</v>
      </c>
      <c r="C11" s="1">
        <v>-4.0</v>
      </c>
      <c r="D11" s="1">
        <v>-2.0</v>
      </c>
      <c r="E11" s="1">
        <v>-15.0</v>
      </c>
      <c r="F11" s="1">
        <v>-6.0</v>
      </c>
      <c r="G11" s="1">
        <v>-7.0</v>
      </c>
      <c r="H11" s="1">
        <v>-1.0</v>
      </c>
      <c r="I11" s="1">
        <v>-64.0</v>
      </c>
      <c r="J11" s="1">
        <v>-3.0</v>
      </c>
      <c r="K11" s="1">
        <v>9.0</v>
      </c>
      <c r="L11" s="2"/>
      <c r="M11" s="2"/>
      <c r="N11" s="2"/>
      <c r="O11" s="2"/>
      <c r="P11" s="2"/>
      <c r="Q11" s="2"/>
      <c r="R11" s="2"/>
      <c r="S11" s="2"/>
      <c r="T11" s="2"/>
      <c r="U11" s="2"/>
      <c r="V11" s="2"/>
      <c r="W11" s="2"/>
      <c r="X11" s="2"/>
      <c r="Y11" s="2"/>
      <c r="Z11" s="2"/>
    </row>
    <row r="12">
      <c r="A12" s="1" t="s">
        <v>36</v>
      </c>
      <c r="B12" s="1">
        <v>95.0</v>
      </c>
      <c r="C12" s="1">
        <v>6.0</v>
      </c>
      <c r="D12" s="1">
        <v>-9.0</v>
      </c>
      <c r="E12" s="1">
        <v>-1.0</v>
      </c>
      <c r="F12" s="1">
        <v>10.0</v>
      </c>
      <c r="G12" s="1">
        <v>-44.0</v>
      </c>
      <c r="H12" s="1">
        <v>-16.0</v>
      </c>
      <c r="I12" s="1">
        <v>-33.0</v>
      </c>
      <c r="J12" s="1">
        <v>6.0</v>
      </c>
      <c r="K12" s="1">
        <v>69.0</v>
      </c>
      <c r="L12" s="2"/>
      <c r="M12" s="2"/>
      <c r="N12" s="2"/>
      <c r="O12" s="2"/>
      <c r="P12" s="2"/>
      <c r="Q12" s="2"/>
      <c r="R12" s="2"/>
      <c r="S12" s="2"/>
      <c r="T12" s="2"/>
      <c r="U12" s="2"/>
      <c r="V12" s="2"/>
      <c r="W12" s="2"/>
      <c r="X12" s="2"/>
      <c r="Y12" s="2"/>
      <c r="Z12" s="2"/>
    </row>
    <row r="13">
      <c r="A13" s="1" t="s">
        <v>37</v>
      </c>
      <c r="B13" s="1">
        <v>-12.0</v>
      </c>
      <c r="C13" s="1">
        <v>9.0</v>
      </c>
      <c r="D13" s="1">
        <v>-23.0</v>
      </c>
      <c r="E13" s="1">
        <v>-43.0</v>
      </c>
      <c r="F13" s="1">
        <v>35.0</v>
      </c>
      <c r="G13" s="1">
        <v>-5.0</v>
      </c>
      <c r="H13" s="1">
        <v>-8.0</v>
      </c>
      <c r="I13" s="1">
        <v>-89.0</v>
      </c>
      <c r="J13" s="1">
        <v>-47.0</v>
      </c>
      <c r="K13" s="1">
        <v>37.0</v>
      </c>
      <c r="L13" s="2"/>
      <c r="M13" s="2"/>
      <c r="N13" s="2"/>
      <c r="O13" s="2"/>
      <c r="P13" s="2"/>
      <c r="Q13" s="2"/>
      <c r="R13" s="2"/>
      <c r="S13" s="2"/>
      <c r="T13" s="2"/>
      <c r="U13" s="2"/>
      <c r="V13" s="2"/>
      <c r="W13" s="2"/>
      <c r="X13" s="2"/>
      <c r="Y13" s="2"/>
      <c r="Z13" s="2"/>
    </row>
    <row r="14">
      <c r="A14" s="1" t="s">
        <v>38</v>
      </c>
      <c r="B14" s="1">
        <v>8.0</v>
      </c>
      <c r="C14" s="1">
        <v>-1.0</v>
      </c>
      <c r="D14" s="1">
        <v>36.0</v>
      </c>
      <c r="E14" s="1">
        <v>22.0</v>
      </c>
      <c r="F14" s="1">
        <v>-62.0</v>
      </c>
      <c r="G14" s="1">
        <v>67.0</v>
      </c>
      <c r="H14" s="1">
        <v>-14.0</v>
      </c>
      <c r="I14" s="1">
        <v>38.0</v>
      </c>
      <c r="J14" s="1">
        <v>-50.0</v>
      </c>
      <c r="K14" s="1">
        <v>-50.0</v>
      </c>
      <c r="L14" s="2"/>
      <c r="M14" s="2"/>
      <c r="N14" s="2"/>
      <c r="O14" s="2"/>
      <c r="P14" s="2"/>
      <c r="Q14" s="2"/>
      <c r="R14" s="2"/>
      <c r="S14" s="2"/>
      <c r="T14" s="2"/>
      <c r="U14" s="2"/>
      <c r="V14" s="2"/>
      <c r="W14" s="2"/>
      <c r="X14" s="2"/>
      <c r="Y14" s="2"/>
      <c r="Z14" s="2"/>
    </row>
    <row r="15">
      <c r="A15" s="1" t="s">
        <v>39</v>
      </c>
      <c r="B15" s="1">
        <v>-41.0</v>
      </c>
      <c r="C15" s="1">
        <v>-2.0</v>
      </c>
      <c r="D15" s="1">
        <v>-3.0</v>
      </c>
      <c r="E15" s="1">
        <v>4.0</v>
      </c>
      <c r="F15" s="1">
        <v>-5.0</v>
      </c>
      <c r="G15" s="1">
        <v>4.0</v>
      </c>
      <c r="H15" s="1">
        <v>7.0</v>
      </c>
      <c r="I15" s="1">
        <v>-8.0</v>
      </c>
      <c r="J15" s="1">
        <v>3.0</v>
      </c>
      <c r="K15" s="1">
        <v>-17.0</v>
      </c>
      <c r="L15" s="2"/>
      <c r="M15" s="2"/>
      <c r="N15" s="2"/>
      <c r="O15" s="2"/>
      <c r="P15" s="2"/>
      <c r="Q15" s="2"/>
      <c r="R15" s="2"/>
      <c r="S15" s="2"/>
      <c r="T15" s="2"/>
      <c r="U15" s="2"/>
      <c r="V15" s="2"/>
      <c r="W15" s="2"/>
      <c r="X15" s="2"/>
      <c r="Y15" s="2"/>
      <c r="Z15" s="2"/>
    </row>
    <row r="16">
      <c r="A16" s="1" t="s">
        <v>40</v>
      </c>
      <c r="B16" s="1">
        <v>8.0</v>
      </c>
      <c r="C16" s="1">
        <v>26.0</v>
      </c>
      <c r="D16" s="1">
        <v>27.0</v>
      </c>
      <c r="E16" s="1">
        <v>38.0</v>
      </c>
      <c r="F16" s="1">
        <v>60.0</v>
      </c>
      <c r="G16" s="1">
        <v>57.0</v>
      </c>
      <c r="H16" s="1">
        <v>38.0</v>
      </c>
      <c r="I16" s="1">
        <v>15.0</v>
      </c>
      <c r="J16" s="1">
        <v>31.0</v>
      </c>
      <c r="K16" s="1">
        <v>57.0</v>
      </c>
      <c r="L16" s="2"/>
      <c r="M16" s="2"/>
      <c r="N16" s="2"/>
      <c r="O16" s="2"/>
      <c r="P16" s="2"/>
      <c r="Q16" s="2"/>
      <c r="R16" s="2"/>
      <c r="S16" s="2"/>
      <c r="T16" s="2"/>
      <c r="U16" s="2"/>
      <c r="V16" s="2"/>
      <c r="W16" s="2"/>
      <c r="X16" s="2"/>
      <c r="Y16" s="2"/>
      <c r="Z16" s="2"/>
    </row>
    <row r="17">
      <c r="A17" s="1" t="s">
        <v>41</v>
      </c>
      <c r="B17" s="1">
        <v>-3.0</v>
      </c>
      <c r="C17" s="1">
        <v>-1.0</v>
      </c>
      <c r="D17" s="1">
        <v>-4.0</v>
      </c>
      <c r="E17" s="1">
        <v>-8.0</v>
      </c>
      <c r="F17" s="1">
        <v>-13.0</v>
      </c>
      <c r="G17" s="1">
        <v>-12.0</v>
      </c>
      <c r="H17" s="1">
        <v>-10.0</v>
      </c>
      <c r="I17" s="1">
        <v>-20.0</v>
      </c>
      <c r="J17" s="1">
        <v>-29.0</v>
      </c>
      <c r="K17" s="1">
        <v>-15.0</v>
      </c>
      <c r="L17" s="2"/>
      <c r="M17" s="2"/>
      <c r="N17" s="2"/>
      <c r="O17" s="2"/>
      <c r="P17" s="2"/>
      <c r="Q17" s="2"/>
      <c r="R17" s="2"/>
      <c r="S17" s="2"/>
      <c r="T17" s="2"/>
      <c r="U17" s="2"/>
      <c r="V17" s="2"/>
      <c r="W17" s="2"/>
      <c r="X17" s="2"/>
      <c r="Y17" s="2"/>
      <c r="Z17" s="2"/>
    </row>
    <row r="18">
      <c r="A18" s="1" t="s">
        <v>42</v>
      </c>
      <c r="B18" s="1">
        <v>0.0</v>
      </c>
      <c r="C18" s="1">
        <v>0.0</v>
      </c>
      <c r="D18" s="1">
        <v>24.0</v>
      </c>
      <c r="E18" s="1">
        <v>0.0</v>
      </c>
      <c r="F18" s="1">
        <v>0.0</v>
      </c>
      <c r="G18" s="1">
        <v>0.0</v>
      </c>
      <c r="H18" s="1">
        <v>73.0</v>
      </c>
      <c r="I18" s="1">
        <v>50.0</v>
      </c>
      <c r="J18" s="1">
        <v>0.0</v>
      </c>
      <c r="K18" s="1">
        <v>0.0</v>
      </c>
      <c r="L18" s="2"/>
      <c r="M18" s="2"/>
      <c r="N18" s="2"/>
      <c r="O18" s="2"/>
      <c r="P18" s="2"/>
      <c r="Q18" s="2"/>
      <c r="R18" s="2"/>
      <c r="S18" s="2"/>
      <c r="T18" s="2"/>
      <c r="U18" s="2"/>
      <c r="V18" s="2"/>
      <c r="W18" s="2"/>
      <c r="X18" s="2"/>
      <c r="Y18" s="2"/>
      <c r="Z18" s="2"/>
    </row>
    <row r="19">
      <c r="A19" s="1" t="s">
        <v>43</v>
      </c>
      <c r="B19" s="1">
        <v>0.0</v>
      </c>
      <c r="C19" s="1">
        <v>0.0</v>
      </c>
      <c r="D19" s="1">
        <v>-17.0</v>
      </c>
      <c r="E19" s="1">
        <v>-181.0</v>
      </c>
      <c r="F19" s="1">
        <v>-1.0</v>
      </c>
      <c r="G19" s="1">
        <v>0.0</v>
      </c>
      <c r="H19" s="1">
        <v>-5.0</v>
      </c>
      <c r="I19" s="1">
        <v>-269.0</v>
      </c>
      <c r="J19" s="1">
        <v>50.0</v>
      </c>
      <c r="K19" s="1">
        <v>0.0</v>
      </c>
      <c r="L19" s="2"/>
      <c r="M19" s="2"/>
      <c r="N19" s="2"/>
      <c r="O19" s="2"/>
      <c r="P19" s="2"/>
      <c r="Q19" s="2"/>
      <c r="R19" s="2"/>
      <c r="S19" s="2"/>
      <c r="T19" s="2"/>
      <c r="U19" s="2"/>
      <c r="V19" s="2"/>
      <c r="W19" s="2"/>
      <c r="X19" s="2"/>
      <c r="Y19" s="2"/>
      <c r="Z19" s="2"/>
    </row>
    <row r="20">
      <c r="A20" s="1" t="s">
        <v>44</v>
      </c>
      <c r="B20" s="1">
        <v>0.0</v>
      </c>
      <c r="C20" s="1">
        <v>0.0</v>
      </c>
      <c r="D20" s="1">
        <v>23.0</v>
      </c>
      <c r="E20" s="1">
        <v>0.0</v>
      </c>
      <c r="F20" s="1">
        <v>0.0</v>
      </c>
      <c r="G20" s="1">
        <v>-8.0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2.0</v>
      </c>
      <c r="F21" s="1">
        <v>0.0</v>
      </c>
      <c r="G21" s="1">
        <v>0.0</v>
      </c>
      <c r="H21" s="1">
        <v>0.0</v>
      </c>
      <c r="I21" s="1">
        <v>-48.0</v>
      </c>
      <c r="J21" s="1">
        <v>0.0</v>
      </c>
      <c r="K21" s="1">
        <v>0.0</v>
      </c>
      <c r="L21" s="2"/>
      <c r="M21" s="2"/>
      <c r="N21" s="2"/>
      <c r="O21" s="2"/>
      <c r="P21" s="2"/>
      <c r="Q21" s="2"/>
      <c r="R21" s="2"/>
      <c r="S21" s="2"/>
      <c r="T21" s="2"/>
      <c r="U21" s="2"/>
      <c r="V21" s="2"/>
      <c r="W21" s="2"/>
      <c r="X21" s="2"/>
      <c r="Y21" s="2"/>
      <c r="Z21" s="2"/>
    </row>
    <row r="22" ht="15.75" customHeight="1">
      <c r="A22" s="1" t="s">
        <v>46</v>
      </c>
      <c r="B22" s="1">
        <v>-3.0</v>
      </c>
      <c r="C22" s="1">
        <v>-1.0</v>
      </c>
      <c r="D22" s="1">
        <v>-21.0</v>
      </c>
      <c r="E22" s="1">
        <v>-187.0</v>
      </c>
      <c r="F22" s="1">
        <v>-15.0</v>
      </c>
      <c r="G22" s="1">
        <v>-20.0</v>
      </c>
      <c r="H22" s="1">
        <v>-14.0</v>
      </c>
      <c r="I22" s="1">
        <v>-290.0</v>
      </c>
      <c r="J22" s="1">
        <v>-28.0</v>
      </c>
      <c r="K22" s="1">
        <v>-15.0</v>
      </c>
      <c r="L22" s="2"/>
      <c r="M22" s="2"/>
      <c r="N22" s="2"/>
      <c r="O22" s="2"/>
      <c r="P22" s="2"/>
      <c r="Q22" s="2"/>
      <c r="R22" s="2"/>
      <c r="S22" s="2"/>
      <c r="T22" s="2"/>
      <c r="U22" s="2"/>
      <c r="V22" s="2"/>
      <c r="W22" s="2"/>
      <c r="X22" s="2"/>
      <c r="Y22" s="2"/>
      <c r="Z22" s="2"/>
    </row>
    <row r="23" ht="15.75" customHeight="1">
      <c r="A23" s="1" t="s">
        <v>47</v>
      </c>
      <c r="B23" s="1">
        <v>9.0</v>
      </c>
      <c r="C23" s="1">
        <v>79.0</v>
      </c>
      <c r="D23" s="1">
        <v>27.0</v>
      </c>
      <c r="E23" s="1">
        <v>150.0</v>
      </c>
      <c r="F23" s="1">
        <v>44.0</v>
      </c>
      <c r="G23" s="1">
        <v>13.0</v>
      </c>
      <c r="H23" s="1">
        <v>30.0</v>
      </c>
      <c r="I23" s="1">
        <v>232.0</v>
      </c>
      <c r="J23" s="1">
        <v>25.0</v>
      </c>
      <c r="K23" s="1">
        <v>0.0</v>
      </c>
      <c r="L23" s="2"/>
      <c r="M23" s="2"/>
      <c r="N23" s="2"/>
      <c r="O23" s="2"/>
      <c r="P23" s="2"/>
      <c r="Q23" s="2"/>
      <c r="R23" s="2"/>
      <c r="S23" s="2"/>
      <c r="T23" s="2"/>
      <c r="U23" s="2"/>
      <c r="V23" s="2"/>
      <c r="W23" s="2"/>
      <c r="X23" s="2"/>
      <c r="Y23" s="2"/>
      <c r="Z23" s="2"/>
    </row>
    <row r="24" ht="15.75" customHeight="1">
      <c r="A24" s="1" t="s">
        <v>48</v>
      </c>
      <c r="B24" s="1">
        <v>9.0</v>
      </c>
      <c r="C24" s="1">
        <v>79.0</v>
      </c>
      <c r="D24" s="1">
        <v>27.0</v>
      </c>
      <c r="E24" s="1">
        <v>150.0</v>
      </c>
      <c r="F24" s="1">
        <v>44.0</v>
      </c>
      <c r="G24" s="1">
        <v>13.0</v>
      </c>
      <c r="H24" s="1">
        <v>30.0</v>
      </c>
      <c r="I24" s="1">
        <v>232.0</v>
      </c>
      <c r="J24" s="1">
        <v>25.0</v>
      </c>
      <c r="K24" s="1">
        <v>0.0</v>
      </c>
      <c r="L24" s="2"/>
      <c r="M24" s="2"/>
      <c r="N24" s="2"/>
      <c r="O24" s="2"/>
      <c r="P24" s="2"/>
      <c r="Q24" s="2"/>
      <c r="R24" s="2"/>
      <c r="S24" s="2"/>
      <c r="T24" s="2"/>
      <c r="U24" s="2"/>
      <c r="V24" s="2"/>
      <c r="W24" s="2"/>
      <c r="X24" s="2"/>
      <c r="Y24" s="2"/>
      <c r="Z24" s="2"/>
    </row>
    <row r="25" ht="15.75" customHeight="1">
      <c r="A25" s="1" t="s">
        <v>49</v>
      </c>
      <c r="B25" s="1">
        <v>-12.0</v>
      </c>
      <c r="C25" s="1">
        <v>-69.0</v>
      </c>
      <c r="D25" s="1">
        <v>-52.0</v>
      </c>
      <c r="E25" s="1">
        <v>-29.0</v>
      </c>
      <c r="F25" s="1">
        <v>-28.0</v>
      </c>
      <c r="G25" s="1">
        <v>-36.0</v>
      </c>
      <c r="H25" s="1">
        <v>-8.0</v>
      </c>
      <c r="I25" s="1">
        <v>-139.0</v>
      </c>
      <c r="J25" s="1">
        <v>-17.0</v>
      </c>
      <c r="K25" s="1">
        <v>-52.0</v>
      </c>
      <c r="L25" s="2"/>
      <c r="M25" s="2"/>
      <c r="N25" s="2"/>
      <c r="O25" s="2"/>
      <c r="P25" s="2"/>
      <c r="Q25" s="2"/>
      <c r="R25" s="2"/>
      <c r="S25" s="2"/>
      <c r="T25" s="2"/>
      <c r="U25" s="2"/>
      <c r="V25" s="2"/>
      <c r="W25" s="2"/>
      <c r="X25" s="2"/>
      <c r="Y25" s="2"/>
      <c r="Z25" s="2"/>
    </row>
    <row r="26" ht="15.75" customHeight="1">
      <c r="A26" s="1" t="s">
        <v>50</v>
      </c>
      <c r="B26" s="1">
        <v>-12.0</v>
      </c>
      <c r="C26" s="1">
        <v>-69.0</v>
      </c>
      <c r="D26" s="1">
        <v>-52.0</v>
      </c>
      <c r="E26" s="1">
        <v>-29.0</v>
      </c>
      <c r="F26" s="1">
        <v>-28.0</v>
      </c>
      <c r="G26" s="1">
        <v>-36.0</v>
      </c>
      <c r="H26" s="1">
        <v>-8.0</v>
      </c>
      <c r="I26" s="1">
        <v>-139.0</v>
      </c>
      <c r="J26" s="1">
        <v>-17.0</v>
      </c>
      <c r="K26" s="1">
        <v>-52.0</v>
      </c>
      <c r="L26" s="2"/>
      <c r="M26" s="2"/>
      <c r="N26" s="2"/>
      <c r="O26" s="2"/>
      <c r="P26" s="2"/>
      <c r="Q26" s="2"/>
      <c r="R26" s="2"/>
      <c r="S26" s="2"/>
      <c r="T26" s="2"/>
      <c r="U26" s="2"/>
      <c r="V26" s="2"/>
      <c r="W26" s="2"/>
      <c r="X26" s="2"/>
      <c r="Y26" s="2"/>
      <c r="Z26" s="2"/>
    </row>
    <row r="27" ht="15.75" customHeight="1">
      <c r="A27" s="1" t="s">
        <v>51</v>
      </c>
      <c r="B27" s="1">
        <v>1.0</v>
      </c>
      <c r="C27" s="1">
        <v>0.0</v>
      </c>
      <c r="D27" s="1">
        <v>47.0</v>
      </c>
      <c r="E27" s="1">
        <v>16.0</v>
      </c>
      <c r="F27" s="1">
        <v>6.0</v>
      </c>
      <c r="G27" s="1">
        <v>5.0</v>
      </c>
      <c r="H27" s="1">
        <v>149.0</v>
      </c>
      <c r="I27" s="1">
        <v>9.0</v>
      </c>
      <c r="J27" s="1">
        <v>3.0</v>
      </c>
      <c r="K27" s="1">
        <v>7.0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-90.0</v>
      </c>
      <c r="G28" s="1">
        <v>-1.0</v>
      </c>
      <c r="H28" s="1">
        <v>-1.0</v>
      </c>
      <c r="I28" s="1">
        <v>-3.0</v>
      </c>
      <c r="J28" s="1">
        <v>-2.0</v>
      </c>
      <c r="K28" s="1">
        <v>-3.0</v>
      </c>
      <c r="L28" s="2"/>
      <c r="M28" s="2"/>
      <c r="N28" s="2"/>
      <c r="O28" s="2"/>
      <c r="P28" s="2"/>
      <c r="Q28" s="2"/>
      <c r="R28" s="2"/>
      <c r="S28" s="2"/>
      <c r="T28" s="2"/>
      <c r="U28" s="2"/>
      <c r="V28" s="2"/>
      <c r="W28" s="2"/>
      <c r="X28" s="2"/>
      <c r="Y28" s="2"/>
      <c r="Z28" s="2"/>
    </row>
    <row r="29" ht="15.75" customHeight="1">
      <c r="A29" s="1" t="s">
        <v>53</v>
      </c>
      <c r="B29" s="1">
        <v>0.0</v>
      </c>
      <c r="C29" s="1">
        <v>-22.0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-2.0</v>
      </c>
      <c r="D31" s="1">
        <v>0.0</v>
      </c>
      <c r="E31" s="1">
        <v>-1.0</v>
      </c>
      <c r="F31" s="1">
        <v>-2.0</v>
      </c>
      <c r="G31" s="1">
        <v>0.0</v>
      </c>
      <c r="H31" s="1">
        <v>0.0</v>
      </c>
      <c r="I31" s="1">
        <v>-1.0</v>
      </c>
      <c r="J31" s="1">
        <v>0.0</v>
      </c>
      <c r="K31" s="1">
        <v>0.0</v>
      </c>
      <c r="L31" s="2"/>
      <c r="M31" s="2"/>
      <c r="N31" s="2"/>
      <c r="O31" s="2"/>
      <c r="P31" s="2"/>
      <c r="Q31" s="2"/>
      <c r="R31" s="2"/>
      <c r="S31" s="2"/>
      <c r="T31" s="2"/>
      <c r="U31" s="2"/>
      <c r="V31" s="2"/>
      <c r="W31" s="2"/>
      <c r="X31" s="2"/>
      <c r="Y31" s="2"/>
      <c r="Z31" s="2"/>
    </row>
    <row r="32" ht="15.75" customHeight="1">
      <c r="A32" s="1" t="s">
        <v>56</v>
      </c>
      <c r="B32" s="1">
        <v>-3.0</v>
      </c>
      <c r="C32" s="1">
        <v>-15.0</v>
      </c>
      <c r="D32" s="1">
        <v>21.0</v>
      </c>
      <c r="E32" s="1">
        <v>165.0</v>
      </c>
      <c r="F32" s="1">
        <v>-70.0</v>
      </c>
      <c r="G32" s="1">
        <v>-19.0</v>
      </c>
      <c r="H32" s="1">
        <v>169.0</v>
      </c>
      <c r="I32" s="1">
        <v>96.0</v>
      </c>
      <c r="J32" s="1">
        <v>8.0</v>
      </c>
      <c r="K32" s="1">
        <v>-48.0</v>
      </c>
      <c r="L32" s="2"/>
      <c r="M32" s="2"/>
      <c r="N32" s="2"/>
      <c r="O32" s="2"/>
      <c r="P32" s="2"/>
      <c r="Q32" s="2"/>
      <c r="R32" s="2"/>
      <c r="S32" s="2"/>
      <c r="T32" s="2"/>
      <c r="U32" s="2"/>
      <c r="V32" s="2"/>
      <c r="W32" s="2"/>
      <c r="X32" s="2"/>
      <c r="Y32" s="2"/>
      <c r="Z32" s="2"/>
    </row>
    <row r="33" ht="15.75" customHeight="1">
      <c r="A33" s="1" t="s">
        <v>57</v>
      </c>
      <c r="B33" s="1">
        <v>1.0</v>
      </c>
      <c r="C33" s="1">
        <v>9.0</v>
      </c>
      <c r="D33" s="1">
        <v>28.0</v>
      </c>
      <c r="E33" s="1">
        <v>16.0</v>
      </c>
      <c r="F33" s="1">
        <v>-25.0</v>
      </c>
      <c r="G33" s="1">
        <v>16.0</v>
      </c>
      <c r="H33" s="1">
        <v>192.0</v>
      </c>
      <c r="I33" s="1">
        <v>-177.0</v>
      </c>
      <c r="J33" s="1">
        <v>10.0</v>
      </c>
      <c r="K33" s="1">
        <v>-6.0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2.0</v>
      </c>
      <c r="D35" s="1">
        <v>3.0</v>
      </c>
      <c r="E35" s="1">
        <v>3.0</v>
      </c>
      <c r="F35" s="1">
        <v>8.0</v>
      </c>
      <c r="G35" s="1">
        <v>8.0</v>
      </c>
      <c r="H35" s="1">
        <v>8.0</v>
      </c>
      <c r="I35" s="1">
        <v>7.0</v>
      </c>
      <c r="J35" s="1">
        <v>10.0</v>
      </c>
      <c r="K35" s="1">
        <v>20.0</v>
      </c>
      <c r="L35" s="2"/>
      <c r="M35" s="2"/>
      <c r="N35" s="2"/>
      <c r="O35" s="2"/>
      <c r="P35" s="2"/>
      <c r="Q35" s="2"/>
      <c r="R35" s="2"/>
      <c r="S35" s="2"/>
      <c r="T35" s="2"/>
      <c r="U35" s="2"/>
      <c r="V35" s="2"/>
      <c r="W35" s="2"/>
      <c r="X35" s="2"/>
      <c r="Y35" s="2"/>
      <c r="Z35" s="2"/>
    </row>
    <row r="36" ht="15.75" customHeight="1">
      <c r="A36" s="1" t="s">
        <v>60</v>
      </c>
      <c r="B36" s="1">
        <v>61.0</v>
      </c>
      <c r="C36" s="1">
        <v>49.0</v>
      </c>
      <c r="D36" s="1">
        <v>10.0</v>
      </c>
      <c r="E36" s="1">
        <v>1.0</v>
      </c>
      <c r="F36" s="1">
        <v>2.0</v>
      </c>
      <c r="G36" s="1">
        <v>89.0</v>
      </c>
      <c r="H36" s="1">
        <v>25.0</v>
      </c>
      <c r="I36" s="1">
        <v>5.0</v>
      </c>
      <c r="J36" s="1">
        <v>3.0</v>
      </c>
      <c r="K36" s="1">
        <v>3.0</v>
      </c>
      <c r="L36" s="2"/>
      <c r="M36" s="2"/>
      <c r="N36" s="2"/>
      <c r="O36" s="2"/>
      <c r="P36" s="2"/>
      <c r="Q36" s="2"/>
      <c r="R36" s="2"/>
      <c r="S36" s="2"/>
      <c r="T36" s="2"/>
      <c r="U36" s="2"/>
      <c r="V36" s="2"/>
      <c r="W36" s="2"/>
      <c r="X36" s="2"/>
      <c r="Y36" s="2"/>
      <c r="Z36" s="2"/>
    </row>
    <row r="37" ht="15.75" customHeight="1">
      <c r="A37" s="1" t="s">
        <v>61</v>
      </c>
      <c r="B37" s="1">
        <v>4.0</v>
      </c>
      <c r="C37" s="1">
        <v>27.0</v>
      </c>
      <c r="D37" s="1">
        <v>21.0</v>
      </c>
      <c r="E37" s="1">
        <v>-23.0</v>
      </c>
      <c r="F37" s="1">
        <v>36.0</v>
      </c>
      <c r="G37" s="1">
        <v>35.0</v>
      </c>
      <c r="H37" s="1">
        <v>19.0</v>
      </c>
      <c r="I37" s="1">
        <v>-29.0</v>
      </c>
      <c r="J37" s="1">
        <v>-12.0</v>
      </c>
      <c r="K37" s="1">
        <v>55.0</v>
      </c>
      <c r="L37" s="2"/>
      <c r="M37" s="2"/>
      <c r="N37" s="2"/>
      <c r="O37" s="2"/>
      <c r="P37" s="2"/>
      <c r="Q37" s="2"/>
      <c r="R37" s="2"/>
      <c r="S37" s="2"/>
      <c r="T37" s="2"/>
      <c r="U37" s="2"/>
      <c r="V37" s="2"/>
      <c r="W37" s="2"/>
      <c r="X37" s="2"/>
      <c r="Y37" s="2"/>
      <c r="Z37" s="2"/>
    </row>
    <row r="38" ht="15.75" customHeight="1">
      <c r="A38" s="1" t="s">
        <v>62</v>
      </c>
      <c r="B38" s="1">
        <v>6.0</v>
      </c>
      <c r="C38" s="1">
        <v>28.0</v>
      </c>
      <c r="D38" s="1">
        <v>23.0</v>
      </c>
      <c r="E38" s="1">
        <v>-22.0</v>
      </c>
      <c r="F38" s="1">
        <v>41.0</v>
      </c>
      <c r="G38" s="1">
        <v>41.0</v>
      </c>
      <c r="H38" s="1">
        <v>24.0</v>
      </c>
      <c r="I38" s="1">
        <v>-26.0</v>
      </c>
      <c r="J38" s="1">
        <v>-5.0</v>
      </c>
      <c r="K38" s="1">
        <v>67.0</v>
      </c>
      <c r="L38" s="2"/>
      <c r="M38" s="2"/>
      <c r="N38" s="2"/>
      <c r="O38" s="2"/>
      <c r="P38" s="2"/>
      <c r="Q38" s="2"/>
      <c r="R38" s="2"/>
      <c r="S38" s="2"/>
      <c r="T38" s="2"/>
      <c r="U38" s="2"/>
      <c r="V38" s="2"/>
      <c r="W38" s="2"/>
      <c r="X38" s="2"/>
      <c r="Y38" s="2"/>
      <c r="Z38" s="2"/>
    </row>
    <row r="39" ht="15.75" customHeight="1">
      <c r="A39" s="1" t="s">
        <v>63</v>
      </c>
      <c r="B39" s="1">
        <v>3.0</v>
      </c>
      <c r="C39" s="1">
        <v>-11.0</v>
      </c>
      <c r="D39" s="1">
        <v>-5.0</v>
      </c>
      <c r="E39" s="1">
        <v>63.0</v>
      </c>
      <c r="F39" s="1">
        <v>19.0</v>
      </c>
      <c r="G39" s="1">
        <v>-22.0</v>
      </c>
      <c r="H39" s="1">
        <v>27.0</v>
      </c>
      <c r="I39" s="1">
        <v>99.0</v>
      </c>
      <c r="J39" s="1">
        <v>83.0</v>
      </c>
      <c r="K39" s="1">
        <v>-37.0</v>
      </c>
      <c r="L39" s="2"/>
      <c r="M39" s="2"/>
      <c r="N39" s="2"/>
      <c r="O39" s="2"/>
      <c r="P39" s="2"/>
      <c r="Q39" s="2"/>
      <c r="R39" s="2"/>
      <c r="S39" s="2"/>
      <c r="T39" s="2"/>
      <c r="U39" s="2"/>
      <c r="V39" s="2"/>
      <c r="W39" s="2"/>
      <c r="X39" s="2"/>
      <c r="Y39" s="2"/>
      <c r="Z39" s="2"/>
    </row>
    <row r="40" ht="15.75" customHeight="1">
      <c r="A40" s="1" t="s">
        <v>64</v>
      </c>
      <c r="B40" s="1">
        <v>-3.0</v>
      </c>
      <c r="C40" s="1">
        <v>9.0</v>
      </c>
      <c r="D40" s="1">
        <v>-25.0</v>
      </c>
      <c r="E40" s="1">
        <v>150.0</v>
      </c>
      <c r="F40" s="1">
        <v>15.0</v>
      </c>
      <c r="G40" s="1">
        <v>-23.0</v>
      </c>
      <c r="H40" s="1">
        <v>21.0</v>
      </c>
      <c r="I40" s="1">
        <v>92.0</v>
      </c>
      <c r="J40" s="1">
        <v>7.0</v>
      </c>
      <c r="K40" s="1">
        <v>-52.0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14.0</v>
      </c>
      <c r="C3" s="1">
        <v>24.0</v>
      </c>
      <c r="D3" s="1">
        <v>50.0</v>
      </c>
      <c r="E3" s="1">
        <v>68.0</v>
      </c>
      <c r="F3" s="1">
        <v>43.0</v>
      </c>
      <c r="G3" s="1">
        <v>60.0</v>
      </c>
      <c r="H3" s="1">
        <v>253.0</v>
      </c>
      <c r="I3" s="1">
        <v>75.0</v>
      </c>
      <c r="J3" s="1">
        <v>86.0</v>
      </c>
      <c r="K3" s="1">
        <v>79.0</v>
      </c>
      <c r="L3" s="2"/>
      <c r="M3" s="2"/>
      <c r="N3" s="2"/>
      <c r="O3" s="2"/>
      <c r="P3" s="2"/>
      <c r="Q3" s="2"/>
      <c r="R3" s="2"/>
      <c r="S3" s="2"/>
      <c r="T3" s="2"/>
      <c r="U3" s="2"/>
      <c r="V3" s="2"/>
      <c r="W3" s="2"/>
      <c r="X3" s="2"/>
      <c r="Y3" s="2"/>
      <c r="Z3" s="2"/>
    </row>
    <row r="4">
      <c r="A4" s="1" t="s">
        <v>67</v>
      </c>
      <c r="B4" s="1">
        <v>14.0</v>
      </c>
      <c r="C4" s="1">
        <v>24.0</v>
      </c>
      <c r="D4" s="1">
        <v>50.0</v>
      </c>
      <c r="E4" s="1">
        <v>68.0</v>
      </c>
      <c r="F4" s="1">
        <v>43.0</v>
      </c>
      <c r="G4" s="1">
        <v>60.0</v>
      </c>
      <c r="H4" s="1">
        <v>253.0</v>
      </c>
      <c r="I4" s="1">
        <v>75.0</v>
      </c>
      <c r="J4" s="1">
        <v>86.0</v>
      </c>
      <c r="K4" s="1">
        <v>79.0</v>
      </c>
      <c r="L4" s="2"/>
      <c r="M4" s="2"/>
      <c r="N4" s="2"/>
      <c r="O4" s="2"/>
      <c r="P4" s="2"/>
      <c r="Q4" s="2"/>
      <c r="R4" s="2"/>
      <c r="S4" s="2"/>
      <c r="T4" s="2"/>
      <c r="U4" s="2"/>
      <c r="V4" s="2"/>
      <c r="W4" s="2"/>
      <c r="X4" s="2"/>
      <c r="Y4" s="2"/>
      <c r="Z4" s="2"/>
    </row>
    <row r="5">
      <c r="A5" s="1" t="s">
        <v>68</v>
      </c>
      <c r="B5" s="1">
        <v>22.0</v>
      </c>
      <c r="C5" s="1">
        <v>12.0</v>
      </c>
      <c r="D5" s="1">
        <v>26.0</v>
      </c>
      <c r="E5" s="1">
        <v>49.0</v>
      </c>
      <c r="F5" s="1">
        <v>40.0</v>
      </c>
      <c r="G5" s="1">
        <v>84.0</v>
      </c>
      <c r="H5" s="1">
        <v>101.0</v>
      </c>
      <c r="I5" s="1">
        <v>143.0</v>
      </c>
      <c r="J5" s="1">
        <v>136.0</v>
      </c>
      <c r="K5" s="1">
        <v>66.0</v>
      </c>
      <c r="L5" s="2"/>
      <c r="M5" s="2"/>
      <c r="N5" s="2"/>
      <c r="O5" s="2"/>
      <c r="P5" s="2"/>
      <c r="Q5" s="2"/>
      <c r="R5" s="2"/>
      <c r="S5" s="2"/>
      <c r="T5" s="2"/>
      <c r="U5" s="2"/>
      <c r="V5" s="2"/>
      <c r="W5" s="2"/>
      <c r="X5" s="2"/>
      <c r="Y5" s="2"/>
      <c r="Z5" s="2"/>
    </row>
    <row r="6">
      <c r="A6" s="1" t="s">
        <v>69</v>
      </c>
      <c r="B6" s="1">
        <v>22.0</v>
      </c>
      <c r="C6" s="1">
        <v>12.0</v>
      </c>
      <c r="D6" s="1">
        <v>26.0</v>
      </c>
      <c r="E6" s="1">
        <v>49.0</v>
      </c>
      <c r="F6" s="1">
        <v>40.0</v>
      </c>
      <c r="G6" s="1">
        <v>84.0</v>
      </c>
      <c r="H6" s="1">
        <v>101.0</v>
      </c>
      <c r="I6" s="1">
        <v>143.0</v>
      </c>
      <c r="J6" s="1">
        <v>136.0</v>
      </c>
      <c r="K6" s="1">
        <v>66.0</v>
      </c>
      <c r="L6" s="2"/>
      <c r="M6" s="2"/>
      <c r="N6" s="2"/>
      <c r="O6" s="2"/>
      <c r="P6" s="2"/>
      <c r="Q6" s="2"/>
      <c r="R6" s="2"/>
      <c r="S6" s="2"/>
      <c r="T6" s="2"/>
      <c r="U6" s="2"/>
      <c r="V6" s="2"/>
      <c r="W6" s="2"/>
      <c r="X6" s="2"/>
      <c r="Y6" s="2"/>
      <c r="Z6" s="2"/>
    </row>
    <row r="7">
      <c r="A7" s="1" t="s">
        <v>70</v>
      </c>
      <c r="B7" s="1">
        <v>53.0</v>
      </c>
      <c r="C7" s="1">
        <v>31.0</v>
      </c>
      <c r="D7" s="1">
        <v>70.0</v>
      </c>
      <c r="E7" s="1">
        <v>155.0</v>
      </c>
      <c r="F7" s="1">
        <v>121.0</v>
      </c>
      <c r="G7" s="1">
        <v>127.0</v>
      </c>
      <c r="H7" s="1">
        <v>135.0</v>
      </c>
      <c r="I7" s="1">
        <v>236.0</v>
      </c>
      <c r="J7" s="1">
        <v>284.0</v>
      </c>
      <c r="K7" s="1">
        <v>246.0</v>
      </c>
      <c r="L7" s="2"/>
      <c r="M7" s="2"/>
      <c r="N7" s="2"/>
      <c r="O7" s="2"/>
      <c r="P7" s="2"/>
      <c r="Q7" s="2"/>
      <c r="R7" s="2"/>
      <c r="S7" s="2"/>
      <c r="T7" s="2"/>
      <c r="U7" s="2"/>
      <c r="V7" s="2"/>
      <c r="W7" s="2"/>
      <c r="X7" s="2"/>
      <c r="Y7" s="2"/>
      <c r="Z7" s="2"/>
    </row>
    <row r="8">
      <c r="A8" s="1" t="s">
        <v>71</v>
      </c>
      <c r="B8" s="1">
        <v>4.0</v>
      </c>
      <c r="C8" s="1">
        <v>3.0</v>
      </c>
      <c r="D8" s="1">
        <v>7.0</v>
      </c>
      <c r="E8" s="1">
        <v>5.0</v>
      </c>
      <c r="F8" s="1">
        <v>6.0</v>
      </c>
      <c r="G8" s="1">
        <v>4.0</v>
      </c>
      <c r="H8" s="1">
        <v>7.0</v>
      </c>
      <c r="I8" s="1">
        <v>8.0</v>
      </c>
      <c r="J8" s="1">
        <v>7.0</v>
      </c>
      <c r="K8" s="1">
        <v>8.0</v>
      </c>
      <c r="L8" s="2"/>
      <c r="M8" s="2"/>
      <c r="N8" s="2"/>
      <c r="O8" s="2"/>
      <c r="P8" s="2"/>
      <c r="Q8" s="2"/>
      <c r="R8" s="2"/>
      <c r="S8" s="2"/>
      <c r="T8" s="2"/>
      <c r="U8" s="2"/>
      <c r="V8" s="2"/>
      <c r="W8" s="2"/>
      <c r="X8" s="2"/>
      <c r="Y8" s="2"/>
      <c r="Z8" s="2"/>
    </row>
    <row r="9">
      <c r="A9" s="1" t="s">
        <v>72</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1.0</v>
      </c>
      <c r="E10" s="1">
        <v>51.0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16.0</v>
      </c>
      <c r="D11" s="1">
        <v>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97.0</v>
      </c>
      <c r="C12" s="1">
        <v>88.0</v>
      </c>
      <c r="D12" s="1">
        <v>157.0</v>
      </c>
      <c r="E12" s="1">
        <v>278.0</v>
      </c>
      <c r="F12" s="1">
        <v>212.0</v>
      </c>
      <c r="G12" s="1">
        <v>277.0</v>
      </c>
      <c r="H12" s="1">
        <v>496.0</v>
      </c>
      <c r="I12" s="1">
        <v>463.0</v>
      </c>
      <c r="J12" s="1">
        <v>513.0</v>
      </c>
      <c r="K12" s="1">
        <v>401.0</v>
      </c>
      <c r="L12" s="2"/>
      <c r="M12" s="2"/>
      <c r="N12" s="2"/>
      <c r="O12" s="2"/>
      <c r="P12" s="2"/>
      <c r="Q12" s="2"/>
      <c r="R12" s="2"/>
      <c r="S12" s="2"/>
      <c r="T12" s="2"/>
      <c r="U12" s="2"/>
      <c r="V12" s="2"/>
      <c r="W12" s="2"/>
      <c r="X12" s="2"/>
      <c r="Y12" s="2"/>
      <c r="Z12" s="2"/>
    </row>
    <row r="13">
      <c r="A13" s="1" t="s">
        <v>76</v>
      </c>
      <c r="B13" s="1">
        <v>17.0</v>
      </c>
      <c r="C13" s="1">
        <v>0.0</v>
      </c>
      <c r="D13" s="1">
        <v>21.0</v>
      </c>
      <c r="E13" s="1">
        <v>47.0</v>
      </c>
      <c r="F13" s="1">
        <v>60.0</v>
      </c>
      <c r="G13" s="1">
        <v>86.0</v>
      </c>
      <c r="H13" s="1">
        <v>90.0</v>
      </c>
      <c r="I13" s="1">
        <v>165.0</v>
      </c>
      <c r="J13" s="1">
        <v>205.0</v>
      </c>
      <c r="K13" s="1">
        <v>213.0</v>
      </c>
      <c r="L13" s="2"/>
      <c r="M13" s="2"/>
      <c r="N13" s="2"/>
      <c r="O13" s="2"/>
      <c r="P13" s="2"/>
      <c r="Q13" s="2"/>
      <c r="R13" s="2"/>
      <c r="S13" s="2"/>
      <c r="T13" s="2"/>
      <c r="U13" s="2"/>
      <c r="V13" s="2"/>
      <c r="W13" s="2"/>
      <c r="X13" s="2"/>
      <c r="Y13" s="2"/>
      <c r="Z13" s="2"/>
    </row>
    <row r="14">
      <c r="A14" s="1" t="s">
        <v>77</v>
      </c>
      <c r="B14" s="1">
        <v>-6.0</v>
      </c>
      <c r="C14" s="1">
        <v>0.0</v>
      </c>
      <c r="D14" s="1">
        <v>-9.0</v>
      </c>
      <c r="E14" s="1">
        <v>-12.0</v>
      </c>
      <c r="F14" s="1">
        <v>-18.0</v>
      </c>
      <c r="G14" s="1">
        <v>-27.0</v>
      </c>
      <c r="H14" s="1">
        <v>-38.0</v>
      </c>
      <c r="I14" s="1">
        <v>-50.0</v>
      </c>
      <c r="J14" s="1">
        <v>-66.0</v>
      </c>
      <c r="K14" s="1">
        <v>-83.0</v>
      </c>
      <c r="L14" s="2"/>
      <c r="M14" s="2"/>
      <c r="N14" s="2"/>
      <c r="O14" s="2"/>
      <c r="P14" s="2"/>
      <c r="Q14" s="2"/>
      <c r="R14" s="2"/>
      <c r="S14" s="2"/>
      <c r="T14" s="2"/>
      <c r="U14" s="2"/>
      <c r="V14" s="2"/>
      <c r="W14" s="2"/>
      <c r="X14" s="2"/>
      <c r="Y14" s="2"/>
      <c r="Z14" s="2"/>
    </row>
    <row r="15">
      <c r="A15" s="1" t="s">
        <v>78</v>
      </c>
      <c r="B15" s="1">
        <v>10.0</v>
      </c>
      <c r="C15" s="1">
        <v>7.0</v>
      </c>
      <c r="D15" s="1">
        <v>12.0</v>
      </c>
      <c r="E15" s="1">
        <v>34.0</v>
      </c>
      <c r="F15" s="1">
        <v>41.0</v>
      </c>
      <c r="G15" s="1">
        <v>58.0</v>
      </c>
      <c r="H15" s="1">
        <v>51.0</v>
      </c>
      <c r="I15" s="1">
        <v>115.0</v>
      </c>
      <c r="J15" s="1">
        <v>139.0</v>
      </c>
      <c r="K15" s="1">
        <v>129.0</v>
      </c>
      <c r="L15" s="2"/>
      <c r="M15" s="2"/>
      <c r="N15" s="2"/>
      <c r="O15" s="2"/>
      <c r="P15" s="2"/>
      <c r="Q15" s="2"/>
      <c r="R15" s="2"/>
      <c r="S15" s="2"/>
      <c r="T15" s="2"/>
      <c r="U15" s="2"/>
      <c r="V15" s="2"/>
      <c r="W15" s="2"/>
      <c r="X15" s="2"/>
      <c r="Y15" s="2"/>
      <c r="Z15" s="2"/>
    </row>
    <row r="16">
      <c r="A16" s="1" t="s">
        <v>79</v>
      </c>
      <c r="B16" s="1">
        <v>70.0</v>
      </c>
      <c r="C16" s="1">
        <v>70.0</v>
      </c>
      <c r="D16" s="1">
        <v>77.0</v>
      </c>
      <c r="E16" s="1">
        <v>169.0</v>
      </c>
      <c r="F16" s="1">
        <v>173.0</v>
      </c>
      <c r="G16" s="1">
        <v>173.0</v>
      </c>
      <c r="H16" s="1">
        <v>175.0</v>
      </c>
      <c r="I16" s="1">
        <v>336.0</v>
      </c>
      <c r="J16" s="1">
        <v>335.0</v>
      </c>
      <c r="K16" s="1">
        <v>335.0</v>
      </c>
      <c r="L16" s="2"/>
      <c r="M16" s="2"/>
      <c r="N16" s="2"/>
      <c r="O16" s="2"/>
      <c r="P16" s="2"/>
      <c r="Q16" s="2"/>
      <c r="R16" s="2"/>
      <c r="S16" s="2"/>
      <c r="T16" s="2"/>
      <c r="U16" s="2"/>
      <c r="V16" s="2"/>
      <c r="W16" s="2"/>
      <c r="X16" s="2"/>
      <c r="Y16" s="2"/>
      <c r="Z16" s="2"/>
    </row>
    <row r="17">
      <c r="A17" s="1" t="s">
        <v>80</v>
      </c>
      <c r="B17" s="1">
        <v>40.0</v>
      </c>
      <c r="C17" s="1">
        <v>31.0</v>
      </c>
      <c r="D17" s="1">
        <v>32.0</v>
      </c>
      <c r="E17" s="1">
        <v>73.0</v>
      </c>
      <c r="F17" s="1">
        <v>56.0</v>
      </c>
      <c r="G17" s="1">
        <v>52.0</v>
      </c>
      <c r="H17" s="1">
        <v>39.0</v>
      </c>
      <c r="I17" s="1">
        <v>89.0</v>
      </c>
      <c r="J17" s="1">
        <v>80.0</v>
      </c>
      <c r="K17" s="1">
        <v>65.0</v>
      </c>
      <c r="L17" s="2"/>
      <c r="M17" s="2"/>
      <c r="N17" s="2"/>
      <c r="O17" s="2"/>
      <c r="P17" s="2"/>
      <c r="Q17" s="2"/>
      <c r="R17" s="2"/>
      <c r="S17" s="2"/>
      <c r="T17" s="2"/>
      <c r="U17" s="2"/>
      <c r="V17" s="2"/>
      <c r="W17" s="2"/>
      <c r="X17" s="2"/>
      <c r="Y17" s="2"/>
      <c r="Z17" s="2"/>
    </row>
    <row r="18">
      <c r="A18" s="1" t="s">
        <v>81</v>
      </c>
      <c r="B18" s="1">
        <v>0.0</v>
      </c>
      <c r="C18" s="1">
        <v>29.0</v>
      </c>
      <c r="D18" s="1">
        <v>57.0</v>
      </c>
      <c r="E18" s="1">
        <v>99.0</v>
      </c>
      <c r="F18" s="1">
        <v>1.0</v>
      </c>
      <c r="G18" s="1">
        <v>4.0</v>
      </c>
      <c r="H18" s="1">
        <v>6.0</v>
      </c>
      <c r="I18" s="1">
        <v>8.0</v>
      </c>
      <c r="J18" s="1">
        <v>11.0</v>
      </c>
      <c r="K18" s="1">
        <v>3.0</v>
      </c>
      <c r="L18" s="2"/>
      <c r="M18" s="2"/>
      <c r="N18" s="2"/>
      <c r="O18" s="2"/>
      <c r="P18" s="2"/>
      <c r="Q18" s="2"/>
      <c r="R18" s="2"/>
      <c r="S18" s="2"/>
      <c r="T18" s="2"/>
      <c r="U18" s="2"/>
      <c r="V18" s="2"/>
      <c r="W18" s="2"/>
      <c r="X18" s="2"/>
      <c r="Y18" s="2"/>
      <c r="Z18" s="2"/>
    </row>
    <row r="19">
      <c r="A19" s="1" t="s">
        <v>82</v>
      </c>
      <c r="B19" s="1">
        <v>61.0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25.0</v>
      </c>
      <c r="C20" s="1">
        <v>76.0</v>
      </c>
      <c r="D20" s="1">
        <v>3.0</v>
      </c>
      <c r="E20" s="1">
        <v>1.0</v>
      </c>
      <c r="F20" s="1">
        <v>90.0</v>
      </c>
      <c r="G20" s="1">
        <v>1.0</v>
      </c>
      <c r="H20" s="1">
        <v>5.0</v>
      </c>
      <c r="I20" s="1">
        <v>9.0</v>
      </c>
      <c r="J20" s="1">
        <v>4.0</v>
      </c>
      <c r="K20" s="1">
        <v>3.0</v>
      </c>
      <c r="L20" s="2"/>
      <c r="M20" s="2"/>
      <c r="N20" s="2"/>
      <c r="O20" s="2"/>
      <c r="P20" s="2"/>
      <c r="Q20" s="2"/>
      <c r="R20" s="2"/>
      <c r="S20" s="2"/>
      <c r="T20" s="2"/>
      <c r="U20" s="2"/>
      <c r="V20" s="2"/>
      <c r="W20" s="2"/>
      <c r="X20" s="2"/>
      <c r="Y20" s="2"/>
      <c r="Z20" s="2"/>
    </row>
    <row r="21" ht="15.75" customHeight="1">
      <c r="A21" s="1" t="s">
        <v>84</v>
      </c>
      <c r="B21" s="1">
        <v>219.0</v>
      </c>
      <c r="C21" s="1">
        <v>198.0</v>
      </c>
      <c r="D21" s="1">
        <v>282.0</v>
      </c>
      <c r="E21" s="1">
        <v>558.0</v>
      </c>
      <c r="F21" s="1">
        <v>485.0</v>
      </c>
      <c r="G21" s="1">
        <v>567.0</v>
      </c>
      <c r="H21" s="1">
        <v>774.0</v>
      </c>
      <c r="I21" s="1">
        <v>1020.0</v>
      </c>
      <c r="J21" s="1">
        <v>1080.0</v>
      </c>
      <c r="K21" s="1">
        <v>938.0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49.0</v>
      </c>
      <c r="C23" s="1">
        <v>42.0</v>
      </c>
      <c r="D23" s="1">
        <v>88.0</v>
      </c>
      <c r="E23" s="1">
        <v>121.0</v>
      </c>
      <c r="F23" s="1">
        <v>64.0</v>
      </c>
      <c r="G23" s="1">
        <v>132.0</v>
      </c>
      <c r="H23" s="1">
        <v>117.0</v>
      </c>
      <c r="I23" s="1">
        <v>160.0</v>
      </c>
      <c r="J23" s="1">
        <v>110.0</v>
      </c>
      <c r="K23" s="1">
        <v>60.0</v>
      </c>
      <c r="L23" s="2"/>
      <c r="M23" s="2"/>
      <c r="N23" s="2"/>
      <c r="O23" s="2"/>
      <c r="P23" s="2"/>
      <c r="Q23" s="2"/>
      <c r="R23" s="2"/>
      <c r="S23" s="2"/>
      <c r="T23" s="2"/>
      <c r="U23" s="2"/>
      <c r="V23" s="2"/>
      <c r="W23" s="2"/>
      <c r="X23" s="2"/>
      <c r="Y23" s="2"/>
      <c r="Z23" s="2"/>
    </row>
    <row r="24" ht="15.75" customHeight="1">
      <c r="A24" s="1" t="s">
        <v>87</v>
      </c>
      <c r="B24" s="1">
        <v>4.0</v>
      </c>
      <c r="C24" s="1">
        <v>3.0</v>
      </c>
      <c r="D24" s="1">
        <v>6.0</v>
      </c>
      <c r="E24" s="1">
        <v>12.0</v>
      </c>
      <c r="F24" s="1">
        <v>9.0</v>
      </c>
      <c r="G24" s="1">
        <v>12.0</v>
      </c>
      <c r="H24" s="1">
        <v>20.0</v>
      </c>
      <c r="I24" s="1">
        <v>19.0</v>
      </c>
      <c r="J24" s="1">
        <v>23.0</v>
      </c>
      <c r="K24" s="1">
        <v>14.0</v>
      </c>
      <c r="L24" s="2"/>
      <c r="M24" s="2"/>
      <c r="N24" s="2"/>
      <c r="O24" s="2"/>
      <c r="P24" s="2"/>
      <c r="Q24" s="2"/>
      <c r="R24" s="2"/>
      <c r="S24" s="2"/>
      <c r="T24" s="2"/>
      <c r="U24" s="2"/>
      <c r="V24" s="2"/>
      <c r="W24" s="2"/>
      <c r="X24" s="2"/>
      <c r="Y24" s="2"/>
      <c r="Z24" s="2"/>
    </row>
    <row r="25" ht="15.75" customHeight="1">
      <c r="A25" s="1" t="s">
        <v>88</v>
      </c>
      <c r="B25" s="1">
        <v>3.0</v>
      </c>
      <c r="C25" s="1">
        <v>4.0</v>
      </c>
      <c r="D25" s="1">
        <v>0.0</v>
      </c>
      <c r="E25" s="1">
        <v>6.0</v>
      </c>
      <c r="F25" s="1">
        <v>8.0</v>
      </c>
      <c r="G25" s="1">
        <v>8.0</v>
      </c>
      <c r="H25" s="1">
        <v>8.0</v>
      </c>
      <c r="I25" s="1">
        <v>7.0</v>
      </c>
      <c r="J25" s="1">
        <v>7.0</v>
      </c>
      <c r="K25" s="1">
        <v>7.0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5.0</v>
      </c>
      <c r="H26" s="1">
        <v>5.0</v>
      </c>
      <c r="I26" s="1">
        <v>7.0</v>
      </c>
      <c r="J26" s="1">
        <v>9.0</v>
      </c>
      <c r="K26" s="1">
        <v>9.0</v>
      </c>
      <c r="L26" s="2"/>
      <c r="M26" s="2"/>
      <c r="N26" s="2"/>
      <c r="O26" s="2"/>
      <c r="P26" s="2"/>
      <c r="Q26" s="2"/>
      <c r="R26" s="2"/>
      <c r="S26" s="2"/>
      <c r="T26" s="2"/>
      <c r="U26" s="2"/>
      <c r="V26" s="2"/>
      <c r="W26" s="2"/>
      <c r="X26" s="2"/>
      <c r="Y26" s="2"/>
      <c r="Z26" s="2"/>
    </row>
    <row r="27" ht="15.75" customHeight="1">
      <c r="A27" s="1" t="s">
        <v>90</v>
      </c>
      <c r="B27" s="1">
        <v>9.0</v>
      </c>
      <c r="C27" s="1">
        <v>12.0</v>
      </c>
      <c r="D27" s="1">
        <v>5.0</v>
      </c>
      <c r="E27" s="1">
        <v>7.0</v>
      </c>
      <c r="F27" s="1">
        <v>5.0</v>
      </c>
      <c r="G27" s="1">
        <v>5.0</v>
      </c>
      <c r="H27" s="1">
        <v>10.0</v>
      </c>
      <c r="I27" s="1">
        <v>14.0</v>
      </c>
      <c r="J27" s="1">
        <v>15.0</v>
      </c>
      <c r="K27" s="1">
        <v>6.0</v>
      </c>
      <c r="L27" s="2"/>
      <c r="M27" s="2"/>
      <c r="N27" s="2"/>
      <c r="O27" s="2"/>
      <c r="P27" s="2"/>
      <c r="Q27" s="2"/>
      <c r="R27" s="2"/>
      <c r="S27" s="2"/>
      <c r="T27" s="2"/>
      <c r="U27" s="2"/>
      <c r="V27" s="2"/>
      <c r="W27" s="2"/>
      <c r="X27" s="2"/>
      <c r="Y27" s="2"/>
      <c r="Z27" s="2"/>
    </row>
    <row r="28" ht="15.75" customHeight="1">
      <c r="A28" s="1" t="s">
        <v>91</v>
      </c>
      <c r="B28" s="1">
        <v>66.0</v>
      </c>
      <c r="C28" s="1">
        <v>63.0</v>
      </c>
      <c r="D28" s="1">
        <v>101.0</v>
      </c>
      <c r="E28" s="1">
        <v>147.0</v>
      </c>
      <c r="F28" s="1">
        <v>87.0</v>
      </c>
      <c r="G28" s="1">
        <v>164.0</v>
      </c>
      <c r="H28" s="1">
        <v>162.0</v>
      </c>
      <c r="I28" s="1">
        <v>208.0</v>
      </c>
      <c r="J28" s="1">
        <v>166.0</v>
      </c>
      <c r="K28" s="1">
        <v>98.0</v>
      </c>
      <c r="L28" s="2"/>
      <c r="M28" s="2"/>
      <c r="N28" s="2"/>
      <c r="O28" s="2"/>
      <c r="P28" s="2"/>
      <c r="Q28" s="2"/>
      <c r="R28" s="2"/>
      <c r="S28" s="2"/>
      <c r="T28" s="2"/>
      <c r="U28" s="2"/>
      <c r="V28" s="2"/>
      <c r="W28" s="2"/>
      <c r="X28" s="2"/>
      <c r="Y28" s="2"/>
      <c r="Z28" s="2"/>
    </row>
    <row r="29" ht="15.75" customHeight="1">
      <c r="A29" s="1" t="s">
        <v>92</v>
      </c>
      <c r="B29" s="1">
        <v>40.0</v>
      </c>
      <c r="C29" s="1">
        <v>58.0</v>
      </c>
      <c r="D29" s="1">
        <v>37.0</v>
      </c>
      <c r="E29" s="1">
        <v>180.0</v>
      </c>
      <c r="F29" s="1">
        <v>192.0</v>
      </c>
      <c r="G29" s="1">
        <v>169.0</v>
      </c>
      <c r="H29" s="1">
        <v>192.0</v>
      </c>
      <c r="I29" s="1">
        <v>285.0</v>
      </c>
      <c r="J29" s="1">
        <v>293.0</v>
      </c>
      <c r="K29" s="1">
        <v>241.0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9.0</v>
      </c>
      <c r="H30" s="1">
        <v>5.0</v>
      </c>
      <c r="I30" s="1">
        <v>22.0</v>
      </c>
      <c r="J30" s="1">
        <v>31.0</v>
      </c>
      <c r="K30" s="1">
        <v>28.0</v>
      </c>
      <c r="L30" s="2"/>
      <c r="M30" s="2"/>
      <c r="N30" s="2"/>
      <c r="O30" s="2"/>
      <c r="P30" s="2"/>
      <c r="Q30" s="2"/>
      <c r="R30" s="2"/>
      <c r="S30" s="2"/>
      <c r="T30" s="2"/>
      <c r="U30" s="2"/>
      <c r="V30" s="2"/>
      <c r="W30" s="2"/>
      <c r="X30" s="2"/>
      <c r="Y30" s="2"/>
      <c r="Z30" s="2"/>
    </row>
    <row r="31" ht="15.75" customHeight="1">
      <c r="A31" s="1" t="s">
        <v>94</v>
      </c>
      <c r="B31" s="1">
        <v>8.0</v>
      </c>
      <c r="C31" s="1">
        <v>49.0</v>
      </c>
      <c r="D31" s="1">
        <v>60.0</v>
      </c>
      <c r="E31" s="1">
        <v>10.0</v>
      </c>
      <c r="F31" s="1">
        <v>3.0</v>
      </c>
      <c r="G31" s="1">
        <v>21.0</v>
      </c>
      <c r="H31" s="1">
        <v>10.0</v>
      </c>
      <c r="I31" s="1">
        <v>3.0</v>
      </c>
      <c r="J31" s="1">
        <v>2.0</v>
      </c>
      <c r="K31" s="1">
        <v>1.0</v>
      </c>
      <c r="L31" s="2"/>
      <c r="M31" s="2"/>
      <c r="N31" s="2"/>
      <c r="O31" s="2"/>
      <c r="P31" s="2"/>
      <c r="Q31" s="2"/>
      <c r="R31" s="2"/>
      <c r="S31" s="2"/>
      <c r="T31" s="2"/>
      <c r="U31" s="2"/>
      <c r="V31" s="2"/>
      <c r="W31" s="2"/>
      <c r="X31" s="2"/>
      <c r="Y31" s="2"/>
      <c r="Z31" s="2"/>
    </row>
    <row r="32" ht="15.75" customHeight="1">
      <c r="A32" s="1" t="s">
        <v>95</v>
      </c>
      <c r="B32" s="1">
        <v>14.0</v>
      </c>
      <c r="C32" s="1">
        <v>1.0</v>
      </c>
      <c r="D32" s="1">
        <v>1.0</v>
      </c>
      <c r="E32" s="1">
        <v>2.0</v>
      </c>
      <c r="F32" s="1">
        <v>3.0</v>
      </c>
      <c r="G32" s="1">
        <v>2.0</v>
      </c>
      <c r="H32" s="1">
        <v>3.0</v>
      </c>
      <c r="I32" s="1">
        <v>4.0</v>
      </c>
      <c r="J32" s="1">
        <v>4.0</v>
      </c>
      <c r="K32" s="1">
        <v>4.0</v>
      </c>
      <c r="L32" s="2"/>
      <c r="M32" s="2"/>
      <c r="N32" s="2"/>
      <c r="O32" s="2"/>
      <c r="P32" s="2"/>
      <c r="Q32" s="2"/>
      <c r="R32" s="2"/>
      <c r="S32" s="2"/>
      <c r="T32" s="2"/>
      <c r="U32" s="2"/>
      <c r="V32" s="2"/>
      <c r="W32" s="2"/>
      <c r="X32" s="2"/>
      <c r="Y32" s="2"/>
      <c r="Z32" s="2"/>
    </row>
    <row r="33" ht="15.75" customHeight="1">
      <c r="A33" s="1" t="s">
        <v>96</v>
      </c>
      <c r="B33" s="1">
        <v>129.0</v>
      </c>
      <c r="C33" s="1">
        <v>123.0</v>
      </c>
      <c r="D33" s="1">
        <v>141.0</v>
      </c>
      <c r="E33" s="1">
        <v>341.0</v>
      </c>
      <c r="F33" s="1">
        <v>287.0</v>
      </c>
      <c r="G33" s="1">
        <v>345.0</v>
      </c>
      <c r="H33" s="1">
        <v>362.0</v>
      </c>
      <c r="I33" s="1">
        <v>520.0</v>
      </c>
      <c r="J33" s="1">
        <v>496.0</v>
      </c>
      <c r="K33" s="1">
        <v>374.0</v>
      </c>
      <c r="L33" s="2"/>
      <c r="M33" s="2"/>
      <c r="N33" s="2"/>
      <c r="O33" s="2"/>
      <c r="P33" s="2"/>
      <c r="Q33" s="2"/>
      <c r="R33" s="2"/>
      <c r="S33" s="2"/>
      <c r="T33" s="2"/>
      <c r="U33" s="2"/>
      <c r="V33" s="2"/>
      <c r="W33" s="2"/>
      <c r="X33" s="2"/>
      <c r="Y33" s="2"/>
      <c r="Z33" s="2"/>
    </row>
    <row r="34" ht="15.75" customHeight="1">
      <c r="A34" s="1" t="s">
        <v>97</v>
      </c>
      <c r="B34" s="1">
        <v>143.0</v>
      </c>
      <c r="C34" s="1">
        <v>143.0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143.0</v>
      </c>
      <c r="C35" s="1">
        <v>143.0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1.0</v>
      </c>
      <c r="C37" s="1">
        <v>3.0</v>
      </c>
      <c r="D37" s="1">
        <v>196.0</v>
      </c>
      <c r="E37" s="1">
        <v>215.0</v>
      </c>
      <c r="F37" s="1">
        <v>228.0</v>
      </c>
      <c r="G37" s="1">
        <v>242.0</v>
      </c>
      <c r="H37" s="1">
        <v>399.0</v>
      </c>
      <c r="I37" s="1">
        <v>417.0</v>
      </c>
      <c r="J37" s="1">
        <v>431.0</v>
      </c>
      <c r="K37" s="1">
        <v>452.0</v>
      </c>
      <c r="L37" s="2"/>
      <c r="M37" s="2"/>
      <c r="N37" s="2"/>
      <c r="O37" s="2"/>
      <c r="P37" s="2"/>
      <c r="Q37" s="2"/>
      <c r="R37" s="2"/>
      <c r="S37" s="2"/>
      <c r="T37" s="2"/>
      <c r="U37" s="2"/>
      <c r="V37" s="2"/>
      <c r="W37" s="2"/>
      <c r="X37" s="2"/>
      <c r="Y37" s="2"/>
      <c r="Z37" s="2"/>
    </row>
    <row r="38" ht="15.75" customHeight="1">
      <c r="A38" s="1" t="s">
        <v>101</v>
      </c>
      <c r="B38" s="1">
        <v>-54.0</v>
      </c>
      <c r="C38" s="1">
        <v>-71.0</v>
      </c>
      <c r="D38" s="1">
        <v>-54.0</v>
      </c>
      <c r="E38" s="1">
        <v>2.0</v>
      </c>
      <c r="F38" s="1">
        <v>59.0</v>
      </c>
      <c r="G38" s="1">
        <v>70.0</v>
      </c>
      <c r="H38" s="1">
        <v>104.0</v>
      </c>
      <c r="I38" s="1">
        <v>175.0</v>
      </c>
      <c r="J38" s="1">
        <v>248.0</v>
      </c>
      <c r="K38" s="1">
        <v>205.0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-89.0</v>
      </c>
      <c r="G39" s="1">
        <v>-91.0</v>
      </c>
      <c r="H39" s="1">
        <v>-91.0</v>
      </c>
      <c r="I39" s="1">
        <v>-91.0</v>
      </c>
      <c r="J39" s="1">
        <v>-91.0</v>
      </c>
      <c r="K39" s="1">
        <v>-91.0</v>
      </c>
      <c r="L39" s="2"/>
      <c r="M39" s="2"/>
      <c r="N39" s="2"/>
      <c r="O39" s="2"/>
      <c r="P39" s="2"/>
      <c r="Q39" s="2"/>
      <c r="R39" s="2"/>
      <c r="S39" s="2"/>
      <c r="T39" s="2"/>
      <c r="U39" s="2"/>
      <c r="V39" s="2"/>
      <c r="W39" s="2"/>
      <c r="X39" s="2"/>
      <c r="Y39" s="2"/>
      <c r="Z39" s="2"/>
    </row>
    <row r="40" ht="15.75" customHeight="1">
      <c r="A40" s="1" t="s">
        <v>103</v>
      </c>
      <c r="B40" s="1">
        <v>-52.0</v>
      </c>
      <c r="C40" s="1">
        <v>-68.0</v>
      </c>
      <c r="D40" s="1">
        <v>142.0</v>
      </c>
      <c r="E40" s="1">
        <v>217.0</v>
      </c>
      <c r="F40" s="1">
        <v>198.0</v>
      </c>
      <c r="G40" s="1">
        <v>221.0</v>
      </c>
      <c r="H40" s="1">
        <v>412.0</v>
      </c>
      <c r="I40" s="1">
        <v>501.0</v>
      </c>
      <c r="J40" s="1">
        <v>587.0</v>
      </c>
      <c r="K40" s="1">
        <v>565.0</v>
      </c>
      <c r="L40" s="2"/>
      <c r="M40" s="2"/>
      <c r="N40" s="2"/>
      <c r="O40" s="2"/>
      <c r="P40" s="2"/>
      <c r="Q40" s="2"/>
      <c r="R40" s="2"/>
      <c r="S40" s="2"/>
      <c r="T40" s="2"/>
      <c r="U40" s="2"/>
      <c r="V40" s="2"/>
      <c r="W40" s="2"/>
      <c r="X40" s="2"/>
      <c r="Y40" s="2"/>
      <c r="Z40" s="2"/>
    </row>
    <row r="41" ht="15.75" customHeight="1">
      <c r="A41" s="1" t="s">
        <v>104</v>
      </c>
      <c r="B41" s="1">
        <v>90.0</v>
      </c>
      <c r="C41" s="1">
        <v>74.0</v>
      </c>
      <c r="D41" s="1">
        <v>142.0</v>
      </c>
      <c r="E41" s="1">
        <v>217.0</v>
      </c>
      <c r="F41" s="1">
        <v>198.0</v>
      </c>
      <c r="G41" s="1">
        <v>221.0</v>
      </c>
      <c r="H41" s="1">
        <v>412.0</v>
      </c>
      <c r="I41" s="1">
        <v>501.0</v>
      </c>
      <c r="J41" s="1">
        <v>587.0</v>
      </c>
      <c r="K41" s="1">
        <v>565.0</v>
      </c>
      <c r="L41" s="2"/>
      <c r="M41" s="2"/>
      <c r="N41" s="2"/>
      <c r="O41" s="2"/>
      <c r="P41" s="2"/>
      <c r="Q41" s="2"/>
      <c r="R41" s="2"/>
      <c r="S41" s="2"/>
      <c r="T41" s="2"/>
      <c r="U41" s="2"/>
      <c r="V41" s="2"/>
      <c r="W41" s="2"/>
      <c r="X41" s="2"/>
      <c r="Y41" s="2"/>
      <c r="Z41" s="2"/>
    </row>
    <row r="42" ht="15.75" customHeight="1">
      <c r="A42" s="1" t="s">
        <v>105</v>
      </c>
      <c r="B42" s="1">
        <v>219.0</v>
      </c>
      <c r="C42" s="1">
        <v>198.0</v>
      </c>
      <c r="D42" s="1">
        <v>282.0</v>
      </c>
      <c r="E42" s="1">
        <v>558.0</v>
      </c>
      <c r="F42" s="1">
        <v>485.0</v>
      </c>
      <c r="G42" s="1">
        <v>567.0</v>
      </c>
      <c r="H42" s="1">
        <v>774.0</v>
      </c>
      <c r="I42" s="1">
        <v>1020.0</v>
      </c>
      <c r="J42" s="1">
        <v>1080.0</v>
      </c>
      <c r="K42" s="1">
        <v>938.0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2.0</v>
      </c>
      <c r="C44" s="1">
        <v>6.0</v>
      </c>
      <c r="D44" s="1">
        <v>24.0</v>
      </c>
      <c r="E44" s="1">
        <v>26.0</v>
      </c>
      <c r="F44" s="1">
        <v>22.0</v>
      </c>
      <c r="G44" s="1">
        <v>22.0</v>
      </c>
      <c r="H44" s="1">
        <v>28.0</v>
      </c>
      <c r="I44" s="1">
        <v>28.0</v>
      </c>
      <c r="J44" s="1">
        <v>29.0</v>
      </c>
      <c r="K44" s="1">
        <v>29.0</v>
      </c>
      <c r="L44" s="2"/>
      <c r="M44" s="2"/>
      <c r="N44" s="2"/>
      <c r="O44" s="2"/>
      <c r="P44" s="2"/>
      <c r="Q44" s="2"/>
      <c r="R44" s="2"/>
      <c r="S44" s="2"/>
      <c r="T44" s="2"/>
      <c r="U44" s="2"/>
      <c r="V44" s="2"/>
      <c r="W44" s="2"/>
      <c r="X44" s="2"/>
      <c r="Y44" s="2"/>
      <c r="Z44" s="2"/>
    </row>
    <row r="45" ht="15.75" customHeight="1">
      <c r="A45" s="1" t="s">
        <v>107</v>
      </c>
      <c r="B45" s="1">
        <v>2.0</v>
      </c>
      <c r="C45" s="1">
        <v>6.0</v>
      </c>
      <c r="D45" s="1">
        <v>23.0</v>
      </c>
      <c r="E45" s="1">
        <v>25.0</v>
      </c>
      <c r="F45" s="1">
        <v>22.0</v>
      </c>
      <c r="G45" s="1">
        <v>22.0</v>
      </c>
      <c r="H45" s="1">
        <v>27.0</v>
      </c>
      <c r="I45" s="1">
        <v>28.0</v>
      </c>
      <c r="J45" s="1">
        <v>28.0</v>
      </c>
      <c r="K45" s="1">
        <v>29.0</v>
      </c>
      <c r="L45" s="2"/>
      <c r="M45" s="2"/>
      <c r="N45" s="2"/>
      <c r="O45" s="2"/>
      <c r="P45" s="2"/>
      <c r="Q45" s="2"/>
      <c r="R45" s="2"/>
      <c r="S45" s="2"/>
      <c r="T45" s="2"/>
      <c r="U45" s="2"/>
      <c r="V45" s="2"/>
      <c r="W45" s="2"/>
      <c r="X45" s="2"/>
      <c r="Y45" s="2"/>
      <c r="Z45" s="2"/>
    </row>
    <row r="46" ht="15.75" customHeight="1">
      <c r="A46" s="1" t="s">
        <v>108</v>
      </c>
      <c r="B46" s="1">
        <v>0.0</v>
      </c>
      <c r="C46" s="1">
        <v>0.0</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-163.0</v>
      </c>
      <c r="C47" s="1">
        <v>-169.0</v>
      </c>
      <c r="D47" s="1">
        <v>32.0</v>
      </c>
      <c r="E47" s="1">
        <v>-26.0</v>
      </c>
      <c r="F47" s="1">
        <v>-31.0</v>
      </c>
      <c r="G47" s="1">
        <v>-3.0</v>
      </c>
      <c r="H47" s="1">
        <v>197.0</v>
      </c>
      <c r="I47" s="1">
        <v>74.0</v>
      </c>
      <c r="J47" s="1">
        <v>172.0</v>
      </c>
      <c r="K47" s="1">
        <v>164.0</v>
      </c>
      <c r="L47" s="2"/>
      <c r="M47" s="2"/>
      <c r="N47" s="2"/>
      <c r="O47" s="2"/>
      <c r="P47" s="2"/>
      <c r="Q47" s="2"/>
      <c r="R47" s="2"/>
      <c r="S47" s="2"/>
      <c r="T47" s="2"/>
      <c r="U47" s="2"/>
      <c r="V47" s="2"/>
      <c r="W47" s="2"/>
      <c r="X47" s="2"/>
      <c r="Y47" s="2"/>
      <c r="Z47" s="2"/>
    </row>
    <row r="48" ht="15.75" customHeight="1">
      <c r="A48" s="1" t="s">
        <v>118</v>
      </c>
      <c r="B48" s="1">
        <v>0.0</v>
      </c>
      <c r="C48" s="1">
        <v>0.0</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43.0</v>
      </c>
      <c r="C49" s="1">
        <v>62.0</v>
      </c>
      <c r="D49" s="1">
        <v>37.0</v>
      </c>
      <c r="E49" s="1">
        <v>187.0</v>
      </c>
      <c r="F49" s="1">
        <v>201.0</v>
      </c>
      <c r="G49" s="1">
        <v>193.0</v>
      </c>
      <c r="H49" s="1">
        <v>211.0</v>
      </c>
      <c r="I49" s="1">
        <v>323.0</v>
      </c>
      <c r="J49" s="1">
        <v>342.0</v>
      </c>
      <c r="K49" s="1">
        <v>286.0</v>
      </c>
      <c r="L49" s="2"/>
      <c r="M49" s="2"/>
      <c r="N49" s="2"/>
      <c r="O49" s="2"/>
      <c r="P49" s="2"/>
      <c r="Q49" s="2"/>
      <c r="R49" s="2"/>
      <c r="S49" s="2"/>
      <c r="T49" s="2"/>
      <c r="U49" s="2"/>
      <c r="V49" s="2"/>
      <c r="W49" s="2"/>
      <c r="X49" s="2"/>
      <c r="Y49" s="2"/>
      <c r="Z49" s="2"/>
    </row>
    <row r="50" ht="15.75" customHeight="1">
      <c r="A50" s="1" t="s">
        <v>128</v>
      </c>
      <c r="B50" s="1">
        <v>29.0</v>
      </c>
      <c r="C50" s="1">
        <v>38.0</v>
      </c>
      <c r="D50" s="1">
        <v>-12.0</v>
      </c>
      <c r="E50" s="1">
        <v>118.0</v>
      </c>
      <c r="F50" s="1">
        <v>157.0</v>
      </c>
      <c r="G50" s="1">
        <v>132.0</v>
      </c>
      <c r="H50" s="1">
        <v>-42.0</v>
      </c>
      <c r="I50" s="1">
        <v>247.0</v>
      </c>
      <c r="J50" s="1">
        <v>255.0</v>
      </c>
      <c r="K50" s="1">
        <v>206.0</v>
      </c>
      <c r="L50" s="2"/>
      <c r="M50" s="2"/>
      <c r="N50" s="2"/>
      <c r="O50" s="2"/>
      <c r="P50" s="2"/>
      <c r="Q50" s="2"/>
      <c r="R50" s="2"/>
      <c r="S50" s="2"/>
      <c r="T50" s="2"/>
      <c r="U50" s="2"/>
      <c r="V50" s="2"/>
      <c r="W50" s="2"/>
      <c r="X50" s="2"/>
      <c r="Y50" s="2"/>
      <c r="Z50" s="2"/>
    </row>
    <row r="51" ht="15.75" customHeight="1">
      <c r="A51" s="1" t="s">
        <v>129</v>
      </c>
      <c r="B51" s="1">
        <v>25.0</v>
      </c>
      <c r="C51" s="1">
        <v>23.0</v>
      </c>
      <c r="D51" s="1">
        <v>23.0</v>
      </c>
      <c r="E51" s="1">
        <v>28.0</v>
      </c>
      <c r="F51" s="1">
        <v>44.0</v>
      </c>
      <c r="G51" s="1">
        <v>43.0</v>
      </c>
      <c r="H51" s="1">
        <v>43.0</v>
      </c>
      <c r="I51" s="1">
        <v>46.0</v>
      </c>
      <c r="J51" s="1">
        <v>70.0</v>
      </c>
      <c r="K51" s="1">
        <v>77.0</v>
      </c>
      <c r="L51" s="2"/>
      <c r="M51" s="2"/>
      <c r="N51" s="2"/>
      <c r="O51" s="2"/>
      <c r="P51" s="2"/>
      <c r="Q51" s="2"/>
      <c r="R51" s="2"/>
      <c r="S51" s="2"/>
      <c r="T51" s="2"/>
      <c r="U51" s="2"/>
      <c r="V51" s="2"/>
      <c r="W51" s="2"/>
      <c r="X51" s="2"/>
      <c r="Y51" s="2"/>
      <c r="Z51" s="2"/>
    </row>
    <row r="52" ht="15.75" customHeight="1">
      <c r="A52" s="1" t="s">
        <v>130</v>
      </c>
      <c r="B52" s="1">
        <v>0.0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131</v>
      </c>
      <c r="B53" s="1">
        <v>34.0</v>
      </c>
      <c r="C53" s="1">
        <v>0.0</v>
      </c>
      <c r="D53" s="1">
        <v>46.0</v>
      </c>
      <c r="E53" s="1">
        <v>91.0</v>
      </c>
      <c r="F53" s="1">
        <v>90.0</v>
      </c>
      <c r="G53" s="1">
        <v>85.0</v>
      </c>
      <c r="H53" s="1">
        <v>88.0</v>
      </c>
      <c r="I53" s="1">
        <v>159.0</v>
      </c>
      <c r="J53" s="1">
        <v>198.0</v>
      </c>
      <c r="K53" s="1">
        <v>190.0</v>
      </c>
      <c r="L53" s="2"/>
      <c r="M53" s="2"/>
      <c r="N53" s="2"/>
      <c r="O53" s="2"/>
      <c r="P53" s="2"/>
      <c r="Q53" s="2"/>
      <c r="R53" s="2"/>
      <c r="S53" s="2"/>
      <c r="T53" s="2"/>
      <c r="U53" s="2"/>
      <c r="V53" s="2"/>
      <c r="W53" s="2"/>
      <c r="X53" s="2"/>
      <c r="Y53" s="2"/>
      <c r="Z53" s="2"/>
    </row>
    <row r="54" ht="15.75" customHeight="1">
      <c r="A54" s="1" t="s">
        <v>132</v>
      </c>
      <c r="B54" s="1">
        <v>15.0</v>
      </c>
      <c r="C54" s="1">
        <v>0.0</v>
      </c>
      <c r="D54" s="1">
        <v>22.0</v>
      </c>
      <c r="E54" s="1">
        <v>42.0</v>
      </c>
      <c r="F54" s="1">
        <v>20.0</v>
      </c>
      <c r="G54" s="1">
        <v>31.0</v>
      </c>
      <c r="H54" s="1">
        <v>38.0</v>
      </c>
      <c r="I54" s="1">
        <v>62.0</v>
      </c>
      <c r="J54" s="1">
        <v>56.0</v>
      </c>
      <c r="K54" s="1">
        <v>36.0</v>
      </c>
      <c r="L54" s="2"/>
      <c r="M54" s="2"/>
      <c r="N54" s="2"/>
      <c r="O54" s="2"/>
      <c r="P54" s="2"/>
      <c r="Q54" s="2"/>
      <c r="R54" s="2"/>
      <c r="S54" s="2"/>
      <c r="T54" s="2"/>
      <c r="U54" s="2"/>
      <c r="V54" s="2"/>
      <c r="W54" s="2"/>
      <c r="X54" s="2"/>
      <c r="Y54" s="2"/>
      <c r="Z54" s="2"/>
    </row>
    <row r="55" ht="15.75" customHeight="1">
      <c r="A55" s="1" t="s">
        <v>133</v>
      </c>
      <c r="B55" s="1">
        <v>2.0</v>
      </c>
      <c r="C55" s="1">
        <v>0.0</v>
      </c>
      <c r="D55" s="1">
        <v>9.0</v>
      </c>
      <c r="E55" s="1">
        <v>27.0</v>
      </c>
      <c r="F55" s="1">
        <v>17.0</v>
      </c>
      <c r="G55" s="1">
        <v>17.0</v>
      </c>
      <c r="H55" s="1">
        <v>21.0</v>
      </c>
      <c r="I55" s="1">
        <v>28.0</v>
      </c>
      <c r="J55" s="1">
        <v>47.0</v>
      </c>
      <c r="K55" s="1">
        <v>47.0</v>
      </c>
      <c r="L55" s="2"/>
      <c r="M55" s="2"/>
      <c r="N55" s="2"/>
      <c r="O55" s="2"/>
      <c r="P55" s="2"/>
      <c r="Q55" s="2"/>
      <c r="R55" s="2"/>
      <c r="S55" s="2"/>
      <c r="T55" s="2"/>
      <c r="U55" s="2"/>
      <c r="V55" s="2"/>
      <c r="W55" s="2"/>
      <c r="X55" s="2"/>
      <c r="Y55" s="2"/>
      <c r="Z55" s="2"/>
    </row>
    <row r="56" ht="15.75" customHeight="1">
      <c r="A56" s="1" t="s">
        <v>134</v>
      </c>
      <c r="B56" s="1">
        <v>3.0</v>
      </c>
      <c r="C56" s="1">
        <v>0.0</v>
      </c>
      <c r="D56" s="1">
        <v>5.0</v>
      </c>
      <c r="E56" s="1">
        <v>24.0</v>
      </c>
      <c r="F56" s="1">
        <v>30.0</v>
      </c>
      <c r="G56" s="1">
        <v>34.0</v>
      </c>
      <c r="H56" s="1">
        <v>38.0</v>
      </c>
      <c r="I56" s="1">
        <v>82.0</v>
      </c>
      <c r="J56" s="1">
        <v>92.0</v>
      </c>
      <c r="K56" s="1">
        <v>115.0</v>
      </c>
      <c r="L56" s="2"/>
      <c r="M56" s="2"/>
      <c r="N56" s="2"/>
      <c r="O56" s="2"/>
      <c r="P56" s="2"/>
      <c r="Q56" s="2"/>
      <c r="R56" s="2"/>
      <c r="S56" s="2"/>
      <c r="T56" s="2"/>
      <c r="U56" s="2"/>
      <c r="V56" s="2"/>
      <c r="W56" s="2"/>
      <c r="X56" s="2"/>
      <c r="Y56" s="2"/>
      <c r="Z56" s="2"/>
    </row>
    <row r="57" ht="15.75" customHeight="1">
      <c r="A57" s="1" t="s">
        <v>135</v>
      </c>
      <c r="B57" s="1">
        <v>0.0</v>
      </c>
      <c r="C57" s="1">
        <v>0.0</v>
      </c>
      <c r="D57" s="1">
        <v>587.0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0.0</v>
      </c>
      <c r="C58" s="1">
        <v>0.0</v>
      </c>
      <c r="D58" s="1">
        <v>0.0</v>
      </c>
      <c r="E58" s="1">
        <v>20.0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38.0</v>
      </c>
      <c r="C59" s="1">
        <v>12.0</v>
      </c>
      <c r="D59" s="1">
        <v>19.0</v>
      </c>
      <c r="E59" s="1">
        <v>25.0</v>
      </c>
      <c r="F59" s="1">
        <v>34.0</v>
      </c>
      <c r="G59" s="1">
        <v>29.0</v>
      </c>
      <c r="H59" s="1">
        <v>37.0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314.0</v>
      </c>
      <c r="C2" s="1">
        <v>291.0</v>
      </c>
      <c r="D2" s="1">
        <v>406.0</v>
      </c>
      <c r="E2" s="1">
        <v>656.0</v>
      </c>
      <c r="F2" s="1">
        <v>824.0</v>
      </c>
      <c r="G2" s="1">
        <v>621.0</v>
      </c>
      <c r="H2" s="1">
        <v>914.0</v>
      </c>
      <c r="I2" s="1">
        <v>1100.0</v>
      </c>
      <c r="J2" s="1">
        <v>1280.0</v>
      </c>
      <c r="K2" s="1">
        <v>811.0</v>
      </c>
      <c r="L2" s="2"/>
      <c r="M2" s="2"/>
      <c r="N2" s="2"/>
      <c r="O2" s="2"/>
      <c r="P2" s="2"/>
      <c r="Q2" s="2"/>
      <c r="R2" s="2"/>
      <c r="S2" s="2"/>
      <c r="T2" s="2"/>
      <c r="U2" s="2"/>
      <c r="V2" s="2"/>
      <c r="W2" s="2"/>
      <c r="X2" s="2"/>
      <c r="Y2" s="2"/>
      <c r="Z2" s="2"/>
    </row>
    <row r="3">
      <c r="A3" s="1" t="s">
        <v>139</v>
      </c>
      <c r="B3" s="1">
        <v>314.0</v>
      </c>
      <c r="C3" s="1">
        <v>291.0</v>
      </c>
      <c r="D3" s="1">
        <v>406.0</v>
      </c>
      <c r="E3" s="1">
        <v>656.0</v>
      </c>
      <c r="F3" s="1">
        <v>824.0</v>
      </c>
      <c r="G3" s="1">
        <v>621.0</v>
      </c>
      <c r="H3" s="1">
        <v>914.0</v>
      </c>
      <c r="I3" s="1">
        <v>1100.0</v>
      </c>
      <c r="J3" s="1">
        <v>1280.0</v>
      </c>
      <c r="K3" s="1">
        <v>811.0</v>
      </c>
      <c r="L3" s="2"/>
      <c r="M3" s="2"/>
      <c r="N3" s="2"/>
      <c r="O3" s="2"/>
      <c r="P3" s="2"/>
      <c r="Q3" s="2"/>
      <c r="R3" s="2"/>
      <c r="S3" s="2"/>
      <c r="T3" s="2"/>
      <c r="U3" s="2"/>
      <c r="V3" s="2"/>
      <c r="W3" s="2"/>
      <c r="X3" s="2"/>
      <c r="Y3" s="2"/>
      <c r="Z3" s="2"/>
    </row>
    <row r="4">
      <c r="A4" s="1" t="s">
        <v>140</v>
      </c>
      <c r="B4" s="1">
        <v>274.0</v>
      </c>
      <c r="C4" s="1">
        <v>242.0</v>
      </c>
      <c r="D4" s="1">
        <v>340.0</v>
      </c>
      <c r="E4" s="1">
        <v>550.0</v>
      </c>
      <c r="F4" s="1">
        <v>683.0</v>
      </c>
      <c r="G4" s="1">
        <v>534.0</v>
      </c>
      <c r="H4" s="1">
        <v>787.0</v>
      </c>
      <c r="I4" s="1">
        <v>918.0</v>
      </c>
      <c r="J4" s="1">
        <v>1070.0</v>
      </c>
      <c r="K4" s="1">
        <v>708.0</v>
      </c>
      <c r="L4" s="2"/>
      <c r="M4" s="2"/>
      <c r="N4" s="2"/>
      <c r="O4" s="2"/>
      <c r="P4" s="2"/>
      <c r="Q4" s="2"/>
      <c r="R4" s="2"/>
      <c r="S4" s="2"/>
      <c r="T4" s="2"/>
      <c r="U4" s="2"/>
      <c r="V4" s="2"/>
      <c r="W4" s="2"/>
      <c r="X4" s="2"/>
      <c r="Y4" s="2"/>
      <c r="Z4" s="2"/>
    </row>
    <row r="5">
      <c r="A5" s="1" t="s">
        <v>141</v>
      </c>
      <c r="B5" s="1">
        <v>39.0</v>
      </c>
      <c r="C5" s="1">
        <v>48.0</v>
      </c>
      <c r="D5" s="1">
        <v>65.0</v>
      </c>
      <c r="E5" s="1">
        <v>106.0</v>
      </c>
      <c r="F5" s="1">
        <v>141.0</v>
      </c>
      <c r="G5" s="1">
        <v>86.0</v>
      </c>
      <c r="H5" s="1">
        <v>127.0</v>
      </c>
      <c r="I5" s="1">
        <v>179.0</v>
      </c>
      <c r="J5" s="1">
        <v>214.0</v>
      </c>
      <c r="K5" s="1">
        <v>103.0</v>
      </c>
      <c r="L5" s="2"/>
      <c r="M5" s="2"/>
      <c r="N5" s="2"/>
      <c r="O5" s="2"/>
      <c r="P5" s="2"/>
      <c r="Q5" s="2"/>
      <c r="R5" s="2"/>
      <c r="S5" s="2"/>
      <c r="T5" s="2"/>
      <c r="U5" s="2"/>
      <c r="V5" s="2"/>
      <c r="W5" s="2"/>
      <c r="X5" s="2"/>
      <c r="Y5" s="2"/>
      <c r="Z5" s="2"/>
    </row>
    <row r="6">
      <c r="A6" s="1" t="s">
        <v>142</v>
      </c>
      <c r="B6" s="1">
        <v>24.0</v>
      </c>
      <c r="C6" s="1">
        <v>24.0</v>
      </c>
      <c r="D6" s="1">
        <v>28.0</v>
      </c>
      <c r="E6" s="1">
        <v>33.0</v>
      </c>
      <c r="F6" s="1">
        <v>44.0</v>
      </c>
      <c r="G6" s="1">
        <v>47.0</v>
      </c>
      <c r="H6" s="1">
        <v>54.0</v>
      </c>
      <c r="I6" s="1">
        <v>58.0</v>
      </c>
      <c r="J6" s="1">
        <v>84.0</v>
      </c>
      <c r="K6" s="1">
        <v>79.0</v>
      </c>
      <c r="L6" s="2"/>
      <c r="M6" s="2"/>
      <c r="N6" s="2"/>
      <c r="O6" s="2"/>
      <c r="P6" s="2"/>
      <c r="Q6" s="2"/>
      <c r="R6" s="2"/>
      <c r="S6" s="2"/>
      <c r="T6" s="2"/>
      <c r="U6" s="2"/>
      <c r="V6" s="2"/>
      <c r="W6" s="2"/>
      <c r="X6" s="2"/>
      <c r="Y6" s="2"/>
      <c r="Z6" s="2"/>
    </row>
    <row r="7">
      <c r="A7" s="1" t="s">
        <v>143</v>
      </c>
      <c r="B7" s="1">
        <v>4.0</v>
      </c>
      <c r="C7" s="1">
        <v>4.0</v>
      </c>
      <c r="D7" s="1">
        <v>6.0</v>
      </c>
      <c r="E7" s="1">
        <v>7.0</v>
      </c>
      <c r="F7" s="1">
        <v>9.0</v>
      </c>
      <c r="G7" s="1">
        <v>11.0</v>
      </c>
      <c r="H7" s="1">
        <v>13.0</v>
      </c>
      <c r="I7" s="1">
        <v>15.0</v>
      </c>
      <c r="J7" s="1">
        <v>19.0</v>
      </c>
      <c r="K7" s="1">
        <v>20.0</v>
      </c>
      <c r="L7" s="2"/>
      <c r="M7" s="2"/>
      <c r="N7" s="2"/>
      <c r="O7" s="2"/>
      <c r="P7" s="2"/>
      <c r="Q7" s="2"/>
      <c r="R7" s="2"/>
      <c r="S7" s="2"/>
      <c r="T7" s="2"/>
      <c r="U7" s="2"/>
      <c r="V7" s="2"/>
      <c r="W7" s="2"/>
      <c r="X7" s="2"/>
      <c r="Y7" s="2"/>
      <c r="Z7" s="2"/>
    </row>
    <row r="8">
      <c r="A8" s="1" t="s">
        <v>144</v>
      </c>
      <c r="B8" s="1">
        <v>6.0</v>
      </c>
      <c r="C8" s="1">
        <v>6.0</v>
      </c>
      <c r="D8" s="1">
        <v>7.0</v>
      </c>
      <c r="E8" s="1">
        <v>8.0</v>
      </c>
      <c r="F8" s="1">
        <v>15.0</v>
      </c>
      <c r="G8" s="1">
        <v>13.0</v>
      </c>
      <c r="H8" s="1">
        <v>13.0</v>
      </c>
      <c r="I8" s="1">
        <v>14.0</v>
      </c>
      <c r="J8" s="1">
        <v>17.0</v>
      </c>
      <c r="K8" s="1">
        <v>14.0</v>
      </c>
      <c r="L8" s="2"/>
      <c r="M8" s="2"/>
      <c r="N8" s="2"/>
      <c r="O8" s="2"/>
      <c r="P8" s="2"/>
      <c r="Q8" s="2"/>
      <c r="R8" s="2"/>
      <c r="S8" s="2"/>
      <c r="T8" s="2"/>
      <c r="U8" s="2"/>
      <c r="V8" s="2"/>
      <c r="W8" s="2"/>
      <c r="X8" s="2"/>
      <c r="Y8" s="2"/>
      <c r="Z8" s="2"/>
    </row>
    <row r="9">
      <c r="A9" s="1" t="s">
        <v>145</v>
      </c>
      <c r="B9" s="1">
        <v>35.0</v>
      </c>
      <c r="C9" s="1">
        <v>35.0</v>
      </c>
      <c r="D9" s="1">
        <v>41.0</v>
      </c>
      <c r="E9" s="1">
        <v>50.0</v>
      </c>
      <c r="F9" s="1">
        <v>69.0</v>
      </c>
      <c r="G9" s="1">
        <v>71.0</v>
      </c>
      <c r="H9" s="1">
        <v>81.0</v>
      </c>
      <c r="I9" s="1">
        <v>89.0</v>
      </c>
      <c r="J9" s="1">
        <v>122.0</v>
      </c>
      <c r="K9" s="1">
        <v>114.0</v>
      </c>
      <c r="L9" s="2"/>
      <c r="M9" s="2"/>
      <c r="N9" s="2"/>
      <c r="O9" s="2"/>
      <c r="P9" s="2"/>
      <c r="Q9" s="2"/>
      <c r="R9" s="2"/>
      <c r="S9" s="2"/>
      <c r="T9" s="2"/>
      <c r="U9" s="2"/>
      <c r="V9" s="2"/>
      <c r="W9" s="2"/>
      <c r="X9" s="2"/>
      <c r="Y9" s="2"/>
      <c r="Z9" s="2"/>
    </row>
    <row r="10">
      <c r="A10" s="1" t="s">
        <v>146</v>
      </c>
      <c r="B10" s="1">
        <v>4.0</v>
      </c>
      <c r="C10" s="1">
        <v>12.0</v>
      </c>
      <c r="D10" s="1">
        <v>23.0</v>
      </c>
      <c r="E10" s="1">
        <v>55.0</v>
      </c>
      <c r="F10" s="1">
        <v>71.0</v>
      </c>
      <c r="G10" s="1">
        <v>14.0</v>
      </c>
      <c r="H10" s="1">
        <v>45.0</v>
      </c>
      <c r="I10" s="1">
        <v>89.0</v>
      </c>
      <c r="J10" s="1">
        <v>92.0</v>
      </c>
      <c r="K10" s="1">
        <v>-10.0</v>
      </c>
      <c r="L10" s="2"/>
      <c r="M10" s="2"/>
      <c r="N10" s="2"/>
      <c r="O10" s="2"/>
      <c r="P10" s="2"/>
      <c r="Q10" s="2"/>
      <c r="R10" s="2"/>
      <c r="S10" s="2"/>
      <c r="T10" s="2"/>
      <c r="U10" s="2"/>
      <c r="V10" s="2"/>
      <c r="W10" s="2"/>
      <c r="X10" s="2"/>
      <c r="Y10" s="2"/>
      <c r="Z10" s="2"/>
    </row>
    <row r="11">
      <c r="A11" s="1" t="s">
        <v>147</v>
      </c>
      <c r="B11" s="1">
        <v>-3.0</v>
      </c>
      <c r="C11" s="1">
        <v>-3.0</v>
      </c>
      <c r="D11" s="1">
        <v>-4.0</v>
      </c>
      <c r="E11" s="1">
        <v>-3.0</v>
      </c>
      <c r="F11" s="1">
        <v>-9.0</v>
      </c>
      <c r="G11" s="1">
        <v>-10.0</v>
      </c>
      <c r="H11" s="1">
        <v>-8.0</v>
      </c>
      <c r="I11" s="1">
        <v>-6.0</v>
      </c>
      <c r="J11" s="1">
        <v>-11.0</v>
      </c>
      <c r="K11" s="1">
        <v>-19.0</v>
      </c>
      <c r="L11" s="2"/>
      <c r="M11" s="2"/>
      <c r="N11" s="2"/>
      <c r="O11" s="2"/>
      <c r="P11" s="2"/>
      <c r="Q11" s="2"/>
      <c r="R11" s="2"/>
      <c r="S11" s="2"/>
      <c r="T11" s="2"/>
      <c r="U11" s="2"/>
      <c r="V11" s="2"/>
      <c r="W11" s="2"/>
      <c r="X11" s="2"/>
      <c r="Y11" s="2"/>
      <c r="Z11" s="2"/>
    </row>
    <row r="12">
      <c r="A12" s="1" t="s">
        <v>148</v>
      </c>
      <c r="B12" s="1">
        <v>-3.0</v>
      </c>
      <c r="C12" s="1">
        <v>-3.0</v>
      </c>
      <c r="D12" s="1">
        <v>-4.0</v>
      </c>
      <c r="E12" s="1">
        <v>-3.0</v>
      </c>
      <c r="F12" s="1">
        <v>-9.0</v>
      </c>
      <c r="G12" s="1">
        <v>-10.0</v>
      </c>
      <c r="H12" s="1">
        <v>-8.0</v>
      </c>
      <c r="I12" s="1">
        <v>-6.0</v>
      </c>
      <c r="J12" s="1">
        <v>-11.0</v>
      </c>
      <c r="K12" s="1">
        <v>-19.0</v>
      </c>
      <c r="L12" s="2"/>
      <c r="M12" s="2"/>
      <c r="N12" s="2"/>
      <c r="O12" s="2"/>
      <c r="P12" s="2"/>
      <c r="Q12" s="2"/>
      <c r="R12" s="2"/>
      <c r="S12" s="2"/>
      <c r="T12" s="2"/>
      <c r="U12" s="2"/>
      <c r="V12" s="2"/>
      <c r="W12" s="2"/>
      <c r="X12" s="2"/>
      <c r="Y12" s="2"/>
      <c r="Z12" s="2"/>
    </row>
    <row r="13">
      <c r="A13" s="1" t="s">
        <v>149</v>
      </c>
      <c r="B13" s="1">
        <v>0.0</v>
      </c>
      <c r="C13" s="1">
        <v>0.0</v>
      </c>
      <c r="D13" s="1">
        <v>24.0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150</v>
      </c>
      <c r="B14" s="1">
        <v>-20.0</v>
      </c>
      <c r="C14" s="1">
        <v>4.0</v>
      </c>
      <c r="D14" s="1">
        <v>38.0</v>
      </c>
      <c r="E14" s="1">
        <v>-11.0</v>
      </c>
      <c r="F14" s="1">
        <v>24.0</v>
      </c>
      <c r="G14" s="1">
        <v>-5.0</v>
      </c>
      <c r="H14" s="1">
        <v>-53.0</v>
      </c>
      <c r="I14" s="1">
        <v>-7.0</v>
      </c>
      <c r="J14" s="1">
        <v>56.0</v>
      </c>
      <c r="K14" s="1">
        <v>-80.0</v>
      </c>
      <c r="L14" s="2"/>
      <c r="M14" s="2"/>
      <c r="N14" s="2"/>
      <c r="O14" s="2"/>
      <c r="P14" s="2"/>
      <c r="Q14" s="2"/>
      <c r="R14" s="2"/>
      <c r="S14" s="2"/>
      <c r="T14" s="2"/>
      <c r="U14" s="2"/>
      <c r="V14" s="2"/>
      <c r="W14" s="2"/>
      <c r="X14" s="2"/>
      <c r="Y14" s="2"/>
      <c r="Z14" s="2"/>
    </row>
    <row r="15">
      <c r="A15" s="1" t="s">
        <v>151</v>
      </c>
      <c r="B15" s="1">
        <v>72.0</v>
      </c>
      <c r="C15" s="1">
        <v>8.0</v>
      </c>
      <c r="D15" s="1">
        <v>20.0</v>
      </c>
      <c r="E15" s="1">
        <v>52.0</v>
      </c>
      <c r="F15" s="1">
        <v>61.0</v>
      </c>
      <c r="G15" s="1">
        <v>4.0</v>
      </c>
      <c r="H15" s="1">
        <v>36.0</v>
      </c>
      <c r="I15" s="1">
        <v>83.0</v>
      </c>
      <c r="J15" s="1">
        <v>82.0</v>
      </c>
      <c r="K15" s="1">
        <v>-31.0</v>
      </c>
      <c r="L15" s="2"/>
      <c r="M15" s="2"/>
      <c r="N15" s="2"/>
      <c r="O15" s="2"/>
      <c r="P15" s="2"/>
      <c r="Q15" s="2"/>
      <c r="R15" s="2"/>
      <c r="S15" s="2"/>
      <c r="T15" s="2"/>
      <c r="U15" s="2"/>
      <c r="V15" s="2"/>
      <c r="W15" s="2"/>
      <c r="X15" s="2"/>
      <c r="Y15" s="2"/>
      <c r="Z15" s="2"/>
    </row>
    <row r="16">
      <c r="A16" s="1" t="s">
        <v>152</v>
      </c>
      <c r="B16" s="1">
        <v>-41.0</v>
      </c>
      <c r="C16" s="1">
        <v>0.0</v>
      </c>
      <c r="D16" s="1">
        <v>0.0</v>
      </c>
      <c r="E16" s="1">
        <v>0.0</v>
      </c>
      <c r="F16" s="1">
        <v>0.0</v>
      </c>
      <c r="G16" s="1">
        <v>0.0</v>
      </c>
      <c r="H16" s="1">
        <v>-2.0</v>
      </c>
      <c r="I16" s="1">
        <v>-2.0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-8.0</v>
      </c>
      <c r="F17" s="1">
        <v>-4.0</v>
      </c>
      <c r="G17" s="1">
        <v>0.0</v>
      </c>
      <c r="H17" s="1">
        <v>0.0</v>
      </c>
      <c r="I17" s="1">
        <v>-6.0</v>
      </c>
      <c r="J17" s="1">
        <v>-2.0</v>
      </c>
      <c r="K17" s="1">
        <v>0.0</v>
      </c>
      <c r="L17" s="2"/>
      <c r="M17" s="2"/>
      <c r="N17" s="2"/>
      <c r="O17" s="2"/>
      <c r="P17" s="2"/>
      <c r="Q17" s="2"/>
      <c r="R17" s="2"/>
      <c r="S17" s="2"/>
      <c r="T17" s="2"/>
      <c r="U17" s="2"/>
      <c r="V17" s="2"/>
      <c r="W17" s="2"/>
      <c r="X17" s="2"/>
      <c r="Y17" s="2"/>
      <c r="Z17" s="2"/>
    </row>
    <row r="18">
      <c r="A18" s="1" t="s">
        <v>154</v>
      </c>
      <c r="B18" s="1">
        <v>0.0</v>
      </c>
      <c r="C18" s="1">
        <v>0.0</v>
      </c>
      <c r="D18" s="1">
        <v>0.0</v>
      </c>
      <c r="E18" s="1">
        <v>24.0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156</v>
      </c>
      <c r="B20" s="1">
        <v>0.0</v>
      </c>
      <c r="C20" s="1">
        <v>0.0</v>
      </c>
      <c r="D20" s="1">
        <v>0.0</v>
      </c>
      <c r="E20" s="1">
        <v>-1.0</v>
      </c>
      <c r="F20" s="1">
        <v>-2.0</v>
      </c>
      <c r="G20" s="1">
        <v>0.0</v>
      </c>
      <c r="H20" s="1">
        <v>-1.0</v>
      </c>
      <c r="I20" s="1">
        <v>-73.0</v>
      </c>
      <c r="J20" s="1">
        <v>0.0</v>
      </c>
      <c r="K20" s="1">
        <v>0.0</v>
      </c>
      <c r="L20" s="2"/>
      <c r="M20" s="2"/>
      <c r="N20" s="2"/>
      <c r="O20" s="2"/>
      <c r="P20" s="2"/>
      <c r="Q20" s="2"/>
      <c r="R20" s="2"/>
      <c r="S20" s="2"/>
      <c r="T20" s="2"/>
      <c r="U20" s="2"/>
      <c r="V20" s="2"/>
      <c r="W20" s="2"/>
      <c r="X20" s="2"/>
      <c r="Y20" s="2"/>
      <c r="Z20" s="2"/>
    </row>
    <row r="21" ht="15.75" customHeight="1">
      <c r="A21" s="1" t="s">
        <v>157</v>
      </c>
      <c r="B21" s="1">
        <v>31.0</v>
      </c>
      <c r="C21" s="1">
        <v>8.0</v>
      </c>
      <c r="D21" s="1">
        <v>20.0</v>
      </c>
      <c r="E21" s="1">
        <v>43.0</v>
      </c>
      <c r="F21" s="1">
        <v>54.0</v>
      </c>
      <c r="G21" s="1">
        <v>4.0</v>
      </c>
      <c r="H21" s="1">
        <v>32.0</v>
      </c>
      <c r="I21" s="1">
        <v>73.0</v>
      </c>
      <c r="J21" s="1">
        <v>75.0</v>
      </c>
      <c r="K21" s="1">
        <v>-31.0</v>
      </c>
      <c r="L21" s="2"/>
      <c r="M21" s="2"/>
      <c r="N21" s="2"/>
      <c r="O21" s="2"/>
      <c r="P21" s="2"/>
      <c r="Q21" s="2"/>
      <c r="R21" s="2"/>
      <c r="S21" s="2"/>
      <c r="T21" s="2"/>
      <c r="U21" s="2"/>
      <c r="V21" s="2"/>
      <c r="W21" s="2"/>
      <c r="X21" s="2"/>
      <c r="Y21" s="2"/>
      <c r="Z21" s="2"/>
    </row>
    <row r="22" ht="15.75" customHeight="1">
      <c r="A22" s="1" t="s">
        <v>158</v>
      </c>
      <c r="B22" s="1">
        <v>-5.0</v>
      </c>
      <c r="C22" s="1">
        <v>-3.0</v>
      </c>
      <c r="D22" s="1">
        <v>-64.0</v>
      </c>
      <c r="E22" s="1">
        <v>-13.0</v>
      </c>
      <c r="F22" s="1">
        <v>-3.0</v>
      </c>
      <c r="G22" s="1">
        <v>-6.0</v>
      </c>
      <c r="H22" s="1">
        <v>-98.0</v>
      </c>
      <c r="I22" s="1">
        <v>2.0</v>
      </c>
      <c r="J22" s="1">
        <v>2.0</v>
      </c>
      <c r="K22" s="1">
        <v>11.0</v>
      </c>
      <c r="L22" s="2"/>
      <c r="M22" s="2"/>
      <c r="N22" s="2"/>
      <c r="O22" s="2"/>
      <c r="P22" s="2"/>
      <c r="Q22" s="2"/>
      <c r="R22" s="2"/>
      <c r="S22" s="2"/>
      <c r="T22" s="2"/>
      <c r="U22" s="2"/>
      <c r="V22" s="2"/>
      <c r="W22" s="2"/>
      <c r="X22" s="2"/>
      <c r="Y22" s="2"/>
      <c r="Z22" s="2"/>
    </row>
    <row r="23" ht="15.75" customHeight="1">
      <c r="A23" s="1" t="s">
        <v>159</v>
      </c>
      <c r="B23" s="1">
        <v>6.0</v>
      </c>
      <c r="C23" s="1">
        <v>12.0</v>
      </c>
      <c r="D23" s="1">
        <v>20.0</v>
      </c>
      <c r="E23" s="1">
        <v>56.0</v>
      </c>
      <c r="F23" s="1">
        <v>57.0</v>
      </c>
      <c r="G23" s="1">
        <v>10.0</v>
      </c>
      <c r="H23" s="1">
        <v>33.0</v>
      </c>
      <c r="I23" s="1">
        <v>70.0</v>
      </c>
      <c r="J23" s="1">
        <v>72.0</v>
      </c>
      <c r="K23" s="1">
        <v>-42.0</v>
      </c>
      <c r="L23" s="2"/>
      <c r="M23" s="2"/>
      <c r="N23" s="2"/>
      <c r="O23" s="2"/>
      <c r="P23" s="2"/>
      <c r="Q23" s="2"/>
      <c r="R23" s="2"/>
      <c r="S23" s="2"/>
      <c r="T23" s="2"/>
      <c r="U23" s="2"/>
      <c r="V23" s="2"/>
      <c r="W23" s="2"/>
      <c r="X23" s="2"/>
      <c r="Y23" s="2"/>
      <c r="Z23" s="2"/>
    </row>
    <row r="24" ht="15.75" customHeight="1">
      <c r="A24" s="1" t="s">
        <v>160</v>
      </c>
      <c r="B24" s="1">
        <v>0.0</v>
      </c>
      <c r="C24" s="1">
        <v>-7.0</v>
      </c>
      <c r="D24" s="1">
        <v>-4.0</v>
      </c>
      <c r="E24" s="1">
        <v>-46.0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6.0</v>
      </c>
      <c r="C25" s="1">
        <v>5.0</v>
      </c>
      <c r="D25" s="1">
        <v>16.0</v>
      </c>
      <c r="E25" s="1">
        <v>56.0</v>
      </c>
      <c r="F25" s="1">
        <v>57.0</v>
      </c>
      <c r="G25" s="1">
        <v>10.0</v>
      </c>
      <c r="H25" s="1">
        <v>33.0</v>
      </c>
      <c r="I25" s="1">
        <v>70.0</v>
      </c>
      <c r="J25" s="1">
        <v>72.0</v>
      </c>
      <c r="K25" s="1">
        <v>-42.0</v>
      </c>
      <c r="L25" s="2"/>
      <c r="M25" s="2"/>
      <c r="N25" s="2"/>
      <c r="O25" s="2"/>
      <c r="P25" s="2"/>
      <c r="Q25" s="2"/>
      <c r="R25" s="2"/>
      <c r="S25" s="2"/>
      <c r="T25" s="2"/>
      <c r="U25" s="2"/>
      <c r="V25" s="2"/>
      <c r="W25" s="2"/>
      <c r="X25" s="2"/>
      <c r="Y25" s="2"/>
      <c r="Z25" s="2"/>
    </row>
    <row r="26" ht="15.75" customHeight="1">
      <c r="A26" s="1" t="s">
        <v>162</v>
      </c>
      <c r="B26" s="1">
        <v>6.0</v>
      </c>
      <c r="C26" s="1">
        <v>5.0</v>
      </c>
      <c r="D26" s="1">
        <v>16.0</v>
      </c>
      <c r="E26" s="1">
        <v>56.0</v>
      </c>
      <c r="F26" s="1">
        <v>57.0</v>
      </c>
      <c r="G26" s="1">
        <v>10.0</v>
      </c>
      <c r="H26" s="1">
        <v>33.0</v>
      </c>
      <c r="I26" s="1">
        <v>70.0</v>
      </c>
      <c r="J26" s="1">
        <v>72.0</v>
      </c>
      <c r="K26" s="1">
        <v>-42.0</v>
      </c>
      <c r="L26" s="2"/>
      <c r="M26" s="2"/>
      <c r="N26" s="2"/>
      <c r="O26" s="2"/>
      <c r="P26" s="2"/>
      <c r="Q26" s="2"/>
      <c r="R26" s="2"/>
      <c r="S26" s="2"/>
      <c r="T26" s="2"/>
      <c r="U26" s="2"/>
      <c r="V26" s="2"/>
      <c r="W26" s="2"/>
      <c r="X26" s="2"/>
      <c r="Y26" s="2"/>
      <c r="Z26" s="2"/>
    </row>
    <row r="27" ht="15.75" customHeight="1">
      <c r="A27" s="1" t="s">
        <v>163</v>
      </c>
      <c r="B27" s="1">
        <v>6.0</v>
      </c>
      <c r="C27" s="1">
        <v>22.0</v>
      </c>
      <c r="D27" s="1">
        <v>15.0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0.0</v>
      </c>
      <c r="C28" s="1">
        <v>-16.0</v>
      </c>
      <c r="D28" s="1">
        <v>1.0</v>
      </c>
      <c r="E28" s="1">
        <v>56.0</v>
      </c>
      <c r="F28" s="1">
        <v>57.0</v>
      </c>
      <c r="G28" s="1">
        <v>10.0</v>
      </c>
      <c r="H28" s="1">
        <v>33.0</v>
      </c>
      <c r="I28" s="1">
        <v>70.0</v>
      </c>
      <c r="J28" s="1">
        <v>72.0</v>
      </c>
      <c r="K28" s="1">
        <v>-42.0</v>
      </c>
      <c r="L28" s="2"/>
      <c r="M28" s="2"/>
      <c r="N28" s="2"/>
      <c r="O28" s="2"/>
      <c r="P28" s="2"/>
      <c r="Q28" s="2"/>
      <c r="R28" s="2"/>
      <c r="S28" s="2"/>
      <c r="T28" s="2"/>
      <c r="U28" s="2"/>
      <c r="V28" s="2"/>
      <c r="W28" s="2"/>
      <c r="X28" s="2"/>
      <c r="Y28" s="2"/>
      <c r="Z28" s="2"/>
    </row>
    <row r="29" ht="15.75" customHeight="1">
      <c r="A29" s="1" t="s">
        <v>165</v>
      </c>
      <c r="B29" s="1">
        <v>0.0</v>
      </c>
      <c r="C29" s="1">
        <v>-9.0</v>
      </c>
      <c r="D29" s="1">
        <v>5.0</v>
      </c>
      <c r="E29" s="1">
        <v>56.0</v>
      </c>
      <c r="F29" s="1">
        <v>57.0</v>
      </c>
      <c r="G29" s="1">
        <v>10.0</v>
      </c>
      <c r="H29" s="1">
        <v>33.0</v>
      </c>
      <c r="I29" s="1">
        <v>70.0</v>
      </c>
      <c r="J29" s="1">
        <v>72.0</v>
      </c>
      <c r="K29" s="1">
        <v>-42.0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v>0.0</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v>0.0</v>
      </c>
      <c r="C32" s="1" t="s">
        <v>178</v>
      </c>
      <c r="D32" s="1" t="s">
        <v>179</v>
      </c>
      <c r="E32" s="1" t="s">
        <v>180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181</v>
      </c>
      <c r="B33" s="1">
        <v>0.0</v>
      </c>
      <c r="C33" s="1">
        <v>3.0</v>
      </c>
      <c r="D33" s="1">
        <v>1.0</v>
      </c>
      <c r="E33" s="1">
        <v>25.0</v>
      </c>
      <c r="F33" s="1">
        <v>24.0</v>
      </c>
      <c r="G33" s="1">
        <v>22.0</v>
      </c>
      <c r="H33" s="1">
        <v>23.0</v>
      </c>
      <c r="I33" s="1">
        <v>28.0</v>
      </c>
      <c r="J33" s="1">
        <v>28.0</v>
      </c>
      <c r="K33" s="1">
        <v>29.0</v>
      </c>
      <c r="L33" s="2"/>
      <c r="M33" s="2"/>
      <c r="N33" s="2"/>
      <c r="O33" s="2"/>
      <c r="P33" s="2"/>
      <c r="Q33" s="2"/>
      <c r="R33" s="2"/>
      <c r="S33" s="2"/>
      <c r="T33" s="2"/>
      <c r="U33" s="2"/>
      <c r="V33" s="2"/>
      <c r="W33" s="2"/>
      <c r="X33" s="2"/>
      <c r="Y33" s="2"/>
      <c r="Z33" s="2"/>
    </row>
    <row r="34" ht="15.75" customHeight="1">
      <c r="A34" s="1" t="s">
        <v>182</v>
      </c>
      <c r="B34" s="1">
        <v>0.0</v>
      </c>
      <c r="C34" s="1" t="s">
        <v>183</v>
      </c>
      <c r="D34" s="1" t="s">
        <v>184</v>
      </c>
      <c r="E34" s="1" t="s">
        <v>185</v>
      </c>
      <c r="F34" s="1" t="s">
        <v>186</v>
      </c>
      <c r="G34" s="1" t="s">
        <v>187</v>
      </c>
      <c r="H34" s="1" t="s">
        <v>188</v>
      </c>
      <c r="I34" s="1" t="s">
        <v>189</v>
      </c>
      <c r="J34" s="1" t="s">
        <v>174</v>
      </c>
      <c r="K34" s="1" t="s">
        <v>176</v>
      </c>
      <c r="L34" s="2"/>
      <c r="M34" s="2"/>
      <c r="N34" s="2"/>
      <c r="O34" s="2"/>
      <c r="P34" s="2"/>
      <c r="Q34" s="2"/>
      <c r="R34" s="2"/>
      <c r="S34" s="2"/>
      <c r="T34" s="2"/>
      <c r="U34" s="2"/>
      <c r="V34" s="2"/>
      <c r="W34" s="2"/>
      <c r="X34" s="2"/>
      <c r="Y34" s="2"/>
      <c r="Z34" s="2"/>
    </row>
    <row r="35" ht="15.75" customHeight="1">
      <c r="A35" s="1" t="s">
        <v>190</v>
      </c>
      <c r="B35" s="1">
        <v>0.0</v>
      </c>
      <c r="C35" s="1" t="s">
        <v>191</v>
      </c>
      <c r="D35" s="1" t="s">
        <v>192</v>
      </c>
      <c r="E35" s="1" t="s">
        <v>193</v>
      </c>
      <c r="F35" s="1" t="s">
        <v>186</v>
      </c>
      <c r="G35" s="1" t="s">
        <v>187</v>
      </c>
      <c r="H35" s="1" t="s">
        <v>188</v>
      </c>
      <c r="I35" s="1" t="s">
        <v>189</v>
      </c>
      <c r="J35" s="1" t="s">
        <v>174</v>
      </c>
      <c r="K35" s="1" t="s">
        <v>176</v>
      </c>
      <c r="L35" s="2"/>
      <c r="M35" s="2"/>
      <c r="N35" s="2"/>
      <c r="O35" s="2"/>
      <c r="P35" s="2"/>
      <c r="Q35" s="2"/>
      <c r="R35" s="2"/>
      <c r="S35" s="2"/>
      <c r="T35" s="2"/>
      <c r="U35" s="2"/>
      <c r="V35" s="2"/>
      <c r="W35" s="2"/>
      <c r="X35" s="2"/>
      <c r="Y35" s="2"/>
      <c r="Z35" s="2"/>
    </row>
    <row r="36" ht="15.75" customHeight="1">
      <c r="A36" s="1" t="s">
        <v>194</v>
      </c>
      <c r="B36" s="1">
        <v>0.0</v>
      </c>
      <c r="C36" s="1">
        <v>3.0</v>
      </c>
      <c r="D36" s="1">
        <v>1.0</v>
      </c>
      <c r="E36" s="1">
        <v>26.0</v>
      </c>
      <c r="F36" s="1">
        <v>25.0</v>
      </c>
      <c r="G36" s="1">
        <v>22.0</v>
      </c>
      <c r="H36" s="1">
        <v>23.0</v>
      </c>
      <c r="I36" s="1">
        <v>28.0</v>
      </c>
      <c r="J36" s="1">
        <v>28.0</v>
      </c>
      <c r="K36" s="1">
        <v>29.0</v>
      </c>
      <c r="L36" s="2"/>
      <c r="M36" s="2"/>
      <c r="N36" s="2"/>
      <c r="O36" s="2"/>
      <c r="P36" s="2"/>
      <c r="Q36" s="2"/>
      <c r="R36" s="2"/>
      <c r="S36" s="2"/>
      <c r="T36" s="2"/>
      <c r="U36" s="2"/>
      <c r="V36" s="2"/>
      <c r="W36" s="2"/>
      <c r="X36" s="2"/>
      <c r="Y36" s="2"/>
      <c r="Z36" s="2"/>
    </row>
    <row r="37" ht="15.75" customHeight="1">
      <c r="A37" s="1" t="s">
        <v>195</v>
      </c>
      <c r="B37" s="1">
        <v>0.0</v>
      </c>
      <c r="C37" s="1" t="s">
        <v>196</v>
      </c>
      <c r="D37" s="1" t="s">
        <v>110</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v>0.0</v>
      </c>
      <c r="C38" s="1" t="s">
        <v>196</v>
      </c>
      <c r="D38" s="1" t="s">
        <v>205</v>
      </c>
      <c r="E38" s="1" t="s">
        <v>206</v>
      </c>
      <c r="F38" s="1" t="s">
        <v>207</v>
      </c>
      <c r="G38" s="1" t="s">
        <v>199</v>
      </c>
      <c r="H38" s="1" t="s">
        <v>208</v>
      </c>
      <c r="I38" s="1" t="s">
        <v>202</v>
      </c>
      <c r="J38" s="1" t="s">
        <v>209</v>
      </c>
      <c r="K38" s="1" t="s">
        <v>203</v>
      </c>
      <c r="L38" s="2"/>
      <c r="M38" s="2"/>
      <c r="N38" s="2"/>
      <c r="O38" s="2"/>
      <c r="P38" s="2"/>
      <c r="Q38" s="2"/>
      <c r="R38" s="2"/>
      <c r="S38" s="2"/>
      <c r="T38" s="2"/>
      <c r="U38" s="2"/>
      <c r="V38" s="2"/>
      <c r="W38" s="2"/>
      <c r="X38" s="2"/>
      <c r="Y38" s="2"/>
      <c r="Z38" s="2"/>
    </row>
    <row r="39" ht="15.75" customHeight="1">
      <c r="A39" s="1" t="s">
        <v>210</v>
      </c>
      <c r="B39" s="1">
        <v>0.0</v>
      </c>
      <c r="C39" s="1" t="s">
        <v>211</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13.0</v>
      </c>
      <c r="C41" s="1">
        <v>22.0</v>
      </c>
      <c r="D41" s="1">
        <v>33.0</v>
      </c>
      <c r="E41" s="1">
        <v>68.0</v>
      </c>
      <c r="F41" s="1">
        <v>94.0</v>
      </c>
      <c r="G41" s="1">
        <v>36.0</v>
      </c>
      <c r="H41" s="1">
        <v>69.0</v>
      </c>
      <c r="I41" s="1">
        <v>116.0</v>
      </c>
      <c r="J41" s="1">
        <v>128.0</v>
      </c>
      <c r="K41" s="1">
        <v>23.0</v>
      </c>
      <c r="L41" s="2"/>
      <c r="M41" s="2"/>
      <c r="N41" s="2"/>
      <c r="O41" s="2"/>
      <c r="P41" s="2"/>
      <c r="Q41" s="2"/>
      <c r="R41" s="2"/>
      <c r="S41" s="2"/>
      <c r="T41" s="2"/>
      <c r="U41" s="2"/>
      <c r="V41" s="2"/>
      <c r="W41" s="2"/>
      <c r="X41" s="2"/>
      <c r="Y41" s="2"/>
      <c r="Z41" s="2"/>
    </row>
    <row r="42" ht="15.75" customHeight="1">
      <c r="A42" s="1" t="s">
        <v>213</v>
      </c>
      <c r="B42" s="1">
        <v>10.0</v>
      </c>
      <c r="C42" s="1">
        <v>19.0</v>
      </c>
      <c r="D42" s="1">
        <v>30.0</v>
      </c>
      <c r="E42" s="1">
        <v>64.0</v>
      </c>
      <c r="F42" s="1">
        <v>86.0</v>
      </c>
      <c r="G42" s="1">
        <v>27.0</v>
      </c>
      <c r="H42" s="1">
        <v>58.0</v>
      </c>
      <c r="I42" s="1">
        <v>105.0</v>
      </c>
      <c r="J42" s="1">
        <v>111.0</v>
      </c>
      <c r="K42" s="1">
        <v>3.0</v>
      </c>
      <c r="L42" s="2"/>
      <c r="M42" s="2"/>
      <c r="N42" s="2"/>
      <c r="O42" s="2"/>
      <c r="P42" s="2"/>
      <c r="Q42" s="2"/>
      <c r="R42" s="2"/>
      <c r="S42" s="2"/>
      <c r="T42" s="2"/>
      <c r="U42" s="2"/>
      <c r="V42" s="2"/>
      <c r="W42" s="2"/>
      <c r="X42" s="2"/>
      <c r="Y42" s="2"/>
      <c r="Z42" s="2"/>
    </row>
    <row r="43" ht="15.75" customHeight="1">
      <c r="A43" s="1" t="s">
        <v>214</v>
      </c>
      <c r="B43" s="1">
        <v>4.0</v>
      </c>
      <c r="C43" s="1">
        <v>12.0</v>
      </c>
      <c r="D43" s="1">
        <v>23.0</v>
      </c>
      <c r="E43" s="1">
        <v>55.0</v>
      </c>
      <c r="F43" s="1">
        <v>71.0</v>
      </c>
      <c r="G43" s="1">
        <v>14.0</v>
      </c>
      <c r="H43" s="1">
        <v>45.0</v>
      </c>
      <c r="I43" s="1">
        <v>89.0</v>
      </c>
      <c r="J43" s="1">
        <v>92.0</v>
      </c>
      <c r="K43" s="1">
        <v>-10.0</v>
      </c>
      <c r="L43" s="2"/>
      <c r="M43" s="2"/>
      <c r="N43" s="2"/>
      <c r="O43" s="2"/>
      <c r="P43" s="2"/>
      <c r="Q43" s="2"/>
      <c r="R43" s="2"/>
      <c r="S43" s="2"/>
      <c r="T43" s="2"/>
      <c r="U43" s="2"/>
      <c r="V43" s="2"/>
      <c r="W43" s="2"/>
      <c r="X43" s="2"/>
      <c r="Y43" s="2"/>
      <c r="Z43" s="2"/>
    </row>
    <row r="44" ht="15.75" customHeight="1">
      <c r="A44" s="1" t="s">
        <v>215</v>
      </c>
      <c r="B44" s="1">
        <v>16.0</v>
      </c>
      <c r="C44" s="1">
        <v>25.0</v>
      </c>
      <c r="D44" s="1">
        <v>36.0</v>
      </c>
      <c r="E44" s="1">
        <v>71.0</v>
      </c>
      <c r="F44" s="1">
        <v>100.0</v>
      </c>
      <c r="G44" s="1">
        <v>42.0</v>
      </c>
      <c r="H44" s="1">
        <v>75.0</v>
      </c>
      <c r="I44" s="1">
        <v>121.0</v>
      </c>
      <c r="J44" s="1">
        <v>137.0</v>
      </c>
      <c r="K44" s="1">
        <v>33.0</v>
      </c>
      <c r="L44" s="2"/>
      <c r="M44" s="2"/>
      <c r="N44" s="2"/>
      <c r="O44" s="2"/>
      <c r="P44" s="2"/>
      <c r="Q44" s="2"/>
      <c r="R44" s="2"/>
      <c r="S44" s="2"/>
      <c r="T44" s="2"/>
      <c r="U44" s="2"/>
      <c r="V44" s="2"/>
      <c r="W44" s="2"/>
      <c r="X44" s="2"/>
      <c r="Y44" s="2"/>
      <c r="Z44" s="2"/>
    </row>
    <row r="45" ht="15.75" customHeight="1">
      <c r="A45" s="1" t="s">
        <v>216</v>
      </c>
      <c r="B45" s="1">
        <v>0.0</v>
      </c>
      <c r="C45" s="1" t="s">
        <v>217</v>
      </c>
      <c r="D45" s="1" t="s">
        <v>218</v>
      </c>
      <c r="E45" s="1" t="s">
        <v>219</v>
      </c>
      <c r="F45" s="1" t="s">
        <v>220</v>
      </c>
      <c r="G45" s="1" t="s">
        <v>221</v>
      </c>
      <c r="H45" s="1" t="s">
        <v>222</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v>-44.0</v>
      </c>
      <c r="C46" s="1">
        <v>-93.0</v>
      </c>
      <c r="D46" s="1">
        <v>-7.0</v>
      </c>
      <c r="E46" s="1">
        <v>1.0</v>
      </c>
      <c r="F46" s="1">
        <v>1.0</v>
      </c>
      <c r="G46" s="1">
        <v>-16.0</v>
      </c>
      <c r="H46" s="1">
        <v>-76.0</v>
      </c>
      <c r="I46" s="1">
        <v>1.0</v>
      </c>
      <c r="J46" s="1">
        <v>2.0</v>
      </c>
      <c r="K46" s="1">
        <v>-4.0</v>
      </c>
      <c r="L46" s="2"/>
      <c r="M46" s="2"/>
      <c r="N46" s="2"/>
      <c r="O46" s="2"/>
      <c r="P46" s="2"/>
      <c r="Q46" s="2"/>
      <c r="R46" s="2"/>
      <c r="S46" s="2"/>
      <c r="T46" s="2"/>
      <c r="U46" s="2"/>
      <c r="V46" s="2"/>
      <c r="W46" s="2"/>
      <c r="X46" s="2"/>
      <c r="Y46" s="2"/>
      <c r="Z46" s="2"/>
    </row>
    <row r="47" ht="15.75" customHeight="1">
      <c r="A47" s="1" t="s">
        <v>227</v>
      </c>
      <c r="B47" s="1">
        <v>78.0</v>
      </c>
      <c r="C47" s="1">
        <v>1.0</v>
      </c>
      <c r="D47" s="1">
        <v>1.0</v>
      </c>
      <c r="E47" s="1">
        <v>39.0</v>
      </c>
      <c r="F47" s="1">
        <v>1.0</v>
      </c>
      <c r="G47" s="1">
        <v>86.0</v>
      </c>
      <c r="H47" s="1">
        <v>1.0</v>
      </c>
      <c r="I47" s="1">
        <v>2.0</v>
      </c>
      <c r="J47" s="1">
        <v>3.0</v>
      </c>
      <c r="K47" s="1">
        <v>2.0</v>
      </c>
      <c r="L47" s="2"/>
      <c r="M47" s="2"/>
      <c r="N47" s="2"/>
      <c r="O47" s="2"/>
      <c r="P47" s="2"/>
      <c r="Q47" s="2"/>
      <c r="R47" s="2"/>
      <c r="S47" s="2"/>
      <c r="T47" s="2"/>
      <c r="U47" s="2"/>
      <c r="V47" s="2"/>
      <c r="W47" s="2"/>
      <c r="X47" s="2"/>
      <c r="Y47" s="2"/>
      <c r="Z47" s="2"/>
    </row>
    <row r="48" ht="15.75" customHeight="1">
      <c r="A48" s="1" t="s">
        <v>228</v>
      </c>
      <c r="B48" s="1">
        <v>33.0</v>
      </c>
      <c r="C48" s="1">
        <v>88.0</v>
      </c>
      <c r="D48" s="1">
        <v>1.0</v>
      </c>
      <c r="E48" s="1">
        <v>1.0</v>
      </c>
      <c r="F48" s="1">
        <v>2.0</v>
      </c>
      <c r="G48" s="1">
        <v>70.0</v>
      </c>
      <c r="H48" s="1">
        <v>69.0</v>
      </c>
      <c r="I48" s="1">
        <v>4.0</v>
      </c>
      <c r="J48" s="1">
        <v>5.0</v>
      </c>
      <c r="K48" s="1">
        <v>2.0</v>
      </c>
      <c r="L48" s="2"/>
      <c r="M48" s="2"/>
      <c r="N48" s="2"/>
      <c r="O48" s="2"/>
      <c r="P48" s="2"/>
      <c r="Q48" s="2"/>
      <c r="R48" s="2"/>
      <c r="S48" s="2"/>
      <c r="T48" s="2"/>
      <c r="U48" s="2"/>
      <c r="V48" s="2"/>
      <c r="W48" s="2"/>
      <c r="X48" s="2"/>
      <c r="Y48" s="2"/>
      <c r="Z48" s="2"/>
    </row>
    <row r="49" ht="15.75" customHeight="1">
      <c r="A49" s="1" t="s">
        <v>229</v>
      </c>
      <c r="B49" s="1">
        <v>-6.0</v>
      </c>
      <c r="C49" s="1">
        <v>-4.0</v>
      </c>
      <c r="D49" s="1">
        <v>-2.0</v>
      </c>
      <c r="E49" s="1">
        <v>-14.0</v>
      </c>
      <c r="F49" s="1">
        <v>-6.0</v>
      </c>
      <c r="G49" s="1">
        <v>-6.0</v>
      </c>
      <c r="H49" s="1">
        <v>-1.0</v>
      </c>
      <c r="I49" s="1">
        <v>-1.0</v>
      </c>
      <c r="J49" s="1">
        <v>-2.0</v>
      </c>
      <c r="K49" s="1">
        <v>10.0</v>
      </c>
      <c r="L49" s="2"/>
      <c r="M49" s="2"/>
      <c r="N49" s="2"/>
      <c r="O49" s="2"/>
      <c r="P49" s="2"/>
      <c r="Q49" s="2"/>
      <c r="R49" s="2"/>
      <c r="S49" s="2"/>
      <c r="T49" s="2"/>
      <c r="U49" s="2"/>
      <c r="V49" s="2"/>
      <c r="W49" s="2"/>
      <c r="X49" s="2"/>
      <c r="Y49" s="2"/>
      <c r="Z49" s="2"/>
    </row>
    <row r="50" ht="15.75" customHeight="1">
      <c r="A50" s="1" t="s">
        <v>230</v>
      </c>
      <c r="B50" s="1">
        <v>-8.0</v>
      </c>
      <c r="C50" s="1">
        <v>-37.0</v>
      </c>
      <c r="D50" s="1">
        <v>-22.0</v>
      </c>
      <c r="E50" s="1">
        <v>-53.0</v>
      </c>
      <c r="F50" s="1">
        <v>-54.0</v>
      </c>
      <c r="G50" s="1">
        <v>-62.0</v>
      </c>
      <c r="H50" s="1">
        <v>-17.0</v>
      </c>
      <c r="I50" s="1">
        <v>-20.0</v>
      </c>
      <c r="J50" s="1">
        <v>-56.0</v>
      </c>
      <c r="K50" s="1">
        <v>-68.0</v>
      </c>
      <c r="L50" s="2"/>
      <c r="M50" s="2"/>
      <c r="N50" s="2"/>
      <c r="O50" s="2"/>
      <c r="P50" s="2"/>
      <c r="Q50" s="2"/>
      <c r="R50" s="2"/>
      <c r="S50" s="2"/>
      <c r="T50" s="2"/>
      <c r="U50" s="2"/>
      <c r="V50" s="2"/>
      <c r="W50" s="2"/>
      <c r="X50" s="2"/>
      <c r="Y50" s="2"/>
      <c r="Z50" s="2"/>
    </row>
    <row r="51" ht="15.75" customHeight="1">
      <c r="A51" s="1" t="s">
        <v>231</v>
      </c>
      <c r="B51" s="1">
        <v>-6.0</v>
      </c>
      <c r="C51" s="1">
        <v>-4.0</v>
      </c>
      <c r="D51" s="1">
        <v>-2.0</v>
      </c>
      <c r="E51" s="1">
        <v>-15.0</v>
      </c>
      <c r="F51" s="1">
        <v>-6.0</v>
      </c>
      <c r="G51" s="1">
        <v>-7.0</v>
      </c>
      <c r="H51" s="1">
        <v>-1.0</v>
      </c>
      <c r="I51" s="1">
        <v>-1.0</v>
      </c>
      <c r="J51" s="1">
        <v>-3.0</v>
      </c>
      <c r="K51" s="1">
        <v>9.0</v>
      </c>
      <c r="L51" s="2"/>
      <c r="M51" s="2"/>
      <c r="N51" s="2"/>
      <c r="O51" s="2"/>
      <c r="P51" s="2"/>
      <c r="Q51" s="2"/>
      <c r="R51" s="2"/>
      <c r="S51" s="2"/>
      <c r="T51" s="2"/>
      <c r="U51" s="2"/>
      <c r="V51" s="2"/>
      <c r="W51" s="2"/>
      <c r="X51" s="2"/>
      <c r="Y51" s="2"/>
      <c r="Z51" s="2"/>
    </row>
    <row r="52" ht="15.75" customHeight="1">
      <c r="A52" s="1" t="s">
        <v>232</v>
      </c>
      <c r="B52" s="1">
        <v>45.0</v>
      </c>
      <c r="C52" s="1">
        <v>5.0</v>
      </c>
      <c r="D52" s="1">
        <v>12.0</v>
      </c>
      <c r="E52" s="1">
        <v>32.0</v>
      </c>
      <c r="F52" s="1">
        <v>38.0</v>
      </c>
      <c r="G52" s="1">
        <v>2.0</v>
      </c>
      <c r="H52" s="1">
        <v>22.0</v>
      </c>
      <c r="I52" s="1">
        <v>51.0</v>
      </c>
      <c r="J52" s="1">
        <v>51.0</v>
      </c>
      <c r="K52" s="1">
        <v>-19.0</v>
      </c>
      <c r="L52" s="2"/>
      <c r="M52" s="2"/>
      <c r="N52" s="2"/>
      <c r="O52" s="2"/>
      <c r="P52" s="2"/>
      <c r="Q52" s="2"/>
      <c r="R52" s="2"/>
      <c r="S52" s="2"/>
      <c r="T52" s="2"/>
      <c r="U52" s="2"/>
      <c r="V52" s="2"/>
      <c r="W52" s="2"/>
      <c r="X52" s="2"/>
      <c r="Y52" s="2"/>
      <c r="Z52" s="2"/>
    </row>
    <row r="53" ht="15.75" customHeight="1">
      <c r="A53" s="1" t="s">
        <v>233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234</v>
      </c>
      <c r="B54" s="1">
        <v>4.0</v>
      </c>
      <c r="C54" s="1">
        <v>4.0</v>
      </c>
      <c r="D54" s="1">
        <v>6.0</v>
      </c>
      <c r="E54" s="1">
        <v>7.0</v>
      </c>
      <c r="F54" s="1">
        <v>9.0</v>
      </c>
      <c r="G54" s="1">
        <v>11.0</v>
      </c>
      <c r="H54" s="1">
        <v>13.0</v>
      </c>
      <c r="I54" s="1">
        <v>15.0</v>
      </c>
      <c r="J54" s="1">
        <v>19.0</v>
      </c>
      <c r="K54" s="1">
        <v>20.0</v>
      </c>
      <c r="L54" s="2"/>
      <c r="M54" s="2"/>
      <c r="N54" s="2"/>
      <c r="O54" s="2"/>
      <c r="P54" s="2"/>
      <c r="Q54" s="2"/>
      <c r="R54" s="2"/>
      <c r="S54" s="2"/>
      <c r="T54" s="2"/>
      <c r="U54" s="2"/>
      <c r="V54" s="2"/>
      <c r="W54" s="2"/>
      <c r="X54" s="2"/>
      <c r="Y54" s="2"/>
      <c r="Z54" s="2"/>
    </row>
    <row r="55" ht="15.75" customHeight="1">
      <c r="A55" s="1" t="s">
        <v>235</v>
      </c>
      <c r="B55" s="1">
        <v>3.0</v>
      </c>
      <c r="C55" s="1">
        <v>2.0</v>
      </c>
      <c r="D55" s="1">
        <v>2.0</v>
      </c>
      <c r="E55" s="1">
        <v>3.0</v>
      </c>
      <c r="F55" s="1">
        <v>5.0</v>
      </c>
      <c r="G55" s="1">
        <v>5.0</v>
      </c>
      <c r="H55" s="1">
        <v>5.0</v>
      </c>
      <c r="I55" s="1">
        <v>5.0</v>
      </c>
      <c r="J55" s="1">
        <v>8.0</v>
      </c>
      <c r="K55" s="1">
        <v>9.0</v>
      </c>
      <c r="L55" s="2"/>
      <c r="M55" s="2"/>
      <c r="N55" s="2"/>
      <c r="O55" s="2"/>
      <c r="P55" s="2"/>
      <c r="Q55" s="2"/>
      <c r="R55" s="2"/>
      <c r="S55" s="2"/>
      <c r="T55" s="2"/>
      <c r="U55" s="2"/>
      <c r="V55" s="2"/>
      <c r="W55" s="2"/>
      <c r="X55" s="2"/>
      <c r="Y55" s="2"/>
      <c r="Z55" s="2"/>
    </row>
    <row r="56" ht="15.75" customHeight="1">
      <c r="A56" s="1" t="s">
        <v>236</v>
      </c>
      <c r="B56" s="1">
        <v>1.0</v>
      </c>
      <c r="C56" s="1">
        <v>1.0</v>
      </c>
      <c r="D56" s="1">
        <v>2.0</v>
      </c>
      <c r="E56" s="1">
        <v>84.0</v>
      </c>
      <c r="F56" s="1">
        <v>2.0</v>
      </c>
      <c r="G56" s="1">
        <v>2.0</v>
      </c>
      <c r="H56" s="1">
        <v>1.0</v>
      </c>
      <c r="I56" s="1">
        <v>1.0</v>
      </c>
      <c r="J56" s="1">
        <v>2.0</v>
      </c>
      <c r="K56" s="1">
        <v>4.0</v>
      </c>
      <c r="L56" s="2"/>
      <c r="M56" s="2"/>
      <c r="N56" s="2"/>
      <c r="O56" s="2"/>
      <c r="P56" s="2"/>
      <c r="Q56" s="2"/>
      <c r="R56" s="2"/>
      <c r="S56" s="2"/>
      <c r="T56" s="2"/>
      <c r="U56" s="2"/>
      <c r="V56" s="2"/>
      <c r="W56" s="2"/>
      <c r="X56" s="2"/>
      <c r="Y56" s="2"/>
      <c r="Z56" s="2"/>
    </row>
    <row r="57" ht="15.75" customHeight="1">
      <c r="A57" s="1" t="s">
        <v>237</v>
      </c>
      <c r="B57" s="1">
        <v>1.0</v>
      </c>
      <c r="C57" s="1">
        <v>1.0</v>
      </c>
      <c r="D57" s="1">
        <v>89.0</v>
      </c>
      <c r="E57" s="1">
        <v>2.0</v>
      </c>
      <c r="F57" s="1">
        <v>3.0</v>
      </c>
      <c r="G57" s="1">
        <v>3.0</v>
      </c>
      <c r="H57" s="1">
        <v>3.0</v>
      </c>
      <c r="I57" s="1">
        <v>4.0</v>
      </c>
      <c r="J57" s="1">
        <v>6.0</v>
      </c>
      <c r="K57" s="1">
        <v>4.0</v>
      </c>
      <c r="L57" s="2"/>
      <c r="M57" s="2"/>
      <c r="N57" s="2"/>
      <c r="O57" s="2"/>
      <c r="P57" s="2"/>
      <c r="Q57" s="2"/>
      <c r="R57" s="2"/>
      <c r="S57" s="2"/>
      <c r="T57" s="2"/>
      <c r="U57" s="2"/>
      <c r="V57" s="2"/>
      <c r="W57" s="2"/>
      <c r="X57" s="2"/>
      <c r="Y57" s="2"/>
      <c r="Z57" s="2"/>
    </row>
    <row r="58" ht="15.75" customHeight="1">
      <c r="A58" s="1" t="s">
        <v>238</v>
      </c>
      <c r="B58" s="1">
        <v>3.0</v>
      </c>
      <c r="C58" s="1">
        <v>10.0</v>
      </c>
      <c r="D58" s="1">
        <v>2.0</v>
      </c>
      <c r="E58" s="1">
        <v>11.0</v>
      </c>
      <c r="F58" s="1">
        <v>60.0</v>
      </c>
      <c r="G58" s="1">
        <v>70.0</v>
      </c>
      <c r="H58" s="1">
        <v>99.0</v>
      </c>
      <c r="I58" s="1">
        <v>0.0</v>
      </c>
      <c r="J58" s="1">
        <v>2.0</v>
      </c>
      <c r="K58" s="1">
        <v>3.0</v>
      </c>
      <c r="L58" s="2"/>
      <c r="M58" s="2"/>
      <c r="N58" s="2"/>
      <c r="O58" s="2"/>
      <c r="P58" s="2"/>
      <c r="Q58" s="2"/>
      <c r="R58" s="2"/>
      <c r="S58" s="2"/>
      <c r="T58" s="2"/>
      <c r="U58" s="2"/>
      <c r="V58" s="2"/>
      <c r="W58" s="2"/>
      <c r="X58" s="2"/>
      <c r="Y58" s="2"/>
      <c r="Z58" s="2"/>
    </row>
    <row r="59" ht="15.75" customHeight="1">
      <c r="A59" s="1" t="s">
        <v>239</v>
      </c>
      <c r="B59" s="1">
        <v>5.0</v>
      </c>
      <c r="C59" s="1">
        <v>4.0</v>
      </c>
      <c r="D59" s="1">
        <v>3.0</v>
      </c>
      <c r="E59" s="1">
        <v>14.0</v>
      </c>
      <c r="F59" s="1">
        <v>53.0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240</v>
      </c>
      <c r="B60" s="1">
        <v>92.0</v>
      </c>
      <c r="C60" s="1">
        <v>96.0</v>
      </c>
      <c r="D60" s="1">
        <v>3.0</v>
      </c>
      <c r="E60" s="1">
        <v>1.0</v>
      </c>
      <c r="F60" s="1">
        <v>6.0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241</v>
      </c>
      <c r="B61" s="1">
        <v>0.0</v>
      </c>
      <c r="C61" s="1">
        <v>0.0</v>
      </c>
      <c r="D61" s="1">
        <v>0.0</v>
      </c>
      <c r="E61" s="1">
        <v>0.0</v>
      </c>
      <c r="F61" s="1">
        <v>0.0</v>
      </c>
      <c r="G61" s="1">
        <v>7.0</v>
      </c>
      <c r="H61" s="1">
        <v>8.0</v>
      </c>
      <c r="I61" s="1">
        <v>11.0</v>
      </c>
      <c r="J61" s="1">
        <v>11.0</v>
      </c>
      <c r="K61" s="1">
        <v>14.0</v>
      </c>
      <c r="L61" s="2"/>
      <c r="M61" s="2"/>
      <c r="N61" s="2"/>
      <c r="O61" s="2"/>
      <c r="P61" s="2"/>
      <c r="Q61" s="2"/>
      <c r="R61" s="2"/>
      <c r="S61" s="2"/>
      <c r="T61" s="2"/>
      <c r="U61" s="2"/>
      <c r="V61" s="2"/>
      <c r="W61" s="2"/>
      <c r="X61" s="2"/>
      <c r="Y61" s="2"/>
      <c r="Z61" s="2"/>
    </row>
    <row r="62" ht="15.75" customHeight="1">
      <c r="A62" s="1" t="s">
        <v>242</v>
      </c>
      <c r="B62" s="1">
        <v>1.0</v>
      </c>
      <c r="C62" s="1">
        <v>1.0</v>
      </c>
      <c r="D62" s="1">
        <v>3.0</v>
      </c>
      <c r="E62" s="1">
        <v>2.0</v>
      </c>
      <c r="F62" s="1">
        <v>7.0</v>
      </c>
      <c r="G62" s="1">
        <v>8.0</v>
      </c>
      <c r="H62" s="1">
        <v>9.0</v>
      </c>
      <c r="I62" s="1">
        <v>11.0</v>
      </c>
      <c r="J62" s="1">
        <v>13.0</v>
      </c>
      <c r="K62" s="1">
        <v>17.0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209</v>
      </c>
      <c r="H3" s="1" t="s">
        <v>250</v>
      </c>
      <c r="I3" s="1" t="s">
        <v>251</v>
      </c>
      <c r="J3" s="1" t="s">
        <v>252</v>
      </c>
      <c r="K3" s="1" t="s">
        <v>203</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186</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v>6.0</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296</v>
      </c>
      <c r="E11" s="1" t="s">
        <v>314</v>
      </c>
      <c r="F11" s="1" t="s">
        <v>315</v>
      </c>
      <c r="G11" s="1" t="s">
        <v>316</v>
      </c>
      <c r="H11" s="1" t="s">
        <v>317</v>
      </c>
      <c r="I11" s="1" t="s">
        <v>318</v>
      </c>
      <c r="J11" s="1" t="s">
        <v>319</v>
      </c>
      <c r="K11" s="1" t="s">
        <v>187</v>
      </c>
      <c r="L11" s="2"/>
      <c r="M11" s="2"/>
      <c r="N11" s="2"/>
      <c r="O11" s="2"/>
      <c r="P11" s="2"/>
      <c r="Q11" s="2"/>
      <c r="R11" s="2"/>
      <c r="S11" s="2"/>
      <c r="T11" s="2"/>
      <c r="U11" s="2"/>
      <c r="V11" s="2"/>
      <c r="W11" s="2"/>
      <c r="X11" s="2"/>
      <c r="Y11" s="2"/>
      <c r="Z11" s="2"/>
    </row>
    <row r="12">
      <c r="A12" s="1" t="s">
        <v>320</v>
      </c>
      <c r="B12" s="1" t="s">
        <v>321</v>
      </c>
      <c r="C12" s="1" t="s">
        <v>322</v>
      </c>
      <c r="D12" s="1" t="s">
        <v>323</v>
      </c>
      <c r="E12" s="1" t="s">
        <v>292</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324</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331</v>
      </c>
      <c r="C14" s="1" t="s">
        <v>341</v>
      </c>
      <c r="D14" s="1" t="s">
        <v>342</v>
      </c>
      <c r="E14" s="1" t="s">
        <v>343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344</v>
      </c>
      <c r="B15" s="1" t="s">
        <v>345</v>
      </c>
      <c r="C15" s="1" t="s">
        <v>346</v>
      </c>
      <c r="D15" s="1" t="s">
        <v>347</v>
      </c>
      <c r="E15" s="1" t="s">
        <v>324</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348</v>
      </c>
      <c r="B16" s="1" t="s">
        <v>349</v>
      </c>
      <c r="C16" s="1" t="s">
        <v>350</v>
      </c>
      <c r="D16" s="1" t="s">
        <v>351</v>
      </c>
      <c r="E16" s="1">
        <v>5.0</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332</v>
      </c>
      <c r="G17" s="1" t="s">
        <v>363</v>
      </c>
      <c r="H17" s="1" t="s">
        <v>193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198</v>
      </c>
      <c r="F20" s="1" t="s">
        <v>382</v>
      </c>
      <c r="G20" s="1" t="s">
        <v>383</v>
      </c>
      <c r="H20" s="1" t="s">
        <v>119</v>
      </c>
      <c r="I20" s="1" t="s">
        <v>384</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413</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359</v>
      </c>
      <c r="D25" s="1" t="s">
        <v>421</v>
      </c>
      <c r="E25" s="1" t="s">
        <v>422</v>
      </c>
      <c r="F25" s="1" t="s">
        <v>325</v>
      </c>
      <c r="G25" s="1" t="s">
        <v>381</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385</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199</v>
      </c>
      <c r="C27" s="1" t="s">
        <v>438</v>
      </c>
      <c r="D27" s="1" t="s">
        <v>439</v>
      </c>
      <c r="E27" s="1" t="s">
        <v>440</v>
      </c>
      <c r="F27" s="1" t="s">
        <v>441</v>
      </c>
      <c r="G27" s="1" t="s">
        <v>442</v>
      </c>
      <c r="H27" s="1" t="s">
        <v>443</v>
      </c>
      <c r="I27" s="1" t="s">
        <v>444</v>
      </c>
      <c r="J27" s="1" t="s">
        <v>445</v>
      </c>
      <c r="K27" s="1" t="s">
        <v>429</v>
      </c>
      <c r="L27" s="2"/>
      <c r="M27" s="2"/>
      <c r="N27" s="2"/>
      <c r="O27" s="2"/>
      <c r="P27" s="2"/>
      <c r="Q27" s="2"/>
      <c r="R27" s="2"/>
      <c r="S27" s="2"/>
      <c r="T27" s="2"/>
      <c r="U27" s="2"/>
      <c r="V27" s="2"/>
      <c r="W27" s="2"/>
      <c r="X27" s="2"/>
      <c r="Y27" s="2"/>
      <c r="Z27" s="2"/>
    </row>
    <row r="28" ht="15.75" customHeight="1">
      <c r="A28" s="1" t="s">
        <v>446</v>
      </c>
      <c r="B28" s="1" t="s">
        <v>447</v>
      </c>
      <c r="C28" s="1">
        <v>19.0</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v>87.0</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493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503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380</v>
      </c>
      <c r="H38" s="1" t="s">
        <v>548</v>
      </c>
      <c r="I38" s="1" t="s">
        <v>286</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392</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411</v>
      </c>
      <c r="E40" s="1" t="s">
        <v>564</v>
      </c>
      <c r="F40" s="1" t="s">
        <v>565</v>
      </c>
      <c r="G40" s="1" t="s">
        <v>566</v>
      </c>
      <c r="H40" s="1" t="s">
        <v>567</v>
      </c>
      <c r="I40" s="1" t="s">
        <v>568</v>
      </c>
      <c r="J40" s="1" t="s">
        <v>569</v>
      </c>
      <c r="K40" s="1" t="s">
        <v>169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374</v>
      </c>
      <c r="J41" s="1" t="s">
        <v>578</v>
      </c>
      <c r="K41" s="1" t="s">
        <v>579</v>
      </c>
      <c r="L41" s="2"/>
      <c r="M41" s="2"/>
      <c r="N41" s="2"/>
      <c r="O41" s="2"/>
      <c r="P41" s="2"/>
      <c r="Q41" s="2"/>
      <c r="R41" s="2"/>
      <c r="S41" s="2"/>
      <c r="T41" s="2"/>
      <c r="U41" s="2"/>
      <c r="V41" s="2"/>
      <c r="W41" s="2"/>
      <c r="X41" s="2"/>
      <c r="Y41" s="2"/>
      <c r="Z41" s="2"/>
    </row>
    <row r="42" ht="15.75" customHeight="1">
      <c r="A42" s="1" t="s">
        <v>580</v>
      </c>
      <c r="B42" s="1" t="s">
        <v>185</v>
      </c>
      <c r="C42" s="1" t="s">
        <v>581</v>
      </c>
      <c r="D42" s="1" t="s">
        <v>582</v>
      </c>
      <c r="E42" s="1" t="s">
        <v>335</v>
      </c>
      <c r="F42" s="1" t="s">
        <v>583</v>
      </c>
      <c r="G42" s="1" t="s">
        <v>584</v>
      </c>
      <c r="H42" s="1" t="s">
        <v>550</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543</v>
      </c>
      <c r="E43" s="1" t="s">
        <v>591</v>
      </c>
      <c r="F43" s="1" t="s">
        <v>592</v>
      </c>
      <c r="G43" s="1" t="s">
        <v>317</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331</v>
      </c>
      <c r="F44" s="1" t="s">
        <v>601</v>
      </c>
      <c r="G44" s="1" t="s">
        <v>332</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394</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315</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661</v>
      </c>
      <c r="C52" s="1" t="s">
        <v>672</v>
      </c>
      <c r="D52" s="1" t="s">
        <v>673</v>
      </c>
      <c r="E52" s="1" t="s">
        <v>674</v>
      </c>
      <c r="F52" s="1" t="s">
        <v>675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676</v>
      </c>
      <c r="B53" s="1" t="s">
        <v>677</v>
      </c>
      <c r="C53" s="1">
        <v>0.0</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v>0.0</v>
      </c>
      <c r="C54" s="1">
        <v>0.0</v>
      </c>
      <c r="D54" s="1" t="s">
        <v>687</v>
      </c>
      <c r="E54" s="1" t="s">
        <v>688</v>
      </c>
      <c r="F54" s="1" t="s">
        <v>689</v>
      </c>
      <c r="G54" s="1" t="s">
        <v>690</v>
      </c>
      <c r="H54" s="1" t="s">
        <v>691</v>
      </c>
      <c r="I54" s="1" t="s">
        <v>692</v>
      </c>
      <c r="J54" s="1" t="s">
        <v>189</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615</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v>0.0</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v>0.0</v>
      </c>
      <c r="C63" s="1" t="s">
        <v>781</v>
      </c>
      <c r="D63" s="1" t="s">
        <v>782</v>
      </c>
      <c r="E63" s="1" t="s">
        <v>783</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v>0.0</v>
      </c>
      <c r="C64" s="1" t="s">
        <v>791</v>
      </c>
      <c r="D64" s="1" t="s">
        <v>792</v>
      </c>
      <c r="E64" s="1" t="s">
        <v>793</v>
      </c>
      <c r="F64" s="1" t="s">
        <v>794</v>
      </c>
      <c r="G64" s="1" t="s">
        <v>795</v>
      </c>
      <c r="H64" s="1" t="s">
        <v>796</v>
      </c>
      <c r="I64" s="1" t="s">
        <v>797</v>
      </c>
      <c r="J64" s="1" t="s">
        <v>798</v>
      </c>
      <c r="K64" s="1">
        <v>0.0</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v>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v>0.0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v>0.0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v>0.0</v>
      </c>
      <c r="C69" s="1" t="s">
        <v>831</v>
      </c>
      <c r="D69" s="1" t="s">
        <v>832</v>
      </c>
      <c r="E69" s="1" t="s">
        <v>833</v>
      </c>
      <c r="F69" s="1" t="s">
        <v>834</v>
      </c>
      <c r="G69" s="1" t="s">
        <v>835</v>
      </c>
      <c r="H69" s="1" t="s">
        <v>836</v>
      </c>
      <c r="I69" s="1" t="s">
        <v>837</v>
      </c>
      <c r="J69" s="1" t="s">
        <v>838</v>
      </c>
      <c r="K69" s="1">
        <v>-80.0</v>
      </c>
      <c r="L69" s="2"/>
      <c r="M69" s="2"/>
      <c r="N69" s="2"/>
      <c r="O69" s="2"/>
      <c r="P69" s="2"/>
      <c r="Q69" s="2"/>
      <c r="R69" s="2"/>
      <c r="S69" s="2"/>
      <c r="T69" s="2"/>
      <c r="U69" s="2"/>
      <c r="V69" s="2"/>
      <c r="W69" s="2"/>
      <c r="X69" s="2"/>
      <c r="Y69" s="2"/>
      <c r="Z69" s="2"/>
    </row>
    <row r="70" ht="15.75" customHeight="1">
      <c r="A70" s="1" t="s">
        <v>839</v>
      </c>
      <c r="B70" s="1">
        <v>0.0</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v>0.0</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v>0.0</v>
      </c>
      <c r="C72" s="1" t="s">
        <v>860</v>
      </c>
      <c r="D72" s="1" t="s">
        <v>861</v>
      </c>
      <c r="E72" s="1" t="s">
        <v>862</v>
      </c>
      <c r="F72" s="1" t="s">
        <v>863</v>
      </c>
      <c r="G72" s="1" t="s">
        <v>864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865</v>
      </c>
      <c r="B73" s="1">
        <v>0.0</v>
      </c>
      <c r="C73" s="1" t="s">
        <v>866</v>
      </c>
      <c r="D73" s="1" t="s">
        <v>867</v>
      </c>
      <c r="E73" s="1" t="s">
        <v>868</v>
      </c>
      <c r="F73" s="1" t="s">
        <v>869</v>
      </c>
      <c r="G73" s="1" t="s">
        <v>870</v>
      </c>
      <c r="H73" s="1" t="s">
        <v>871</v>
      </c>
      <c r="I73" s="1">
        <v>341.0</v>
      </c>
      <c r="J73" s="1" t="s">
        <v>872</v>
      </c>
      <c r="K73" s="1" t="s">
        <v>873</v>
      </c>
      <c r="L73" s="2"/>
      <c r="M73" s="2"/>
      <c r="N73" s="2"/>
      <c r="O73" s="2"/>
      <c r="P73" s="2"/>
      <c r="Q73" s="2"/>
      <c r="R73" s="2"/>
      <c r="S73" s="2"/>
      <c r="T73" s="2"/>
      <c r="U73" s="2"/>
      <c r="V73" s="2"/>
      <c r="W73" s="2"/>
      <c r="X73" s="2"/>
      <c r="Y73" s="2"/>
      <c r="Z73" s="2"/>
    </row>
    <row r="74" ht="15.75" customHeight="1">
      <c r="A74" s="1" t="s">
        <v>874</v>
      </c>
      <c r="B74" s="1">
        <v>0.0</v>
      </c>
      <c r="C74" s="1">
        <v>0.0</v>
      </c>
      <c r="D74" s="1">
        <v>0.0</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v>0.0</v>
      </c>
      <c r="C75" s="1" t="s">
        <v>883</v>
      </c>
      <c r="D75" s="1" t="s">
        <v>884</v>
      </c>
      <c r="E75" s="1" t="s">
        <v>885</v>
      </c>
      <c r="F75" s="1" t="s">
        <v>886</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v>0.0</v>
      </c>
      <c r="C76" s="1" t="s">
        <v>893</v>
      </c>
      <c r="D76" s="1" t="s">
        <v>894</v>
      </c>
      <c r="E76" s="1" t="s">
        <v>895</v>
      </c>
      <c r="F76" s="1" t="s">
        <v>896</v>
      </c>
      <c r="G76" s="1" t="s">
        <v>897</v>
      </c>
      <c r="H76" s="1" t="s">
        <v>259</v>
      </c>
      <c r="I76" s="1" t="s">
        <v>898</v>
      </c>
      <c r="J76" s="1" t="s">
        <v>899</v>
      </c>
      <c r="K76" s="1" t="s">
        <v>585</v>
      </c>
      <c r="L76" s="2"/>
      <c r="M76" s="2"/>
      <c r="N76" s="2"/>
      <c r="O76" s="2"/>
      <c r="P76" s="2"/>
      <c r="Q76" s="2"/>
      <c r="R76" s="2"/>
      <c r="S76" s="2"/>
      <c r="T76" s="2"/>
      <c r="U76" s="2"/>
      <c r="V76" s="2"/>
      <c r="W76" s="2"/>
      <c r="X76" s="2"/>
      <c r="Y76" s="2"/>
      <c r="Z76" s="2"/>
    </row>
    <row r="77" ht="15.75" customHeight="1">
      <c r="A77" s="1" t="s">
        <v>900</v>
      </c>
      <c r="B77" s="1">
        <v>0.0</v>
      </c>
      <c r="C77" s="1" t="s">
        <v>901</v>
      </c>
      <c r="D77" s="1" t="s">
        <v>902</v>
      </c>
      <c r="E77" s="1" t="s">
        <v>903</v>
      </c>
      <c r="F77" s="1" t="s">
        <v>904</v>
      </c>
      <c r="G77" s="1" t="s">
        <v>896</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v>0.0</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v>0.0</v>
      </c>
      <c r="C79" s="1" t="s">
        <v>920</v>
      </c>
      <c r="D79" s="1" t="s">
        <v>921</v>
      </c>
      <c r="E79" s="1" t="s">
        <v>922</v>
      </c>
      <c r="F79" s="1" t="s">
        <v>923</v>
      </c>
      <c r="G79" s="1" t="s">
        <v>924</v>
      </c>
      <c r="H79" s="1" t="s">
        <v>925</v>
      </c>
      <c r="I79" s="1" t="s">
        <v>926</v>
      </c>
      <c r="J79" s="1" t="s">
        <v>927</v>
      </c>
      <c r="K79" s="1" t="s">
        <v>537</v>
      </c>
      <c r="L79" s="2"/>
      <c r="M79" s="2"/>
      <c r="N79" s="2"/>
      <c r="O79" s="2"/>
      <c r="P79" s="2"/>
      <c r="Q79" s="2"/>
      <c r="R79" s="2"/>
      <c r="S79" s="2"/>
      <c r="T79" s="2"/>
      <c r="U79" s="2"/>
      <c r="V79" s="2"/>
      <c r="W79" s="2"/>
      <c r="X79" s="2"/>
      <c r="Y79" s="2"/>
      <c r="Z79" s="2"/>
    </row>
    <row r="80" ht="15.75" customHeight="1">
      <c r="A80" s="1" t="s">
        <v>928</v>
      </c>
      <c r="B80" s="1">
        <v>0.0</v>
      </c>
      <c r="C80" s="1" t="s">
        <v>261</v>
      </c>
      <c r="D80" s="1">
        <v>64.0</v>
      </c>
      <c r="E80" s="1" t="s">
        <v>929</v>
      </c>
      <c r="F80" s="1" t="s">
        <v>917</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v>0.0</v>
      </c>
      <c r="C81" s="1" t="s">
        <v>936</v>
      </c>
      <c r="D81" s="1" t="s">
        <v>937</v>
      </c>
      <c r="E81" s="1" t="s">
        <v>938</v>
      </c>
      <c r="F81" s="1" t="s">
        <v>939</v>
      </c>
      <c r="G81" s="1" t="s">
        <v>940</v>
      </c>
      <c r="H81" s="1" t="s">
        <v>941</v>
      </c>
      <c r="I81" s="1" t="s">
        <v>942</v>
      </c>
      <c r="J81" s="1" t="s">
        <v>897</v>
      </c>
      <c r="K81" s="1" t="s">
        <v>943</v>
      </c>
      <c r="L81" s="2"/>
      <c r="M81" s="2"/>
      <c r="N81" s="2"/>
      <c r="O81" s="2"/>
      <c r="P81" s="2"/>
      <c r="Q81" s="2"/>
      <c r="R81" s="2"/>
      <c r="S81" s="2"/>
      <c r="T81" s="2"/>
      <c r="U81" s="2"/>
      <c r="V81" s="2"/>
      <c r="W81" s="2"/>
      <c r="X81" s="2"/>
      <c r="Y81" s="2"/>
      <c r="Z81" s="2"/>
    </row>
    <row r="82" ht="15.75" customHeight="1">
      <c r="A82" s="1" t="s">
        <v>944</v>
      </c>
      <c r="B82" s="1">
        <v>0.0</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v>0.0</v>
      </c>
      <c r="C83" s="1">
        <v>0.0</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v>0.0</v>
      </c>
      <c r="C84" s="1">
        <v>0.0</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973</v>
      </c>
      <c r="B86" s="1">
        <v>0.0</v>
      </c>
      <c r="C86" s="1">
        <v>0.0</v>
      </c>
      <c r="D86" s="1" t="s">
        <v>974</v>
      </c>
      <c r="E86" s="1" t="s">
        <v>975</v>
      </c>
      <c r="F86" s="1" t="s">
        <v>976</v>
      </c>
      <c r="G86" s="1" t="s">
        <v>977</v>
      </c>
      <c r="H86" s="1" t="s">
        <v>978</v>
      </c>
      <c r="I86" s="1" t="s">
        <v>979</v>
      </c>
      <c r="J86" s="1" t="s">
        <v>980</v>
      </c>
      <c r="K86" s="1" t="s">
        <v>981</v>
      </c>
      <c r="L86" s="2"/>
      <c r="M86" s="2"/>
      <c r="N86" s="2"/>
      <c r="O86" s="2"/>
      <c r="P86" s="2"/>
      <c r="Q86" s="2"/>
      <c r="R86" s="2"/>
      <c r="S86" s="2"/>
      <c r="T86" s="2"/>
      <c r="U86" s="2"/>
      <c r="V86" s="2"/>
      <c r="W86" s="2"/>
      <c r="X86" s="2"/>
      <c r="Y86" s="2"/>
      <c r="Z86" s="2"/>
    </row>
    <row r="87" ht="15.75" customHeight="1">
      <c r="A87" s="1" t="s">
        <v>982</v>
      </c>
      <c r="B87" s="1">
        <v>0.0</v>
      </c>
      <c r="C87" s="1">
        <v>0.0</v>
      </c>
      <c r="D87" s="1" t="s">
        <v>983</v>
      </c>
      <c r="E87" s="1" t="s">
        <v>860</v>
      </c>
      <c r="F87" s="1" t="s">
        <v>730</v>
      </c>
      <c r="G87" s="1" t="s">
        <v>984</v>
      </c>
      <c r="H87" s="1" t="s">
        <v>251</v>
      </c>
      <c r="I87" s="1" t="s">
        <v>248</v>
      </c>
      <c r="J87" s="1" t="s">
        <v>985</v>
      </c>
      <c r="K87" s="1" t="s">
        <v>986</v>
      </c>
      <c r="L87" s="2"/>
      <c r="M87" s="2"/>
      <c r="N87" s="2"/>
      <c r="O87" s="2"/>
      <c r="P87" s="2"/>
      <c r="Q87" s="2"/>
      <c r="R87" s="2"/>
      <c r="S87" s="2"/>
      <c r="T87" s="2"/>
      <c r="U87" s="2"/>
      <c r="V87" s="2"/>
      <c r="W87" s="2"/>
      <c r="X87" s="2"/>
      <c r="Y87" s="2"/>
      <c r="Z87" s="2"/>
    </row>
    <row r="88" ht="15.75" customHeight="1">
      <c r="A88" s="1" t="s">
        <v>987</v>
      </c>
      <c r="B88" s="1">
        <v>0.0</v>
      </c>
      <c r="C88" s="1">
        <v>0.0</v>
      </c>
      <c r="D88" s="1" t="s">
        <v>988</v>
      </c>
      <c r="E88" s="1" t="s">
        <v>989</v>
      </c>
      <c r="F88" s="1" t="s">
        <v>990</v>
      </c>
      <c r="G88" s="1" t="s">
        <v>599</v>
      </c>
      <c r="H88" s="1" t="s">
        <v>184</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v>0.0</v>
      </c>
      <c r="C89" s="1">
        <v>0.0</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v>0.0</v>
      </c>
      <c r="C90" s="1">
        <v>0.0</v>
      </c>
      <c r="D90" s="1" t="s">
        <v>1004</v>
      </c>
      <c r="E90" s="1" t="s">
        <v>1005</v>
      </c>
      <c r="F90" s="1" t="s">
        <v>1006</v>
      </c>
      <c r="G90" s="1" t="s">
        <v>792</v>
      </c>
      <c r="H90" s="1" t="s">
        <v>927</v>
      </c>
      <c r="I90" s="1" t="s">
        <v>1007</v>
      </c>
      <c r="J90" s="1" t="s">
        <v>1008</v>
      </c>
      <c r="K90" s="1">
        <v>-36.0</v>
      </c>
      <c r="L90" s="2"/>
      <c r="M90" s="2"/>
      <c r="N90" s="2"/>
      <c r="O90" s="2"/>
      <c r="P90" s="2"/>
      <c r="Q90" s="2"/>
      <c r="R90" s="2"/>
      <c r="S90" s="2"/>
      <c r="T90" s="2"/>
      <c r="U90" s="2"/>
      <c r="V90" s="2"/>
      <c r="W90" s="2"/>
      <c r="X90" s="2"/>
      <c r="Y90" s="2"/>
      <c r="Z90" s="2"/>
    </row>
    <row r="91" ht="15.75" customHeight="1">
      <c r="A91" s="1" t="s">
        <v>1009</v>
      </c>
      <c r="B91" s="1">
        <v>0.0</v>
      </c>
      <c r="C91" s="1">
        <v>0.0</v>
      </c>
      <c r="D91" s="1" t="s">
        <v>1010</v>
      </c>
      <c r="E91" s="1" t="s">
        <v>1011</v>
      </c>
      <c r="F91" s="1" t="s">
        <v>1012</v>
      </c>
      <c r="G91" s="1" t="s">
        <v>1013</v>
      </c>
      <c r="H91" s="1" t="s">
        <v>1014</v>
      </c>
      <c r="I91" s="1" t="s">
        <v>1015</v>
      </c>
      <c r="J91" s="1" t="s">
        <v>1016</v>
      </c>
      <c r="K91" s="1" t="s">
        <v>1017</v>
      </c>
      <c r="L91" s="2"/>
      <c r="M91" s="2"/>
      <c r="N91" s="2"/>
      <c r="O91" s="2"/>
      <c r="P91" s="2"/>
      <c r="Q91" s="2"/>
      <c r="R91" s="2"/>
      <c r="S91" s="2"/>
      <c r="T91" s="2"/>
      <c r="U91" s="2"/>
      <c r="V91" s="2"/>
      <c r="W91" s="2"/>
      <c r="X91" s="2"/>
      <c r="Y91" s="2"/>
      <c r="Z91" s="2"/>
    </row>
    <row r="92" ht="15.75" customHeight="1">
      <c r="A92" s="1" t="s">
        <v>1018</v>
      </c>
      <c r="B92" s="1">
        <v>0.0</v>
      </c>
      <c r="C92" s="1">
        <v>0.0</v>
      </c>
      <c r="D92" s="1" t="s">
        <v>1019</v>
      </c>
      <c r="E92" s="1" t="s">
        <v>1020</v>
      </c>
      <c r="F92" s="1" t="s">
        <v>1021</v>
      </c>
      <c r="G92" s="1" t="s">
        <v>1022</v>
      </c>
      <c r="H92" s="1" t="s">
        <v>1023</v>
      </c>
      <c r="I92" s="1" t="s">
        <v>1015</v>
      </c>
      <c r="J92" s="1" t="s">
        <v>1016</v>
      </c>
      <c r="K92" s="1" t="s">
        <v>1017</v>
      </c>
      <c r="L92" s="2"/>
      <c r="M92" s="2"/>
      <c r="N92" s="2"/>
      <c r="O92" s="2"/>
      <c r="P92" s="2"/>
      <c r="Q92" s="2"/>
      <c r="R92" s="2"/>
      <c r="S92" s="2"/>
      <c r="T92" s="2"/>
      <c r="U92" s="2"/>
      <c r="V92" s="2"/>
      <c r="W92" s="2"/>
      <c r="X92" s="2"/>
      <c r="Y92" s="2"/>
      <c r="Z92" s="2"/>
    </row>
    <row r="93" ht="15.75" customHeight="1">
      <c r="A93" s="1" t="s">
        <v>1024</v>
      </c>
      <c r="B93" s="1">
        <v>0.0</v>
      </c>
      <c r="C93" s="1">
        <v>0.0</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v>0.0</v>
      </c>
      <c r="C94" s="1">
        <v>0.0</v>
      </c>
      <c r="D94" s="1">
        <v>0.0</v>
      </c>
      <c r="E94" s="1">
        <v>0.0</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v>0.0</v>
      </c>
      <c r="C95" s="1">
        <v>0.0</v>
      </c>
      <c r="D95" s="1" t="s">
        <v>1041</v>
      </c>
      <c r="E95" s="1" t="s">
        <v>1042</v>
      </c>
      <c r="F95" s="1" t="s">
        <v>525</v>
      </c>
      <c r="G95" s="1" t="s">
        <v>1043</v>
      </c>
      <c r="H95" s="1" t="s">
        <v>1044</v>
      </c>
      <c r="I95" s="1" t="s">
        <v>1045</v>
      </c>
      <c r="J95" s="1" t="s">
        <v>284</v>
      </c>
      <c r="K95" s="1" t="s">
        <v>1046</v>
      </c>
      <c r="L95" s="2"/>
      <c r="M95" s="2"/>
      <c r="N95" s="2"/>
      <c r="O95" s="2"/>
      <c r="P95" s="2"/>
      <c r="Q95" s="2"/>
      <c r="R95" s="2"/>
      <c r="S95" s="2"/>
      <c r="T95" s="2"/>
      <c r="U95" s="2"/>
      <c r="V95" s="2"/>
      <c r="W95" s="2"/>
      <c r="X95" s="2"/>
      <c r="Y95" s="2"/>
      <c r="Z95" s="2"/>
    </row>
    <row r="96" ht="15.75" customHeight="1">
      <c r="A96" s="1" t="s">
        <v>1047</v>
      </c>
      <c r="B96" s="1">
        <v>0.0</v>
      </c>
      <c r="C96" s="1">
        <v>0.0</v>
      </c>
      <c r="D96" s="1" t="s">
        <v>1048</v>
      </c>
      <c r="E96" s="1" t="s">
        <v>1049</v>
      </c>
      <c r="F96" s="1" t="s">
        <v>1050</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v>0.0</v>
      </c>
      <c r="C97" s="1">
        <v>0.0</v>
      </c>
      <c r="D97" s="1" t="s">
        <v>576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v>0.0</v>
      </c>
      <c r="C98" s="1">
        <v>0.0</v>
      </c>
      <c r="D98" s="1" t="s">
        <v>1065</v>
      </c>
      <c r="E98" s="1" t="s">
        <v>1066</v>
      </c>
      <c r="F98" s="1" t="s">
        <v>1067</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1">
        <v>0.0</v>
      </c>
      <c r="C99" s="1">
        <v>0.0</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v>0.0</v>
      </c>
      <c r="C100" s="1">
        <v>0.0</v>
      </c>
      <c r="D100" s="1" t="s">
        <v>1083</v>
      </c>
      <c r="E100" s="1" t="s">
        <v>1084</v>
      </c>
      <c r="F100" s="1" t="s">
        <v>1085</v>
      </c>
      <c r="G100" s="1" t="s">
        <v>596</v>
      </c>
      <c r="H100" s="1" t="s">
        <v>1086</v>
      </c>
      <c r="I100" s="1" t="s">
        <v>1087</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v>0.0</v>
      </c>
      <c r="C101" s="1">
        <v>0.0</v>
      </c>
      <c r="D101" s="1" t="s">
        <v>1091</v>
      </c>
      <c r="E101" s="1" t="s">
        <v>1092</v>
      </c>
      <c r="F101" s="1" t="s">
        <v>1093</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v>0.0</v>
      </c>
      <c r="C102" s="1">
        <v>0.0</v>
      </c>
      <c r="D102" s="1" t="s">
        <v>1100</v>
      </c>
      <c r="E102" s="1" t="s">
        <v>1101</v>
      </c>
      <c r="F102" s="1" t="s">
        <v>1102</v>
      </c>
      <c r="G102" s="1" t="s">
        <v>804</v>
      </c>
      <c r="H102" s="1" t="s">
        <v>1103</v>
      </c>
      <c r="I102" s="1" t="s">
        <v>1104</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v>0.0</v>
      </c>
      <c r="C103" s="1">
        <v>0.0</v>
      </c>
      <c r="D103" s="1">
        <v>0.0</v>
      </c>
      <c r="E103" s="1" t="s">
        <v>1108</v>
      </c>
      <c r="F103" s="1" t="s">
        <v>1109</v>
      </c>
      <c r="G103" s="1" t="s">
        <v>281</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v>0.0</v>
      </c>
      <c r="C104" s="1">
        <v>0.0</v>
      </c>
      <c r="D104" s="1">
        <v>0.0</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1123</v>
      </c>
      <c r="B106" s="1">
        <v>0.0</v>
      </c>
      <c r="C106" s="1">
        <v>0.0</v>
      </c>
      <c r="D106" s="1">
        <v>0.0</v>
      </c>
      <c r="E106" s="1">
        <v>0.0</v>
      </c>
      <c r="F106" s="1" t="s">
        <v>1124</v>
      </c>
      <c r="G106" s="1" t="s">
        <v>1125</v>
      </c>
      <c r="H106" s="1" t="s">
        <v>1126</v>
      </c>
      <c r="I106" s="1" t="s">
        <v>1127</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v>0.0</v>
      </c>
      <c r="C107" s="1">
        <v>0.0</v>
      </c>
      <c r="D107" s="1">
        <v>0.0</v>
      </c>
      <c r="E107" s="1">
        <v>0.0</v>
      </c>
      <c r="F107" s="1" t="s">
        <v>1131</v>
      </c>
      <c r="G107" s="1" t="s">
        <v>1132</v>
      </c>
      <c r="H107" s="1" t="s">
        <v>1133</v>
      </c>
      <c r="I107" s="1" t="s">
        <v>1134</v>
      </c>
      <c r="J107" s="1" t="s">
        <v>1135</v>
      </c>
      <c r="K107" s="1" t="s">
        <v>1136</v>
      </c>
      <c r="L107" s="2"/>
      <c r="M107" s="2"/>
      <c r="N107" s="2"/>
      <c r="O107" s="2"/>
      <c r="P107" s="2"/>
      <c r="Q107" s="2"/>
      <c r="R107" s="2"/>
      <c r="S107" s="2"/>
      <c r="T107" s="2"/>
      <c r="U107" s="2"/>
      <c r="V107" s="2"/>
      <c r="W107" s="2"/>
      <c r="X107" s="2"/>
      <c r="Y107" s="2"/>
      <c r="Z107" s="2"/>
    </row>
    <row r="108" ht="15.75" customHeight="1">
      <c r="A108" s="1" t="s">
        <v>1137</v>
      </c>
      <c r="B108" s="1">
        <v>0.0</v>
      </c>
      <c r="C108" s="1">
        <v>0.0</v>
      </c>
      <c r="D108" s="1">
        <v>0.0</v>
      </c>
      <c r="E108" s="1">
        <v>0.0</v>
      </c>
      <c r="F108" s="1" t="s">
        <v>1138</v>
      </c>
      <c r="G108" s="1" t="s">
        <v>1139</v>
      </c>
      <c r="H108" s="1" t="s">
        <v>821</v>
      </c>
      <c r="I108" s="1" t="s">
        <v>1140</v>
      </c>
      <c r="J108" s="1" t="s">
        <v>1141</v>
      </c>
      <c r="K108" s="1" t="s">
        <v>1142</v>
      </c>
      <c r="L108" s="2"/>
      <c r="M108" s="2"/>
      <c r="N108" s="2"/>
      <c r="O108" s="2"/>
      <c r="P108" s="2"/>
      <c r="Q108" s="2"/>
      <c r="R108" s="2"/>
      <c r="S108" s="2"/>
      <c r="T108" s="2"/>
      <c r="U108" s="2"/>
      <c r="V108" s="2"/>
      <c r="W108" s="2"/>
      <c r="X108" s="2"/>
      <c r="Y108" s="2"/>
      <c r="Z108" s="2"/>
    </row>
    <row r="109" ht="15.75" customHeight="1">
      <c r="A109" s="1" t="s">
        <v>1143</v>
      </c>
      <c r="B109" s="1">
        <v>0.0</v>
      </c>
      <c r="C109" s="1">
        <v>0.0</v>
      </c>
      <c r="D109" s="1">
        <v>0.0</v>
      </c>
      <c r="E109" s="1">
        <v>0.0</v>
      </c>
      <c r="F109" s="1" t="s">
        <v>1144</v>
      </c>
      <c r="G109" s="1" t="s">
        <v>1145</v>
      </c>
      <c r="H109" s="1" t="s">
        <v>1146</v>
      </c>
      <c r="I109" s="1" t="s">
        <v>1147</v>
      </c>
      <c r="J109" s="1" t="s">
        <v>1148</v>
      </c>
      <c r="K109" s="1" t="s">
        <v>1149</v>
      </c>
      <c r="L109" s="2"/>
      <c r="M109" s="2"/>
      <c r="N109" s="2"/>
      <c r="O109" s="2"/>
      <c r="P109" s="2"/>
      <c r="Q109" s="2"/>
      <c r="R109" s="2"/>
      <c r="S109" s="2"/>
      <c r="T109" s="2"/>
      <c r="U109" s="2"/>
      <c r="V109" s="2"/>
      <c r="W109" s="2"/>
      <c r="X109" s="2"/>
      <c r="Y109" s="2"/>
      <c r="Z109" s="2"/>
    </row>
    <row r="110" ht="15.75" customHeight="1">
      <c r="A110" s="1" t="s">
        <v>1150</v>
      </c>
      <c r="B110" s="1">
        <v>0.0</v>
      </c>
      <c r="C110" s="1">
        <v>0.0</v>
      </c>
      <c r="D110" s="1">
        <v>0.0</v>
      </c>
      <c r="E110" s="1">
        <v>0.0</v>
      </c>
      <c r="F110" s="1" t="s">
        <v>1151</v>
      </c>
      <c r="G110" s="1" t="s">
        <v>1152</v>
      </c>
      <c r="H110" s="1" t="s">
        <v>1153</v>
      </c>
      <c r="I110" s="1" t="s">
        <v>1154</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v>0.0</v>
      </c>
      <c r="C111" s="1">
        <v>0.0</v>
      </c>
      <c r="D111" s="1">
        <v>0.0</v>
      </c>
      <c r="E111" s="1">
        <v>0.0</v>
      </c>
      <c r="F111" s="1" t="s">
        <v>1158</v>
      </c>
      <c r="G111" s="1" t="s">
        <v>1159</v>
      </c>
      <c r="H111" s="1" t="s">
        <v>1160</v>
      </c>
      <c r="I111" s="1" t="s">
        <v>1161</v>
      </c>
      <c r="J111" s="1" t="s">
        <v>372</v>
      </c>
      <c r="K111" s="1" t="s">
        <v>1162</v>
      </c>
      <c r="L111" s="2"/>
      <c r="M111" s="2"/>
      <c r="N111" s="2"/>
      <c r="O111" s="2"/>
      <c r="P111" s="2"/>
      <c r="Q111" s="2"/>
      <c r="R111" s="2"/>
      <c r="S111" s="2"/>
      <c r="T111" s="2"/>
      <c r="U111" s="2"/>
      <c r="V111" s="2"/>
      <c r="W111" s="2"/>
      <c r="X111" s="2"/>
      <c r="Y111" s="2"/>
      <c r="Z111" s="2"/>
    </row>
    <row r="112" ht="15.75" customHeight="1">
      <c r="A112" s="1" t="s">
        <v>1163</v>
      </c>
      <c r="B112" s="1">
        <v>0.0</v>
      </c>
      <c r="C112" s="1">
        <v>0.0</v>
      </c>
      <c r="D112" s="1">
        <v>0.0</v>
      </c>
      <c r="E112" s="1">
        <v>0.0</v>
      </c>
      <c r="F112" s="1" t="s">
        <v>1158</v>
      </c>
      <c r="G112" s="1" t="s">
        <v>978</v>
      </c>
      <c r="H112" s="1" t="s">
        <v>1164</v>
      </c>
      <c r="I112" s="1" t="s">
        <v>1165</v>
      </c>
      <c r="J112" s="1" t="s">
        <v>548</v>
      </c>
      <c r="K112" s="1" t="s">
        <v>1162</v>
      </c>
      <c r="L112" s="2"/>
      <c r="M112" s="2"/>
      <c r="N112" s="2"/>
      <c r="O112" s="2"/>
      <c r="P112" s="2"/>
      <c r="Q112" s="2"/>
      <c r="R112" s="2"/>
      <c r="S112" s="2"/>
      <c r="T112" s="2"/>
      <c r="U112" s="2"/>
      <c r="V112" s="2"/>
      <c r="W112" s="2"/>
      <c r="X112" s="2"/>
      <c r="Y112" s="2"/>
      <c r="Z112" s="2"/>
    </row>
    <row r="113" ht="15.75" customHeight="1">
      <c r="A113" s="1" t="s">
        <v>1166</v>
      </c>
      <c r="B113" s="1">
        <v>0.0</v>
      </c>
      <c r="C113" s="1">
        <v>0.0</v>
      </c>
      <c r="D113" s="1">
        <v>0.0</v>
      </c>
      <c r="E113" s="1">
        <v>0.0</v>
      </c>
      <c r="F113" s="1" t="s">
        <v>1167</v>
      </c>
      <c r="G113" s="1" t="s">
        <v>1168</v>
      </c>
      <c r="H113" s="1" t="s">
        <v>1169</v>
      </c>
      <c r="I113" s="1" t="s">
        <v>1170</v>
      </c>
      <c r="J113" s="1" t="s">
        <v>256</v>
      </c>
      <c r="K113" s="1" t="s">
        <v>1171</v>
      </c>
      <c r="L113" s="2"/>
      <c r="M113" s="2"/>
      <c r="N113" s="2"/>
      <c r="O113" s="2"/>
      <c r="P113" s="2"/>
      <c r="Q113" s="2"/>
      <c r="R113" s="2"/>
      <c r="S113" s="2"/>
      <c r="T113" s="2"/>
      <c r="U113" s="2"/>
      <c r="V113" s="2"/>
      <c r="W113" s="2"/>
      <c r="X113" s="2"/>
      <c r="Y113" s="2"/>
      <c r="Z113" s="2"/>
    </row>
    <row r="114" ht="15.75" customHeight="1">
      <c r="A114" s="1" t="s">
        <v>1172</v>
      </c>
      <c r="B114" s="1">
        <v>0.0</v>
      </c>
      <c r="C114" s="1">
        <v>0.0</v>
      </c>
      <c r="D114" s="1">
        <v>0.0</v>
      </c>
      <c r="E114" s="1">
        <v>0.0</v>
      </c>
      <c r="F114" s="1">
        <v>0.0</v>
      </c>
      <c r="G114" s="1">
        <v>0.0</v>
      </c>
      <c r="H114" s="1" t="s">
        <v>1173</v>
      </c>
      <c r="I114" s="1" t="s">
        <v>1174</v>
      </c>
      <c r="J114" s="1" t="s">
        <v>1175</v>
      </c>
      <c r="K114" s="1" t="s">
        <v>1176</v>
      </c>
      <c r="L114" s="2"/>
      <c r="M114" s="2"/>
      <c r="N114" s="2"/>
      <c r="O114" s="2"/>
      <c r="P114" s="2"/>
      <c r="Q114" s="2"/>
      <c r="R114" s="2"/>
      <c r="S114" s="2"/>
      <c r="T114" s="2"/>
      <c r="U114" s="2"/>
      <c r="V114" s="2"/>
      <c r="W114" s="2"/>
      <c r="X114" s="2"/>
      <c r="Y114" s="2"/>
      <c r="Z114" s="2"/>
    </row>
    <row r="115" ht="15.75" customHeight="1">
      <c r="A115" s="1" t="s">
        <v>1177</v>
      </c>
      <c r="B115" s="1">
        <v>0.0</v>
      </c>
      <c r="C115" s="1">
        <v>0.0</v>
      </c>
      <c r="D115" s="1">
        <v>0.0</v>
      </c>
      <c r="E115" s="1">
        <v>0.0</v>
      </c>
      <c r="F115" s="1" t="s">
        <v>1178</v>
      </c>
      <c r="G115" s="1" t="s">
        <v>1179</v>
      </c>
      <c r="H115" s="1" t="s">
        <v>1180</v>
      </c>
      <c r="I115" s="1" t="s">
        <v>1181</v>
      </c>
      <c r="J115" s="1" t="s">
        <v>1182</v>
      </c>
      <c r="K115" s="1" t="s">
        <v>1183</v>
      </c>
      <c r="L115" s="2"/>
      <c r="M115" s="2"/>
      <c r="N115" s="2"/>
      <c r="O115" s="2"/>
      <c r="P115" s="2"/>
      <c r="Q115" s="2"/>
      <c r="R115" s="2"/>
      <c r="S115" s="2"/>
      <c r="T115" s="2"/>
      <c r="U115" s="2"/>
      <c r="V115" s="2"/>
      <c r="W115" s="2"/>
      <c r="X115" s="2"/>
      <c r="Y115" s="2"/>
      <c r="Z115" s="2"/>
    </row>
    <row r="116" ht="15.75" customHeight="1">
      <c r="A116" s="1" t="s">
        <v>1184</v>
      </c>
      <c r="B116" s="1">
        <v>0.0</v>
      </c>
      <c r="C116" s="1">
        <v>0.0</v>
      </c>
      <c r="D116" s="1">
        <v>0.0</v>
      </c>
      <c r="E116" s="1">
        <v>0.0</v>
      </c>
      <c r="F116" s="1" t="s">
        <v>1185</v>
      </c>
      <c r="G116" s="1" t="s">
        <v>1186</v>
      </c>
      <c r="H116" s="1" t="s">
        <v>1187</v>
      </c>
      <c r="I116" s="1" t="s">
        <v>1188</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v>0.0</v>
      </c>
      <c r="C117" s="1">
        <v>0.0</v>
      </c>
      <c r="D117" s="1">
        <v>0.0</v>
      </c>
      <c r="E117" s="1">
        <v>0.0</v>
      </c>
      <c r="F117" s="1" t="s">
        <v>267</v>
      </c>
      <c r="G117" s="1" t="s">
        <v>1192</v>
      </c>
      <c r="H117" s="1" t="s">
        <v>1193</v>
      </c>
      <c r="I117" s="1" t="s">
        <v>1194</v>
      </c>
      <c r="J117" s="1" t="s">
        <v>1195</v>
      </c>
      <c r="K117" s="1" t="s">
        <v>1196</v>
      </c>
      <c r="L117" s="2"/>
      <c r="M117" s="2"/>
      <c r="N117" s="2"/>
      <c r="O117" s="2"/>
      <c r="P117" s="2"/>
      <c r="Q117" s="2"/>
      <c r="R117" s="2"/>
      <c r="S117" s="2"/>
      <c r="T117" s="2"/>
      <c r="U117" s="2"/>
      <c r="V117" s="2"/>
      <c r="W117" s="2"/>
      <c r="X117" s="2"/>
      <c r="Y117" s="2"/>
      <c r="Z117" s="2"/>
    </row>
    <row r="118" ht="15.75" customHeight="1">
      <c r="A118" s="1" t="s">
        <v>1197</v>
      </c>
      <c r="B118" s="1">
        <v>0.0</v>
      </c>
      <c r="C118" s="1">
        <v>0.0</v>
      </c>
      <c r="D118" s="1">
        <v>0.0</v>
      </c>
      <c r="E118" s="1">
        <v>0.0</v>
      </c>
      <c r="F118" s="1" t="s">
        <v>1198</v>
      </c>
      <c r="G118" s="1" t="s">
        <v>1199</v>
      </c>
      <c r="H118" s="1" t="s">
        <v>1200</v>
      </c>
      <c r="I118" s="1" t="s">
        <v>1201</v>
      </c>
      <c r="J118" s="1" t="s">
        <v>1202</v>
      </c>
      <c r="K118" s="1" t="s">
        <v>1203</v>
      </c>
      <c r="L118" s="2"/>
      <c r="M118" s="2"/>
      <c r="N118" s="2"/>
      <c r="O118" s="2"/>
      <c r="P118" s="2"/>
      <c r="Q118" s="2"/>
      <c r="R118" s="2"/>
      <c r="S118" s="2"/>
      <c r="T118" s="2"/>
      <c r="U118" s="2"/>
      <c r="V118" s="2"/>
      <c r="W118" s="2"/>
      <c r="X118" s="2"/>
      <c r="Y118" s="2"/>
      <c r="Z118" s="2"/>
    </row>
    <row r="119" ht="15.75" customHeight="1">
      <c r="A119" s="1" t="s">
        <v>1204</v>
      </c>
      <c r="B119" s="1">
        <v>0.0</v>
      </c>
      <c r="C119" s="1">
        <v>0.0</v>
      </c>
      <c r="D119" s="1">
        <v>0.0</v>
      </c>
      <c r="E119" s="1">
        <v>0.0</v>
      </c>
      <c r="F119" s="1" t="s">
        <v>1205</v>
      </c>
      <c r="G119" s="1" t="s">
        <v>1206</v>
      </c>
      <c r="H119" s="1" t="s">
        <v>425</v>
      </c>
      <c r="I119" s="1" t="s">
        <v>1207</v>
      </c>
      <c r="J119" s="1" t="s">
        <v>1208</v>
      </c>
      <c r="K119" s="1">
        <v>39.0</v>
      </c>
      <c r="L119" s="2"/>
      <c r="M119" s="2"/>
      <c r="N119" s="2"/>
      <c r="O119" s="2"/>
      <c r="P119" s="2"/>
      <c r="Q119" s="2"/>
      <c r="R119" s="2"/>
      <c r="S119" s="2"/>
      <c r="T119" s="2"/>
      <c r="U119" s="2"/>
      <c r="V119" s="2"/>
      <c r="W119" s="2"/>
      <c r="X119" s="2"/>
      <c r="Y119" s="2"/>
      <c r="Z119" s="2"/>
    </row>
    <row r="120" ht="15.75" customHeight="1">
      <c r="A120" s="1" t="s">
        <v>1209</v>
      </c>
      <c r="B120" s="1">
        <v>0.0</v>
      </c>
      <c r="C120" s="1">
        <v>0.0</v>
      </c>
      <c r="D120" s="1">
        <v>0.0</v>
      </c>
      <c r="E120" s="1">
        <v>0.0</v>
      </c>
      <c r="F120" s="1" t="s">
        <v>1210</v>
      </c>
      <c r="G120" s="1" t="s">
        <v>1211</v>
      </c>
      <c r="H120" s="1" t="s">
        <v>1212</v>
      </c>
      <c r="I120" s="1" t="s">
        <v>1213</v>
      </c>
      <c r="J120" s="1" t="s">
        <v>1214</v>
      </c>
      <c r="K120" s="1" t="s">
        <v>1215</v>
      </c>
      <c r="L120" s="2"/>
      <c r="M120" s="2"/>
      <c r="N120" s="2"/>
      <c r="O120" s="2"/>
      <c r="P120" s="2"/>
      <c r="Q120" s="2"/>
      <c r="R120" s="2"/>
      <c r="S120" s="2"/>
      <c r="T120" s="2"/>
      <c r="U120" s="2"/>
      <c r="V120" s="2"/>
      <c r="W120" s="2"/>
      <c r="X120" s="2"/>
      <c r="Y120" s="2"/>
      <c r="Z120" s="2"/>
    </row>
    <row r="121" ht="15.75" customHeight="1">
      <c r="A121" s="1" t="s">
        <v>1216</v>
      </c>
      <c r="B121" s="1">
        <v>0.0</v>
      </c>
      <c r="C121" s="1">
        <v>0.0</v>
      </c>
      <c r="D121" s="1">
        <v>0.0</v>
      </c>
      <c r="E121" s="1">
        <v>0.0</v>
      </c>
      <c r="F121" s="1" t="s">
        <v>1217</v>
      </c>
      <c r="G121" s="1" t="s">
        <v>1218</v>
      </c>
      <c r="H121" s="1" t="s">
        <v>1219</v>
      </c>
      <c r="I121" s="1" t="s">
        <v>1220</v>
      </c>
      <c r="J121" s="1" t="s">
        <v>1221</v>
      </c>
      <c r="K121" s="1" t="s">
        <v>1222</v>
      </c>
      <c r="L121" s="2"/>
      <c r="M121" s="2"/>
      <c r="N121" s="2"/>
      <c r="O121" s="2"/>
      <c r="P121" s="2"/>
      <c r="Q121" s="2"/>
      <c r="R121" s="2"/>
      <c r="S121" s="2"/>
      <c r="T121" s="2"/>
      <c r="U121" s="2"/>
      <c r="V121" s="2"/>
      <c r="W121" s="2"/>
      <c r="X121" s="2"/>
      <c r="Y121" s="2"/>
      <c r="Z121" s="2"/>
    </row>
    <row r="122" ht="15.75" customHeight="1">
      <c r="A122" s="1" t="s">
        <v>1223</v>
      </c>
      <c r="B122" s="1">
        <v>0.0</v>
      </c>
      <c r="C122" s="1">
        <v>0.0</v>
      </c>
      <c r="D122" s="1">
        <v>0.0</v>
      </c>
      <c r="E122" s="1">
        <v>0.0</v>
      </c>
      <c r="F122" s="1" t="s">
        <v>1224</v>
      </c>
      <c r="G122" s="1" t="s">
        <v>1225</v>
      </c>
      <c r="H122" s="1" t="s">
        <v>1226</v>
      </c>
      <c r="I122" s="1" t="s">
        <v>1227</v>
      </c>
      <c r="J122" s="1" t="s">
        <v>1228</v>
      </c>
      <c r="K122" s="1" t="s">
        <v>193</v>
      </c>
      <c r="L122" s="2"/>
      <c r="M122" s="2"/>
      <c r="N122" s="2"/>
      <c r="O122" s="2"/>
      <c r="P122" s="2"/>
      <c r="Q122" s="2"/>
      <c r="R122" s="2"/>
      <c r="S122" s="2"/>
      <c r="T122" s="2"/>
      <c r="U122" s="2"/>
      <c r="V122" s="2"/>
      <c r="W122" s="2"/>
      <c r="X122" s="2"/>
      <c r="Y122" s="2"/>
      <c r="Z122" s="2"/>
    </row>
    <row r="123" ht="15.75" customHeight="1">
      <c r="A123" s="1" t="s">
        <v>1229</v>
      </c>
      <c r="B123" s="1">
        <v>0.0</v>
      </c>
      <c r="C123" s="1">
        <v>0.0</v>
      </c>
      <c r="D123" s="1">
        <v>0.0</v>
      </c>
      <c r="E123" s="1">
        <v>0.0</v>
      </c>
      <c r="F123" s="1">
        <v>0.0</v>
      </c>
      <c r="G123" s="1" t="s">
        <v>1230</v>
      </c>
      <c r="H123" s="1" t="s">
        <v>1231</v>
      </c>
      <c r="I123" s="1" t="s">
        <v>1232</v>
      </c>
      <c r="J123" s="1" t="s">
        <v>1233</v>
      </c>
      <c r="K123" s="1" t="s">
        <v>1234</v>
      </c>
      <c r="L123" s="2"/>
      <c r="M123" s="2"/>
      <c r="N123" s="2"/>
      <c r="O123" s="2"/>
      <c r="P123" s="2"/>
      <c r="Q123" s="2"/>
      <c r="R123" s="2"/>
      <c r="S123" s="2"/>
      <c r="T123" s="2"/>
      <c r="U123" s="2"/>
      <c r="V123" s="2"/>
      <c r="W123" s="2"/>
      <c r="X123" s="2"/>
      <c r="Y123" s="2"/>
      <c r="Z123" s="2"/>
    </row>
    <row r="124" ht="15.75" customHeight="1">
      <c r="A124" s="1" t="s">
        <v>1235</v>
      </c>
      <c r="B124" s="1">
        <v>0.0</v>
      </c>
      <c r="C124" s="1">
        <v>0.0</v>
      </c>
      <c r="D124" s="1">
        <v>0.0</v>
      </c>
      <c r="E124" s="1">
        <v>0.0</v>
      </c>
      <c r="F124" s="1">
        <v>0.0</v>
      </c>
      <c r="G124" s="1" t="s">
        <v>1236</v>
      </c>
      <c r="H124" s="1" t="s">
        <v>1237</v>
      </c>
      <c r="I124" s="1" t="s">
        <v>560</v>
      </c>
      <c r="J124" s="1" t="s">
        <v>1238</v>
      </c>
      <c r="K124" s="1" t="s">
        <v>1089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1263</v>
      </c>
      <c r="C4" s="1" t="s">
        <v>1264</v>
      </c>
      <c r="D4" s="1" t="s">
        <v>1250</v>
      </c>
      <c r="E4" s="1" t="s">
        <v>1251</v>
      </c>
      <c r="F4" s="1" t="s">
        <v>1252</v>
      </c>
      <c r="G4" s="1" t="s">
        <v>1265</v>
      </c>
      <c r="H4" s="1" t="s">
        <v>1266</v>
      </c>
      <c r="I4" s="1" t="s">
        <v>1267</v>
      </c>
      <c r="J4" s="2"/>
      <c r="K4" s="2"/>
      <c r="L4" s="2"/>
      <c r="M4" s="2"/>
      <c r="N4" s="2"/>
      <c r="O4" s="2"/>
      <c r="P4" s="2"/>
      <c r="Q4" s="2"/>
      <c r="R4" s="2"/>
      <c r="S4" s="2"/>
      <c r="T4" s="2"/>
      <c r="U4" s="2"/>
      <c r="V4" s="2"/>
      <c r="W4" s="2"/>
      <c r="X4" s="2"/>
      <c r="Y4" s="2"/>
      <c r="Z4" s="2"/>
    </row>
    <row r="5">
      <c r="A5" s="1" t="s">
        <v>1255</v>
      </c>
      <c r="B5" s="1" t="s">
        <v>1254</v>
      </c>
      <c r="C5" s="1" t="s">
        <v>1268</v>
      </c>
      <c r="D5" s="1" t="s">
        <v>1269</v>
      </c>
      <c r="E5" s="1" t="s">
        <v>1258</v>
      </c>
      <c r="F5" s="1" t="s">
        <v>1259</v>
      </c>
      <c r="G5" s="1" t="s">
        <v>1270</v>
      </c>
      <c r="H5" s="1" t="s">
        <v>1271</v>
      </c>
      <c r="I5" s="1" t="s">
        <v>1272</v>
      </c>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1" t="s">
        <v>1280</v>
      </c>
      <c r="I6" s="1" t="s">
        <v>1281</v>
      </c>
      <c r="J6" s="2"/>
      <c r="K6" s="2"/>
      <c r="L6" s="2"/>
      <c r="M6" s="2"/>
      <c r="N6" s="2"/>
      <c r="O6" s="2"/>
      <c r="P6" s="2"/>
      <c r="Q6" s="2"/>
      <c r="R6" s="2"/>
      <c r="S6" s="2"/>
      <c r="T6" s="2"/>
      <c r="U6" s="2"/>
      <c r="V6" s="2"/>
      <c r="W6" s="2"/>
      <c r="X6" s="2"/>
      <c r="Y6" s="2"/>
      <c r="Z6" s="2"/>
    </row>
    <row r="7">
      <c r="A7" s="1" t="s">
        <v>1282</v>
      </c>
      <c r="B7" s="1" t="s">
        <v>1283</v>
      </c>
      <c r="C7" s="1" t="s">
        <v>1284</v>
      </c>
      <c r="D7" s="1" t="s">
        <v>1285</v>
      </c>
      <c r="E7" s="1" t="s">
        <v>1286</v>
      </c>
      <c r="F7" s="1" t="s">
        <v>1287</v>
      </c>
      <c r="G7" s="1" t="s">
        <v>1288</v>
      </c>
      <c r="H7" s="1" t="s">
        <v>1289</v>
      </c>
      <c r="I7" s="1" t="s">
        <v>1254</v>
      </c>
      <c r="J7" s="2"/>
      <c r="K7" s="2"/>
      <c r="L7" s="2"/>
      <c r="M7" s="2"/>
      <c r="N7" s="2"/>
      <c r="O7" s="2"/>
      <c r="P7" s="2"/>
      <c r="Q7" s="2"/>
      <c r="R7" s="2"/>
      <c r="S7" s="2"/>
      <c r="T7" s="2"/>
      <c r="U7" s="2"/>
      <c r="V7" s="2"/>
      <c r="W7" s="2"/>
      <c r="X7" s="2"/>
      <c r="Y7" s="2"/>
      <c r="Z7" s="2"/>
    </row>
    <row r="8">
      <c r="A8" s="1" t="s">
        <v>1290</v>
      </c>
      <c r="B8" s="1" t="s">
        <v>1254</v>
      </c>
      <c r="C8" s="1" t="s">
        <v>1291</v>
      </c>
      <c r="D8" s="1" t="s">
        <v>1292</v>
      </c>
      <c r="E8" s="1" t="s">
        <v>1293</v>
      </c>
      <c r="F8" s="1" t="s">
        <v>1291</v>
      </c>
      <c r="G8" s="1" t="s">
        <v>1294</v>
      </c>
      <c r="H8" s="1" t="s">
        <v>1295</v>
      </c>
      <c r="I8" s="1" t="s">
        <v>1291</v>
      </c>
      <c r="J8" s="2"/>
      <c r="K8" s="2"/>
      <c r="L8" s="2"/>
      <c r="M8" s="2"/>
      <c r="N8" s="2"/>
      <c r="O8" s="2"/>
      <c r="P8" s="2"/>
      <c r="Q8" s="2"/>
      <c r="R8" s="2"/>
      <c r="S8" s="2"/>
      <c r="T8" s="2"/>
      <c r="U8" s="2"/>
      <c r="V8" s="2"/>
      <c r="W8" s="2"/>
      <c r="X8" s="2"/>
      <c r="Y8" s="2"/>
      <c r="Z8" s="2"/>
    </row>
    <row r="9">
      <c r="A9" s="1" t="s">
        <v>1296</v>
      </c>
      <c r="B9" s="1" t="s">
        <v>1297</v>
      </c>
      <c r="C9" s="1" t="s">
        <v>1298</v>
      </c>
      <c r="D9" s="1" t="s">
        <v>1299</v>
      </c>
      <c r="E9" s="1" t="s">
        <v>1300</v>
      </c>
      <c r="F9" s="1" t="s">
        <v>1301</v>
      </c>
      <c r="G9" s="1" t="s">
        <v>1302</v>
      </c>
      <c r="H9" s="1" t="s">
        <v>1303</v>
      </c>
      <c r="I9" s="1" t="s">
        <v>1304</v>
      </c>
      <c r="J9" s="2"/>
      <c r="K9" s="2"/>
      <c r="L9" s="2"/>
      <c r="M9" s="2"/>
      <c r="N9" s="2"/>
      <c r="O9" s="2"/>
      <c r="P9" s="2"/>
      <c r="Q9" s="2"/>
      <c r="R9" s="2"/>
      <c r="S9" s="2"/>
      <c r="T9" s="2"/>
      <c r="U9" s="2"/>
      <c r="V9" s="2"/>
      <c r="W9" s="2"/>
      <c r="X9" s="2"/>
      <c r="Y9" s="2"/>
      <c r="Z9" s="2"/>
    </row>
    <row r="10">
      <c r="A10" s="1" t="s">
        <v>1305</v>
      </c>
      <c r="B10" s="1" t="s">
        <v>1306</v>
      </c>
      <c r="C10" s="1" t="s">
        <v>1307</v>
      </c>
      <c r="D10" s="1" t="s">
        <v>1299</v>
      </c>
      <c r="E10" s="1" t="s">
        <v>1300</v>
      </c>
      <c r="F10" s="1" t="s">
        <v>1301</v>
      </c>
      <c r="G10" s="1" t="s">
        <v>1308</v>
      </c>
      <c r="H10" s="1" t="s">
        <v>1309</v>
      </c>
      <c r="I10" s="1" t="s">
        <v>1310</v>
      </c>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1318</v>
      </c>
      <c r="I11" s="1" t="s">
        <v>1319</v>
      </c>
      <c r="J11" s="2"/>
      <c r="K11" s="2"/>
      <c r="L11" s="2"/>
      <c r="M11" s="2"/>
      <c r="N11" s="2"/>
      <c r="O11" s="2"/>
      <c r="P11" s="2"/>
      <c r="Q11" s="2"/>
      <c r="R11" s="2"/>
      <c r="S11" s="2"/>
      <c r="T11" s="2"/>
      <c r="U11" s="2"/>
      <c r="V11" s="2"/>
      <c r="W11" s="2"/>
      <c r="X11" s="2"/>
      <c r="Y11" s="2"/>
      <c r="Z11" s="2"/>
    </row>
    <row r="12">
      <c r="A12" s="1" t="s">
        <v>1320</v>
      </c>
      <c r="B12" s="1" t="s">
        <v>1321</v>
      </c>
      <c r="C12" s="1" t="s">
        <v>1322</v>
      </c>
      <c r="D12" s="1" t="s">
        <v>1323</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1254</v>
      </c>
      <c r="C13" s="1" t="s">
        <v>1254</v>
      </c>
      <c r="D13" s="1" t="s">
        <v>1330</v>
      </c>
      <c r="E13" s="1" t="s">
        <v>1254</v>
      </c>
      <c r="F13" s="1" t="s">
        <v>1254</v>
      </c>
      <c r="G13" s="1" t="s">
        <v>1331</v>
      </c>
      <c r="H13" s="1" t="s">
        <v>1332</v>
      </c>
      <c r="I13" s="1" t="s">
        <v>1333</v>
      </c>
      <c r="J13" s="2"/>
      <c r="K13" s="2"/>
      <c r="L13" s="2"/>
      <c r="M13" s="2"/>
      <c r="N13" s="2"/>
      <c r="O13" s="2"/>
      <c r="P13" s="2"/>
      <c r="Q13" s="2"/>
      <c r="R13" s="2"/>
      <c r="S13" s="2"/>
      <c r="T13" s="2"/>
      <c r="U13" s="2"/>
      <c r="V13" s="2"/>
      <c r="W13" s="2"/>
      <c r="X13" s="2"/>
      <c r="Y13" s="2"/>
      <c r="Z13" s="2"/>
    </row>
    <row r="14">
      <c r="A14" s="1" t="s">
        <v>1334</v>
      </c>
      <c r="B14" s="1" t="s">
        <v>1254</v>
      </c>
      <c r="C14" s="1" t="s">
        <v>1254</v>
      </c>
      <c r="D14" s="1" t="s">
        <v>1335</v>
      </c>
      <c r="E14" s="1" t="s">
        <v>1254</v>
      </c>
      <c r="F14" s="1" t="s">
        <v>1254</v>
      </c>
      <c r="G14" s="1" t="s">
        <v>1336</v>
      </c>
      <c r="H14" s="1" t="s">
        <v>1337</v>
      </c>
      <c r="I14" s="1" t="s">
        <v>1338</v>
      </c>
      <c r="J14" s="2"/>
      <c r="K14" s="2"/>
      <c r="L14" s="2"/>
      <c r="M14" s="2"/>
      <c r="N14" s="2"/>
      <c r="O14" s="2"/>
      <c r="P14" s="2"/>
      <c r="Q14" s="2"/>
      <c r="R14" s="2"/>
      <c r="S14" s="2"/>
      <c r="T14" s="2"/>
      <c r="U14" s="2"/>
      <c r="V14" s="2"/>
      <c r="W14" s="2"/>
      <c r="X14" s="2"/>
      <c r="Y14" s="2"/>
      <c r="Z14" s="2"/>
    </row>
    <row r="15">
      <c r="A15" s="1" t="s">
        <v>1339</v>
      </c>
      <c r="B15" s="1" t="s">
        <v>1254</v>
      </c>
      <c r="C15" s="1" t="s">
        <v>1254</v>
      </c>
      <c r="D15" s="1" t="s">
        <v>1254</v>
      </c>
      <c r="E15" s="1" t="s">
        <v>1254</v>
      </c>
      <c r="F15" s="1" t="s">
        <v>1254</v>
      </c>
      <c r="G15" s="1" t="s">
        <v>1254</v>
      </c>
      <c r="H15" s="1" t="s">
        <v>1254</v>
      </c>
      <c r="I15" s="1" t="s">
        <v>1254</v>
      </c>
      <c r="J15" s="2"/>
      <c r="K15" s="2"/>
      <c r="L15" s="2"/>
      <c r="M15" s="2"/>
      <c r="N15" s="2"/>
      <c r="O15" s="2"/>
      <c r="P15" s="2"/>
      <c r="Q15" s="2"/>
      <c r="R15" s="2"/>
      <c r="S15" s="2"/>
      <c r="T15" s="2"/>
      <c r="U15" s="2"/>
      <c r="V15" s="2"/>
      <c r="W15" s="2"/>
      <c r="X15" s="2"/>
      <c r="Y15" s="2"/>
      <c r="Z15" s="2"/>
    </row>
    <row r="16">
      <c r="A16" s="1" t="s">
        <v>1340</v>
      </c>
      <c r="B16" s="1" t="s">
        <v>1254</v>
      </c>
      <c r="C16" s="1" t="s">
        <v>1254</v>
      </c>
      <c r="D16" s="1" t="s">
        <v>1254</v>
      </c>
      <c r="E16" s="1" t="s">
        <v>1254</v>
      </c>
      <c r="F16" s="1" t="s">
        <v>1254</v>
      </c>
      <c r="G16" s="1" t="s">
        <v>1254</v>
      </c>
      <c r="H16" s="1" t="s">
        <v>1254</v>
      </c>
      <c r="I16" s="1" t="s">
        <v>1254</v>
      </c>
      <c r="J16" s="2"/>
      <c r="K16" s="2"/>
      <c r="L16" s="2"/>
      <c r="M16" s="2"/>
      <c r="N16" s="2"/>
      <c r="O16" s="2"/>
      <c r="P16" s="2"/>
      <c r="Q16" s="2"/>
      <c r="R16" s="2"/>
      <c r="S16" s="2"/>
      <c r="T16" s="2"/>
      <c r="U16" s="2"/>
      <c r="V16" s="2"/>
      <c r="W16" s="2"/>
      <c r="X16" s="2"/>
      <c r="Y16" s="2"/>
      <c r="Z16" s="2"/>
    </row>
    <row r="17">
      <c r="A17" s="1" t="s">
        <v>1341</v>
      </c>
      <c r="B17" s="1" t="s">
        <v>187</v>
      </c>
      <c r="C17" s="1" t="s">
        <v>188</v>
      </c>
      <c r="D17" s="1" t="s">
        <v>189</v>
      </c>
      <c r="E17" s="1" t="s">
        <v>174</v>
      </c>
      <c r="F17" s="1" t="s">
        <v>176</v>
      </c>
      <c r="G17" s="1" t="s">
        <v>1342</v>
      </c>
      <c r="H17" s="1" t="s">
        <v>1343</v>
      </c>
      <c r="I17" s="1" t="s">
        <v>1344</v>
      </c>
      <c r="J17" s="2"/>
      <c r="K17" s="2"/>
      <c r="L17" s="2"/>
      <c r="M17" s="2"/>
      <c r="N17" s="2"/>
      <c r="O17" s="2"/>
      <c r="P17" s="2"/>
      <c r="Q17" s="2"/>
      <c r="R17" s="2"/>
      <c r="S17" s="2"/>
      <c r="T17" s="2"/>
      <c r="U17" s="2"/>
      <c r="V17" s="2"/>
      <c r="W17" s="2"/>
      <c r="X17" s="2"/>
      <c r="Y17" s="2"/>
      <c r="Z17" s="2"/>
    </row>
    <row r="18">
      <c r="A18" s="1" t="s">
        <v>1345</v>
      </c>
      <c r="B18" s="1" t="s">
        <v>1254</v>
      </c>
      <c r="C18" s="1" t="s">
        <v>1254</v>
      </c>
      <c r="D18" s="1" t="s">
        <v>1254</v>
      </c>
      <c r="E18" s="1" t="s">
        <v>1254</v>
      </c>
      <c r="F18" s="1" t="s">
        <v>1254</v>
      </c>
      <c r="G18" s="1" t="s">
        <v>1254</v>
      </c>
      <c r="H18" s="1" t="s">
        <v>1254</v>
      </c>
      <c r="I18" s="1" t="s">
        <v>1254</v>
      </c>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1350</v>
      </c>
      <c r="F19" s="1" t="s">
        <v>1351</v>
      </c>
      <c r="G19" s="1" t="s">
        <v>1352</v>
      </c>
      <c r="H19" s="1" t="s">
        <v>1353</v>
      </c>
      <c r="I19" s="1" t="s">
        <v>1354</v>
      </c>
      <c r="J19" s="2"/>
      <c r="K19" s="2"/>
      <c r="L19" s="2"/>
      <c r="M19" s="2"/>
      <c r="N19" s="2"/>
      <c r="O19" s="2"/>
      <c r="P19" s="2"/>
      <c r="Q19" s="2"/>
      <c r="R19" s="2"/>
      <c r="S19" s="2"/>
      <c r="T19" s="2"/>
      <c r="U19" s="2"/>
      <c r="V19" s="2"/>
      <c r="W19" s="2"/>
      <c r="X19" s="2"/>
      <c r="Y19" s="2"/>
      <c r="Z19" s="2"/>
    </row>
    <row r="20">
      <c r="A20" s="1" t="s">
        <v>1355</v>
      </c>
      <c r="B20" s="1" t="s">
        <v>1356</v>
      </c>
      <c r="C20" s="1" t="s">
        <v>1357</v>
      </c>
      <c r="D20" s="1" t="s">
        <v>1358</v>
      </c>
      <c r="E20" s="1" t="s">
        <v>1359</v>
      </c>
      <c r="F20" s="1" t="s">
        <v>1360</v>
      </c>
      <c r="G20" s="1" t="s">
        <v>1361</v>
      </c>
      <c r="H20" s="1" t="s">
        <v>1362</v>
      </c>
      <c r="I20" s="1" t="s">
        <v>1363</v>
      </c>
      <c r="J20" s="2"/>
      <c r="K20" s="2"/>
      <c r="L20" s="2"/>
      <c r="M20" s="2"/>
      <c r="N20" s="2"/>
      <c r="O20" s="2"/>
      <c r="P20" s="2"/>
      <c r="Q20" s="2"/>
      <c r="R20" s="2"/>
      <c r="S20" s="2"/>
      <c r="T20" s="2"/>
      <c r="U20" s="2"/>
      <c r="V20" s="2"/>
      <c r="W20" s="2"/>
      <c r="X20" s="2"/>
      <c r="Y20" s="2"/>
      <c r="Z20" s="2"/>
    </row>
    <row r="21" ht="15.75" customHeight="1">
      <c r="A21" s="1" t="s">
        <v>1364</v>
      </c>
      <c r="B21" s="1" t="s">
        <v>1365</v>
      </c>
      <c r="C21" s="1" t="s">
        <v>1366</v>
      </c>
      <c r="D21" s="1" t="s">
        <v>1367</v>
      </c>
      <c r="E21" s="1" t="s">
        <v>1368</v>
      </c>
      <c r="F21" s="1" t="s">
        <v>1369</v>
      </c>
      <c r="G21" s="1" t="s">
        <v>1370</v>
      </c>
      <c r="H21" s="1" t="s">
        <v>1371</v>
      </c>
      <c r="I21" s="1" t="s">
        <v>1372</v>
      </c>
      <c r="J21" s="2"/>
      <c r="K21" s="2"/>
      <c r="L21" s="2"/>
      <c r="M21" s="2"/>
      <c r="N21" s="2"/>
      <c r="O21" s="2"/>
      <c r="P21" s="2"/>
      <c r="Q21" s="2"/>
      <c r="R21" s="2"/>
      <c r="S21" s="2"/>
      <c r="T21" s="2"/>
      <c r="U21" s="2"/>
      <c r="V21" s="2"/>
      <c r="W21" s="2"/>
      <c r="X21" s="2"/>
      <c r="Y21" s="2"/>
      <c r="Z21" s="2"/>
    </row>
    <row r="22" ht="15.75" customHeight="1">
      <c r="A22" s="1" t="s">
        <v>1373</v>
      </c>
      <c r="B22" s="1" t="s">
        <v>1374</v>
      </c>
      <c r="C22" s="1" t="s">
        <v>1375</v>
      </c>
      <c r="D22" s="1" t="s">
        <v>1376</v>
      </c>
      <c r="E22" s="1" t="s">
        <v>1377</v>
      </c>
      <c r="F22" s="1" t="s">
        <v>1378</v>
      </c>
      <c r="G22" s="1" t="s">
        <v>1379</v>
      </c>
      <c r="H22" s="1" t="s">
        <v>1380</v>
      </c>
      <c r="I22" s="1" t="s">
        <v>1381</v>
      </c>
      <c r="J22" s="2"/>
      <c r="K22" s="2"/>
      <c r="L22" s="2"/>
      <c r="M22" s="2"/>
      <c r="N22" s="2"/>
      <c r="O22" s="2"/>
      <c r="P22" s="2"/>
      <c r="Q22" s="2"/>
      <c r="R22" s="2"/>
      <c r="S22" s="2"/>
      <c r="T22" s="2"/>
      <c r="U22" s="2"/>
      <c r="V22" s="2"/>
      <c r="W22" s="2"/>
      <c r="X22" s="2"/>
      <c r="Y22" s="2"/>
      <c r="Z22" s="2"/>
    </row>
    <row r="23" ht="15.75" customHeight="1">
      <c r="A23" s="1" t="s">
        <v>1382</v>
      </c>
      <c r="B23" s="1" t="s">
        <v>1363</v>
      </c>
      <c r="C23" s="1" t="s">
        <v>1383</v>
      </c>
      <c r="D23" s="1" t="s">
        <v>1254</v>
      </c>
      <c r="E23" s="1" t="s">
        <v>1254</v>
      </c>
      <c r="F23" s="1" t="s">
        <v>1254</v>
      </c>
      <c r="G23" s="1" t="s">
        <v>1384</v>
      </c>
      <c r="H23" s="1" t="s">
        <v>1385</v>
      </c>
      <c r="I23" s="1" t="s">
        <v>1386</v>
      </c>
      <c r="J23" s="2"/>
      <c r="K23" s="2"/>
      <c r="L23" s="2"/>
      <c r="M23" s="2"/>
      <c r="N23" s="2"/>
      <c r="O23" s="2"/>
      <c r="P23" s="2"/>
      <c r="Q23" s="2"/>
      <c r="R23" s="2"/>
      <c r="S23" s="2"/>
      <c r="T23" s="2"/>
      <c r="U23" s="2"/>
      <c r="V23" s="2"/>
      <c r="W23" s="2"/>
      <c r="X23" s="2"/>
      <c r="Y23" s="2"/>
      <c r="Z23" s="2"/>
    </row>
    <row r="24" ht="15.75" customHeight="1">
      <c r="A24" s="1" t="s">
        <v>1387</v>
      </c>
      <c r="B24" s="1" t="s">
        <v>507</v>
      </c>
      <c r="C24" s="1" t="s">
        <v>1388</v>
      </c>
      <c r="D24" s="1" t="s">
        <v>1389</v>
      </c>
      <c r="E24" s="1" t="s">
        <v>1390</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1399</v>
      </c>
      <c r="I25" s="1" t="s">
        <v>1254</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1690.0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32.68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31.94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31.29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32.13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32.68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31.94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31.29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32.13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1.913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23.754028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118853.0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118853.0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234626.0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168510.0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168510.0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31.87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32.13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1.0794656E9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26.4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46.43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1.3176588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31.9214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33.81605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t="s">
        <v>1469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1.129630848E9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-0.03513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3.3246568E7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3.37333E7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564438.0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657022.0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0.0167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0.01677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0.95346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2.33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0.0198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3.44502E7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20.675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1.5477631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1.703808E9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1.7354304E9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1.7273952E9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-2.8776E7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-0.92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1.35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1.379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66.083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-0.039039016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t="s">
        <v>1497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1498</v>
      </c>
      <c r="B80" s="1" t="s">
        <v>1499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1502</v>
      </c>
      <c r="B83" s="1" t="s">
        <v>1503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1504</v>
      </c>
      <c r="B84" s="1" t="s">
        <v>1505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v>1.4812938E9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1507</v>
      </c>
      <c r="B86" s="1" t="s">
        <v>1508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t="s">
        <v>1510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1511</v>
      </c>
      <c r="B88" s="1" t="s">
        <v>1512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t="s">
        <v>1514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1516</v>
      </c>
      <c r="B91" s="1">
        <v>32.0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1517</v>
      </c>
      <c r="B92" s="1">
        <v>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v>34.0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v>41.28571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1521</v>
      </c>
      <c r="B96" s="1" t="s">
        <v>1522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1523</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1524</v>
      </c>
      <c r="B98" s="1">
        <v>1.16447E8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v>3.452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v>1.7094E7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v>1.66611008E8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1.632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3.636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8.19230016E8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23.895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25.871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-0.00902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-0.04532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v>6.6595248E7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1536</v>
      </c>
      <c r="B110" s="1">
        <v>6.7942E7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1537</v>
      </c>
      <c r="B111" s="1">
        <v>0.073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1538</v>
      </c>
      <c r="B112" s="1">
        <v>0.116610005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1539</v>
      </c>
      <c r="B113" s="1">
        <v>0.020869998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1540</v>
      </c>
      <c r="B114" s="1">
        <v>-0.00182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1541</v>
      </c>
      <c r="B115" s="1" t="s">
        <v>1469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1542</v>
      </c>
      <c r="B116" s="1">
        <v>0.3313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6.0</v>
      </c>
      <c r="C3" s="1">
        <v>28.0</v>
      </c>
      <c r="D3" s="1">
        <v>23.0</v>
      </c>
      <c r="E3" s="1">
        <v>-22.0</v>
      </c>
      <c r="F3" s="1">
        <v>41.0</v>
      </c>
      <c r="G3" s="1">
        <v>41.0</v>
      </c>
      <c r="H3" s="1">
        <v>24.0</v>
      </c>
      <c r="I3" s="1">
        <v>-26.0</v>
      </c>
      <c r="J3" s="1">
        <v>-5.0</v>
      </c>
      <c r="K3" s="1">
        <v>67.0</v>
      </c>
      <c r="L3" s="1">
        <f>IF(K3*FORECAST(L2,B3:K3,B2:K2)&gt;0,FORECAST(L2,B3:K3,B2:K2),K3)*$X$1</f>
        <v>24.73333333</v>
      </c>
      <c r="M3" s="1">
        <f>IF(L3*FORECAST(M2,B3:L3,B2:L2)&gt;0,FORECAST(M2,B3:L3,B2:L2),L3)*$X$1</f>
        <v>26.01212121</v>
      </c>
      <c r="N3" s="1">
        <f>IF(M3*FORECAST(N2,B3:M3,B2:M2)&gt;0,FORECAST(N2,B3:M3,B2:M2),M3)*$X$1</f>
        <v>27.29090909</v>
      </c>
      <c r="O3" s="1">
        <f>IF(N3*FORECAST(O2,B3:N3,B2:N2)&gt;0,FORECAST(O2,B3:N3,B2:N2),N3)*$X$1</f>
        <v>28.56969697</v>
      </c>
      <c r="P3" s="1">
        <f>IF(O3*FORECAST(P2,B3:O3,B2:O2)&gt;0,FORECAST(P2,B3:O3,B2:O2),O3)*$X$1</f>
        <v>29.84848485</v>
      </c>
      <c r="Q3" s="1">
        <f>IF(P3*FORECAST(Q2,B3:P3,B2:P2)&gt;0,FORECAST(Q2,B3:P3,B2:P2),P3)*$X$1</f>
        <v>31.12727273</v>
      </c>
      <c r="R3" s="1">
        <f>IF(Q3*FORECAST(R2,B3:Q3,B2:Q2)&gt;0,FORECAST(R2,B3:Q3,B2:Q2),Q3)*$X$1</f>
        <v>32.40606061</v>
      </c>
      <c r="S3" s="5">
        <f>IF(R3*FORECAST(S2,B3:R3,B2:R2)&gt;0,FORECAST(S2,B3:R3,B2:R2),R3)*$X$1</f>
        <v>33.68484848</v>
      </c>
      <c r="T3" s="5">
        <f>IF(S3*FORECAST(T2,B3:S3,B2:S2)&gt;0,FORECAST(T2,B3:S3,B2:S2),S3)*$X$1</f>
        <v>34.96363636</v>
      </c>
      <c r="U3" s="5">
        <f>IF(T3*FORECAST(U2,B3:T3,B2:T2)&gt;0,FORECAST(U2,B3:T3,B2:T2),T3)*$X$1</f>
        <v>36.24242424</v>
      </c>
      <c r="V3" s="5">
        <f>IF(U3*FORECAST(V2,B3:U3,B2:U2)&gt;0,FORECAST(V2,B3:U3,B2:U2),U3)*$X$1</f>
        <v>37.52121212</v>
      </c>
      <c r="W3" s="5">
        <f>IF(V3*FORECAST(W2,B3:V3,B2:V2)&gt;0,FORECAST(W2,B3:V3,B2:V2),V3)*$X$1</f>
        <v>38.8</v>
      </c>
      <c r="X3" s="2"/>
      <c r="Y3" s="2"/>
      <c r="Z3" s="2"/>
    </row>
    <row r="4">
      <c r="A4" s="3" t="s">
        <v>127</v>
      </c>
      <c r="B4" s="1">
        <v>29.0</v>
      </c>
      <c r="C4" s="1">
        <v>38.0</v>
      </c>
      <c r="D4" s="1">
        <v>-12.0</v>
      </c>
      <c r="E4" s="1">
        <v>118.0</v>
      </c>
      <c r="F4" s="1">
        <v>157.0</v>
      </c>
      <c r="G4" s="1">
        <v>132.0</v>
      </c>
      <c r="H4" s="1">
        <v>-42.0</v>
      </c>
      <c r="I4" s="1">
        <v>247.0</v>
      </c>
      <c r="J4" s="1">
        <v>255.0</v>
      </c>
      <c r="K4" s="1">
        <v>206.0</v>
      </c>
      <c r="L4" s="2"/>
      <c r="M4" s="2"/>
      <c r="N4" s="2"/>
      <c r="O4" s="2"/>
      <c r="P4" s="2"/>
      <c r="Q4" s="2"/>
      <c r="R4" s="2"/>
      <c r="S4" s="2"/>
      <c r="T4" s="2"/>
      <c r="U4" s="2"/>
      <c r="V4" s="2"/>
      <c r="W4" s="2"/>
      <c r="X4" s="2"/>
      <c r="Y4" s="2"/>
      <c r="Z4" s="2"/>
    </row>
    <row r="5">
      <c r="A5" s="3" t="s">
        <v>1543</v>
      </c>
      <c r="B5" s="1">
        <v>0.0</v>
      </c>
      <c r="C5" s="1">
        <v>3.0</v>
      </c>
      <c r="D5" s="1">
        <v>1.0</v>
      </c>
      <c r="E5" s="1">
        <v>26.0</v>
      </c>
      <c r="F5" s="1">
        <v>25.0</v>
      </c>
      <c r="G5" s="1">
        <v>22.0</v>
      </c>
      <c r="H5" s="1">
        <v>23.0</v>
      </c>
      <c r="I5" s="1">
        <v>28.0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1544</v>
      </c>
      <c r="L7" s="1">
        <f>IF(W3*FORECAST(W2,B3:W3,B2:W2)&gt;0,FORECAST(W2,B3:W3,B2:W2),V3)*$X$1 * (1+0.02)/(0.0943-0.02)</f>
        <v>532.6514132</v>
      </c>
      <c r="M7" s="2"/>
      <c r="N7" s="2"/>
      <c r="O7" s="2"/>
      <c r="P7" s="2"/>
      <c r="Q7" s="2"/>
      <c r="R7" s="2"/>
      <c r="S7" s="2"/>
      <c r="T7" s="2"/>
      <c r="U7" s="2"/>
      <c r="V7" s="2"/>
      <c r="W7" s="2"/>
      <c r="X7" s="2"/>
      <c r="Y7" s="2"/>
      <c r="Z7" s="2"/>
    </row>
    <row r="8">
      <c r="A8" s="2"/>
      <c r="B8" s="2"/>
      <c r="C8" s="2"/>
      <c r="D8" s="2"/>
      <c r="E8" s="2"/>
      <c r="F8" s="2"/>
      <c r="G8" s="2"/>
      <c r="H8" s="2"/>
      <c r="I8" s="2"/>
      <c r="J8" s="2"/>
      <c r="K8" s="1" t="s">
        <v>1545</v>
      </c>
      <c r="L8" s="6">
        <f t="array" ref="L8">NPV(0.0943,M3:W3)</f>
        <v>208.5567666</v>
      </c>
      <c r="M8" s="2"/>
      <c r="N8" s="2"/>
      <c r="O8" s="2"/>
      <c r="P8" s="2"/>
      <c r="Q8" s="2"/>
      <c r="R8" s="2"/>
      <c r="S8" s="2"/>
      <c r="T8" s="2"/>
      <c r="U8" s="2"/>
      <c r="V8" s="2"/>
      <c r="W8" s="2"/>
      <c r="X8" s="2"/>
      <c r="Y8" s="2"/>
      <c r="Z8" s="2"/>
    </row>
    <row r="9">
      <c r="A9" s="2"/>
      <c r="B9" s="2"/>
      <c r="C9" s="2"/>
      <c r="D9" s="2"/>
      <c r="E9" s="2"/>
      <c r="F9" s="2"/>
      <c r="G9" s="2"/>
      <c r="H9" s="2"/>
      <c r="I9" s="2"/>
      <c r="J9" s="2"/>
      <c r="K9" s="1" t="s">
        <v>1546</v>
      </c>
      <c r="L9" s="6">
        <f t="array" ref="L9">NPV(0.0943,M16:W16)</f>
        <v>197.6708784</v>
      </c>
      <c r="M9" s="2"/>
      <c r="N9" s="2"/>
      <c r="O9" s="2"/>
      <c r="P9" s="2"/>
      <c r="Q9" s="2"/>
      <c r="R9" s="2"/>
      <c r="S9" s="2"/>
      <c r="T9" s="2"/>
      <c r="U9" s="2"/>
      <c r="V9" s="2"/>
      <c r="W9" s="2"/>
      <c r="X9" s="2"/>
      <c r="Y9" s="2"/>
      <c r="Z9" s="2"/>
    </row>
    <row r="10">
      <c r="A10" s="2"/>
      <c r="B10" s="2"/>
      <c r="C10" s="2"/>
      <c r="D10" s="2"/>
      <c r="E10" s="2"/>
      <c r="F10" s="2"/>
      <c r="G10" s="2"/>
      <c r="H10" s="2"/>
      <c r="I10" s="2"/>
      <c r="J10" s="2"/>
      <c r="K10" s="1" t="s">
        <v>1547</v>
      </c>
      <c r="L10" s="6">
        <f>L8 + L9</f>
        <v>406.227645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206.0</v>
      </c>
      <c r="M11" s="2"/>
      <c r="N11" s="2"/>
      <c r="O11" s="2"/>
      <c r="P11" s="2"/>
      <c r="Q11" s="2"/>
      <c r="R11" s="2"/>
      <c r="S11" s="2"/>
      <c r="T11" s="2"/>
      <c r="U11" s="2"/>
      <c r="V11" s="2"/>
      <c r="W11" s="2"/>
      <c r="X11" s="2"/>
      <c r="Y11" s="2"/>
      <c r="Z11" s="2"/>
    </row>
    <row r="12">
      <c r="A12" s="2"/>
      <c r="B12" s="2"/>
      <c r="C12" s="2"/>
      <c r="D12" s="2"/>
      <c r="E12" s="2"/>
      <c r="F12" s="2"/>
      <c r="G12" s="2"/>
      <c r="H12" s="2"/>
      <c r="I12" s="2"/>
      <c r="J12" s="2"/>
      <c r="K12" s="1" t="s">
        <v>1548</v>
      </c>
      <c r="L12" s="6">
        <f>L10 - L11</f>
        <v>200.227645</v>
      </c>
      <c r="M12" s="2"/>
      <c r="N12" s="2"/>
      <c r="O12" s="2"/>
      <c r="P12" s="2"/>
      <c r="Q12" s="2"/>
      <c r="R12" s="2"/>
      <c r="S12" s="2"/>
      <c r="T12" s="2"/>
      <c r="U12" s="2"/>
      <c r="V12" s="2"/>
      <c r="W12" s="2"/>
      <c r="X12" s="2"/>
      <c r="Y12" s="2"/>
      <c r="Z12" s="2"/>
    </row>
    <row r="13">
      <c r="A13" s="2"/>
      <c r="B13" s="2"/>
      <c r="C13" s="2"/>
      <c r="D13" s="2"/>
      <c r="E13" s="2"/>
      <c r="F13" s="2"/>
      <c r="G13" s="2"/>
      <c r="H13" s="2"/>
      <c r="I13" s="2"/>
      <c r="J13" s="2"/>
      <c r="K13" s="1" t="s">
        <v>1549</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6.904401551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532.6514132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5.0</v>
      </c>
      <c r="D3" s="1">
        <v>16.0</v>
      </c>
      <c r="E3" s="1">
        <v>56.0</v>
      </c>
      <c r="F3" s="1">
        <v>57.0</v>
      </c>
      <c r="G3" s="1">
        <v>10.0</v>
      </c>
      <c r="H3" s="1">
        <v>33.0</v>
      </c>
      <c r="I3" s="1">
        <v>70.0</v>
      </c>
      <c r="J3" s="1">
        <v>72.0</v>
      </c>
      <c r="K3" s="1">
        <v>-42.0</v>
      </c>
      <c r="L3" s="1">
        <f>IF(K3*FORECAST(L2,B3:K3,B2:K2)&gt;0,FORECAST(L2,B3:K3,B2:K2),K3)*$X$1</f>
        <v>-42</v>
      </c>
      <c r="M3" s="1">
        <f>IF(L3*FORECAST(M2,B3:L3,B2:L2)&gt;0,FORECAST(M2,B3:L3,B2:L2),L3)*$X$1</f>
        <v>-42</v>
      </c>
      <c r="N3" s="1">
        <f>IF(M3*FORECAST(N2,B3:M3,B2:M2)&gt;0,FORECAST(N2,B3:M3,B2:M2),M3)*$X$1</f>
        <v>-11.03030303</v>
      </c>
      <c r="O3" s="1">
        <f>IF(N3*FORECAST(O2,B3:N3,B2:N2)&gt;0,FORECAST(O2,B3:N3,B2:N2),N3)*$X$1</f>
        <v>-15.27855478</v>
      </c>
      <c r="P3" s="1">
        <f>IF(O3*FORECAST(P2,B3:O3,B2:O2)&gt;0,FORECAST(P2,B3:O3,B2:O2),O3)*$X$1</f>
        <v>-19.52680653</v>
      </c>
      <c r="Q3" s="1">
        <f>IF(P3*FORECAST(Q2,B3:P3,B2:P2)&gt;0,FORECAST(Q2,B3:P3,B2:P2),P3)*$X$1</f>
        <v>-23.77505828</v>
      </c>
      <c r="R3" s="1">
        <f>IF(Q3*FORECAST(R2,B3:Q3,B2:Q2)&gt;0,FORECAST(R2,B3:Q3,B2:Q2),Q3)*$X$1</f>
        <v>-28.02331002</v>
      </c>
      <c r="S3" s="5">
        <f>IF(R3*FORECAST(S2,B3:R3,B2:R2)&gt;0,FORECAST(S2,B3:R3,B2:R2),R3)*$X$1</f>
        <v>-32.27156177</v>
      </c>
      <c r="T3" s="5">
        <f>IF(S3*FORECAST(T2,B3:S3,B2:S2)&gt;0,FORECAST(T2,B3:S3,B2:S2),S3)*$X$1</f>
        <v>-36.51981352</v>
      </c>
      <c r="U3" s="5">
        <f>IF(T3*FORECAST(U2,B3:T3,B2:T2)&gt;0,FORECAST(U2,B3:T3,B2:T2),T3)*$X$1</f>
        <v>-40.76806527</v>
      </c>
      <c r="V3" s="5">
        <f>IF(U3*FORECAST(V2,B3:U3,B2:U2)&gt;0,FORECAST(V2,B3:U3,B2:U2),U3)*$X$1</f>
        <v>-45.01631702</v>
      </c>
      <c r="W3" s="5">
        <f>IF(V3*FORECAST(W2,B3:V3,B2:V2)&gt;0,FORECAST(W2,B3:V3,B2:V2),V3)*$X$1</f>
        <v>-49.26456876</v>
      </c>
      <c r="X3" s="2"/>
      <c r="Y3" s="2"/>
      <c r="Z3" s="2"/>
    </row>
    <row r="4">
      <c r="A4" s="3" t="s">
        <v>127</v>
      </c>
      <c r="B4" s="1">
        <v>29.0</v>
      </c>
      <c r="C4" s="1">
        <v>38.0</v>
      </c>
      <c r="D4" s="1">
        <v>-12.0</v>
      </c>
      <c r="E4" s="1">
        <v>118.0</v>
      </c>
      <c r="F4" s="1">
        <v>157.0</v>
      </c>
      <c r="G4" s="1">
        <v>132.0</v>
      </c>
      <c r="H4" s="1">
        <v>-42.0</v>
      </c>
      <c r="I4" s="1">
        <v>247.0</v>
      </c>
      <c r="J4" s="1">
        <v>255.0</v>
      </c>
      <c r="K4" s="1">
        <v>206.0</v>
      </c>
      <c r="L4" s="2"/>
      <c r="M4" s="2"/>
      <c r="N4" s="2"/>
      <c r="O4" s="2"/>
      <c r="P4" s="2"/>
      <c r="Q4" s="2"/>
      <c r="R4" s="2"/>
      <c r="S4" s="2"/>
      <c r="T4" s="2"/>
      <c r="U4" s="2"/>
      <c r="V4" s="2"/>
      <c r="W4" s="2"/>
      <c r="X4" s="2"/>
      <c r="Y4" s="2"/>
      <c r="Z4" s="2"/>
    </row>
    <row r="5">
      <c r="A5" s="3" t="s">
        <v>1543</v>
      </c>
      <c r="B5" s="1">
        <v>0.0</v>
      </c>
      <c r="C5" s="1">
        <v>3.0</v>
      </c>
      <c r="D5" s="1">
        <v>1.0</v>
      </c>
      <c r="E5" s="1">
        <v>26.0</v>
      </c>
      <c r="F5" s="1">
        <v>25.0</v>
      </c>
      <c r="G5" s="1">
        <v>22.0</v>
      </c>
      <c r="H5" s="1">
        <v>23.0</v>
      </c>
      <c r="I5" s="1">
        <v>28.0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1544</v>
      </c>
      <c r="L7" s="1">
        <f>IF(W3*FORECAST(W2,B3:W3,B2:W2)&gt;0,FORECAST(W2,B3:W3,B2:W2),V3)*$X$1 * (1+0.02)/(0.0943-0.02)</f>
        <v>-676.3103653</v>
      </c>
      <c r="M7" s="2"/>
      <c r="N7" s="2"/>
      <c r="O7" s="2"/>
      <c r="P7" s="2"/>
      <c r="Q7" s="2"/>
      <c r="R7" s="2"/>
      <c r="S7" s="2"/>
      <c r="T7" s="2"/>
      <c r="U7" s="2"/>
      <c r="V7" s="2"/>
      <c r="W7" s="2"/>
      <c r="X7" s="2"/>
      <c r="Y7" s="2"/>
      <c r="Z7" s="2"/>
    </row>
    <row r="8">
      <c r="A8" s="2"/>
      <c r="B8" s="2"/>
      <c r="C8" s="2"/>
      <c r="D8" s="2"/>
      <c r="E8" s="2"/>
      <c r="F8" s="2"/>
      <c r="G8" s="2"/>
      <c r="H8" s="2"/>
      <c r="I8" s="2"/>
      <c r="J8" s="2"/>
      <c r="K8" s="1" t="s">
        <v>1545</v>
      </c>
      <c r="L8" s="6">
        <f t="array" ref="L8">NPV(0.0943,M3:W3)</f>
        <v>-193.9530181</v>
      </c>
      <c r="M8" s="2"/>
      <c r="N8" s="2"/>
      <c r="O8" s="2"/>
      <c r="P8" s="2"/>
      <c r="Q8" s="2"/>
      <c r="R8" s="2"/>
      <c r="S8" s="2"/>
      <c r="T8" s="2"/>
      <c r="U8" s="2"/>
      <c r="V8" s="2"/>
      <c r="W8" s="2"/>
      <c r="X8" s="2"/>
      <c r="Y8" s="2"/>
      <c r="Z8" s="2"/>
    </row>
    <row r="9">
      <c r="A9" s="2"/>
      <c r="B9" s="2"/>
      <c r="C9" s="2"/>
      <c r="D9" s="2"/>
      <c r="E9" s="2"/>
      <c r="F9" s="2"/>
      <c r="G9" s="2"/>
      <c r="H9" s="2"/>
      <c r="I9" s="2"/>
      <c r="J9" s="2"/>
      <c r="K9" s="1" t="s">
        <v>1546</v>
      </c>
      <c r="L9" s="6">
        <f t="array" ref="L9">NPV(0.0943,M16:W16)</f>
        <v>-250.9837779</v>
      </c>
      <c r="M9" s="2"/>
      <c r="N9" s="2"/>
      <c r="O9" s="2"/>
      <c r="P9" s="2"/>
      <c r="Q9" s="2"/>
      <c r="R9" s="2"/>
      <c r="S9" s="2"/>
      <c r="T9" s="2"/>
      <c r="U9" s="2"/>
      <c r="V9" s="2"/>
      <c r="W9" s="2"/>
      <c r="X9" s="2"/>
      <c r="Y9" s="2"/>
      <c r="Z9" s="2"/>
    </row>
    <row r="10">
      <c r="A10" s="2"/>
      <c r="B10" s="2"/>
      <c r="C10" s="2"/>
      <c r="D10" s="2"/>
      <c r="E10" s="2"/>
      <c r="F10" s="2"/>
      <c r="G10" s="2"/>
      <c r="H10" s="2"/>
      <c r="I10" s="2"/>
      <c r="J10" s="2"/>
      <c r="K10" s="1" t="s">
        <v>1547</v>
      </c>
      <c r="L10" s="6">
        <f>L8 + L9</f>
        <v>-444.936796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206.0</v>
      </c>
      <c r="M11" s="2"/>
      <c r="N11" s="2"/>
      <c r="O11" s="2"/>
      <c r="P11" s="2"/>
      <c r="Q11" s="2"/>
      <c r="R11" s="2"/>
      <c r="S11" s="2"/>
      <c r="T11" s="2"/>
      <c r="U11" s="2"/>
      <c r="V11" s="2"/>
      <c r="W11" s="2"/>
      <c r="X11" s="2"/>
      <c r="Y11" s="2"/>
      <c r="Z11" s="2"/>
    </row>
    <row r="12">
      <c r="A12" s="2"/>
      <c r="B12" s="2"/>
      <c r="C12" s="2"/>
      <c r="D12" s="2"/>
      <c r="E12" s="2"/>
      <c r="F12" s="2"/>
      <c r="G12" s="2"/>
      <c r="H12" s="2"/>
      <c r="I12" s="2"/>
      <c r="J12" s="2"/>
      <c r="K12" s="1" t="s">
        <v>1548</v>
      </c>
      <c r="L12" s="6">
        <f>L10 - L11</f>
        <v>-650.936796</v>
      </c>
      <c r="M12" s="2"/>
      <c r="N12" s="2"/>
      <c r="O12" s="2"/>
      <c r="P12" s="2"/>
      <c r="Q12" s="2"/>
      <c r="R12" s="2"/>
      <c r="S12" s="2"/>
      <c r="T12" s="2"/>
      <c r="U12" s="2"/>
      <c r="V12" s="2"/>
      <c r="W12" s="2"/>
      <c r="X12" s="2"/>
      <c r="Y12" s="2"/>
      <c r="Z12" s="2"/>
    </row>
    <row r="13">
      <c r="A13" s="2"/>
      <c r="B13" s="2"/>
      <c r="C13" s="2"/>
      <c r="D13" s="2"/>
      <c r="E13" s="2"/>
      <c r="F13" s="2"/>
      <c r="G13" s="2"/>
      <c r="H13" s="2"/>
      <c r="I13" s="2"/>
      <c r="J13" s="2"/>
      <c r="K13" s="1" t="s">
        <v>1549</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-22.44609641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-676.3103653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