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<sst xmlns="http://schemas.openxmlformats.org/spreadsheetml/2006/main" count="1636" uniqueCount="1376">
  <si>
    <t>ticker</t>
  </si>
  <si>
    <t>ICDI.Q</t>
  </si>
  <si>
    <t>nombre</t>
  </si>
  <si>
    <t>INDEPENDENCE CONTRACT DRI</t>
  </si>
  <si>
    <t>empresa</t>
  </si>
  <si>
    <t>Oil &amp; Gas Drilling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</si>
  <si>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</si>
  <si>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</si>
  <si>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</si>
  <si>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</si>
  <si>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</si>
  <si>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</si>
  <si>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</si>
  <si>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</si>
  <si>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</si>
  <si>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</si>
  <si>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</si>
  <si>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-80.70%</t>
  </si>
  <si>
    <t>Total Assets Growth</t>
  </si>
  <si>
    <t>-7.94%</t>
  </si>
  <si>
    <t>Net Property, Plant and Equipment Growth</t>
  </si>
  <si>
    <t>-11.66%</t>
  </si>
  <si>
    <t>EBITDA Growth</t>
  </si>
  <si>
    <t>73.98%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</si>
  <si>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</si>
  <si>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</si>
  <si>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</si>
  <si>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</si>
  <si>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</si>
  <si>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</si>
  <si>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</si>
  <si>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</si>
  <si>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</si>
  <si>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</si>
  <si>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</si>
  <si>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</si>
  <si>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</si>
  <si>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</si>
  <si>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</si>
  <si>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</si>
  <si>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</si>
  <si>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</si>
  <si>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</si>
  <si>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</si>
  <si>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</si>
  <si>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</si>
  <si>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</si>
  <si>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</si>
  <si>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</si>
  <si>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</si>
  <si>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</si>
  <si>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</si>
  <si>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</si>
  <si>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</si>
  <si>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</si>
  <si>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</si>
  <si>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</si>
  <si>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</si>
  <si>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</si>
  <si>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</si>
  <si>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</si>
  <si>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</si>
  <si>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</si>
  <si>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</si>
  <si>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</si>
  <si>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</si>
  <si>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</si>
  <si>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</si>
  <si>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</si>
  <si>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</si>
  <si>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</si>
  <si>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</si>
  <si>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</si>
  <si>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</si>
  <si>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</si>
  <si>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</si>
  <si>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</si>
  <si>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</si>
  <si>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</si>
  <si>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</si>
  <si>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</si>
  <si>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</si>
  <si>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</si>
  <si>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</si>
  <si>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</si>
  <si>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</si>
  <si>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</si>
  <si>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</si>
  <si>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</si>
  <si>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</si>
  <si>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</si>
  <si>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</si>
  <si>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</si>
  <si>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</si>
  <si>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</si>
  <si>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</si>
  <si>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</si>
  <si>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</si>
  <si>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</si>
  <si>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</si>
  <si>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</si>
  <si>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</si>
  <si>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</si>
  <si>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</si>
  <si>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</si>
  <si>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198.52</t>
  </si>
  <si>
    <t>193.82</t>
  </si>
  <si>
    <t>137.31</t>
  </si>
  <si>
    <t>123.99</t>
  </si>
  <si>
    <t>103.45</t>
  </si>
  <si>
    <t>88.44</t>
  </si>
  <si>
    <t>40.26</t>
  </si>
  <si>
    <t>19.18</t>
  </si>
  <si>
    <t>15.79</t>
  </si>
  <si>
    <t>12.59</t>
  </si>
  <si>
    <t>Tangible Book Value</t>
  </si>
  <si>
    <t>Tangible Book Value Per Share</t>
  </si>
  <si>
    <t>103.02</t>
  </si>
  <si>
    <t>Total Debt</t>
  </si>
  <si>
    <t>Net Debt</t>
  </si>
  <si>
    <t>Debt Equivalent Oper. Leases</t>
  </si>
  <si>
    <t>Account Code - Inventory Valuation</t>
  </si>
  <si>
    <t>Inventories - Raw Materials, Total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</si>
  <si>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</si>
  <si>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</si>
  <si>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</si>
  <si>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</si>
  <si>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</si>
  <si>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</si>
  <si>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</si>
  <si>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</si>
  <si>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</si>
  <si>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</si>
  <si>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</si>
  <si>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</si>
  <si>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</si>
  <si>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</si>
  <si>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</si>
  <si>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</si>
  <si>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</si>
  <si>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</si>
  <si>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</si>
  <si>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</si>
  <si>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</si>
  <si>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</si>
  <si>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</si>
  <si>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</si>
  <si>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</si>
  <si>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</si>
  <si>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</si>
  <si>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</si>
  <si>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</si>
  <si>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</si>
  <si>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</si>
  <si>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</si>
  <si>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</si>
  <si>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</si>
  <si>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</si>
  <si>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</si>
  <si>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</si>
  <si>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</si>
  <si>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-32.99</t>
  </si>
  <si>
    <t>-6.59</t>
  </si>
  <si>
    <t>-13.39</t>
  </si>
  <si>
    <t>-12.87</t>
  </si>
  <si>
    <t>-8.4</t>
  </si>
  <si>
    <t>-16.11</t>
  </si>
  <si>
    <t>-19.69</t>
  </si>
  <si>
    <t>-8.89</t>
  </si>
  <si>
    <t>-5.01</t>
  </si>
  <si>
    <t>-2.69</t>
  </si>
  <si>
    <t>Basic EPS - Continuing Operations</t>
  </si>
  <si>
    <t>Basic Weighted Average Shares Outstanding</t>
  </si>
  <si>
    <t>Net EPS - Diluted</t>
  </si>
  <si>
    <t>-6.6</t>
  </si>
  <si>
    <t>-13.4</t>
  </si>
  <si>
    <t>-16.2</t>
  </si>
  <si>
    <t>Diluted EPS - Continuing Operations</t>
  </si>
  <si>
    <t>Diluted Weighted Average Shares Outstanding</t>
  </si>
  <si>
    <t>Normalized Basic EPS</t>
  </si>
  <si>
    <t>-13.76</t>
  </si>
  <si>
    <t>-1.34</t>
  </si>
  <si>
    <t>-5.55</t>
  </si>
  <si>
    <t>-6.54</t>
  </si>
  <si>
    <t>-1.83</t>
  </si>
  <si>
    <t>-2.84</t>
  </si>
  <si>
    <t>-6.88</t>
  </si>
  <si>
    <t>-4.81</t>
  </si>
  <si>
    <t>-1.2</t>
  </si>
  <si>
    <t>-1.1</t>
  </si>
  <si>
    <t>Normalized Diluted EPS</t>
  </si>
  <si>
    <t>EBITDA</t>
  </si>
  <si>
    <t>EBITA</t>
  </si>
  <si>
    <t>EBIT</t>
  </si>
  <si>
    <t>EBITDAR</t>
  </si>
  <si>
    <t>Effective Tax Rate - (Ratio)</t>
  </si>
  <si>
    <t>10.65</t>
  </si>
  <si>
    <t>3.96</t>
  </si>
  <si>
    <t>-0.92</t>
  </si>
  <si>
    <t>-0.46</t>
  </si>
  <si>
    <t>0.2</t>
  </si>
  <si>
    <t>0.15</t>
  </si>
  <si>
    <t>-38.46</t>
  </si>
  <si>
    <t>8.66</t>
  </si>
  <si>
    <t>4.98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</si>
  <si>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</si>
  <si>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</si>
  <si>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</si>
  <si>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</si>
  <si>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</si>
  <si>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</si>
  <si>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</si>
  <si>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</si>
  <si>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</si>
  <si>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</si>
  <si>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</si>
  <si>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</si>
  <si>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</si>
  <si>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</si>
  <si>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</si>
  <si>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</si>
  <si>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</si>
  <si>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-5.36</t>
  </si>
  <si>
    <t>0.14</t>
  </si>
  <si>
    <t>-2.36</t>
  </si>
  <si>
    <t>-3.46</t>
  </si>
  <si>
    <t>0.08</t>
  </si>
  <si>
    <t>-0.31</t>
  </si>
  <si>
    <t>-5.29</t>
  </si>
  <si>
    <t>-6.57</t>
  </si>
  <si>
    <t>-0.29</t>
  </si>
  <si>
    <t>1.7</t>
  </si>
  <si>
    <t>Return on Total Capital</t>
  </si>
  <si>
    <t>0.16</t>
  </si>
  <si>
    <t>-2.52</t>
  </si>
  <si>
    <t>-3.69</t>
  </si>
  <si>
    <t>0.09</t>
  </si>
  <si>
    <t>-0.34</t>
  </si>
  <si>
    <t>-5.67</t>
  </si>
  <si>
    <t>-7.21</t>
  </si>
  <si>
    <t>Return On Equity %</t>
  </si>
  <si>
    <t>-14.76</t>
  </si>
  <si>
    <t>-3.36</t>
  </si>
  <si>
    <t>-9.05</t>
  </si>
  <si>
    <t>-9.86</t>
  </si>
  <si>
    <t>-6.38</t>
  </si>
  <si>
    <t>-16.81</t>
  </si>
  <si>
    <t>-33.4</t>
  </si>
  <si>
    <t>-30.17</t>
  </si>
  <si>
    <t>-31.87</t>
  </si>
  <si>
    <t>-19.02</t>
  </si>
  <si>
    <t>Return on Common Equity</t>
  </si>
  <si>
    <t>Margin Analysis</t>
  </si>
  <si>
    <t>Gross Profit Margin %</t>
  </si>
  <si>
    <t>39.37</t>
  </si>
  <si>
    <t>41.09</t>
  </si>
  <si>
    <t>38.23</t>
  </si>
  <si>
    <t>24.75</t>
  </si>
  <si>
    <t>33.23</t>
  </si>
  <si>
    <t>28.83</t>
  </si>
  <si>
    <t>21.64</t>
  </si>
  <si>
    <t>13.88</t>
  </si>
  <si>
    <t>33.91</t>
  </si>
  <si>
    <t>38.01</t>
  </si>
  <si>
    <t>SG&amp;A Margin</t>
  </si>
  <si>
    <t>17.37</t>
  </si>
  <si>
    <t>16.38</t>
  </si>
  <si>
    <t>20.9</t>
  </si>
  <si>
    <t>14.68</t>
  </si>
  <si>
    <t>11.15</t>
  </si>
  <si>
    <t>7.88</t>
  </si>
  <si>
    <t>16.16</t>
  </si>
  <si>
    <t>17.85</t>
  </si>
  <si>
    <t>13.29</t>
  </si>
  <si>
    <t>11.66</t>
  </si>
  <si>
    <t>EBITDA Margin %</t>
  </si>
  <si>
    <t>-5.91</t>
  </si>
  <si>
    <t>24.71</t>
  </si>
  <si>
    <t>17.33</t>
  </si>
  <si>
    <t>10.07</t>
  </si>
  <si>
    <t>22.08</t>
  </si>
  <si>
    <t>20.94</t>
  </si>
  <si>
    <t>5.47</t>
  </si>
  <si>
    <t>-4.14</t>
  </si>
  <si>
    <t>20.62</t>
  </si>
  <si>
    <t>26.07</t>
  </si>
  <si>
    <t>EBITA Margin %</t>
  </si>
  <si>
    <t>-25.07</t>
  </si>
  <si>
    <t>0.79</t>
  </si>
  <si>
    <t>-16.65</t>
  </si>
  <si>
    <t>-18.65</t>
  </si>
  <si>
    <t>0.41</t>
  </si>
  <si>
    <t>-47.17</t>
  </si>
  <si>
    <t>-48.39</t>
  </si>
  <si>
    <t>-1.04</t>
  </si>
  <si>
    <t>5.34</t>
  </si>
  <si>
    <t>EBIT Margin %</t>
  </si>
  <si>
    <t>-28.91</t>
  </si>
  <si>
    <t>Income From Continuing Operations Margin %</t>
  </si>
  <si>
    <t>-40.04</t>
  </si>
  <si>
    <t>-8.91</t>
  </si>
  <si>
    <t>-31.65</t>
  </si>
  <si>
    <t>-14.02</t>
  </si>
  <si>
    <t>-29.86</t>
  </si>
  <si>
    <t>-115.85</t>
  </si>
  <si>
    <t>-75.85</t>
  </si>
  <si>
    <t>-34.99</t>
  </si>
  <si>
    <t>-17.94</t>
  </si>
  <si>
    <t>Net Income Margin %</t>
  </si>
  <si>
    <t>Net Avail. For Common Margin %</t>
  </si>
  <si>
    <t>Normalized Net Income Margin</t>
  </si>
  <si>
    <t>-16.7</t>
  </si>
  <si>
    <t>-1.81</t>
  </si>
  <si>
    <t>-13.12</t>
  </si>
  <si>
    <t>-13.73</t>
  </si>
  <si>
    <t>-3.06</t>
  </si>
  <si>
    <t>-5.26</t>
  </si>
  <si>
    <t>-40.44</t>
  </si>
  <si>
    <t>-41.04</t>
  </si>
  <si>
    <t>-8.37</t>
  </si>
  <si>
    <t>-7.36</t>
  </si>
  <si>
    <t>Levered Free Cash Flow Margin</t>
  </si>
  <si>
    <t>-142.74</t>
  </si>
  <si>
    <t>-68.36</t>
  </si>
  <si>
    <t>1.37</t>
  </si>
  <si>
    <t>-22.95</t>
  </si>
  <si>
    <t>-16.03</t>
  </si>
  <si>
    <t>9.66</t>
  </si>
  <si>
    <t>5.66</t>
  </si>
  <si>
    <t>-4.43</t>
  </si>
  <si>
    <t>-7.02</t>
  </si>
  <si>
    <t>-0.14</t>
  </si>
  <si>
    <t>Unlevered Free Cash Flow Margin</t>
  </si>
  <si>
    <t>-142.23</t>
  </si>
  <si>
    <t>-67.22</t>
  </si>
  <si>
    <t>2.61</t>
  </si>
  <si>
    <t>-21.36</t>
  </si>
  <si>
    <t>-13.66</t>
  </si>
  <si>
    <t>13.69</t>
  </si>
  <si>
    <t>15.44</t>
  </si>
  <si>
    <t>5.1</t>
  </si>
  <si>
    <t>-0.9</t>
  </si>
  <si>
    <t>6.44</t>
  </si>
  <si>
    <t>Asset Turnover</t>
  </si>
  <si>
    <t>0.3</t>
  </si>
  <si>
    <t>0.29</t>
  </si>
  <si>
    <t>0.23</t>
  </si>
  <si>
    <t>0.32</t>
  </si>
  <si>
    <t>0.37</t>
  </si>
  <si>
    <t>0.18</t>
  </si>
  <si>
    <t>0.22</t>
  </si>
  <si>
    <t>0.45</t>
  </si>
  <si>
    <t>0.51</t>
  </si>
  <si>
    <t>Fixed Assets Turnover</t>
  </si>
  <si>
    <t>0.33</t>
  </si>
  <si>
    <t>0.25</t>
  </si>
  <si>
    <t>0.43</t>
  </si>
  <si>
    <t>0.24</t>
  </si>
  <si>
    <t>0.5</t>
  </si>
  <si>
    <t>0.58</t>
  </si>
  <si>
    <t>Receivables Turnover (Average Receivables)</t>
  </si>
  <si>
    <t>4.99</t>
  </si>
  <si>
    <t>4.73</t>
  </si>
  <si>
    <t>4.72</t>
  </si>
  <si>
    <t>6.1</t>
  </si>
  <si>
    <t>4.75</t>
  </si>
  <si>
    <t>5.23</t>
  </si>
  <si>
    <t>3.64</t>
  </si>
  <si>
    <t>5.46</t>
  </si>
  <si>
    <t>6.02</t>
  </si>
  <si>
    <t>5.88</t>
  </si>
  <si>
    <t>Inventory Turnover (Average Inventory)</t>
  </si>
  <si>
    <t>26.23</t>
  </si>
  <si>
    <t>23.46</t>
  </si>
  <si>
    <t>18.6</t>
  </si>
  <si>
    <t>26.85</t>
  </si>
  <si>
    <t>35.25</t>
  </si>
  <si>
    <t>57.76</t>
  </si>
  <si>
    <t>38.87</t>
  </si>
  <si>
    <t>68.58</t>
  </si>
  <si>
    <t>92.12</t>
  </si>
  <si>
    <t>84.99</t>
  </si>
  <si>
    <t>Short Term Liquidity</t>
  </si>
  <si>
    <t>Current Ratio</t>
  </si>
  <si>
    <t>1.24</t>
  </si>
  <si>
    <t>1.56</t>
  </si>
  <si>
    <t>1.52</t>
  </si>
  <si>
    <t>1.61</t>
  </si>
  <si>
    <t>1.86</t>
  </si>
  <si>
    <t>1.17</t>
  </si>
  <si>
    <t>1.22</t>
  </si>
  <si>
    <t>0.84</t>
  </si>
  <si>
    <t>0.99</t>
  </si>
  <si>
    <t>1.07</t>
  </si>
  <si>
    <t>Quick Ratio</t>
  </si>
  <si>
    <t>1.02</t>
  </si>
  <si>
    <t>1.26</t>
  </si>
  <si>
    <t>1.01</t>
  </si>
  <si>
    <t>1.08</t>
  </si>
  <si>
    <t>1.18</t>
  </si>
  <si>
    <t>0.85</t>
  </si>
  <si>
    <t>0.69</t>
  </si>
  <si>
    <t>0.87</t>
  </si>
  <si>
    <t>0.92</t>
  </si>
  <si>
    <t>Operating Cash Flow to Current Liabilities</t>
  </si>
  <si>
    <t>0.13</t>
  </si>
  <si>
    <t>1.46</t>
  </si>
  <si>
    <t>0.93</t>
  </si>
  <si>
    <t>0.26</t>
  </si>
  <si>
    <t>0.35</t>
  </si>
  <si>
    <t>0.57</t>
  </si>
  <si>
    <t>0.01</t>
  </si>
  <si>
    <t>-0.25</t>
  </si>
  <si>
    <t>0.55</t>
  </si>
  <si>
    <t>1.5</t>
  </si>
  <si>
    <t>Days Sales Outstanding (Average Receivables)</t>
  </si>
  <si>
    <t>73.2</t>
  </si>
  <si>
    <t>77.13</t>
  </si>
  <si>
    <t>77.6</t>
  </si>
  <si>
    <t>59.86</t>
  </si>
  <si>
    <t>76.84</t>
  </si>
  <si>
    <t>69.76</t>
  </si>
  <si>
    <t>100.6</t>
  </si>
  <si>
    <t>66.88</t>
  </si>
  <si>
    <t>60.59</t>
  </si>
  <si>
    <t>62.08</t>
  </si>
  <si>
    <t>Days Outstanding Inventory (Average Inventory)</t>
  </si>
  <si>
    <t>13.91</t>
  </si>
  <si>
    <t>15.56</t>
  </si>
  <si>
    <t>19.68</t>
  </si>
  <si>
    <t>13.6</t>
  </si>
  <si>
    <t>10.36</t>
  </si>
  <si>
    <t>6.32</t>
  </si>
  <si>
    <t>9.41</t>
  </si>
  <si>
    <t>5.32</t>
  </si>
  <si>
    <t>4.29</t>
  </si>
  <si>
    <t>Average Days Payable Outstanding</t>
  </si>
  <si>
    <t>129.84</t>
  </si>
  <si>
    <t>106.74</t>
  </si>
  <si>
    <t>78.68</t>
  </si>
  <si>
    <t>58.03</t>
  </si>
  <si>
    <t>53.56</t>
  </si>
  <si>
    <t>49.22</t>
  </si>
  <si>
    <t>76.38</t>
  </si>
  <si>
    <t>46.6</t>
  </si>
  <si>
    <t>69.69</t>
  </si>
  <si>
    <t>76.94</t>
  </si>
  <si>
    <t>Cash Conversion Cycle (Average Days)</t>
  </si>
  <si>
    <t>-42.72</t>
  </si>
  <si>
    <t>-14.05</t>
  </si>
  <si>
    <t>18.59</t>
  </si>
  <si>
    <t>15.42</t>
  </si>
  <si>
    <t>33.64</t>
  </si>
  <si>
    <t>33.63</t>
  </si>
  <si>
    <t>25.61</t>
  </si>
  <si>
    <t>-5.14</t>
  </si>
  <si>
    <t>-10.57</t>
  </si>
  <si>
    <t>Long Term Solvency</t>
  </si>
  <si>
    <t>Total Debt/Equity</t>
  </si>
  <si>
    <t>9.51</t>
  </si>
  <si>
    <t>26.94</t>
  </si>
  <si>
    <t>10.31</t>
  </si>
  <si>
    <t>21.15</t>
  </si>
  <si>
    <t>33.36</t>
  </si>
  <si>
    <t>42.33</t>
  </si>
  <si>
    <t>59.9</t>
  </si>
  <si>
    <t>75.77</t>
  </si>
  <si>
    <t>68.39</t>
  </si>
  <si>
    <t>87.06</t>
  </si>
  <si>
    <t>Total Debt / Total Capital</t>
  </si>
  <si>
    <t>8.69</t>
  </si>
  <si>
    <t>21.22</t>
  </si>
  <si>
    <t>9.35</t>
  </si>
  <si>
    <t>17.46</t>
  </si>
  <si>
    <t>25.01</t>
  </si>
  <si>
    <t>29.74</t>
  </si>
  <si>
    <t>37.46</t>
  </si>
  <si>
    <t>43.11</t>
  </si>
  <si>
    <t>40.61</t>
  </si>
  <si>
    <t>46.54</t>
  </si>
  <si>
    <t>LT Debt/Equity</t>
  </si>
  <si>
    <t>10.14</t>
  </si>
  <si>
    <t>20.93</t>
  </si>
  <si>
    <t>33.21</t>
  </si>
  <si>
    <t>41.07</t>
  </si>
  <si>
    <t>56.41</t>
  </si>
  <si>
    <t>73.13</t>
  </si>
  <si>
    <t>85.87</t>
  </si>
  <si>
    <t>Long-Term Debt / Total Capital</t>
  </si>
  <si>
    <t>9.19</t>
  </si>
  <si>
    <t>17.27</t>
  </si>
  <si>
    <t>24.9</t>
  </si>
  <si>
    <t>28.86</t>
  </si>
  <si>
    <t>35.28</t>
  </si>
  <si>
    <t>41.61</t>
  </si>
  <si>
    <t>39.72</t>
  </si>
  <si>
    <t>45.91</t>
  </si>
  <si>
    <t>Total Liabilities / Total Assets</t>
  </si>
  <si>
    <t>18.24</t>
  </si>
  <si>
    <t>14.85</t>
  </si>
  <si>
    <t>22.7</t>
  </si>
  <si>
    <t>33.06</t>
  </si>
  <si>
    <t>35.86</t>
  </si>
  <si>
    <t>40.22</t>
  </si>
  <si>
    <t>50.84</t>
  </si>
  <si>
    <t>50.03</t>
  </si>
  <si>
    <t>53.99</t>
  </si>
  <si>
    <t>EBIT / Interest Expense</t>
  </si>
  <si>
    <t>-12.34</t>
  </si>
  <si>
    <t>0.21</t>
  </si>
  <si>
    <t>-3.83</t>
  </si>
  <si>
    <t>-5.63</t>
  </si>
  <si>
    <t>-0.19</t>
  </si>
  <si>
    <t>-2.8</t>
  </si>
  <si>
    <t>-0.07</t>
  </si>
  <si>
    <t>0.31</t>
  </si>
  <si>
    <t>EBITDA / Interest Expense</t>
  </si>
  <si>
    <t>6.71</t>
  </si>
  <si>
    <t>3.99</t>
  </si>
  <si>
    <t>3.04</t>
  </si>
  <si>
    <t>4.16</t>
  </si>
  <si>
    <t>3.36</t>
  </si>
  <si>
    <t>0.05</t>
  </si>
  <si>
    <t>1.54</t>
  </si>
  <si>
    <t>1.77</t>
  </si>
  <si>
    <t>(EBITDA - Capex) / Interest Expense</t>
  </si>
  <si>
    <t>-72.54</t>
  </si>
  <si>
    <t>-16.5</t>
  </si>
  <si>
    <t>-2.94</t>
  </si>
  <si>
    <t>-7.47</t>
  </si>
  <si>
    <t>-0.8</t>
  </si>
  <si>
    <t>0.71</t>
  </si>
  <si>
    <t>-0.4</t>
  </si>
  <si>
    <t>-1.03</t>
  </si>
  <si>
    <t>0.64</t>
  </si>
  <si>
    <t>Total Debt / EBITDA</t>
  </si>
  <si>
    <t>-5.42</t>
  </si>
  <si>
    <t>2.87</t>
  </si>
  <si>
    <t>2.18</t>
  </si>
  <si>
    <t>5.5</t>
  </si>
  <si>
    <t>4.15</t>
  </si>
  <si>
    <t>2.89</t>
  </si>
  <si>
    <t>17.56</t>
  </si>
  <si>
    <t>198.04</t>
  </si>
  <si>
    <t>3.23</t>
  </si>
  <si>
    <t>2.49</t>
  </si>
  <si>
    <t>Net Debt / EBITDA</t>
  </si>
  <si>
    <t>-2.83</t>
  </si>
  <si>
    <t>2.63</t>
  </si>
  <si>
    <t>1.6</t>
  </si>
  <si>
    <t>5.22</t>
  </si>
  <si>
    <t>3.76</t>
  </si>
  <si>
    <t>2.79</t>
  </si>
  <si>
    <t>16.1</t>
  </si>
  <si>
    <t>192.49</t>
  </si>
  <si>
    <t>3.11</t>
  </si>
  <si>
    <t>2.4</t>
  </si>
  <si>
    <t>Total Debt / (EBITDA - Capex)</t>
  </si>
  <si>
    <t>-1.17</t>
  </si>
  <si>
    <t>-2.96</t>
  </si>
  <si>
    <t>-2.24</t>
  </si>
  <si>
    <t>-21.52</t>
  </si>
  <si>
    <t>13.81</t>
  </si>
  <si>
    <t>-25.51</t>
  </si>
  <si>
    <t>-9.44</t>
  </si>
  <si>
    <t>59.3</t>
  </si>
  <si>
    <t>6.9</t>
  </si>
  <si>
    <t>Net Debt / (EBITDA - Capex)</t>
  </si>
  <si>
    <t>-0.1</t>
  </si>
  <si>
    <t>-1.07</t>
  </si>
  <si>
    <t>-2.17</t>
  </si>
  <si>
    <t>-2.12</t>
  </si>
  <si>
    <t>-19.5</t>
  </si>
  <si>
    <t>-23.39</t>
  </si>
  <si>
    <t>-9.18</t>
  </si>
  <si>
    <t>57.15</t>
  </si>
  <si>
    <t>6.66</t>
  </si>
  <si>
    <t>Growth Over Prior Year</t>
  </si>
  <si>
    <t>Total Revenues, 1 Yr. Growth %</t>
  </si>
  <si>
    <t>64.42</t>
  </si>
  <si>
    <t>25.69</t>
  </si>
  <si>
    <t>-20.76</t>
  </si>
  <si>
    <t>28.47</t>
  </si>
  <si>
    <t>58.44</t>
  </si>
  <si>
    <t>42.77</t>
  </si>
  <si>
    <t>-59.03</t>
  </si>
  <si>
    <t>5.44</t>
  </si>
  <si>
    <t>112.28</t>
  </si>
  <si>
    <t>12.53</t>
  </si>
  <si>
    <t>Gross Profit, 1 Yr. Growth %</t>
  </si>
  <si>
    <t>92.51</t>
  </si>
  <si>
    <t>31.19</t>
  </si>
  <si>
    <t>-26.28</t>
  </si>
  <si>
    <t>-16.84</t>
  </si>
  <si>
    <t>112.75</t>
  </si>
  <si>
    <t>23.85</t>
  </si>
  <si>
    <t>-69.24</t>
  </si>
  <si>
    <t>-32.39</t>
  </si>
  <si>
    <t>418.77</t>
  </si>
  <si>
    <t>26.13</t>
  </si>
  <si>
    <t>EBITDA, 1 Yr. Growth %</t>
  </si>
  <si>
    <t>-175.92</t>
  </si>
  <si>
    <t>41.22</t>
  </si>
  <si>
    <t>-44.43</t>
  </si>
  <si>
    <t>-25.37</t>
  </si>
  <si>
    <t>247.44</t>
  </si>
  <si>
    <t>35.44</t>
  </si>
  <si>
    <t>-89.29</t>
  </si>
  <si>
    <t>-179.81</t>
  </si>
  <si>
    <t>42.25</t>
  </si>
  <si>
    <t>EBITA, 1 Yr. Growth %</t>
  </si>
  <si>
    <t>776.59</t>
  </si>
  <si>
    <t>-64.97</t>
  </si>
  <si>
    <t>43.85</t>
  </si>
  <si>
    <t>-103.52</t>
  </si>
  <si>
    <t>-561.76</t>
  </si>
  <si>
    <t>8.15</t>
  </si>
  <si>
    <t>-95.44</t>
  </si>
  <si>
    <t>-678.36</t>
  </si>
  <si>
    <t>EBIT, 1 Yr. Growth %</t>
  </si>
  <si>
    <t>331.6</t>
  </si>
  <si>
    <t>-198.17</t>
  </si>
  <si>
    <t>Earnings From Cont. Operations, 1 Yr. Growth %</t>
  </si>
  <si>
    <t>-72.02</t>
  </si>
  <si>
    <t>181.45</t>
  </si>
  <si>
    <t>9.56</t>
  </si>
  <si>
    <t>-17.72</t>
  </si>
  <si>
    <t>204.05</t>
  </si>
  <si>
    <t>58.98</t>
  </si>
  <si>
    <t>-30.97</t>
  </si>
  <si>
    <t>-2.09</t>
  </si>
  <si>
    <t>-42.29</t>
  </si>
  <si>
    <t>Net Income, 1 Yr. Growth %</t>
  </si>
  <si>
    <t>Normalized Net Income, 1 Yr. Growth %</t>
  </si>
  <si>
    <t>377.78</t>
  </si>
  <si>
    <t>-407.7</t>
  </si>
  <si>
    <t>475.36</t>
  </si>
  <si>
    <t>34.35</t>
  </si>
  <si>
    <t>-64.73</t>
  </si>
  <si>
    <t>145.93</t>
  </si>
  <si>
    <t>214.86</t>
  </si>
  <si>
    <t>6.99</t>
  </si>
  <si>
    <t>-56.68</t>
  </si>
  <si>
    <t>-1.15</t>
  </si>
  <si>
    <t>Diluted EPS Before Extra, 1 Yr. Growth %</t>
  </si>
  <si>
    <t>906.28</t>
  </si>
  <si>
    <t>103.03</t>
  </si>
  <si>
    <t>-3.96</t>
  </si>
  <si>
    <t>-34.7</t>
  </si>
  <si>
    <t>92.77</t>
  </si>
  <si>
    <t>22.25</t>
  </si>
  <si>
    <t>-54.86</t>
  </si>
  <si>
    <t>-43.59</t>
  </si>
  <si>
    <t>-46.35</t>
  </si>
  <si>
    <t>Accounts Receivable, 1 Yr. Growth %</t>
  </si>
  <si>
    <t>110.44</t>
  </si>
  <si>
    <t>-4.64</t>
  </si>
  <si>
    <t>-37.13</t>
  </si>
  <si>
    <t>57.45</t>
  </si>
  <si>
    <t>132.54</t>
  </si>
  <si>
    <t>-14.65</t>
  </si>
  <si>
    <t>-72.03</t>
  </si>
  <si>
    <t>121.6</t>
  </si>
  <si>
    <t>79.08</t>
  </si>
  <si>
    <t>-20.31</t>
  </si>
  <si>
    <t>Inventory, 1 Yr. Growth %</t>
  </si>
  <si>
    <t>88.3</t>
  </si>
  <si>
    <t>9.09</t>
  </si>
  <si>
    <t>0.82</t>
  </si>
  <si>
    <t>16.01</t>
  </si>
  <si>
    <t>-0.63</t>
  </si>
  <si>
    <t>-13.67</t>
  </si>
  <si>
    <t>-55.35</t>
  </si>
  <si>
    <t>12.81</t>
  </si>
  <si>
    <t>28.78</t>
  </si>
  <si>
    <t>3.25</t>
  </si>
  <si>
    <t>Net Property, Plant and Equip., 1 Yr. Growth %</t>
  </si>
  <si>
    <t>93.45</t>
  </si>
  <si>
    <t>13.13</t>
  </si>
  <si>
    <t>-3.6</t>
  </si>
  <si>
    <t>82.17</t>
  </si>
  <si>
    <t>-7.58</t>
  </si>
  <si>
    <t>-16.18</t>
  </si>
  <si>
    <t>3.65</t>
  </si>
  <si>
    <t>-7.07</t>
  </si>
  <si>
    <t>Total Assets, 1 Yr. Growth %</t>
  </si>
  <si>
    <t>56.54</t>
  </si>
  <si>
    <t>8.72</t>
  </si>
  <si>
    <t>-4.03</t>
  </si>
  <si>
    <t>91.98</t>
  </si>
  <si>
    <t>-11.6</t>
  </si>
  <si>
    <t>-20.08</t>
  </si>
  <si>
    <t>-3.9</t>
  </si>
  <si>
    <t>8.21</t>
  </si>
  <si>
    <t>-8.15</t>
  </si>
  <si>
    <t>Tangible Book Value, 1 Yr. Growth %</t>
  </si>
  <si>
    <t>112.3</t>
  </si>
  <si>
    <t>-1.69</t>
  </si>
  <si>
    <t>10.53</t>
  </si>
  <si>
    <t>-8.46</t>
  </si>
  <si>
    <t>65.58</t>
  </si>
  <si>
    <t>-14.95</t>
  </si>
  <si>
    <t>-25.5</t>
  </si>
  <si>
    <t>-20.97</t>
  </si>
  <si>
    <t>9.98</t>
  </si>
  <si>
    <t>-15.43</t>
  </si>
  <si>
    <t>Common Equity, 1 Yr. Growth %</t>
  </si>
  <si>
    <t>63.41</t>
  </si>
  <si>
    <t>66.27</t>
  </si>
  <si>
    <t>-15.31</t>
  </si>
  <si>
    <t>Cash From Operations, 1 Yr. Growth %</t>
  </si>
  <si>
    <t>-36.48</t>
  </si>
  <si>
    <t>618.8</t>
  </si>
  <si>
    <t>-38.01</t>
  </si>
  <si>
    <t>-70.94</t>
  </si>
  <si>
    <t>227.08</t>
  </si>
  <si>
    <t>73.05</t>
  </si>
  <si>
    <t>-98.97</t>
  </si>
  <si>
    <t>-398.33</t>
  </si>
  <si>
    <t>113.54</t>
  </si>
  <si>
    <t>Capital Expenditures, 1 Yr. Growth %</t>
  </si>
  <si>
    <t>93.32</t>
  </si>
  <si>
    <t>-34.54</t>
  </si>
  <si>
    <t>-72.06</t>
  </si>
  <si>
    <t>48.52</t>
  </si>
  <si>
    <t>19.79</t>
  </si>
  <si>
    <t>2.05</t>
  </si>
  <si>
    <t>-62.87</t>
  </si>
  <si>
    <t>15.36</t>
  </si>
  <si>
    <t>162.24</t>
  </si>
  <si>
    <t>-5.56</t>
  </si>
  <si>
    <t>Levered Free Cash Flow, 1 Yr. Growth %</t>
  </si>
  <si>
    <t>74.37</t>
  </si>
  <si>
    <t>-31.43</t>
  </si>
  <si>
    <t>-101.59</t>
  </si>
  <si>
    <t>10.71</t>
  </si>
  <si>
    <t>-186.03</t>
  </si>
  <si>
    <t>-75.98</t>
  </si>
  <si>
    <t>-182.4</t>
  </si>
  <si>
    <t>236.52</t>
  </si>
  <si>
    <t>-97.75</t>
  </si>
  <si>
    <t>Unlevered Free Cash Flow, 1 Yr. Growth %</t>
  </si>
  <si>
    <t>73.47</t>
  </si>
  <si>
    <t>-32.3</t>
  </si>
  <si>
    <t>-103.07</t>
  </si>
  <si>
    <t>-53.79</t>
  </si>
  <si>
    <t>-65.15</t>
  </si>
  <si>
    <t>-137.32</t>
  </si>
  <si>
    <t>-907.84</t>
  </si>
  <si>
    <t>Compound Annual Growth Rate Over Two Years</t>
  </si>
  <si>
    <t>Total Revenues, 2 Yr. CAGR %</t>
  </si>
  <si>
    <t>115.68</t>
  </si>
  <si>
    <t>43.75</t>
  </si>
  <si>
    <t>-0.2</t>
  </si>
  <si>
    <t>0.89</t>
  </si>
  <si>
    <t>42.67</t>
  </si>
  <si>
    <t>50.4</t>
  </si>
  <si>
    <t>-23.52</t>
  </si>
  <si>
    <t>-34.27</t>
  </si>
  <si>
    <t>49.61</t>
  </si>
  <si>
    <t>54.56</t>
  </si>
  <si>
    <t>Gross Profit, 2 Yr. CAGR %</t>
  </si>
  <si>
    <t>899.87</t>
  </si>
  <si>
    <t>56.23</t>
  </si>
  <si>
    <t>-1.65</t>
  </si>
  <si>
    <t>-21.7</t>
  </si>
  <si>
    <t>33.01</t>
  </si>
  <si>
    <t>62.32</t>
  </si>
  <si>
    <t>-38.28</t>
  </si>
  <si>
    <t>-54.4</t>
  </si>
  <si>
    <t>87.28</t>
  </si>
  <si>
    <t>155.8</t>
  </si>
  <si>
    <t>EBITDA, 2 Yr. CAGR %</t>
  </si>
  <si>
    <t>91.24</t>
  </si>
  <si>
    <t>-11.41</t>
  </si>
  <si>
    <t>-35.6</t>
  </si>
  <si>
    <t>61.03</t>
  </si>
  <si>
    <t>116.93</t>
  </si>
  <si>
    <t>-61.91</t>
  </si>
  <si>
    <t>-70.63</t>
  </si>
  <si>
    <t>190.35</t>
  </si>
  <si>
    <t>287.63</t>
  </si>
  <si>
    <t>EBITA, 2 Yr. CAGR %</t>
  </si>
  <si>
    <t>35.59</t>
  </si>
  <si>
    <t>-32.1</t>
  </si>
  <si>
    <t>142.13</t>
  </si>
  <si>
    <t>390.7</t>
  </si>
  <si>
    <t>-77.49</t>
  </si>
  <si>
    <t>-59.68</t>
  </si>
  <si>
    <t>270.17</t>
  </si>
  <si>
    <t>-77.79</t>
  </si>
  <si>
    <t>-48.64</t>
  </si>
  <si>
    <t>EBIT, 2 Yr. CAGR %</t>
  </si>
  <si>
    <t>23.22</t>
  </si>
  <si>
    <t>-59.32</t>
  </si>
  <si>
    <t>305.37</t>
  </si>
  <si>
    <t>Earnings From Cont. Operations, 2 Yr. CAGR %</t>
  </si>
  <si>
    <t>138.6</t>
  </si>
  <si>
    <t>98.64</t>
  </si>
  <si>
    <t>-11.27</t>
  </si>
  <si>
    <t>75.6</t>
  </si>
  <si>
    <t>-5.05</t>
  </si>
  <si>
    <t>58.17</t>
  </si>
  <si>
    <t>119.85</t>
  </si>
  <si>
    <t>4.76</t>
  </si>
  <si>
    <t>-17.78</t>
  </si>
  <si>
    <t>-24.83</t>
  </si>
  <si>
    <t>Net Income, 2 Yr. CAGR %</t>
  </si>
  <si>
    <t>Normalized Net Income, 2 Yr. CAGR %</t>
  </si>
  <si>
    <t>38.85</t>
  </si>
  <si>
    <t>-13.71</t>
  </si>
  <si>
    <t>320.76</t>
  </si>
  <si>
    <t>178.03</t>
  </si>
  <si>
    <t>-31.16</t>
  </si>
  <si>
    <t>-6.87</t>
  </si>
  <si>
    <t>178.27</t>
  </si>
  <si>
    <t>81.55</t>
  </si>
  <si>
    <t>-31.92</t>
  </si>
  <si>
    <t>-34.56</t>
  </si>
  <si>
    <t>Diluted EPS Before Extra, 2 Yr. CAGR %</t>
  </si>
  <si>
    <t>83.5</t>
  </si>
  <si>
    <t>41.86</t>
  </si>
  <si>
    <t>-36.28</t>
  </si>
  <si>
    <t>39.64</t>
  </si>
  <si>
    <t>-20.81</t>
  </si>
  <si>
    <t>12.2</t>
  </si>
  <si>
    <t>53.08</t>
  </si>
  <si>
    <t>-25.71</t>
  </si>
  <si>
    <t>-49.54</t>
  </si>
  <si>
    <t>-44.99</t>
  </si>
  <si>
    <t>Accounts Receivable, 2 Yr. CAGR %</t>
  </si>
  <si>
    <t>88.52</t>
  </si>
  <si>
    <t>41.66</t>
  </si>
  <si>
    <t>-22.57</t>
  </si>
  <si>
    <t>-0.51</t>
  </si>
  <si>
    <t>91.34</t>
  </si>
  <si>
    <t>40.88</t>
  </si>
  <si>
    <t>-51.14</t>
  </si>
  <si>
    <t>-21.27</t>
  </si>
  <si>
    <t>99.21</t>
  </si>
  <si>
    <t>19.46</t>
  </si>
  <si>
    <t>Inventory, 2 Yr. CAGR %</t>
  </si>
  <si>
    <t>54.57</t>
  </si>
  <si>
    <t>43.32</t>
  </si>
  <si>
    <t>4.87</t>
  </si>
  <si>
    <t>7.37</t>
  </si>
  <si>
    <t>-7.38</t>
  </si>
  <si>
    <t>-37.92</t>
  </si>
  <si>
    <t>-29.03</t>
  </si>
  <si>
    <t>20.53</t>
  </si>
  <si>
    <t>15.31</t>
  </si>
  <si>
    <t>Net Property, Plant and Equip., 2 Yr. CAGR %</t>
  </si>
  <si>
    <t>73.23</t>
  </si>
  <si>
    <t>47.93</t>
  </si>
  <si>
    <t>4.43</t>
  </si>
  <si>
    <t>-1.96</t>
  </si>
  <si>
    <t>34.77</t>
  </si>
  <si>
    <t>29.75</t>
  </si>
  <si>
    <t>-11.98</t>
  </si>
  <si>
    <t>-10.93</t>
  </si>
  <si>
    <t>-0.96</t>
  </si>
  <si>
    <t>-1.86</t>
  </si>
  <si>
    <t>Total Assets, 2 Yr. CAGR %</t>
  </si>
  <si>
    <t>31.5</t>
  </si>
  <si>
    <t>30.46</t>
  </si>
  <si>
    <t>2.15</t>
  </si>
  <si>
    <t>-1.62</t>
  </si>
  <si>
    <t>39.14</t>
  </si>
  <si>
    <t>30.27</t>
  </si>
  <si>
    <t>-15.95</t>
  </si>
  <si>
    <t>-12.36</t>
  </si>
  <si>
    <t>1.98</t>
  </si>
  <si>
    <t>Tangible Book Value, 2 Yr. CAGR %</t>
  </si>
  <si>
    <t>47.65</t>
  </si>
  <si>
    <t>44.47</t>
  </si>
  <si>
    <t>4.24</t>
  </si>
  <si>
    <t>0.59</t>
  </si>
  <si>
    <t>23.11</t>
  </si>
  <si>
    <t>18.67</t>
  </si>
  <si>
    <t>-20.4</t>
  </si>
  <si>
    <t>-23.27</t>
  </si>
  <si>
    <t>-6.77</t>
  </si>
  <si>
    <t>-3.56</t>
  </si>
  <si>
    <t>Common Equity, 2 Yr. CAGR %</t>
  </si>
  <si>
    <t>27.91</t>
  </si>
  <si>
    <t>26.75</t>
  </si>
  <si>
    <t>23.37</t>
  </si>
  <si>
    <t>-20.57</t>
  </si>
  <si>
    <t>Cash From Operations, 2 Yr. CAGR %</t>
  </si>
  <si>
    <t>-32.41</t>
  </si>
  <si>
    <t>113.67</t>
  </si>
  <si>
    <t>111.09</t>
  </si>
  <si>
    <t>-57.55</t>
  </si>
  <si>
    <t>-2.5</t>
  </si>
  <si>
    <t>137.91</t>
  </si>
  <si>
    <t>-86.66</t>
  </si>
  <si>
    <t>-41.43</t>
  </si>
  <si>
    <t>897.85</t>
  </si>
  <si>
    <t>152.4</t>
  </si>
  <si>
    <t>Capital Expenditures, 2 Yr. CAGR %</t>
  </si>
  <si>
    <t>31.37</t>
  </si>
  <si>
    <t>12.49</t>
  </si>
  <si>
    <t>-57.23</t>
  </si>
  <si>
    <t>-35.58</t>
  </si>
  <si>
    <t>33.38</t>
  </si>
  <si>
    <t>10.56</t>
  </si>
  <si>
    <t>-38.44</t>
  </si>
  <si>
    <t>-34.55</t>
  </si>
  <si>
    <t>73.93</t>
  </si>
  <si>
    <t>57.38</t>
  </si>
  <si>
    <t>Levered Free Cash Flow, 2 Yr. CAGR %</t>
  </si>
  <si>
    <t>2.73</t>
  </si>
  <si>
    <t>-89.57</t>
  </si>
  <si>
    <t>-41.55</t>
  </si>
  <si>
    <t>388.29</t>
  </si>
  <si>
    <t>-2.41</t>
  </si>
  <si>
    <t>-54.55</t>
  </si>
  <si>
    <t>-55.25</t>
  </si>
  <si>
    <t>66.52</t>
  </si>
  <si>
    <t>-72.49</t>
  </si>
  <si>
    <t>Unlevered Free Cash Flow, 2 Yr. CAGR %</t>
  </si>
  <si>
    <t>1.79</t>
  </si>
  <si>
    <t>-85.58</t>
  </si>
  <si>
    <t>-43.13</t>
  </si>
  <si>
    <t>226.67</t>
  </si>
  <si>
    <t>20.4</t>
  </si>
  <si>
    <t>-18.71</t>
  </si>
  <si>
    <t>-59.7</t>
  </si>
  <si>
    <t>-63.93</t>
  </si>
  <si>
    <t>73.64</t>
  </si>
  <si>
    <t>Compound Annual Growth Rate Over Three Years</t>
  </si>
  <si>
    <t>Total Revenues, 3 Yr. CAGR %</t>
  </si>
  <si>
    <t>80.15</t>
  </si>
  <si>
    <t>17.87</t>
  </si>
  <si>
    <t>8.56</t>
  </si>
  <si>
    <t>42.7</t>
  </si>
  <si>
    <t>-14.88</t>
  </si>
  <si>
    <t>-2.85</t>
  </si>
  <si>
    <t>36.06</t>
  </si>
  <si>
    <t>Gross Profit, 3 Yr. CAGR %</t>
  </si>
  <si>
    <t>408.08</t>
  </si>
  <si>
    <t>21.63</t>
  </si>
  <si>
    <t>9.26</t>
  </si>
  <si>
    <t>29.88</t>
  </si>
  <si>
    <t>-36.38</t>
  </si>
  <si>
    <t>2.56</t>
  </si>
  <si>
    <t>64.16</t>
  </si>
  <si>
    <t>EBITDA, 3 Yr. CAGR %</t>
  </si>
  <si>
    <t>42.88</t>
  </si>
  <si>
    <t>26.67</t>
  </si>
  <si>
    <t>-16.33</t>
  </si>
  <si>
    <t>12.95</t>
  </si>
  <si>
    <t>-20.42</t>
  </si>
  <si>
    <t>-51.26</t>
  </si>
  <si>
    <t>128.89</t>
  </si>
  <si>
    <t>EBITA, 3 Yr. CAGR %</t>
  </si>
  <si>
    <t>-58.27</t>
  </si>
  <si>
    <t>97.61</t>
  </si>
  <si>
    <t>103.55</t>
  </si>
  <si>
    <t>-5.35</t>
  </si>
  <si>
    <t>-38.39</t>
  </si>
  <si>
    <t>32.85</t>
  </si>
  <si>
    <t>316.04</t>
  </si>
  <si>
    <t>-14.5</t>
  </si>
  <si>
    <t>-34.17</t>
  </si>
  <si>
    <t>EBIT, 3 Yr. CAGR %</t>
  </si>
  <si>
    <t>-62.67</t>
  </si>
  <si>
    <t>40.44</t>
  </si>
  <si>
    <t>186.99</t>
  </si>
  <si>
    <t>Earnings From Cont. Operations, 3 Yr. CAGR %</t>
  </si>
  <si>
    <t>16.78</t>
  </si>
  <si>
    <t>123.11</t>
  </si>
  <si>
    <t>36.39</t>
  </si>
  <si>
    <t>39.95</t>
  </si>
  <si>
    <t>49.43</t>
  </si>
  <si>
    <t>2.43</t>
  </si>
  <si>
    <t>-26.93</t>
  </si>
  <si>
    <t>Net Income, 3 Yr. CAGR %</t>
  </si>
  <si>
    <t>Normalized Net Income, 3 Yr. CAGR %</t>
  </si>
  <si>
    <t>-35.99</t>
  </si>
  <si>
    <t>62.41</t>
  </si>
  <si>
    <t>187.59</t>
  </si>
  <si>
    <t>39.7</t>
  </si>
  <si>
    <t>39.78</t>
  </si>
  <si>
    <t>102.35</t>
  </si>
  <si>
    <t>12.6</t>
  </si>
  <si>
    <t>-22.91</t>
  </si>
  <si>
    <t>Diluted EPS Before Extra, 3 Yr. CAGR %</t>
  </si>
  <si>
    <t>-12.35</t>
  </si>
  <si>
    <t>59.87</t>
  </si>
  <si>
    <t>-26.94</t>
  </si>
  <si>
    <t>8.39</t>
  </si>
  <si>
    <t>6.53</t>
  </si>
  <si>
    <t>15.24</t>
  </si>
  <si>
    <t>1.89</t>
  </si>
  <si>
    <t>-32.23</t>
  </si>
  <si>
    <t>-48.5</t>
  </si>
  <si>
    <t>Accounts Receivable, 3 Yr. CAGR %</t>
  </si>
  <si>
    <t>50.21</t>
  </si>
  <si>
    <t>8.06</t>
  </si>
  <si>
    <t>-1.9</t>
  </si>
  <si>
    <t>32.04</t>
  </si>
  <si>
    <t>46.2</t>
  </si>
  <si>
    <t>-17.82</t>
  </si>
  <si>
    <t>-19.12</t>
  </si>
  <si>
    <t>3.54</t>
  </si>
  <si>
    <t>46.78</t>
  </si>
  <si>
    <t>Inventory, 3 Yr. CAGR %</t>
  </si>
  <si>
    <t>37.62</t>
  </si>
  <si>
    <t>27.46</t>
  </si>
  <si>
    <t>8.46</t>
  </si>
  <si>
    <t>5.14</t>
  </si>
  <si>
    <t>-0.16</t>
  </si>
  <si>
    <t>-27.38</t>
  </si>
  <si>
    <t>-24.24</t>
  </si>
  <si>
    <t>-13.44</t>
  </si>
  <si>
    <t>14.47</t>
  </si>
  <si>
    <t>Net Property, Plant and Equip., 3 Yr. CAGR %</t>
  </si>
  <si>
    <t>50.29</t>
  </si>
  <si>
    <t>28.26</t>
  </si>
  <si>
    <t>2.83</t>
  </si>
  <si>
    <t>18.84</t>
  </si>
  <si>
    <t>12.17</t>
  </si>
  <si>
    <t>-9.83</t>
  </si>
  <si>
    <t>-6.31</t>
  </si>
  <si>
    <t>-3.04</t>
  </si>
  <si>
    <t>Total Assets, 3 Yr. CAGR %</t>
  </si>
  <si>
    <t>23.42</t>
  </si>
  <si>
    <t>17.77</t>
  </si>
  <si>
    <t>1.71</t>
  </si>
  <si>
    <t>22.94</t>
  </si>
  <si>
    <t>19.61</t>
  </si>
  <si>
    <t>10.69</t>
  </si>
  <si>
    <t>-12.11</t>
  </si>
  <si>
    <t>-5.98</t>
  </si>
  <si>
    <t>-1.52</t>
  </si>
  <si>
    <t>Tangible Book Value, 3 Yr. CAGR %</t>
  </si>
  <si>
    <t>28.93</t>
  </si>
  <si>
    <t>32.13</t>
  </si>
  <si>
    <t>-0.18</t>
  </si>
  <si>
    <t>18.77</t>
  </si>
  <si>
    <t>8.83</t>
  </si>
  <si>
    <t>-20.59</t>
  </si>
  <si>
    <t>-13.49</t>
  </si>
  <si>
    <t>-9.75</t>
  </si>
  <si>
    <t>Common Equity, 3 Yr. CAGR %</t>
  </si>
  <si>
    <t>17.17</t>
  </si>
  <si>
    <t>21.09</t>
  </si>
  <si>
    <t>18.93</t>
  </si>
  <si>
    <t>-20.7</t>
  </si>
  <si>
    <t>Cash From Operations, 3 Yr. CAGR %</t>
  </si>
  <si>
    <t>48.64</t>
  </si>
  <si>
    <t>41.45</t>
  </si>
  <si>
    <t>-16.16</t>
  </si>
  <si>
    <t>18.05</t>
  </si>
  <si>
    <t>-61.25</t>
  </si>
  <si>
    <t>0.78</t>
  </si>
  <si>
    <t>496.85</t>
  </si>
  <si>
    <t>Capital Expenditures, 3 Yr. CAGR %</t>
  </si>
  <si>
    <t>-29.29</t>
  </si>
  <si>
    <t>-35.23</t>
  </si>
  <si>
    <t>-20.78</t>
  </si>
  <si>
    <t>21.99</t>
  </si>
  <si>
    <t>-23.15</t>
  </si>
  <si>
    <t>-24.11</t>
  </si>
  <si>
    <t>3.95</t>
  </si>
  <si>
    <t>41.9</t>
  </si>
  <si>
    <t>Levered Free Cash Flow, 3 Yr. CAGR %</t>
  </si>
  <si>
    <t>-74.42</t>
  </si>
  <si>
    <t>-38.35</t>
  </si>
  <si>
    <t>-27.68</t>
  </si>
  <si>
    <t>173.74</t>
  </si>
  <si>
    <t>-38.84</t>
  </si>
  <si>
    <t>-44.58</t>
  </si>
  <si>
    <t>-12.32</t>
  </si>
  <si>
    <t>-60.34</t>
  </si>
  <si>
    <t>Unlevered Free Cash Flow, 3 Yr. CAGR %</t>
  </si>
  <si>
    <t>-68.31</t>
  </si>
  <si>
    <t>-39.73</t>
  </si>
  <si>
    <t>-31.04</t>
  </si>
  <si>
    <t>148.04</t>
  </si>
  <si>
    <t>-12.5</t>
  </si>
  <si>
    <t>-38.7</t>
  </si>
  <si>
    <t>-60.72</t>
  </si>
  <si>
    <t>1.67</t>
  </si>
  <si>
    <t>Compound Annual Growth Rate Over Five Years</t>
  </si>
  <si>
    <t>Total Revenues, 5 Yr. CAGR %</t>
  </si>
  <si>
    <t>42.87</t>
  </si>
  <si>
    <t>27.22</t>
  </si>
  <si>
    <t>23.68</t>
  </si>
  <si>
    <t>-1.16</t>
  </si>
  <si>
    <t>4.65</t>
  </si>
  <si>
    <t>15.71</t>
  </si>
  <si>
    <t>Gross Profit, 5 Yr. CAGR %</t>
  </si>
  <si>
    <t>140.47</t>
  </si>
  <si>
    <t>26.06</t>
  </si>
  <si>
    <t>16.21</t>
  </si>
  <si>
    <t>-13.06</t>
  </si>
  <si>
    <t>-14.55</t>
  </si>
  <si>
    <t>23.24</t>
  </si>
  <si>
    <t>EBITDA, 5 Yr. CAGR %</t>
  </si>
  <si>
    <t>3.88</t>
  </si>
  <si>
    <t>39.43</t>
  </si>
  <si>
    <t>22.48</t>
  </si>
  <si>
    <t>-26.88</t>
  </si>
  <si>
    <t>-21.39</t>
  </si>
  <si>
    <t>33.56</t>
  </si>
  <si>
    <t>11.71</t>
  </si>
  <si>
    <t>EBITA, 5 Yr. CAGR %</t>
  </si>
  <si>
    <t>11.83</t>
  </si>
  <si>
    <t>-17.13</t>
  </si>
  <si>
    <t>6.52</t>
  </si>
  <si>
    <t>124.05</t>
  </si>
  <si>
    <t>29.54</t>
  </si>
  <si>
    <t>-35.04</t>
  </si>
  <si>
    <t>80.19</t>
  </si>
  <si>
    <t>EBIT, 5 Yr. CAGR %</t>
  </si>
  <si>
    <t>4.61</t>
  </si>
  <si>
    <t>-32.48</t>
  </si>
  <si>
    <t>30.9</t>
  </si>
  <si>
    <t>Earnings From Cont. Operations, 5 Yr. CAGR %</t>
  </si>
  <si>
    <t>37.48</t>
  </si>
  <si>
    <t>58.53</t>
  </si>
  <si>
    <t>16.63</t>
  </si>
  <si>
    <t>65.09</t>
  </si>
  <si>
    <t>24.64</t>
  </si>
  <si>
    <t>21.87</t>
  </si>
  <si>
    <t>13.52</t>
  </si>
  <si>
    <t>Net Income, 5 Yr. CAGR %</t>
  </si>
  <si>
    <t>Normalized Net Income, 5 Yr. CAGR %</t>
  </si>
  <si>
    <t>15.18</t>
  </si>
  <si>
    <t>15.21</t>
  </si>
  <si>
    <t>83.19</t>
  </si>
  <si>
    <t>84.03</t>
  </si>
  <si>
    <t>31.46</t>
  </si>
  <si>
    <t>4.82</t>
  </si>
  <si>
    <t>28.82</t>
  </si>
  <si>
    <t>Diluted EPS Before Extra, 5 Yr. CAGR %</t>
  </si>
  <si>
    <t>5.6</t>
  </si>
  <si>
    <t>20.71</t>
  </si>
  <si>
    <t>-13.26</t>
  </si>
  <si>
    <t>24.44</t>
  </si>
  <si>
    <t>-7.88</t>
  </si>
  <si>
    <t>-17.18</t>
  </si>
  <si>
    <t>-20.37</t>
  </si>
  <si>
    <t>Accounts Receivable, 5 Yr. CAGR %</t>
  </si>
  <si>
    <t>27.39</t>
  </si>
  <si>
    <t>35.81</t>
  </si>
  <si>
    <t>13.38</t>
  </si>
  <si>
    <t>-11.29</t>
  </si>
  <si>
    <t>14.13</t>
  </si>
  <si>
    <t>17.11</t>
  </si>
  <si>
    <t>-5.47</t>
  </si>
  <si>
    <t>Inventory, 5 Yr. CAGR %</t>
  </si>
  <si>
    <t>24.97</t>
  </si>
  <si>
    <t>19.01</t>
  </si>
  <si>
    <t>1.82</t>
  </si>
  <si>
    <t>-14.84</t>
  </si>
  <si>
    <t>-12.9</t>
  </si>
  <si>
    <t>-11.06</t>
  </si>
  <si>
    <t>-10.38</t>
  </si>
  <si>
    <t>Net Property, Plant and Equip., 5 Yr. CAGR %</t>
  </si>
  <si>
    <t>26.68</t>
  </si>
  <si>
    <t>30.82</t>
  </si>
  <si>
    <t>12.85</t>
  </si>
  <si>
    <t>6.29</t>
  </si>
  <si>
    <t>5.9</t>
  </si>
  <si>
    <t>6.72</t>
  </si>
  <si>
    <t>-6.72</t>
  </si>
  <si>
    <t>Total Assets, 5 Yr. CAGR %</t>
  </si>
  <si>
    <t>12.72</t>
  </si>
  <si>
    <t>25.89</t>
  </si>
  <si>
    <t>12.29</t>
  </si>
  <si>
    <t>5.59</t>
  </si>
  <si>
    <t>5.62</t>
  </si>
  <si>
    <t>7.12</t>
  </si>
  <si>
    <t>-7.56</t>
  </si>
  <si>
    <t>Tangible Book Value, 5 Yr. CAGR %</t>
  </si>
  <si>
    <t>16.74</t>
  </si>
  <si>
    <t>28.45</t>
  </si>
  <si>
    <t>6.97</t>
  </si>
  <si>
    <t>1.2</t>
  </si>
  <si>
    <t>-5.37</t>
  </si>
  <si>
    <t>-14.17</t>
  </si>
  <si>
    <t>Common Equity, 5 Yr. CAGR %</t>
  </si>
  <si>
    <t>10.23</t>
  </si>
  <si>
    <t>-14.24</t>
  </si>
  <si>
    <t>Cash From Operations, 5 Yr. CAGR %</t>
  </si>
  <si>
    <t>-9.96</t>
  </si>
  <si>
    <t>21.89</t>
  </si>
  <si>
    <t>48.94</t>
  </si>
  <si>
    <t>-59.81</t>
  </si>
  <si>
    <t>-10.81</t>
  </si>
  <si>
    <t>42.1</t>
  </si>
  <si>
    <t>30.48</t>
  </si>
  <si>
    <t>Capital Expenditures, 5 Yr. CAGR %</t>
  </si>
  <si>
    <t>-14.06</t>
  </si>
  <si>
    <t>-8.85</t>
  </si>
  <si>
    <t>-19.79</t>
  </si>
  <si>
    <t>-28.38</t>
  </si>
  <si>
    <t>-4.9</t>
  </si>
  <si>
    <t>6.55</t>
  </si>
  <si>
    <t>Levered Free Cash Flow, 5 Yr. CAGR %</t>
  </si>
  <si>
    <t>-16.78</t>
  </si>
  <si>
    <t>-25.92</t>
  </si>
  <si>
    <t>-39.94</t>
  </si>
  <si>
    <t>32.34</t>
  </si>
  <si>
    <t>-8.7</t>
  </si>
  <si>
    <t>-58.12</t>
  </si>
  <si>
    <t>Unlevered Free Cash Flow, 5 Yr. CAGR %</t>
  </si>
  <si>
    <t>-19.42</t>
  </si>
  <si>
    <t>-20.51</t>
  </si>
  <si>
    <t>-26.35</t>
  </si>
  <si>
    <t>19.7</t>
  </si>
  <si>
    <t>-38.62</t>
  </si>
  <si>
    <t>-7.03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</si>
  <si>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</si>
  <si>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</si>
  <si>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</si>
  <si>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</si>
  <si>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</si>
  <si>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</si>
  <si>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</si>
  <si>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236.2</t>
  </si>
  <si>
    <t>76.08</t>
  </si>
  <si>
    <t>18.16</t>
  </si>
  <si>
    <t>28.57</t>
  </si>
  <si>
    <t>44.44</t>
  </si>
  <si>
    <t>34.47</t>
  </si>
  <si>
    <t>Change</t>
  </si>
  <si>
    <t>-</t>
  </si>
  <si>
    <t>-67.79%</t>
  </si>
  <si>
    <t>-76.13%</t>
  </si>
  <si>
    <t>57.34%</t>
  </si>
  <si>
    <t>55.56%</t>
  </si>
  <si>
    <t>-22.42%</t>
  </si>
  <si>
    <t>Enterprise Value (EV)
                                    1</t>
  </si>
  <si>
    <t>354.5</t>
  </si>
  <si>
    <t>211.2</t>
  </si>
  <si>
    <t>153.8</t>
  </si>
  <si>
    <t>172.4</t>
  </si>
  <si>
    <t>185.9</t>
  </si>
  <si>
    <t>187</t>
  </si>
  <si>
    <t>-40.42%</t>
  </si>
  <si>
    <t>-27.17%</t>
  </si>
  <si>
    <t>12.04%</t>
  </si>
  <si>
    <t>7.88%</t>
  </si>
  <si>
    <t>0.56%</t>
  </si>
  <si>
    <t>P/E ratio</t>
  </si>
  <si>
    <t>-7.43x</t>
  </si>
  <si>
    <t>-1.23x</t>
  </si>
  <si>
    <t>-0.15x</t>
  </si>
  <si>
    <t>-0.34x</t>
  </si>
  <si>
    <t>-0.65x</t>
  </si>
  <si>
    <t>-0.91x</t>
  </si>
  <si>
    <t>PBR</t>
  </si>
  <si>
    <t>0.6x</t>
  </si>
  <si>
    <t>0.23x</t>
  </si>
  <si>
    <t>0.07x</t>
  </si>
  <si>
    <t>0.16x</t>
  </si>
  <si>
    <t>0.21x</t>
  </si>
  <si>
    <t>0.19x</t>
  </si>
  <si>
    <t>PEG</t>
  </si>
  <si>
    <t>-0x</t>
  </si>
  <si>
    <t>0x</t>
  </si>
  <si>
    <t>Capitalization / Revenue</t>
  </si>
  <si>
    <t>1.66x</t>
  </si>
  <si>
    <t>0.37x</t>
  </si>
  <si>
    <t>0.22x</t>
  </si>
  <si>
    <t>0.32x</t>
  </si>
  <si>
    <t>0.24x</t>
  </si>
  <si>
    <t>EV / Revenue</t>
  </si>
  <si>
    <t>2.49x</t>
  </si>
  <si>
    <t>1.04x</t>
  </si>
  <si>
    <t>1.84x</t>
  </si>
  <si>
    <t>1.96x</t>
  </si>
  <si>
    <t>1x</t>
  </si>
  <si>
    <t>0.89x</t>
  </si>
  <si>
    <t>EV / EBITDA</t>
  </si>
  <si>
    <t>11.3x</t>
  </si>
  <si>
    <t>4.95x</t>
  </si>
  <si>
    <t>33.7x</t>
  </si>
  <si>
    <t>-47.3x</t>
  </si>
  <si>
    <t>4.83x</t>
  </si>
  <si>
    <t>3.41x</t>
  </si>
  <si>
    <t>EV / EBIT</t>
  </si>
  <si>
    <t>600x</t>
  </si>
  <si>
    <t>-77.4x</t>
  </si>
  <si>
    <t>-3.91x</t>
  </si>
  <si>
    <t>-4.05x</t>
  </si>
  <si>
    <t>-95.8x</t>
  </si>
  <si>
    <t>16.7x</t>
  </si>
  <si>
    <t>EV / FCF</t>
  </si>
  <si>
    <t>-15.5x</t>
  </si>
  <si>
    <t>10.7x</t>
  </si>
  <si>
    <t>32.6x</t>
  </si>
  <si>
    <t>-44.3x</t>
  </si>
  <si>
    <t>-14.2x</t>
  </si>
  <si>
    <t>-635x</t>
  </si>
  <si>
    <t>FCF Yield</t>
  </si>
  <si>
    <t>-6.45%</t>
  </si>
  <si>
    <t>9.31%</t>
  </si>
  <si>
    <t>3.07%</t>
  </si>
  <si>
    <t>-2.26%</t>
  </si>
  <si>
    <t>-7.04%</t>
  </si>
  <si>
    <t>-0.16%</t>
  </si>
  <si>
    <t>Dividend per Share
                                    2</t>
  </si>
  <si>
    <t>Rate of return</t>
  </si>
  <si>
    <t>EPS
                                    2</t>
  </si>
  <si>
    <t>-8.404</t>
  </si>
  <si>
    <t>-5.015</t>
  </si>
  <si>
    <t>Distribution rate</t>
  </si>
  <si>
    <t>Net sales
                                    1</t>
  </si>
  <si>
    <t>142.6</t>
  </si>
  <si>
    <t>203.6</t>
  </si>
  <si>
    <t>83.42</t>
  </si>
  <si>
    <t>87.96</t>
  </si>
  <si>
    <t>186.7</t>
  </si>
  <si>
    <t>210.1</t>
  </si>
  <si>
    <t>EBITDA
                                    1</t>
  </si>
  <si>
    <t>31.48</t>
  </si>
  <si>
    <t>42.64</t>
  </si>
  <si>
    <t>4.567</t>
  </si>
  <si>
    <t>-3.645</t>
  </si>
  <si>
    <t>38.5</t>
  </si>
  <si>
    <t>54.77</t>
  </si>
  <si>
    <t>EBIT
                                    1</t>
  </si>
  <si>
    <t>0.591</t>
  </si>
  <si>
    <t>-2.729</t>
  </si>
  <si>
    <t>-39.35</t>
  </si>
  <si>
    <t>-42.56</t>
  </si>
  <si>
    <t>-1.941</t>
  </si>
  <si>
    <t>11.23</t>
  </si>
  <si>
    <t>Net income
                                    1</t>
  </si>
  <si>
    <t>-19.99</t>
  </si>
  <si>
    <t>-60.79</t>
  </si>
  <si>
    <t>-96.64</t>
  </si>
  <si>
    <t>-66.71</t>
  </si>
  <si>
    <t>-65.32</t>
  </si>
  <si>
    <t>-37.7</t>
  </si>
  <si>
    <t>Net Debt
                                    1</t>
  </si>
  <si>
    <t>118.4</t>
  </si>
  <si>
    <t>135.1</t>
  </si>
  <si>
    <t>135.7</t>
  </si>
  <si>
    <t>143.8</t>
  </si>
  <si>
    <t>141.5</t>
  </si>
  <si>
    <t>152.5</t>
  </si>
  <si>
    <t>Reference price
                                    2</t>
  </si>
  <si>
    <t>62.4000</t>
  </si>
  <si>
    <t>19.9360</t>
  </si>
  <si>
    <t>2.9400</t>
  </si>
  <si>
    <t>3.0000</t>
  </si>
  <si>
    <t>3.2700</t>
  </si>
  <si>
    <t>2.4500</t>
  </si>
  <si>
    <t>Nbr of stocks (in thousands)</t>
  </si>
  <si>
    <t>3,785</t>
  </si>
  <si>
    <t>3,816</t>
  </si>
  <si>
    <t>6,176</t>
  </si>
  <si>
    <t>9,523</t>
  </si>
  <si>
    <t>13,590</t>
  </si>
  <si>
    <t>14,071</t>
  </si>
  <si>
    <t>Announcement Date</t>
  </si>
  <si>
    <t>3/1/19</t>
  </si>
  <si>
    <t>3/2/20</t>
  </si>
  <si>
    <t>3/1/21</t>
  </si>
  <si>
    <t>3/15/22</t>
  </si>
  <si>
    <t>3/6/23</t>
  </si>
  <si>
    <t>2/28/24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</si>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</sst>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131.019343824076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-28.0</v>
      </c>
      <c r="C2" s="1">
        <v>-7.0</v>
      </c>
      <c r="D2" s="1">
        <v>-22.0</v>
      </c>
      <c r="E2" s="1">
        <v>-24.0</v>
      </c>
      <c r="F2" s="1">
        <v>-19.0</v>
      </c>
      <c r="G2" s="1">
        <v>-60.0</v>
      </c>
      <c r="H2" s="1">
        <v>-96.0</v>
      </c>
      <c r="I2" s="1">
        <v>-66.0</v>
      </c>
      <c r="J2" s="1">
        <v>-65.0</v>
      </c>
      <c r="K2" s="1">
        <v>-37.0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13.0</v>
      </c>
      <c r="C3" s="1">
        <v>21.0</v>
      </c>
      <c r="D3" s="1">
        <v>23.0</v>
      </c>
      <c r="E3" s="1">
        <v>25.0</v>
      </c>
      <c r="F3" s="1">
        <v>30.0</v>
      </c>
      <c r="G3" s="1">
        <v>45.0</v>
      </c>
      <c r="H3" s="1">
        <v>43.0</v>
      </c>
      <c r="I3" s="1">
        <v>38.0</v>
      </c>
      <c r="J3" s="1">
        <v>40.0</v>
      </c>
      <c r="K3" s="1">
        <v>43.0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16.0</v>
      </c>
      <c r="C5" s="1">
        <v>21.0</v>
      </c>
      <c r="D5" s="1">
        <v>23.0</v>
      </c>
      <c r="E5" s="1">
        <v>25.0</v>
      </c>
      <c r="F5" s="1">
        <v>30.0</v>
      </c>
      <c r="G5" s="1">
        <v>45.0</v>
      </c>
      <c r="H5" s="1">
        <v>43.0</v>
      </c>
      <c r="I5" s="1">
        <v>38.0</v>
      </c>
      <c r="J5" s="1">
        <v>40.0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66.0</v>
      </c>
      <c r="C6" s="1">
        <v>1.0</v>
      </c>
      <c r="D6" s="1">
        <v>1.0</v>
      </c>
      <c r="E6" s="1">
        <v>43.0</v>
      </c>
      <c r="F6" s="1">
        <v>1.0</v>
      </c>
      <c r="G6" s="1">
        <v>81.0</v>
      </c>
      <c r="H6" s="1">
        <v>98.0</v>
      </c>
      <c r="I6" s="1">
        <v>1.0</v>
      </c>
      <c r="J6" s="1">
        <v>7.0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1.0</v>
      </c>
      <c r="C7" s="1">
        <v>2.0</v>
      </c>
      <c r="D7" s="1">
        <v>1.0</v>
      </c>
      <c r="E7" s="1">
        <v>1.0</v>
      </c>
      <c r="F7" s="1">
        <v>-9.0</v>
      </c>
      <c r="G7" s="1">
        <v>33.0</v>
      </c>
      <c r="H7" s="1">
        <v>4.0</v>
      </c>
      <c r="I7" s="1">
        <v>-24.0</v>
      </c>
      <c r="J7" s="1">
        <v>20.0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30.0</v>
      </c>
      <c r="C8" s="1">
        <v>3.0</v>
      </c>
      <c r="D8" s="1">
        <v>3.0</v>
      </c>
      <c r="E8" s="1">
        <v>1.0</v>
      </c>
      <c r="F8" s="1">
        <v>-1.0</v>
      </c>
      <c r="G8" s="1">
        <v>6.0</v>
      </c>
      <c r="H8" s="1">
        <v>37.0</v>
      </c>
      <c r="I8" s="1">
        <v>80.0</v>
      </c>
      <c r="J8" s="1">
        <v>-5.0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3.0</v>
      </c>
      <c r="C9" s="1">
        <v>3.0</v>
      </c>
      <c r="D9" s="1">
        <v>4.0</v>
      </c>
      <c r="E9" s="1">
        <v>3.0</v>
      </c>
      <c r="F9" s="1">
        <v>4.0</v>
      </c>
      <c r="G9" s="1">
        <v>1.0</v>
      </c>
      <c r="H9" s="1">
        <v>1.0</v>
      </c>
      <c r="I9" s="1">
        <v>2.0</v>
      </c>
      <c r="J9" s="1">
        <v>4.0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12.0</v>
      </c>
      <c r="C10" s="1">
        <v>13.0</v>
      </c>
      <c r="D10" s="1">
        <v>0.0</v>
      </c>
      <c r="E10" s="1">
        <v>0.0</v>
      </c>
      <c r="F10" s="1">
        <v>2.0</v>
      </c>
      <c r="G10" s="1">
        <v>45.0</v>
      </c>
      <c r="H10" s="1">
        <v>1.0</v>
      </c>
      <c r="I10" s="1">
        <v>-5.0</v>
      </c>
      <c r="J10" s="1">
        <v>25.0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-5.0</v>
      </c>
      <c r="C11" s="1">
        <v>-70.0</v>
      </c>
      <c r="D11" s="1">
        <v>20.0</v>
      </c>
      <c r="E11" s="1">
        <v>1.0</v>
      </c>
      <c r="F11" s="1">
        <v>-41.0</v>
      </c>
      <c r="G11" s="1">
        <v>-12.0</v>
      </c>
      <c r="H11" s="1">
        <v>-14.0</v>
      </c>
      <c r="I11" s="1">
        <v>14.0</v>
      </c>
      <c r="J11" s="1">
        <v>48.0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-10.0</v>
      </c>
      <c r="C12" s="1">
        <v>75.0</v>
      </c>
      <c r="D12" s="1">
        <v>6.0</v>
      </c>
      <c r="E12" s="1">
        <v>-6.0</v>
      </c>
      <c r="F12" s="1">
        <v>-1.0</v>
      </c>
      <c r="G12" s="1">
        <v>5.0</v>
      </c>
      <c r="H12" s="1">
        <v>26.0</v>
      </c>
      <c r="I12" s="1">
        <v>-12.0</v>
      </c>
      <c r="J12" s="1">
        <v>-17.0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-1.0</v>
      </c>
      <c r="C13" s="1">
        <v>-26.0</v>
      </c>
      <c r="D13" s="1">
        <v>5.0</v>
      </c>
      <c r="E13" s="1">
        <v>-30.0</v>
      </c>
      <c r="F13" s="1">
        <v>25.0</v>
      </c>
      <c r="G13" s="1">
        <v>-34.0</v>
      </c>
      <c r="H13" s="1">
        <v>11.0</v>
      </c>
      <c r="I13" s="1">
        <v>-13.0</v>
      </c>
      <c r="J13" s="1">
        <v>-36.0</v>
      </c>
      <c r="K13" s="1">
        <v>-24.0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-98.0</v>
      </c>
      <c r="C14" s="1">
        <v>4.0</v>
      </c>
      <c r="D14" s="1">
        <v>-2.0</v>
      </c>
      <c r="E14" s="1">
        <v>1.0</v>
      </c>
      <c r="F14" s="1">
        <v>5.0</v>
      </c>
      <c r="G14" s="1">
        <v>-7.0</v>
      </c>
      <c r="H14" s="1">
        <v>-16.0</v>
      </c>
      <c r="I14" s="1">
        <v>12.0</v>
      </c>
      <c r="J14" s="1">
        <v>10.0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25.0</v>
      </c>
      <c r="C15" s="1">
        <v>-40.0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-1.0</v>
      </c>
      <c r="C16" s="1">
        <v>-85.0</v>
      </c>
      <c r="D16" s="1">
        <v>21.0</v>
      </c>
      <c r="E16" s="1">
        <v>13.0</v>
      </c>
      <c r="F16" s="1">
        <v>-4.0</v>
      </c>
      <c r="G16" s="1">
        <v>1.0</v>
      </c>
      <c r="H16" s="1">
        <v>-1.0</v>
      </c>
      <c r="I16" s="1">
        <v>5.0</v>
      </c>
      <c r="J16" s="1">
        <v>26.0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3.0</v>
      </c>
      <c r="C17" s="1">
        <v>27.0</v>
      </c>
      <c r="D17" s="1">
        <v>16.0</v>
      </c>
      <c r="E17" s="1">
        <v>4.0</v>
      </c>
      <c r="F17" s="1">
        <v>16.0</v>
      </c>
      <c r="G17" s="1">
        <v>27.0</v>
      </c>
      <c r="H17" s="1">
        <v>28.0</v>
      </c>
      <c r="I17" s="1">
        <v>-9.0</v>
      </c>
      <c r="J17" s="1">
        <v>28.0</v>
      </c>
      <c r="K17" s="1">
        <v>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-115.0</v>
      </c>
      <c r="C18" s="1">
        <v>-75.0</v>
      </c>
      <c r="D18" s="1">
        <v>-21.0</v>
      </c>
      <c r="E18" s="1">
        <v>-31.0</v>
      </c>
      <c r="F18" s="1">
        <v>-37.0</v>
      </c>
      <c r="G18" s="1">
        <v>-38.0</v>
      </c>
      <c r="H18" s="1">
        <v>-14.0</v>
      </c>
      <c r="I18" s="1">
        <v>-16.0</v>
      </c>
      <c r="J18" s="1">
        <v>-43.0</v>
      </c>
      <c r="K18" s="1">
        <v>-40.0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66.0</v>
      </c>
      <c r="C19" s="1">
        <v>41.0</v>
      </c>
      <c r="D19" s="1">
        <v>86.0</v>
      </c>
      <c r="E19" s="1">
        <v>1.0</v>
      </c>
      <c r="F19" s="1">
        <v>1.0</v>
      </c>
      <c r="G19" s="1">
        <v>8.0</v>
      </c>
      <c r="H19" s="1">
        <v>5.0</v>
      </c>
      <c r="I19" s="1">
        <v>2.0</v>
      </c>
      <c r="J19" s="1">
        <v>4.0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10.0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2.0</v>
      </c>
      <c r="C21" s="1">
        <v>2.0</v>
      </c>
      <c r="D21" s="1">
        <v>18.0</v>
      </c>
      <c r="E21" s="1">
        <v>0.0</v>
      </c>
      <c r="F21" s="1">
        <v>25.0</v>
      </c>
      <c r="G21" s="1">
        <v>1.0</v>
      </c>
      <c r="H21" s="1">
        <v>14.0</v>
      </c>
      <c r="I21" s="1">
        <v>0.0</v>
      </c>
      <c r="J21" s="1">
        <v>19.0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-113.0</v>
      </c>
      <c r="C22" s="1">
        <v>-72.0</v>
      </c>
      <c r="D22" s="1">
        <v>-20.0</v>
      </c>
      <c r="E22" s="1">
        <v>-30.0</v>
      </c>
      <c r="F22" s="1">
        <v>-25.0</v>
      </c>
      <c r="G22" s="1">
        <v>-28.0</v>
      </c>
      <c r="H22" s="1">
        <v>-8.0</v>
      </c>
      <c r="I22" s="1">
        <v>-14.0</v>
      </c>
      <c r="J22" s="1">
        <v>-38.0</v>
      </c>
      <c r="K22" s="1">
        <v>-36.0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138.0</v>
      </c>
      <c r="C23" s="1">
        <v>141.0</v>
      </c>
      <c r="D23" s="1">
        <v>49.0</v>
      </c>
      <c r="E23" s="1">
        <v>44.0</v>
      </c>
      <c r="F23" s="1">
        <v>186.0</v>
      </c>
      <c r="G23" s="1">
        <v>4.0</v>
      </c>
      <c r="H23" s="1">
        <v>21.0</v>
      </c>
      <c r="I23" s="1">
        <v>6.0</v>
      </c>
      <c r="J23" s="1">
        <v>163.0</v>
      </c>
      <c r="K23" s="1">
        <v>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138.0</v>
      </c>
      <c r="C24" s="1">
        <v>141.0</v>
      </c>
      <c r="D24" s="1">
        <v>49.0</v>
      </c>
      <c r="E24" s="1">
        <v>44.0</v>
      </c>
      <c r="F24" s="1">
        <v>186.0</v>
      </c>
      <c r="G24" s="1">
        <v>4.0</v>
      </c>
      <c r="H24" s="1">
        <v>21.0</v>
      </c>
      <c r="I24" s="1">
        <v>6.0</v>
      </c>
      <c r="J24" s="1">
        <v>163.0</v>
      </c>
      <c r="K24" s="1">
        <v>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-135.0</v>
      </c>
      <c r="C25" s="1">
        <v>-100.0</v>
      </c>
      <c r="D25" s="1">
        <v>-86.0</v>
      </c>
      <c r="E25" s="1">
        <v>-22.0</v>
      </c>
      <c r="F25" s="1">
        <v>-161.0</v>
      </c>
      <c r="G25" s="1">
        <v>-10.0</v>
      </c>
      <c r="H25" s="1">
        <v>-15.0</v>
      </c>
      <c r="I25" s="1">
        <v>-3.0</v>
      </c>
      <c r="J25" s="1">
        <v>-145.0</v>
      </c>
      <c r="K25" s="1">
        <v>-58.0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-135.0</v>
      </c>
      <c r="C26" s="1">
        <v>-100.0</v>
      </c>
      <c r="D26" s="1">
        <v>-86.0</v>
      </c>
      <c r="E26" s="1">
        <v>-22.0</v>
      </c>
      <c r="F26" s="1">
        <v>-161.0</v>
      </c>
      <c r="G26" s="1">
        <v>-10.0</v>
      </c>
      <c r="H26" s="1">
        <v>-15.0</v>
      </c>
      <c r="I26" s="1">
        <v>-3.0</v>
      </c>
      <c r="J26" s="1">
        <v>-145.0</v>
      </c>
      <c r="K26" s="1">
        <v>-58.0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126.0</v>
      </c>
      <c r="C27" s="1">
        <v>0.0</v>
      </c>
      <c r="D27" s="1">
        <v>46.0</v>
      </c>
      <c r="E27" s="1">
        <v>0.0</v>
      </c>
      <c r="F27" s="1">
        <v>0.0</v>
      </c>
      <c r="G27" s="1">
        <v>0.0</v>
      </c>
      <c r="H27" s="1">
        <v>10.0</v>
      </c>
      <c r="I27" s="1">
        <v>13.0</v>
      </c>
      <c r="J27" s="1">
        <v>3.0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-22.0</v>
      </c>
      <c r="C28" s="1">
        <v>-31.0</v>
      </c>
      <c r="D28" s="1">
        <v>-40.0</v>
      </c>
      <c r="E28" s="1">
        <v>-1.0</v>
      </c>
      <c r="F28" s="1">
        <v>-1.0</v>
      </c>
      <c r="G28" s="1">
        <v>-84.0</v>
      </c>
      <c r="H28" s="1">
        <v>-11.0</v>
      </c>
      <c r="I28" s="1">
        <v>-2.0</v>
      </c>
      <c r="J28" s="1">
        <v>-2.0</v>
      </c>
      <c r="K28" s="1">
        <v>-67.0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-12.0</v>
      </c>
      <c r="C29" s="1">
        <v>-44.0</v>
      </c>
      <c r="D29" s="1">
        <v>-3.0</v>
      </c>
      <c r="E29" s="1">
        <v>-53.0</v>
      </c>
      <c r="F29" s="1">
        <v>-4.0</v>
      </c>
      <c r="G29" s="1">
        <v>-20.0</v>
      </c>
      <c r="H29" s="1">
        <v>-77.0</v>
      </c>
      <c r="I29" s="1">
        <v>-6.0</v>
      </c>
      <c r="J29" s="1">
        <v>-10.0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117.0</v>
      </c>
      <c r="C30" s="1">
        <v>39.0</v>
      </c>
      <c r="D30" s="1">
        <v>4.0</v>
      </c>
      <c r="E30" s="1">
        <v>20.0</v>
      </c>
      <c r="F30" s="1">
        <v>18.0</v>
      </c>
      <c r="G30" s="1">
        <v>-6.0</v>
      </c>
      <c r="H30" s="1">
        <v>15.0</v>
      </c>
      <c r="I30" s="1">
        <v>15.0</v>
      </c>
      <c r="J30" s="1">
        <v>10.0</v>
      </c>
      <c r="K30" s="1">
        <v>-24.0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8.0</v>
      </c>
      <c r="C31" s="1">
        <v>-5.0</v>
      </c>
      <c r="D31" s="1">
        <v>1.0</v>
      </c>
      <c r="E31" s="1">
        <v>-4.0</v>
      </c>
      <c r="F31" s="1">
        <v>9.0</v>
      </c>
      <c r="G31" s="1">
        <v>-7.0</v>
      </c>
      <c r="H31" s="1">
        <v>7.0</v>
      </c>
      <c r="I31" s="1">
        <v>-8.0</v>
      </c>
      <c r="J31" s="1">
        <v>1.0</v>
      </c>
      <c r="K31" s="1">
        <v>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1.0</v>
      </c>
      <c r="C33" s="1">
        <v>3.0</v>
      </c>
      <c r="D33" s="1">
        <v>2.0</v>
      </c>
      <c r="E33" s="1">
        <v>2.0</v>
      </c>
      <c r="F33" s="1">
        <v>3.0</v>
      </c>
      <c r="G33" s="1">
        <v>13.0</v>
      </c>
      <c r="H33" s="1">
        <v>13.0</v>
      </c>
      <c r="I33" s="1">
        <v>6.0</v>
      </c>
      <c r="J33" s="1">
        <v>5.0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13.0</v>
      </c>
      <c r="C34" s="1">
        <v>2.0</v>
      </c>
      <c r="D34" s="1">
        <v>-13.0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-100.0</v>
      </c>
      <c r="C35" s="1">
        <v>-60.0</v>
      </c>
      <c r="D35" s="1">
        <v>95.0</v>
      </c>
      <c r="E35" s="1">
        <v>-20.0</v>
      </c>
      <c r="F35" s="1">
        <v>-22.0</v>
      </c>
      <c r="G35" s="1">
        <v>19.0</v>
      </c>
      <c r="H35" s="1">
        <v>4.0</v>
      </c>
      <c r="I35" s="1">
        <v>-3.0</v>
      </c>
      <c r="J35" s="1">
        <v>-13.0</v>
      </c>
      <c r="K35" s="1">
        <v>-29.0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-100.0</v>
      </c>
      <c r="C36" s="1">
        <v>-59.0</v>
      </c>
      <c r="D36" s="1">
        <v>1.0</v>
      </c>
      <c r="E36" s="1">
        <v>-19.0</v>
      </c>
      <c r="F36" s="1">
        <v>-19.0</v>
      </c>
      <c r="G36" s="1">
        <v>27.0</v>
      </c>
      <c r="H36" s="1">
        <v>12.0</v>
      </c>
      <c r="I36" s="1">
        <v>4.0</v>
      </c>
      <c r="J36" s="1">
        <v>-1.0</v>
      </c>
      <c r="K36" s="1">
        <v>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-8.0</v>
      </c>
      <c r="C37" s="1">
        <v>9.0</v>
      </c>
      <c r="D37" s="1">
        <v>-2.0</v>
      </c>
      <c r="E37" s="1">
        <v>6.0</v>
      </c>
      <c r="F37" s="1">
        <v>18.0</v>
      </c>
      <c r="G37" s="1">
        <v>-20.0</v>
      </c>
      <c r="H37" s="1">
        <v>-5.0</v>
      </c>
      <c r="I37" s="1">
        <v>-6.0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2.0</v>
      </c>
      <c r="C38" s="1">
        <v>40.0</v>
      </c>
      <c r="D38" s="1">
        <v>-37.0</v>
      </c>
      <c r="E38" s="1">
        <v>22.0</v>
      </c>
      <c r="F38" s="1">
        <v>24.0</v>
      </c>
      <c r="G38" s="1">
        <v>-5.0</v>
      </c>
      <c r="H38" s="1">
        <v>5.0</v>
      </c>
      <c r="I38" s="1">
        <v>2.0</v>
      </c>
      <c r="J38" s="1">
        <v>18.0</v>
      </c>
      <c r="K38" s="1">
        <v>-23.0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10.0</v>
      </c>
      <c r="C3" s="1">
        <v>5.0</v>
      </c>
      <c r="D3" s="1">
        <v>7.0</v>
      </c>
      <c r="E3" s="1">
        <v>2.0</v>
      </c>
      <c r="F3" s="1">
        <v>12.0</v>
      </c>
      <c r="G3" s="1">
        <v>5.0</v>
      </c>
      <c r="H3" s="1">
        <v>12.0</v>
      </c>
      <c r="I3" s="1">
        <v>4.0</v>
      </c>
      <c r="J3" s="1">
        <v>5.0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10.0</v>
      </c>
      <c r="C4" s="1">
        <v>5.0</v>
      </c>
      <c r="D4" s="1">
        <v>7.0</v>
      </c>
      <c r="E4" s="1">
        <v>2.0</v>
      </c>
      <c r="F4" s="1">
        <v>12.0</v>
      </c>
      <c r="G4" s="1">
        <v>5.0</v>
      </c>
      <c r="H4" s="1">
        <v>12.0</v>
      </c>
      <c r="I4" s="1">
        <v>4.0</v>
      </c>
      <c r="J4" s="1">
        <v>5.0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19.0</v>
      </c>
      <c r="C5" s="1">
        <v>18.0</v>
      </c>
      <c r="D5" s="1">
        <v>11.0</v>
      </c>
      <c r="E5" s="1">
        <v>18.0</v>
      </c>
      <c r="F5" s="1">
        <v>41.0</v>
      </c>
      <c r="G5" s="1">
        <v>35.0</v>
      </c>
      <c r="H5" s="1">
        <v>10.0</v>
      </c>
      <c r="I5" s="1">
        <v>22.0</v>
      </c>
      <c r="J5" s="1">
        <v>39.0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2.0</v>
      </c>
      <c r="I6" s="1">
        <v>12.0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19.0</v>
      </c>
      <c r="C7" s="1">
        <v>18.0</v>
      </c>
      <c r="D7" s="1">
        <v>11.0</v>
      </c>
      <c r="E7" s="1">
        <v>18.0</v>
      </c>
      <c r="F7" s="1">
        <v>41.0</v>
      </c>
      <c r="G7" s="1">
        <v>35.0</v>
      </c>
      <c r="H7" s="1">
        <v>10.0</v>
      </c>
      <c r="I7" s="1">
        <v>22.0</v>
      </c>
      <c r="J7" s="1">
        <v>39.0</v>
      </c>
      <c r="K7" s="1">
        <v>31.0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2.0</v>
      </c>
      <c r="C8" s="1">
        <v>2.0</v>
      </c>
      <c r="D8" s="1">
        <v>2.0</v>
      </c>
      <c r="E8" s="1">
        <v>2.0</v>
      </c>
      <c r="F8" s="1">
        <v>2.0</v>
      </c>
      <c r="G8" s="1">
        <v>2.0</v>
      </c>
      <c r="H8" s="1">
        <v>1.0</v>
      </c>
      <c r="I8" s="1">
        <v>1.0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3.0</v>
      </c>
      <c r="C9" s="1">
        <v>3.0</v>
      </c>
      <c r="D9" s="1">
        <v>3.0</v>
      </c>
      <c r="E9" s="1">
        <v>2.0</v>
      </c>
      <c r="F9" s="1">
        <v>7.0</v>
      </c>
      <c r="G9" s="1">
        <v>4.0</v>
      </c>
      <c r="H9" s="1">
        <v>3.0</v>
      </c>
      <c r="I9" s="1">
        <v>4.0</v>
      </c>
      <c r="J9" s="1">
        <v>4.0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32.0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0.0</v>
      </c>
      <c r="D11" s="1">
        <v>3.0</v>
      </c>
      <c r="E11" s="1">
        <v>4.0</v>
      </c>
      <c r="F11" s="1">
        <v>20.0</v>
      </c>
      <c r="G11" s="1">
        <v>8.0</v>
      </c>
      <c r="H11" s="1">
        <v>9.0</v>
      </c>
      <c r="I11" s="1">
        <v>62.0</v>
      </c>
      <c r="J11" s="1">
        <v>60.0</v>
      </c>
      <c r="K11" s="1">
        <v>46.0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36.0</v>
      </c>
      <c r="C12" s="1">
        <v>29.0</v>
      </c>
      <c r="D12" s="1">
        <v>27.0</v>
      </c>
      <c r="E12" s="1">
        <v>30.0</v>
      </c>
      <c r="F12" s="1">
        <v>85.0</v>
      </c>
      <c r="G12" s="1">
        <v>56.0</v>
      </c>
      <c r="H12" s="1">
        <v>27.0</v>
      </c>
      <c r="I12" s="1">
        <v>32.0</v>
      </c>
      <c r="J12" s="1">
        <v>51.0</v>
      </c>
      <c r="K12" s="1">
        <v>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272.0</v>
      </c>
      <c r="C13" s="1">
        <v>324.0</v>
      </c>
      <c r="D13" s="1">
        <v>335.0</v>
      </c>
      <c r="E13" s="1">
        <v>357.0</v>
      </c>
      <c r="F13" s="1">
        <v>610.0</v>
      </c>
      <c r="G13" s="1">
        <v>612.0</v>
      </c>
      <c r="H13" s="1">
        <v>567.0</v>
      </c>
      <c r="I13" s="1">
        <v>582.0</v>
      </c>
      <c r="J13" s="1">
        <v>631.0</v>
      </c>
      <c r="K13" s="1">
        <v>628.0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-21.0</v>
      </c>
      <c r="C14" s="1">
        <v>-41.0</v>
      </c>
      <c r="D14" s="1">
        <v>-62.0</v>
      </c>
      <c r="E14" s="1">
        <v>-85.0</v>
      </c>
      <c r="F14" s="1">
        <v>-113.0</v>
      </c>
      <c r="G14" s="1">
        <v>-153.0</v>
      </c>
      <c r="H14" s="1">
        <v>-183.0</v>
      </c>
      <c r="I14" s="1">
        <v>-218.0</v>
      </c>
      <c r="J14" s="1">
        <v>-254.0</v>
      </c>
      <c r="K14" s="1">
        <v>-277.0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250.0</v>
      </c>
      <c r="C15" s="1">
        <v>283.0</v>
      </c>
      <c r="D15" s="1">
        <v>273.0</v>
      </c>
      <c r="E15" s="1">
        <v>272.0</v>
      </c>
      <c r="F15" s="1">
        <v>496.0</v>
      </c>
      <c r="G15" s="1">
        <v>459.0</v>
      </c>
      <c r="H15" s="1">
        <v>384.0</v>
      </c>
      <c r="I15" s="1">
        <v>364.0</v>
      </c>
      <c r="J15" s="1">
        <v>377.0</v>
      </c>
      <c r="K15" s="1">
        <v>350.0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0.0</v>
      </c>
      <c r="D16" s="1">
        <v>0.0</v>
      </c>
      <c r="E16" s="1">
        <v>0.0</v>
      </c>
      <c r="F16" s="1">
        <v>1.0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 t="s">
        <v>78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2.0</v>
      </c>
      <c r="C18" s="1">
        <v>2.0</v>
      </c>
      <c r="D18" s="1">
        <v>1.0</v>
      </c>
      <c r="E18" s="1">
        <v>1.0</v>
      </c>
      <c r="F18" s="1">
        <v>1.0</v>
      </c>
      <c r="G18" s="1">
        <v>1.0</v>
      </c>
      <c r="H18" s="1">
        <v>1.0</v>
      </c>
      <c r="I18" s="1">
        <v>1.0</v>
      </c>
      <c r="J18" s="1">
        <v>98.0</v>
      </c>
      <c r="K18" s="1">
        <v>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290.0</v>
      </c>
      <c r="C19" s="1">
        <v>315.0</v>
      </c>
      <c r="D19" s="1">
        <v>302.0</v>
      </c>
      <c r="E19" s="1">
        <v>305.0</v>
      </c>
      <c r="F19" s="1">
        <v>585.0</v>
      </c>
      <c r="G19" s="1">
        <v>517.0</v>
      </c>
      <c r="H19" s="1">
        <v>413.0</v>
      </c>
      <c r="I19" s="1">
        <v>397.0</v>
      </c>
      <c r="J19" s="1">
        <v>430.0</v>
      </c>
      <c r="K19" s="1">
        <v>395.0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21.0</v>
      </c>
      <c r="C21" s="1">
        <v>8.0</v>
      </c>
      <c r="D21" s="1">
        <v>10.0</v>
      </c>
      <c r="E21" s="1">
        <v>11.0</v>
      </c>
      <c r="F21" s="1">
        <v>16.0</v>
      </c>
      <c r="G21" s="1">
        <v>22.0</v>
      </c>
      <c r="H21" s="1">
        <v>4.0</v>
      </c>
      <c r="I21" s="1">
        <v>15.0</v>
      </c>
      <c r="J21" s="1">
        <v>31.0</v>
      </c>
      <c r="K21" s="1">
        <v>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5.0</v>
      </c>
      <c r="C22" s="1">
        <v>5.0</v>
      </c>
      <c r="D22" s="1">
        <v>6.0</v>
      </c>
      <c r="E22" s="1">
        <v>6.0</v>
      </c>
      <c r="F22" s="1">
        <v>26.0</v>
      </c>
      <c r="G22" s="1">
        <v>15.0</v>
      </c>
      <c r="H22" s="1">
        <v>9.0</v>
      </c>
      <c r="I22" s="1">
        <v>14.0</v>
      </c>
      <c r="J22" s="1">
        <v>15.0</v>
      </c>
      <c r="K22" s="1">
        <v>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4.0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44.0</v>
      </c>
      <c r="E24" s="1">
        <v>53.0</v>
      </c>
      <c r="F24" s="1">
        <v>58.0</v>
      </c>
      <c r="G24" s="1">
        <v>4.0</v>
      </c>
      <c r="H24" s="1">
        <v>4.0</v>
      </c>
      <c r="I24" s="1">
        <v>5.0</v>
      </c>
      <c r="J24" s="1">
        <v>3.0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40.0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1.0</v>
      </c>
      <c r="C26" s="1">
        <v>4.0</v>
      </c>
      <c r="D26" s="1">
        <v>1.0</v>
      </c>
      <c r="E26" s="1">
        <v>76.0</v>
      </c>
      <c r="F26" s="1">
        <v>1.0</v>
      </c>
      <c r="G26" s="1">
        <v>70.0</v>
      </c>
      <c r="H26" s="1">
        <v>11.0</v>
      </c>
      <c r="I26" s="1">
        <v>54.0</v>
      </c>
      <c r="J26" s="1">
        <v>1.0</v>
      </c>
      <c r="K26" s="1">
        <v>57.0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1.0</v>
      </c>
      <c r="G27" s="1">
        <v>5.0</v>
      </c>
      <c r="H27" s="1">
        <v>0.0</v>
      </c>
      <c r="I27" s="1">
        <v>2.0</v>
      </c>
      <c r="J27" s="1">
        <v>0.0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29.0</v>
      </c>
      <c r="C28" s="1">
        <v>18.0</v>
      </c>
      <c r="D28" s="1">
        <v>18.0</v>
      </c>
      <c r="E28" s="1">
        <v>19.0</v>
      </c>
      <c r="F28" s="1">
        <v>46.0</v>
      </c>
      <c r="G28" s="1">
        <v>48.0</v>
      </c>
      <c r="H28" s="1">
        <v>22.0</v>
      </c>
      <c r="I28" s="1">
        <v>38.0</v>
      </c>
      <c r="J28" s="1">
        <v>52.0</v>
      </c>
      <c r="K28" s="1">
        <v>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22.0</v>
      </c>
      <c r="C29" s="1">
        <v>62.0</v>
      </c>
      <c r="D29" s="1">
        <v>25.0</v>
      </c>
      <c r="E29" s="1">
        <v>48.0</v>
      </c>
      <c r="F29" s="1">
        <v>129.0</v>
      </c>
      <c r="G29" s="1">
        <v>127.0</v>
      </c>
      <c r="H29" s="1">
        <v>133.0</v>
      </c>
      <c r="I29" s="1">
        <v>140.0</v>
      </c>
      <c r="J29" s="1">
        <v>142.0</v>
      </c>
      <c r="K29" s="1">
        <v>153.0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32.0</v>
      </c>
      <c r="E30" s="1">
        <v>73.0</v>
      </c>
      <c r="F30" s="1">
        <v>64.0</v>
      </c>
      <c r="G30" s="1">
        <v>8.0</v>
      </c>
      <c r="H30" s="1">
        <v>6.0</v>
      </c>
      <c r="I30" s="1">
        <v>2.0</v>
      </c>
      <c r="J30" s="1">
        <v>1.0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32.0</v>
      </c>
      <c r="C31" s="1">
        <v>19.0</v>
      </c>
      <c r="D31" s="1">
        <v>39.0</v>
      </c>
      <c r="E31" s="1">
        <v>68.0</v>
      </c>
      <c r="F31" s="1">
        <v>77.0</v>
      </c>
      <c r="G31" s="1">
        <v>65.0</v>
      </c>
      <c r="H31" s="1">
        <v>50.0</v>
      </c>
      <c r="I31" s="1">
        <v>19.0</v>
      </c>
      <c r="J31" s="1">
        <v>12.0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59.0</v>
      </c>
      <c r="C32" s="1">
        <v>36.0</v>
      </c>
      <c r="D32" s="1">
        <v>8.0</v>
      </c>
      <c r="E32" s="1">
        <v>7.0</v>
      </c>
      <c r="F32" s="1">
        <v>16.0</v>
      </c>
      <c r="G32" s="1">
        <v>0.0</v>
      </c>
      <c r="H32" s="1">
        <v>3.0</v>
      </c>
      <c r="I32" s="1">
        <v>1.0</v>
      </c>
      <c r="J32" s="1">
        <v>7.0</v>
      </c>
      <c r="K32" s="1">
        <v>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52.0</v>
      </c>
      <c r="C33" s="1">
        <v>82.0</v>
      </c>
      <c r="D33" s="1">
        <v>44.0</v>
      </c>
      <c r="E33" s="1">
        <v>69.0</v>
      </c>
      <c r="F33" s="1">
        <v>193.0</v>
      </c>
      <c r="G33" s="1">
        <v>185.0</v>
      </c>
      <c r="H33" s="1">
        <v>166.0</v>
      </c>
      <c r="I33" s="1">
        <v>202.0</v>
      </c>
      <c r="J33" s="1">
        <v>215.0</v>
      </c>
      <c r="K33" s="1">
        <v>213.0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24.0</v>
      </c>
      <c r="C34" s="1">
        <v>24.0</v>
      </c>
      <c r="D34" s="1">
        <v>37.0</v>
      </c>
      <c r="E34" s="1">
        <v>38.0</v>
      </c>
      <c r="F34" s="1">
        <v>77.0</v>
      </c>
      <c r="G34" s="1">
        <v>76.0</v>
      </c>
      <c r="H34" s="1">
        <v>6.0</v>
      </c>
      <c r="I34" s="1">
        <v>10.0</v>
      </c>
      <c r="J34" s="1">
        <v>13.0</v>
      </c>
      <c r="K34" s="1">
        <v>14.0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273.0</v>
      </c>
      <c r="C35" s="1">
        <v>277.0</v>
      </c>
      <c r="D35" s="1">
        <v>324.0</v>
      </c>
      <c r="E35" s="1">
        <v>327.0</v>
      </c>
      <c r="F35" s="1">
        <v>503.0</v>
      </c>
      <c r="G35" s="1">
        <v>505.0</v>
      </c>
      <c r="H35" s="1">
        <v>518.0</v>
      </c>
      <c r="I35" s="1">
        <v>533.0</v>
      </c>
      <c r="J35" s="1">
        <v>618.0</v>
      </c>
      <c r="K35" s="1">
        <v>622.0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-35.0</v>
      </c>
      <c r="C36" s="1">
        <v>-43.0</v>
      </c>
      <c r="D36" s="1">
        <v>-65.0</v>
      </c>
      <c r="E36" s="1">
        <v>-89.0</v>
      </c>
      <c r="F36" s="1">
        <v>-110.0</v>
      </c>
      <c r="G36" s="1">
        <v>-170.0</v>
      </c>
      <c r="H36" s="1">
        <v>-267.0</v>
      </c>
      <c r="I36" s="1">
        <v>-334.0</v>
      </c>
      <c r="J36" s="1">
        <v>-399.0</v>
      </c>
      <c r="K36" s="1">
        <v>-437.0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-97.0</v>
      </c>
      <c r="C37" s="1">
        <v>-1.0</v>
      </c>
      <c r="D37" s="1">
        <v>-1.0</v>
      </c>
      <c r="E37" s="1">
        <v>-1.0</v>
      </c>
      <c r="F37" s="1">
        <v>-3.0</v>
      </c>
      <c r="G37" s="1">
        <v>-3.0</v>
      </c>
      <c r="H37" s="1">
        <v>-3.0</v>
      </c>
      <c r="I37" s="1">
        <v>-3.0</v>
      </c>
      <c r="J37" s="1">
        <v>-3.0</v>
      </c>
      <c r="K37" s="1">
        <v>-3.0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237.0</v>
      </c>
      <c r="C38" s="1">
        <v>233.0</v>
      </c>
      <c r="D38" s="1">
        <v>257.0</v>
      </c>
      <c r="E38" s="1">
        <v>235.0</v>
      </c>
      <c r="F38" s="1">
        <v>392.0</v>
      </c>
      <c r="G38" s="1">
        <v>332.0</v>
      </c>
      <c r="H38" s="1">
        <v>247.0</v>
      </c>
      <c r="I38" s="1">
        <v>195.0</v>
      </c>
      <c r="J38" s="1">
        <v>215.0</v>
      </c>
      <c r="K38" s="1">
        <v>182.0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237.0</v>
      </c>
      <c r="C39" s="1">
        <v>233.0</v>
      </c>
      <c r="D39" s="1">
        <v>257.0</v>
      </c>
      <c r="E39" s="1">
        <v>235.0</v>
      </c>
      <c r="F39" s="1">
        <v>392.0</v>
      </c>
      <c r="G39" s="1">
        <v>332.0</v>
      </c>
      <c r="H39" s="1">
        <v>247.0</v>
      </c>
      <c r="I39" s="1">
        <v>195.0</v>
      </c>
      <c r="J39" s="1">
        <v>215.0</v>
      </c>
      <c r="K39" s="1">
        <v>182.0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290.0</v>
      </c>
      <c r="C40" s="1">
        <v>315.0</v>
      </c>
      <c r="D40" s="1">
        <v>302.0</v>
      </c>
      <c r="E40" s="1">
        <v>305.0</v>
      </c>
      <c r="F40" s="1">
        <v>585.0</v>
      </c>
      <c r="G40" s="1">
        <v>517.0</v>
      </c>
      <c r="H40" s="1">
        <v>413.0</v>
      </c>
      <c r="I40" s="1">
        <v>397.0</v>
      </c>
      <c r="J40" s="1">
        <v>430.0</v>
      </c>
      <c r="K40" s="1">
        <v>395.0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1.0</v>
      </c>
      <c r="C42" s="1">
        <v>1.0</v>
      </c>
      <c r="D42" s="1">
        <v>1.0</v>
      </c>
      <c r="E42" s="1">
        <v>1.0</v>
      </c>
      <c r="F42" s="1">
        <v>3.0</v>
      </c>
      <c r="G42" s="1">
        <v>3.0</v>
      </c>
      <c r="H42" s="1">
        <v>6.0</v>
      </c>
      <c r="I42" s="1">
        <v>11.0</v>
      </c>
      <c r="J42" s="1">
        <v>13.0</v>
      </c>
      <c r="K42" s="1">
        <v>15.0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1.0</v>
      </c>
      <c r="C43" s="1">
        <v>1.0</v>
      </c>
      <c r="D43" s="1">
        <v>1.0</v>
      </c>
      <c r="E43" s="1">
        <v>1.0</v>
      </c>
      <c r="F43" s="1">
        <v>3.0</v>
      </c>
      <c r="G43" s="1">
        <v>3.0</v>
      </c>
      <c r="H43" s="1">
        <v>6.0</v>
      </c>
      <c r="I43" s="1">
        <v>10.0</v>
      </c>
      <c r="J43" s="1">
        <v>13.0</v>
      </c>
      <c r="K43" s="1">
        <v>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105</v>
      </c>
      <c r="C44" s="1" t="s">
        <v>106</v>
      </c>
      <c r="D44" s="1" t="s">
        <v>107</v>
      </c>
      <c r="E44" s="1" t="s">
        <v>108</v>
      </c>
      <c r="F44" s="1" t="s">
        <v>109</v>
      </c>
      <c r="G44" s="1" t="s">
        <v>110</v>
      </c>
      <c r="H44" s="1" t="s">
        <v>111</v>
      </c>
      <c r="I44" s="1" t="s">
        <v>112</v>
      </c>
      <c r="J44" s="1" t="s">
        <v>113</v>
      </c>
      <c r="K44" s="1" t="s">
        <v>114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237.0</v>
      </c>
      <c r="C45" s="1">
        <v>233.0</v>
      </c>
      <c r="D45" s="1">
        <v>257.0</v>
      </c>
      <c r="E45" s="1">
        <v>235.0</v>
      </c>
      <c r="F45" s="1">
        <v>390.0</v>
      </c>
      <c r="G45" s="1">
        <v>332.0</v>
      </c>
      <c r="H45" s="1">
        <v>247.0</v>
      </c>
      <c r="I45" s="1">
        <v>195.0</v>
      </c>
      <c r="J45" s="1">
        <v>215.0</v>
      </c>
      <c r="K45" s="1">
        <v>182.0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 t="s">
        <v>105</v>
      </c>
      <c r="C46" s="1" t="s">
        <v>106</v>
      </c>
      <c r="D46" s="1" t="s">
        <v>107</v>
      </c>
      <c r="E46" s="1" t="s">
        <v>108</v>
      </c>
      <c r="F46" s="1" t="s">
        <v>117</v>
      </c>
      <c r="G46" s="1" t="s">
        <v>110</v>
      </c>
      <c r="H46" s="1" t="s">
        <v>111</v>
      </c>
      <c r="I46" s="1" t="s">
        <v>112</v>
      </c>
      <c r="J46" s="1" t="s">
        <v>113</v>
      </c>
      <c r="K46" s="1" t="s">
        <v>114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22.0</v>
      </c>
      <c r="C47" s="1">
        <v>62.0</v>
      </c>
      <c r="D47" s="1">
        <v>26.0</v>
      </c>
      <c r="E47" s="1">
        <v>49.0</v>
      </c>
      <c r="F47" s="1">
        <v>131.0</v>
      </c>
      <c r="G47" s="1">
        <v>140.0</v>
      </c>
      <c r="H47" s="1">
        <v>148.0</v>
      </c>
      <c r="I47" s="1">
        <v>148.0</v>
      </c>
      <c r="J47" s="1">
        <v>147.0</v>
      </c>
      <c r="K47" s="1">
        <v>158.0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11.0</v>
      </c>
      <c r="C48" s="1">
        <v>57.0</v>
      </c>
      <c r="D48" s="1">
        <v>19.0</v>
      </c>
      <c r="E48" s="1">
        <v>47.0</v>
      </c>
      <c r="F48" s="1">
        <v>118.0</v>
      </c>
      <c r="G48" s="1">
        <v>135.0</v>
      </c>
      <c r="H48" s="1">
        <v>136.0</v>
      </c>
      <c r="I48" s="1">
        <v>144.0</v>
      </c>
      <c r="J48" s="1">
        <v>142.0</v>
      </c>
      <c r="K48" s="1">
        <v>153.0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0.0</v>
      </c>
      <c r="C49" s="1">
        <v>28.0</v>
      </c>
      <c r="D49" s="1">
        <v>18.0</v>
      </c>
      <c r="E49" s="1">
        <v>31.0</v>
      </c>
      <c r="F49" s="1">
        <v>41.0</v>
      </c>
      <c r="G49" s="1">
        <v>46.0</v>
      </c>
      <c r="H49" s="1">
        <v>30.0</v>
      </c>
      <c r="I49" s="1">
        <v>35.0</v>
      </c>
      <c r="J49" s="1">
        <v>56.0</v>
      </c>
      <c r="K49" s="1">
        <v>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6.0</v>
      </c>
      <c r="C50" s="1">
        <v>6.0</v>
      </c>
      <c r="D50" s="1">
        <v>6.0</v>
      </c>
      <c r="E50" s="1">
        <v>6.0</v>
      </c>
      <c r="F50" s="1">
        <v>6.0</v>
      </c>
      <c r="G50" s="1">
        <v>6.0</v>
      </c>
      <c r="H50" s="1">
        <v>6.0</v>
      </c>
      <c r="I50" s="1">
        <v>6.0</v>
      </c>
      <c r="J50" s="1">
        <v>6.0</v>
      </c>
      <c r="K50" s="1">
        <v>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2.0</v>
      </c>
      <c r="C51" s="1">
        <v>2.0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1.0</v>
      </c>
      <c r="C52" s="1">
        <v>1.0</v>
      </c>
      <c r="D52" s="1">
        <v>1.0</v>
      </c>
      <c r="E52" s="1">
        <v>0.0</v>
      </c>
      <c r="F52" s="1">
        <v>48.0</v>
      </c>
      <c r="G52" s="1">
        <v>48.0</v>
      </c>
      <c r="H52" s="1">
        <v>48.0</v>
      </c>
      <c r="I52" s="1">
        <v>30.0</v>
      </c>
      <c r="J52" s="1">
        <v>30.0</v>
      </c>
      <c r="K52" s="1">
        <v>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2.0</v>
      </c>
      <c r="C53" s="1">
        <v>4.0</v>
      </c>
      <c r="D53" s="1">
        <v>4.0</v>
      </c>
      <c r="E53" s="1">
        <v>0.0</v>
      </c>
      <c r="F53" s="1">
        <v>3.0</v>
      </c>
      <c r="G53" s="1">
        <v>3.0</v>
      </c>
      <c r="H53" s="1">
        <v>3.0</v>
      </c>
      <c r="I53" s="1">
        <v>2.0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229.0</v>
      </c>
      <c r="C54" s="1">
        <v>290.0</v>
      </c>
      <c r="D54" s="1">
        <v>296.0</v>
      </c>
      <c r="E54" s="1">
        <v>334.0</v>
      </c>
      <c r="F54" s="1">
        <v>596.0</v>
      </c>
      <c r="G54" s="1">
        <v>570.0</v>
      </c>
      <c r="H54" s="1">
        <v>528.0</v>
      </c>
      <c r="I54" s="1">
        <v>560.0</v>
      </c>
      <c r="J54" s="1">
        <v>614.0</v>
      </c>
      <c r="K54" s="1">
        <v>613.0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321.0</v>
      </c>
      <c r="C55" s="1">
        <v>304.0</v>
      </c>
      <c r="D55" s="1">
        <v>299.0</v>
      </c>
      <c r="E55" s="1">
        <v>390.0</v>
      </c>
      <c r="F55" s="1">
        <v>900.0</v>
      </c>
      <c r="G55" s="1">
        <v>650.0</v>
      </c>
      <c r="H55" s="1">
        <v>300.0</v>
      </c>
      <c r="I55" s="1">
        <v>500.0</v>
      </c>
      <c r="J55" s="1">
        <v>600.0</v>
      </c>
      <c r="K55" s="1">
        <v>450.0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0.0</v>
      </c>
      <c r="C56" s="1">
        <v>0.0</v>
      </c>
      <c r="D56" s="1">
        <v>1.0</v>
      </c>
      <c r="E56" s="1">
        <v>1.0</v>
      </c>
      <c r="F56" s="1">
        <v>2.0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0.0</v>
      </c>
      <c r="C57" s="1">
        <v>0.0</v>
      </c>
      <c r="D57" s="1">
        <v>-30.0</v>
      </c>
      <c r="E57" s="1">
        <v>-50.0</v>
      </c>
      <c r="F57" s="1">
        <v>-70.0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12.0</v>
      </c>
      <c r="C58" s="1">
        <v>0.0</v>
      </c>
      <c r="D58" s="1">
        <v>0.0</v>
      </c>
      <c r="E58" s="1">
        <v>0.0</v>
      </c>
      <c r="F58" s="1">
        <v>0.0</v>
      </c>
      <c r="G58" s="1">
        <v>50.0</v>
      </c>
      <c r="H58" s="1">
        <v>50.0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130</v>
      </c>
      <c r="B59" s="1">
        <v>153.0</v>
      </c>
      <c r="C59" s="1">
        <v>74.0</v>
      </c>
      <c r="D59" s="1">
        <v>42.0</v>
      </c>
      <c r="E59" s="1">
        <v>51.0</v>
      </c>
      <c r="F59" s="1">
        <v>121.0</v>
      </c>
      <c r="G59" s="1">
        <v>51.0</v>
      </c>
      <c r="H59" s="1">
        <v>6.0</v>
      </c>
      <c r="I59" s="1">
        <v>16.0</v>
      </c>
      <c r="J59" s="1">
        <v>79.0</v>
      </c>
      <c r="K59" s="1">
        <v>82.0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70.0</v>
      </c>
      <c r="C2" s="1">
        <v>88.0</v>
      </c>
      <c r="D2" s="1">
        <v>70.0</v>
      </c>
      <c r="E2" s="1">
        <v>90.0</v>
      </c>
      <c r="F2" s="1">
        <v>143.0</v>
      </c>
      <c r="G2" s="1">
        <v>204.0</v>
      </c>
      <c r="H2" s="1">
        <v>83.0</v>
      </c>
      <c r="I2" s="1">
        <v>87.0</v>
      </c>
      <c r="J2" s="1">
        <v>187.0</v>
      </c>
      <c r="K2" s="1">
        <v>210.0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70.0</v>
      </c>
      <c r="C3" s="1">
        <v>88.0</v>
      </c>
      <c r="D3" s="1">
        <v>70.0</v>
      </c>
      <c r="E3" s="1">
        <v>90.0</v>
      </c>
      <c r="F3" s="1">
        <v>143.0</v>
      </c>
      <c r="G3" s="1">
        <v>204.0</v>
      </c>
      <c r="H3" s="1">
        <v>83.0</v>
      </c>
      <c r="I3" s="1">
        <v>87.0</v>
      </c>
      <c r="J3" s="1">
        <v>187.0</v>
      </c>
      <c r="K3" s="1">
        <v>210.0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42.0</v>
      </c>
      <c r="C4" s="1">
        <v>52.0</v>
      </c>
      <c r="D4" s="1">
        <v>43.0</v>
      </c>
      <c r="E4" s="1">
        <v>67.0</v>
      </c>
      <c r="F4" s="1">
        <v>95.0</v>
      </c>
      <c r="G4" s="1">
        <v>145.0</v>
      </c>
      <c r="H4" s="1">
        <v>65.0</v>
      </c>
      <c r="I4" s="1">
        <v>75.0</v>
      </c>
      <c r="J4" s="1">
        <v>123.0</v>
      </c>
      <c r="K4" s="1">
        <v>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27.0</v>
      </c>
      <c r="C5" s="1">
        <v>36.0</v>
      </c>
      <c r="D5" s="1">
        <v>26.0</v>
      </c>
      <c r="E5" s="1">
        <v>22.0</v>
      </c>
      <c r="F5" s="1">
        <v>47.0</v>
      </c>
      <c r="G5" s="1">
        <v>58.0</v>
      </c>
      <c r="H5" s="1">
        <v>18.0</v>
      </c>
      <c r="I5" s="1">
        <v>12.0</v>
      </c>
      <c r="J5" s="1">
        <v>63.0</v>
      </c>
      <c r="K5" s="1">
        <v>79.0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12.0</v>
      </c>
      <c r="C6" s="1">
        <v>14.0</v>
      </c>
      <c r="D6" s="1">
        <v>14.0</v>
      </c>
      <c r="E6" s="1">
        <v>13.0</v>
      </c>
      <c r="F6" s="1">
        <v>15.0</v>
      </c>
      <c r="G6" s="1">
        <v>16.0</v>
      </c>
      <c r="H6" s="1">
        <v>13.0</v>
      </c>
      <c r="I6" s="1">
        <v>15.0</v>
      </c>
      <c r="J6" s="1">
        <v>24.0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16.0</v>
      </c>
      <c r="C7" s="1">
        <v>21.0</v>
      </c>
      <c r="D7" s="1">
        <v>23.0</v>
      </c>
      <c r="E7" s="1">
        <v>25.0</v>
      </c>
      <c r="F7" s="1">
        <v>30.0</v>
      </c>
      <c r="G7" s="1">
        <v>45.0</v>
      </c>
      <c r="H7" s="1">
        <v>43.0</v>
      </c>
      <c r="I7" s="1">
        <v>38.0</v>
      </c>
      <c r="J7" s="1">
        <v>40.0</v>
      </c>
      <c r="K7" s="1">
        <v>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19.0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15.0</v>
      </c>
      <c r="J8" s="1">
        <v>0.0</v>
      </c>
      <c r="K8" s="1">
        <v>58.0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48.0</v>
      </c>
      <c r="C9" s="1">
        <v>35.0</v>
      </c>
      <c r="D9" s="1">
        <v>38.0</v>
      </c>
      <c r="E9" s="1">
        <v>39.0</v>
      </c>
      <c r="F9" s="1">
        <v>46.0</v>
      </c>
      <c r="G9" s="1">
        <v>61.0</v>
      </c>
      <c r="H9" s="1">
        <v>57.0</v>
      </c>
      <c r="I9" s="1">
        <v>54.0</v>
      </c>
      <c r="J9" s="1">
        <v>65.0</v>
      </c>
      <c r="K9" s="1">
        <v>68.0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-20.0</v>
      </c>
      <c r="C10" s="1">
        <v>69.0</v>
      </c>
      <c r="D10" s="1">
        <v>-11.0</v>
      </c>
      <c r="E10" s="1">
        <v>-16.0</v>
      </c>
      <c r="F10" s="1">
        <v>59.0</v>
      </c>
      <c r="G10" s="1">
        <v>-2.0</v>
      </c>
      <c r="H10" s="1">
        <v>-39.0</v>
      </c>
      <c r="I10" s="1">
        <v>-42.0</v>
      </c>
      <c r="J10" s="1">
        <v>-1.0</v>
      </c>
      <c r="K10" s="1">
        <v>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-1.0</v>
      </c>
      <c r="C11" s="1">
        <v>-3.0</v>
      </c>
      <c r="D11" s="1">
        <v>-3.0</v>
      </c>
      <c r="E11" s="1">
        <v>-2.0</v>
      </c>
      <c r="F11" s="1">
        <v>-7.0</v>
      </c>
      <c r="G11" s="1">
        <v>-14.0</v>
      </c>
      <c r="H11" s="1">
        <v>-14.0</v>
      </c>
      <c r="I11" s="1">
        <v>-15.0</v>
      </c>
      <c r="J11" s="1">
        <v>-29.0</v>
      </c>
      <c r="K11" s="1">
        <v>-35.0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-1.0</v>
      </c>
      <c r="C12" s="1">
        <v>-3.0</v>
      </c>
      <c r="D12" s="1">
        <v>-3.0</v>
      </c>
      <c r="E12" s="1">
        <v>-2.0</v>
      </c>
      <c r="F12" s="1">
        <v>-7.0</v>
      </c>
      <c r="G12" s="1">
        <v>-14.0</v>
      </c>
      <c r="H12" s="1">
        <v>-14.0</v>
      </c>
      <c r="I12" s="1">
        <v>-15.0</v>
      </c>
      <c r="J12" s="1">
        <v>-29.0</v>
      </c>
      <c r="K12" s="1">
        <v>-35.0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3.0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6.0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-18.0</v>
      </c>
      <c r="C14" s="1">
        <v>-2.0</v>
      </c>
      <c r="D14" s="1">
        <v>-14.0</v>
      </c>
      <c r="E14" s="1">
        <v>-19.0</v>
      </c>
      <c r="F14" s="1">
        <v>-6.0</v>
      </c>
      <c r="G14" s="1">
        <v>-17.0</v>
      </c>
      <c r="H14" s="1">
        <v>-53.0</v>
      </c>
      <c r="I14" s="1">
        <v>-57.0</v>
      </c>
      <c r="J14" s="1">
        <v>-25.0</v>
      </c>
      <c r="K14" s="1">
        <v>-24.0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0.0</v>
      </c>
      <c r="C16" s="1">
        <v>0.0</v>
      </c>
      <c r="D16" s="1">
        <v>0.0</v>
      </c>
      <c r="E16" s="1">
        <v>0.0</v>
      </c>
      <c r="F16" s="1">
        <v>-13.0</v>
      </c>
      <c r="G16" s="1">
        <v>-2.0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-11.0</v>
      </c>
      <c r="C17" s="1">
        <v>0.0</v>
      </c>
      <c r="D17" s="1">
        <v>0.0</v>
      </c>
      <c r="E17" s="1">
        <v>0.0</v>
      </c>
      <c r="F17" s="1">
        <v>0.0</v>
      </c>
      <c r="G17" s="1">
        <v>-2.0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-1.0</v>
      </c>
      <c r="C18" s="1">
        <v>-2.0</v>
      </c>
      <c r="D18" s="1">
        <v>-5.0</v>
      </c>
      <c r="E18" s="1">
        <v>-3.0</v>
      </c>
      <c r="F18" s="1">
        <v>9.0</v>
      </c>
      <c r="G18" s="1">
        <v>-8.0</v>
      </c>
      <c r="H18" s="1">
        <v>-72.0</v>
      </c>
      <c r="I18" s="1">
        <v>24.0</v>
      </c>
      <c r="J18" s="1">
        <v>19.0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-1.0</v>
      </c>
      <c r="C19" s="1">
        <v>-3.0</v>
      </c>
      <c r="D19" s="1">
        <v>0.0</v>
      </c>
      <c r="E19" s="1">
        <v>0.0</v>
      </c>
      <c r="F19" s="1">
        <v>-18.0</v>
      </c>
      <c r="G19" s="1">
        <v>-30.0</v>
      </c>
      <c r="H19" s="1">
        <v>-41.0</v>
      </c>
      <c r="I19" s="1">
        <v>-80.0</v>
      </c>
      <c r="J19" s="1">
        <v>-35.0</v>
      </c>
      <c r="K19" s="1">
        <v>-14.0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0.0</v>
      </c>
      <c r="C20" s="1">
        <v>1.0</v>
      </c>
      <c r="D20" s="1">
        <v>0.0</v>
      </c>
      <c r="E20" s="1">
        <v>0.0</v>
      </c>
      <c r="F20" s="1">
        <v>80.0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-37.0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>
        <v>-40.0</v>
      </c>
      <c r="D22" s="1">
        <v>-1.0</v>
      </c>
      <c r="E22" s="1">
        <v>-1.0</v>
      </c>
      <c r="F22" s="1">
        <v>0.0</v>
      </c>
      <c r="G22" s="1">
        <v>0.0</v>
      </c>
      <c r="H22" s="1">
        <v>0.0</v>
      </c>
      <c r="I22" s="1">
        <v>10.0</v>
      </c>
      <c r="J22" s="1">
        <v>-46.0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-31.0</v>
      </c>
      <c r="C23" s="1">
        <v>-8.0</v>
      </c>
      <c r="D23" s="1">
        <v>-21.0</v>
      </c>
      <c r="E23" s="1">
        <v>-24.0</v>
      </c>
      <c r="F23" s="1">
        <v>-19.0</v>
      </c>
      <c r="G23" s="1">
        <v>-60.0</v>
      </c>
      <c r="H23" s="1">
        <v>-96.0</v>
      </c>
      <c r="I23" s="1">
        <v>-48.0</v>
      </c>
      <c r="J23" s="1">
        <v>-71.0</v>
      </c>
      <c r="K23" s="1">
        <v>-39.0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-3.0</v>
      </c>
      <c r="C24" s="1">
        <v>-32.0</v>
      </c>
      <c r="D24" s="1">
        <v>20.0</v>
      </c>
      <c r="E24" s="1">
        <v>28.0</v>
      </c>
      <c r="F24" s="1">
        <v>9.0</v>
      </c>
      <c r="G24" s="1">
        <v>-12.0</v>
      </c>
      <c r="H24" s="1">
        <v>-14.0</v>
      </c>
      <c r="I24" s="1">
        <v>18.0</v>
      </c>
      <c r="J24" s="1">
        <v>-6.0</v>
      </c>
      <c r="K24" s="1">
        <v>-1.0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-28.0</v>
      </c>
      <c r="C25" s="1">
        <v>-7.0</v>
      </c>
      <c r="D25" s="1">
        <v>-22.0</v>
      </c>
      <c r="E25" s="1">
        <v>-24.0</v>
      </c>
      <c r="F25" s="1">
        <v>-19.0</v>
      </c>
      <c r="G25" s="1">
        <v>-60.0</v>
      </c>
      <c r="H25" s="1">
        <v>-96.0</v>
      </c>
      <c r="I25" s="1">
        <v>-66.0</v>
      </c>
      <c r="J25" s="1">
        <v>-65.0</v>
      </c>
      <c r="K25" s="1">
        <v>-37.0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-28.0</v>
      </c>
      <c r="C26" s="1">
        <v>-7.0</v>
      </c>
      <c r="D26" s="1">
        <v>-22.0</v>
      </c>
      <c r="E26" s="1">
        <v>-24.0</v>
      </c>
      <c r="F26" s="1">
        <v>-19.0</v>
      </c>
      <c r="G26" s="1">
        <v>-60.0</v>
      </c>
      <c r="H26" s="1">
        <v>-96.0</v>
      </c>
      <c r="I26" s="1">
        <v>-66.0</v>
      </c>
      <c r="J26" s="1">
        <v>-65.0</v>
      </c>
      <c r="K26" s="1">
        <v>-37.0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-28.0</v>
      </c>
      <c r="C27" s="1">
        <v>-7.0</v>
      </c>
      <c r="D27" s="1">
        <v>-22.0</v>
      </c>
      <c r="E27" s="1">
        <v>-24.0</v>
      </c>
      <c r="F27" s="1">
        <v>-19.0</v>
      </c>
      <c r="G27" s="1">
        <v>-60.0</v>
      </c>
      <c r="H27" s="1">
        <v>-96.0</v>
      </c>
      <c r="I27" s="1">
        <v>-66.0</v>
      </c>
      <c r="J27" s="1">
        <v>-65.0</v>
      </c>
      <c r="K27" s="1">
        <v>-37.0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>
        <v>-28.0</v>
      </c>
      <c r="C28" s="1">
        <v>-7.0</v>
      </c>
      <c r="D28" s="1">
        <v>-22.0</v>
      </c>
      <c r="E28" s="1">
        <v>-24.0</v>
      </c>
      <c r="F28" s="1">
        <v>-19.0</v>
      </c>
      <c r="G28" s="1">
        <v>-60.0</v>
      </c>
      <c r="H28" s="1">
        <v>-96.0</v>
      </c>
      <c r="I28" s="1">
        <v>-66.0</v>
      </c>
      <c r="J28" s="1">
        <v>-65.0</v>
      </c>
      <c r="K28" s="1">
        <v>-37.0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-28.0</v>
      </c>
      <c r="C29" s="1">
        <v>-7.0</v>
      </c>
      <c r="D29" s="1">
        <v>-22.0</v>
      </c>
      <c r="E29" s="1">
        <v>-24.0</v>
      </c>
      <c r="F29" s="1">
        <v>-19.0</v>
      </c>
      <c r="G29" s="1">
        <v>-60.0</v>
      </c>
      <c r="H29" s="1">
        <v>-96.0</v>
      </c>
      <c r="I29" s="1">
        <v>-66.0</v>
      </c>
      <c r="J29" s="1">
        <v>-65.0</v>
      </c>
      <c r="K29" s="1">
        <v>-37.0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 t="s">
        <v>161</v>
      </c>
      <c r="C31" s="1" t="s">
        <v>162</v>
      </c>
      <c r="D31" s="1" t="s">
        <v>163</v>
      </c>
      <c r="E31" s="1" t="s">
        <v>164</v>
      </c>
      <c r="F31" s="1" t="s">
        <v>165</v>
      </c>
      <c r="G31" s="1" t="s">
        <v>166</v>
      </c>
      <c r="H31" s="1" t="s">
        <v>167</v>
      </c>
      <c r="I31" s="1" t="s">
        <v>168</v>
      </c>
      <c r="J31" s="1" t="s">
        <v>169</v>
      </c>
      <c r="K31" s="1" t="s">
        <v>170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 t="s">
        <v>161</v>
      </c>
      <c r="C32" s="1" t="s">
        <v>162</v>
      </c>
      <c r="D32" s="1" t="s">
        <v>163</v>
      </c>
      <c r="E32" s="1" t="s">
        <v>164</v>
      </c>
      <c r="F32" s="1" t="s">
        <v>165</v>
      </c>
      <c r="G32" s="1" t="s">
        <v>166</v>
      </c>
      <c r="H32" s="1" t="s">
        <v>167</v>
      </c>
      <c r="I32" s="1" t="s">
        <v>168</v>
      </c>
      <c r="J32" s="1" t="s">
        <v>169</v>
      </c>
      <c r="K32" s="1" t="s">
        <v>170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85.0</v>
      </c>
      <c r="C33" s="1">
        <v>1.0</v>
      </c>
      <c r="D33" s="1">
        <v>1.0</v>
      </c>
      <c r="E33" s="1">
        <v>1.0</v>
      </c>
      <c r="F33" s="1">
        <v>2.0</v>
      </c>
      <c r="G33" s="1">
        <v>3.0</v>
      </c>
      <c r="H33" s="1">
        <v>4.0</v>
      </c>
      <c r="I33" s="1">
        <v>7.0</v>
      </c>
      <c r="J33" s="1">
        <v>13.0</v>
      </c>
      <c r="K33" s="1">
        <v>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-33.0</v>
      </c>
      <c r="C34" s="1" t="s">
        <v>174</v>
      </c>
      <c r="D34" s="1" t="s">
        <v>175</v>
      </c>
      <c r="E34" s="1" t="s">
        <v>164</v>
      </c>
      <c r="F34" s="1" t="s">
        <v>165</v>
      </c>
      <c r="G34" s="1" t="s">
        <v>176</v>
      </c>
      <c r="H34" s="1" t="s">
        <v>167</v>
      </c>
      <c r="I34" s="1" t="s">
        <v>168</v>
      </c>
      <c r="J34" s="1" t="s">
        <v>169</v>
      </c>
      <c r="K34" s="1" t="s">
        <v>170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>
        <v>-33.0</v>
      </c>
      <c r="C35" s="1" t="s">
        <v>174</v>
      </c>
      <c r="D35" s="1" t="s">
        <v>175</v>
      </c>
      <c r="E35" s="1" t="s">
        <v>164</v>
      </c>
      <c r="F35" s="1" t="s">
        <v>165</v>
      </c>
      <c r="G35" s="1" t="s">
        <v>176</v>
      </c>
      <c r="H35" s="1" t="s">
        <v>167</v>
      </c>
      <c r="I35" s="1" t="s">
        <v>168</v>
      </c>
      <c r="J35" s="1" t="s">
        <v>169</v>
      </c>
      <c r="K35" s="1" t="s">
        <v>170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>
        <v>85.0</v>
      </c>
      <c r="C36" s="1">
        <v>1.0</v>
      </c>
      <c r="D36" s="1">
        <v>1.0</v>
      </c>
      <c r="E36" s="1">
        <v>1.0</v>
      </c>
      <c r="F36" s="1">
        <v>2.0</v>
      </c>
      <c r="G36" s="1">
        <v>3.0</v>
      </c>
      <c r="H36" s="1">
        <v>4.0</v>
      </c>
      <c r="I36" s="1">
        <v>7.0</v>
      </c>
      <c r="J36" s="1">
        <v>13.0</v>
      </c>
      <c r="K36" s="1">
        <v>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 t="s">
        <v>180</v>
      </c>
      <c r="C37" s="1" t="s">
        <v>181</v>
      </c>
      <c r="D37" s="1" t="s">
        <v>182</v>
      </c>
      <c r="E37" s="1" t="s">
        <v>183</v>
      </c>
      <c r="F37" s="1" t="s">
        <v>184</v>
      </c>
      <c r="G37" s="1" t="s">
        <v>185</v>
      </c>
      <c r="H37" s="1" t="s">
        <v>186</v>
      </c>
      <c r="I37" s="1" t="s">
        <v>187</v>
      </c>
      <c r="J37" s="1" t="s">
        <v>188</v>
      </c>
      <c r="K37" s="1" t="s">
        <v>189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180</v>
      </c>
      <c r="C38" s="1" t="s">
        <v>181</v>
      </c>
      <c r="D38" s="1" t="s">
        <v>182</v>
      </c>
      <c r="E38" s="1" t="s">
        <v>183</v>
      </c>
      <c r="F38" s="1" t="s">
        <v>184</v>
      </c>
      <c r="G38" s="1" t="s">
        <v>185</v>
      </c>
      <c r="H38" s="1" t="s">
        <v>186</v>
      </c>
      <c r="I38" s="1" t="s">
        <v>187</v>
      </c>
      <c r="J38" s="1" t="s">
        <v>188</v>
      </c>
      <c r="K38" s="1" t="s">
        <v>189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-4.0</v>
      </c>
      <c r="C40" s="1">
        <v>21.0</v>
      </c>
      <c r="D40" s="1">
        <v>12.0</v>
      </c>
      <c r="E40" s="1">
        <v>9.0</v>
      </c>
      <c r="F40" s="1">
        <v>31.0</v>
      </c>
      <c r="G40" s="1">
        <v>42.0</v>
      </c>
      <c r="H40" s="1">
        <v>4.0</v>
      </c>
      <c r="I40" s="1">
        <v>-3.0</v>
      </c>
      <c r="J40" s="1">
        <v>38.0</v>
      </c>
      <c r="K40" s="1">
        <v>54.0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-17.0</v>
      </c>
      <c r="C41" s="1">
        <v>69.0</v>
      </c>
      <c r="D41" s="1">
        <v>-11.0</v>
      </c>
      <c r="E41" s="1">
        <v>-16.0</v>
      </c>
      <c r="F41" s="1">
        <v>59.0</v>
      </c>
      <c r="G41" s="1">
        <v>-2.0</v>
      </c>
      <c r="H41" s="1">
        <v>-39.0</v>
      </c>
      <c r="I41" s="1">
        <v>-42.0</v>
      </c>
      <c r="J41" s="1">
        <v>-1.0</v>
      </c>
      <c r="K41" s="1">
        <v>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>
        <v>-20.0</v>
      </c>
      <c r="C42" s="1">
        <v>69.0</v>
      </c>
      <c r="D42" s="1">
        <v>-11.0</v>
      </c>
      <c r="E42" s="1">
        <v>-16.0</v>
      </c>
      <c r="F42" s="1">
        <v>59.0</v>
      </c>
      <c r="G42" s="1">
        <v>-2.0</v>
      </c>
      <c r="H42" s="1">
        <v>-39.0</v>
      </c>
      <c r="I42" s="1">
        <v>-42.0</v>
      </c>
      <c r="J42" s="1">
        <v>-1.0</v>
      </c>
      <c r="K42" s="1">
        <v>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0.0</v>
      </c>
      <c r="C43" s="1">
        <v>25.0</v>
      </c>
      <c r="D43" s="1">
        <v>14.0</v>
      </c>
      <c r="E43" s="1">
        <v>12.0</v>
      </c>
      <c r="F43" s="1">
        <v>36.0</v>
      </c>
      <c r="G43" s="1">
        <v>48.0</v>
      </c>
      <c r="H43" s="1">
        <v>8.0</v>
      </c>
      <c r="I43" s="1">
        <v>74.0</v>
      </c>
      <c r="J43" s="1">
        <v>45.0</v>
      </c>
      <c r="K43" s="1">
        <v>63.0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 t="s">
        <v>196</v>
      </c>
      <c r="C44" s="1" t="s">
        <v>197</v>
      </c>
      <c r="D44" s="1" t="s">
        <v>198</v>
      </c>
      <c r="E44" s="1" t="s">
        <v>188</v>
      </c>
      <c r="F44" s="1" t="s">
        <v>199</v>
      </c>
      <c r="G44" s="1" t="s">
        <v>200</v>
      </c>
      <c r="H44" s="1" t="s">
        <v>201</v>
      </c>
      <c r="I44" s="1" t="s">
        <v>202</v>
      </c>
      <c r="J44" s="1" t="s">
        <v>203</v>
      </c>
      <c r="K44" s="1" t="s">
        <v>204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38.0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57.0</v>
      </c>
      <c r="K45" s="1">
        <v>53.0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38.0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57.0</v>
      </c>
      <c r="K46" s="1">
        <v>53.0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-3.0</v>
      </c>
      <c r="C47" s="1">
        <v>0.0</v>
      </c>
      <c r="D47" s="1">
        <v>0.0</v>
      </c>
      <c r="E47" s="1">
        <v>28.0</v>
      </c>
      <c r="F47" s="1">
        <v>0.0</v>
      </c>
      <c r="G47" s="1">
        <v>0.0</v>
      </c>
      <c r="H47" s="1">
        <v>0.0</v>
      </c>
      <c r="I47" s="1">
        <v>18.0</v>
      </c>
      <c r="J47" s="1">
        <v>-6.0</v>
      </c>
      <c r="K47" s="1">
        <v>-2.0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-3.0</v>
      </c>
      <c r="C48" s="1">
        <v>0.0</v>
      </c>
      <c r="D48" s="1">
        <v>0.0</v>
      </c>
      <c r="E48" s="1">
        <v>28.0</v>
      </c>
      <c r="F48" s="1">
        <v>0.0</v>
      </c>
      <c r="G48" s="1">
        <v>0.0</v>
      </c>
      <c r="H48" s="1">
        <v>0.0</v>
      </c>
      <c r="I48" s="1">
        <v>18.0</v>
      </c>
      <c r="J48" s="1">
        <v>-6.0</v>
      </c>
      <c r="K48" s="1">
        <v>-2.0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-11.0</v>
      </c>
      <c r="C49" s="1">
        <v>-1.0</v>
      </c>
      <c r="D49" s="1">
        <v>-9.0</v>
      </c>
      <c r="E49" s="1">
        <v>-12.0</v>
      </c>
      <c r="F49" s="1">
        <v>-4.0</v>
      </c>
      <c r="G49" s="1">
        <v>-10.0</v>
      </c>
      <c r="H49" s="1">
        <v>-33.0</v>
      </c>
      <c r="I49" s="1">
        <v>-36.0</v>
      </c>
      <c r="J49" s="1">
        <v>-15.0</v>
      </c>
      <c r="K49" s="1">
        <v>-15.0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1">
        <v>1.0</v>
      </c>
      <c r="C50" s="1">
        <v>90.0</v>
      </c>
      <c r="D50" s="1">
        <v>10.0</v>
      </c>
      <c r="E50" s="1">
        <v>10.0</v>
      </c>
      <c r="F50" s="1">
        <v>20.0</v>
      </c>
      <c r="G50" s="1">
        <v>30.0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2.0</v>
      </c>
      <c r="C51" s="1">
        <v>4.0</v>
      </c>
      <c r="D51" s="1">
        <v>3.0</v>
      </c>
      <c r="E51" s="1">
        <v>3.0</v>
      </c>
      <c r="F51" s="1">
        <v>7.0</v>
      </c>
      <c r="G51" s="1">
        <v>14.0</v>
      </c>
      <c r="H51" s="1">
        <v>14.0</v>
      </c>
      <c r="I51" s="1">
        <v>15.0</v>
      </c>
      <c r="J51" s="1">
        <v>29.0</v>
      </c>
      <c r="K51" s="1">
        <v>35.0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0.0</v>
      </c>
      <c r="C53" s="1">
        <v>3.0</v>
      </c>
      <c r="D53" s="1">
        <v>2.0</v>
      </c>
      <c r="E53" s="1">
        <v>3.0</v>
      </c>
      <c r="F53" s="1">
        <v>5.0</v>
      </c>
      <c r="G53" s="1">
        <v>5.0</v>
      </c>
      <c r="H53" s="1">
        <v>3.0</v>
      </c>
      <c r="I53" s="1">
        <v>4.0</v>
      </c>
      <c r="J53" s="1">
        <v>7.0</v>
      </c>
      <c r="K53" s="1">
        <v>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0.0</v>
      </c>
      <c r="C54" s="1">
        <v>2.0</v>
      </c>
      <c r="D54" s="1">
        <v>1.0</v>
      </c>
      <c r="E54" s="1">
        <v>2.0</v>
      </c>
      <c r="F54" s="1">
        <v>3.0</v>
      </c>
      <c r="G54" s="1">
        <v>5.0</v>
      </c>
      <c r="H54" s="1">
        <v>3.0</v>
      </c>
      <c r="I54" s="1">
        <v>3.0</v>
      </c>
      <c r="J54" s="1">
        <v>11.0</v>
      </c>
      <c r="K54" s="1">
        <v>16.0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215</v>
      </c>
      <c r="B55" s="1">
        <v>0.0</v>
      </c>
      <c r="C55" s="1">
        <v>79.0</v>
      </c>
      <c r="D55" s="1">
        <v>1.0</v>
      </c>
      <c r="E55" s="1">
        <v>1.0</v>
      </c>
      <c r="F55" s="1">
        <v>1.0</v>
      </c>
      <c r="G55" s="1">
        <v>76.0</v>
      </c>
      <c r="H55" s="1">
        <v>72.0</v>
      </c>
      <c r="I55" s="1">
        <v>78.0</v>
      </c>
      <c r="J55" s="1">
        <v>-4.0</v>
      </c>
      <c r="K55" s="1">
        <v>-7.0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216</v>
      </c>
      <c r="B56" s="1">
        <v>7.0</v>
      </c>
      <c r="C56" s="1">
        <v>10.0</v>
      </c>
      <c r="D56" s="1">
        <v>7.0</v>
      </c>
      <c r="E56" s="1">
        <v>14.0</v>
      </c>
      <c r="F56" s="1">
        <v>19.0</v>
      </c>
      <c r="G56" s="1">
        <v>27.0</v>
      </c>
      <c r="H56" s="1">
        <v>9.0</v>
      </c>
      <c r="I56" s="1">
        <v>13.0</v>
      </c>
      <c r="J56" s="1">
        <v>23.0</v>
      </c>
      <c r="K56" s="1">
        <v>28.0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217</v>
      </c>
      <c r="B57" s="1">
        <v>3.0</v>
      </c>
      <c r="C57" s="1">
        <v>3.0</v>
      </c>
      <c r="D57" s="1">
        <v>4.0</v>
      </c>
      <c r="E57" s="1">
        <v>3.0</v>
      </c>
      <c r="F57" s="1">
        <v>2.0</v>
      </c>
      <c r="G57" s="1">
        <v>1.0</v>
      </c>
      <c r="H57" s="1">
        <v>1.0</v>
      </c>
      <c r="I57" s="1">
        <v>2.0</v>
      </c>
      <c r="J57" s="1">
        <v>4.0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218</v>
      </c>
      <c r="B58" s="1">
        <v>0.0</v>
      </c>
      <c r="C58" s="1">
        <v>0.0</v>
      </c>
      <c r="D58" s="1">
        <v>0.0</v>
      </c>
      <c r="E58" s="1">
        <v>0.0</v>
      </c>
      <c r="F58" s="1">
        <v>2.0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219</v>
      </c>
      <c r="B59" s="1">
        <v>3.0</v>
      </c>
      <c r="C59" s="1">
        <v>3.0</v>
      </c>
      <c r="D59" s="1">
        <v>4.0</v>
      </c>
      <c r="E59" s="1">
        <v>3.0</v>
      </c>
      <c r="F59" s="1">
        <v>4.0</v>
      </c>
      <c r="G59" s="1">
        <v>1.0</v>
      </c>
      <c r="H59" s="1">
        <v>1.0</v>
      </c>
      <c r="I59" s="1">
        <v>2.0</v>
      </c>
      <c r="J59" s="1">
        <v>4.0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226</v>
      </c>
      <c r="G3" s="1" t="s">
        <v>227</v>
      </c>
      <c r="H3" s="1" t="s">
        <v>228</v>
      </c>
      <c r="I3" s="1" t="s">
        <v>229</v>
      </c>
      <c r="J3" s="1" t="s">
        <v>230</v>
      </c>
      <c r="K3" s="1" t="s">
        <v>231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232</v>
      </c>
      <c r="B4" s="1">
        <v>-6.0</v>
      </c>
      <c r="C4" s="1" t="s">
        <v>233</v>
      </c>
      <c r="D4" s="1" t="s">
        <v>234</v>
      </c>
      <c r="E4" s="1" t="s">
        <v>235</v>
      </c>
      <c r="F4" s="1" t="s">
        <v>236</v>
      </c>
      <c r="G4" s="1" t="s">
        <v>237</v>
      </c>
      <c r="H4" s="1" t="s">
        <v>238</v>
      </c>
      <c r="I4" s="1" t="s">
        <v>239</v>
      </c>
      <c r="J4" s="1" t="s">
        <v>237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240</v>
      </c>
      <c r="B5" s="1" t="s">
        <v>241</v>
      </c>
      <c r="C5" s="1" t="s">
        <v>242</v>
      </c>
      <c r="D5" s="1" t="s">
        <v>243</v>
      </c>
      <c r="E5" s="1" t="s">
        <v>244</v>
      </c>
      <c r="F5" s="1" t="s">
        <v>245</v>
      </c>
      <c r="G5" s="1" t="s">
        <v>246</v>
      </c>
      <c r="H5" s="1" t="s">
        <v>247</v>
      </c>
      <c r="I5" s="1" t="s">
        <v>248</v>
      </c>
      <c r="J5" s="1" t="s">
        <v>249</v>
      </c>
      <c r="K5" s="1" t="s">
        <v>250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251</v>
      </c>
      <c r="B6" s="1" t="s">
        <v>241</v>
      </c>
      <c r="C6" s="1" t="s">
        <v>242</v>
      </c>
      <c r="D6" s="1" t="s">
        <v>243</v>
      </c>
      <c r="E6" s="1" t="s">
        <v>244</v>
      </c>
      <c r="F6" s="1" t="s">
        <v>245</v>
      </c>
      <c r="G6" s="1" t="s">
        <v>246</v>
      </c>
      <c r="H6" s="1" t="s">
        <v>247</v>
      </c>
      <c r="I6" s="1" t="s">
        <v>248</v>
      </c>
      <c r="J6" s="1" t="s">
        <v>249</v>
      </c>
      <c r="K6" s="1" t="s">
        <v>250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253</v>
      </c>
      <c r="B8" s="1" t="s">
        <v>254</v>
      </c>
      <c r="C8" s="1" t="s">
        <v>255</v>
      </c>
      <c r="D8" s="1" t="s">
        <v>256</v>
      </c>
      <c r="E8" s="1" t="s">
        <v>257</v>
      </c>
      <c r="F8" s="1" t="s">
        <v>258</v>
      </c>
      <c r="G8" s="1" t="s">
        <v>259</v>
      </c>
      <c r="H8" s="1" t="s">
        <v>260</v>
      </c>
      <c r="I8" s="1" t="s">
        <v>261</v>
      </c>
      <c r="J8" s="1" t="s">
        <v>262</v>
      </c>
      <c r="K8" s="1" t="s">
        <v>263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264</v>
      </c>
      <c r="B9" s="1" t="s">
        <v>265</v>
      </c>
      <c r="C9" s="1" t="s">
        <v>266</v>
      </c>
      <c r="D9" s="1" t="s">
        <v>267</v>
      </c>
      <c r="E9" s="1" t="s">
        <v>268</v>
      </c>
      <c r="F9" s="1" t="s">
        <v>269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 t="s">
        <v>278</v>
      </c>
      <c r="E10" s="1" t="s">
        <v>279</v>
      </c>
      <c r="F10" s="1" t="s">
        <v>280</v>
      </c>
      <c r="G10" s="1" t="s">
        <v>281</v>
      </c>
      <c r="H10" s="1" t="s">
        <v>282</v>
      </c>
      <c r="I10" s="1" t="s">
        <v>283</v>
      </c>
      <c r="J10" s="1" t="s">
        <v>284</v>
      </c>
      <c r="K10" s="1" t="s">
        <v>285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286</v>
      </c>
      <c r="B11" s="1" t="s">
        <v>287</v>
      </c>
      <c r="C11" s="1" t="s">
        <v>288</v>
      </c>
      <c r="D11" s="1" t="s">
        <v>289</v>
      </c>
      <c r="E11" s="1" t="s">
        <v>290</v>
      </c>
      <c r="F11" s="1" t="s">
        <v>291</v>
      </c>
      <c r="G11" s="1" t="s">
        <v>181</v>
      </c>
      <c r="H11" s="1" t="s">
        <v>292</v>
      </c>
      <c r="I11" s="1" t="s">
        <v>293</v>
      </c>
      <c r="J11" s="1" t="s">
        <v>294</v>
      </c>
      <c r="K11" s="1" t="s">
        <v>295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296</v>
      </c>
      <c r="B12" s="1" t="s">
        <v>297</v>
      </c>
      <c r="C12" s="1" t="s">
        <v>288</v>
      </c>
      <c r="D12" s="1" t="s">
        <v>289</v>
      </c>
      <c r="E12" s="1" t="s">
        <v>290</v>
      </c>
      <c r="F12" s="1" t="s">
        <v>291</v>
      </c>
      <c r="G12" s="1" t="s">
        <v>181</v>
      </c>
      <c r="H12" s="1" t="s">
        <v>292</v>
      </c>
      <c r="I12" s="1" t="s">
        <v>293</v>
      </c>
      <c r="J12" s="1" t="s">
        <v>294</v>
      </c>
      <c r="K12" s="1" t="s">
        <v>295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299</v>
      </c>
      <c r="C13" s="1" t="s">
        <v>300</v>
      </c>
      <c r="D13" s="1" t="s">
        <v>301</v>
      </c>
      <c r="E13" s="1">
        <v>-27.0</v>
      </c>
      <c r="F13" s="1" t="s">
        <v>302</v>
      </c>
      <c r="G13" s="1" t="s">
        <v>303</v>
      </c>
      <c r="H13" s="1" t="s">
        <v>304</v>
      </c>
      <c r="I13" s="1" t="s">
        <v>305</v>
      </c>
      <c r="J13" s="1" t="s">
        <v>306</v>
      </c>
      <c r="K13" s="1" t="s">
        <v>307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308</v>
      </c>
      <c r="B14" s="1" t="s">
        <v>299</v>
      </c>
      <c r="C14" s="1" t="s">
        <v>300</v>
      </c>
      <c r="D14" s="1" t="s">
        <v>301</v>
      </c>
      <c r="E14" s="1">
        <v>-27.0</v>
      </c>
      <c r="F14" s="1" t="s">
        <v>302</v>
      </c>
      <c r="G14" s="1" t="s">
        <v>303</v>
      </c>
      <c r="H14" s="1" t="s">
        <v>304</v>
      </c>
      <c r="I14" s="1" t="s">
        <v>305</v>
      </c>
      <c r="J14" s="1" t="s">
        <v>306</v>
      </c>
      <c r="K14" s="1" t="s">
        <v>307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309</v>
      </c>
      <c r="B15" s="1" t="s">
        <v>299</v>
      </c>
      <c r="C15" s="1" t="s">
        <v>300</v>
      </c>
      <c r="D15" s="1" t="s">
        <v>301</v>
      </c>
      <c r="E15" s="1">
        <v>-27.0</v>
      </c>
      <c r="F15" s="1" t="s">
        <v>302</v>
      </c>
      <c r="G15" s="1" t="s">
        <v>303</v>
      </c>
      <c r="H15" s="1" t="s">
        <v>304</v>
      </c>
      <c r="I15" s="1" t="s">
        <v>305</v>
      </c>
      <c r="J15" s="1" t="s">
        <v>306</v>
      </c>
      <c r="K15" s="1" t="s">
        <v>307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310</v>
      </c>
      <c r="B16" s="1" t="s">
        <v>311</v>
      </c>
      <c r="C16" s="1" t="s">
        <v>312</v>
      </c>
      <c r="D16" s="1" t="s">
        <v>313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1" t="s">
        <v>319</v>
      </c>
      <c r="K16" s="1" t="s">
        <v>320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 t="s">
        <v>322</v>
      </c>
      <c r="C17" s="1" t="s">
        <v>323</v>
      </c>
      <c r="D17" s="1" t="s">
        <v>324</v>
      </c>
      <c r="E17" s="1" t="s">
        <v>325</v>
      </c>
      <c r="F17" s="1" t="s">
        <v>326</v>
      </c>
      <c r="G17" s="1" t="s">
        <v>327</v>
      </c>
      <c r="H17" s="1" t="s">
        <v>328</v>
      </c>
      <c r="I17" s="1" t="s">
        <v>329</v>
      </c>
      <c r="J17" s="1" t="s">
        <v>330</v>
      </c>
      <c r="K17" s="1" t="s">
        <v>331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 t="s">
        <v>333</v>
      </c>
      <c r="C18" s="1" t="s">
        <v>334</v>
      </c>
      <c r="D18" s="1" t="s">
        <v>335</v>
      </c>
      <c r="E18" s="1" t="s">
        <v>336</v>
      </c>
      <c r="F18" s="1" t="s">
        <v>337</v>
      </c>
      <c r="G18" s="1" t="s">
        <v>338</v>
      </c>
      <c r="H18" s="1" t="s">
        <v>339</v>
      </c>
      <c r="I18" s="1" t="s">
        <v>340</v>
      </c>
      <c r="J18" s="1" t="s">
        <v>341</v>
      </c>
      <c r="K18" s="1" t="s">
        <v>342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343</v>
      </c>
      <c r="B20" s="1" t="s">
        <v>344</v>
      </c>
      <c r="C20" s="1" t="s">
        <v>345</v>
      </c>
      <c r="D20" s="1" t="s">
        <v>346</v>
      </c>
      <c r="E20" s="1" t="s">
        <v>344</v>
      </c>
      <c r="F20" s="1" t="s">
        <v>347</v>
      </c>
      <c r="G20" s="1" t="s">
        <v>348</v>
      </c>
      <c r="H20" s="1" t="s">
        <v>349</v>
      </c>
      <c r="I20" s="1" t="s">
        <v>350</v>
      </c>
      <c r="J20" s="1" t="s">
        <v>351</v>
      </c>
      <c r="K20" s="1" t="s">
        <v>352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353</v>
      </c>
      <c r="B21" s="1" t="s">
        <v>348</v>
      </c>
      <c r="C21" s="1" t="s">
        <v>354</v>
      </c>
      <c r="D21" s="1" t="s">
        <v>355</v>
      </c>
      <c r="E21" s="1" t="s">
        <v>354</v>
      </c>
      <c r="F21" s="1" t="s">
        <v>348</v>
      </c>
      <c r="G21" s="1" t="s">
        <v>356</v>
      </c>
      <c r="H21" s="1" t="s">
        <v>200</v>
      </c>
      <c r="I21" s="1" t="s">
        <v>357</v>
      </c>
      <c r="J21" s="1" t="s">
        <v>358</v>
      </c>
      <c r="K21" s="1" t="s">
        <v>359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360</v>
      </c>
      <c r="B22" s="1" t="s">
        <v>361</v>
      </c>
      <c r="C22" s="1" t="s">
        <v>362</v>
      </c>
      <c r="D22" s="1" t="s">
        <v>363</v>
      </c>
      <c r="E22" s="1" t="s">
        <v>364</v>
      </c>
      <c r="F22" s="1" t="s">
        <v>365</v>
      </c>
      <c r="G22" s="1" t="s">
        <v>366</v>
      </c>
      <c r="H22" s="1" t="s">
        <v>367</v>
      </c>
      <c r="I22" s="1" t="s">
        <v>368</v>
      </c>
      <c r="J22" s="1" t="s">
        <v>369</v>
      </c>
      <c r="K22" s="1" t="s">
        <v>370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371</v>
      </c>
      <c r="B23" s="1" t="s">
        <v>372</v>
      </c>
      <c r="C23" s="1" t="s">
        <v>373</v>
      </c>
      <c r="D23" s="1" t="s">
        <v>374</v>
      </c>
      <c r="E23" s="1" t="s">
        <v>375</v>
      </c>
      <c r="F23" s="1" t="s">
        <v>376</v>
      </c>
      <c r="G23" s="1" t="s">
        <v>377</v>
      </c>
      <c r="H23" s="1" t="s">
        <v>378</v>
      </c>
      <c r="I23" s="1" t="s">
        <v>379</v>
      </c>
      <c r="J23" s="1" t="s">
        <v>380</v>
      </c>
      <c r="K23" s="1" t="s">
        <v>381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383</v>
      </c>
      <c r="B25" s="1" t="s">
        <v>384</v>
      </c>
      <c r="C25" s="1" t="s">
        <v>385</v>
      </c>
      <c r="D25" s="1" t="s">
        <v>386</v>
      </c>
      <c r="E25" s="1" t="s">
        <v>387</v>
      </c>
      <c r="F25" s="1" t="s">
        <v>388</v>
      </c>
      <c r="G25" s="1" t="s">
        <v>389</v>
      </c>
      <c r="H25" s="1" t="s">
        <v>390</v>
      </c>
      <c r="I25" s="1" t="s">
        <v>391</v>
      </c>
      <c r="J25" s="1" t="s">
        <v>392</v>
      </c>
      <c r="K25" s="1" t="s">
        <v>393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394</v>
      </c>
      <c r="B26" s="1" t="s">
        <v>395</v>
      </c>
      <c r="C26" s="1" t="s">
        <v>396</v>
      </c>
      <c r="D26" s="1" t="s">
        <v>397</v>
      </c>
      <c r="E26" s="1" t="s">
        <v>398</v>
      </c>
      <c r="F26" s="1" t="s">
        <v>399</v>
      </c>
      <c r="G26" s="1" t="s">
        <v>400</v>
      </c>
      <c r="H26" s="1">
        <v>1.0</v>
      </c>
      <c r="I26" s="1" t="s">
        <v>401</v>
      </c>
      <c r="J26" s="1" t="s">
        <v>402</v>
      </c>
      <c r="K26" s="1" t="s">
        <v>403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404</v>
      </c>
      <c r="B27" s="1" t="s">
        <v>405</v>
      </c>
      <c r="C27" s="1" t="s">
        <v>406</v>
      </c>
      <c r="D27" s="1" t="s">
        <v>407</v>
      </c>
      <c r="E27" s="1" t="s">
        <v>408</v>
      </c>
      <c r="F27" s="1" t="s">
        <v>409</v>
      </c>
      <c r="G27" s="1" t="s">
        <v>410</v>
      </c>
      <c r="H27" s="1" t="s">
        <v>411</v>
      </c>
      <c r="I27" s="1" t="s">
        <v>412</v>
      </c>
      <c r="J27" s="1" t="s">
        <v>413</v>
      </c>
      <c r="K27" s="1" t="s">
        <v>414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415</v>
      </c>
      <c r="B28" s="1" t="s">
        <v>416</v>
      </c>
      <c r="C28" s="1" t="s">
        <v>417</v>
      </c>
      <c r="D28" s="1" t="s">
        <v>418</v>
      </c>
      <c r="E28" s="1" t="s">
        <v>419</v>
      </c>
      <c r="F28" s="1" t="s">
        <v>420</v>
      </c>
      <c r="G28" s="1" t="s">
        <v>421</v>
      </c>
      <c r="H28" s="1" t="s">
        <v>422</v>
      </c>
      <c r="I28" s="1" t="s">
        <v>423</v>
      </c>
      <c r="J28" s="1" t="s">
        <v>424</v>
      </c>
      <c r="K28" s="1" t="s">
        <v>425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426</v>
      </c>
      <c r="B29" s="1" t="s">
        <v>427</v>
      </c>
      <c r="C29" s="1" t="s">
        <v>428</v>
      </c>
      <c r="D29" s="1" t="s">
        <v>429</v>
      </c>
      <c r="E29" s="1" t="s">
        <v>430</v>
      </c>
      <c r="F29" s="1" t="s">
        <v>431</v>
      </c>
      <c r="G29" s="1" t="s">
        <v>432</v>
      </c>
      <c r="H29" s="1" t="s">
        <v>433</v>
      </c>
      <c r="I29" s="1" t="s">
        <v>434</v>
      </c>
      <c r="J29" s="1" t="s">
        <v>197</v>
      </c>
      <c r="K29" s="1" t="s">
        <v>435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436</v>
      </c>
      <c r="B30" s="1" t="s">
        <v>437</v>
      </c>
      <c r="C30" s="1" t="s">
        <v>438</v>
      </c>
      <c r="D30" s="1" t="s">
        <v>439</v>
      </c>
      <c r="E30" s="1" t="s">
        <v>440</v>
      </c>
      <c r="F30" s="1" t="s">
        <v>441</v>
      </c>
      <c r="G30" s="1" t="s">
        <v>442</v>
      </c>
      <c r="H30" s="1" t="s">
        <v>443</v>
      </c>
      <c r="I30" s="1" t="s">
        <v>444</v>
      </c>
      <c r="J30" s="1" t="s">
        <v>445</v>
      </c>
      <c r="K30" s="1" t="s">
        <v>446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447</v>
      </c>
      <c r="B31" s="1" t="s">
        <v>448</v>
      </c>
      <c r="C31" s="1" t="s">
        <v>449</v>
      </c>
      <c r="D31" s="1" t="s">
        <v>450</v>
      </c>
      <c r="E31" s="1" t="s">
        <v>451</v>
      </c>
      <c r="F31" s="1" t="s">
        <v>452</v>
      </c>
      <c r="G31" s="1" t="s">
        <v>375</v>
      </c>
      <c r="H31" s="1" t="s">
        <v>453</v>
      </c>
      <c r="I31" s="1" t="s">
        <v>454</v>
      </c>
      <c r="J31" s="1" t="s">
        <v>455</v>
      </c>
      <c r="K31" s="1" t="s">
        <v>456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458</v>
      </c>
      <c r="B33" s="1" t="s">
        <v>459</v>
      </c>
      <c r="C33" s="1" t="s">
        <v>460</v>
      </c>
      <c r="D33" s="1" t="s">
        <v>461</v>
      </c>
      <c r="E33" s="1" t="s">
        <v>462</v>
      </c>
      <c r="F33" s="1" t="s">
        <v>463</v>
      </c>
      <c r="G33" s="1" t="s">
        <v>464</v>
      </c>
      <c r="H33" s="1" t="s">
        <v>465</v>
      </c>
      <c r="I33" s="1" t="s">
        <v>466</v>
      </c>
      <c r="J33" s="1" t="s">
        <v>467</v>
      </c>
      <c r="K33" s="1" t="s">
        <v>468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469</v>
      </c>
      <c r="B34" s="1" t="s">
        <v>470</v>
      </c>
      <c r="C34" s="1" t="s">
        <v>471</v>
      </c>
      <c r="D34" s="1" t="s">
        <v>472</v>
      </c>
      <c r="E34" s="1" t="s">
        <v>473</v>
      </c>
      <c r="F34" s="1" t="s">
        <v>474</v>
      </c>
      <c r="G34" s="1" t="s">
        <v>475</v>
      </c>
      <c r="H34" s="1" t="s">
        <v>476</v>
      </c>
      <c r="I34" s="1" t="s">
        <v>477</v>
      </c>
      <c r="J34" s="1" t="s">
        <v>478</v>
      </c>
      <c r="K34" s="1" t="s">
        <v>479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480</v>
      </c>
      <c r="B35" s="1" t="s">
        <v>459</v>
      </c>
      <c r="C35" s="1" t="s">
        <v>460</v>
      </c>
      <c r="D35" s="1" t="s">
        <v>481</v>
      </c>
      <c r="E35" s="1" t="s">
        <v>482</v>
      </c>
      <c r="F35" s="1" t="s">
        <v>483</v>
      </c>
      <c r="G35" s="1" t="s">
        <v>484</v>
      </c>
      <c r="H35" s="1" t="s">
        <v>485</v>
      </c>
      <c r="I35" s="1" t="s">
        <v>486</v>
      </c>
      <c r="J35" s="1" t="s">
        <v>423</v>
      </c>
      <c r="K35" s="1" t="s">
        <v>487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488</v>
      </c>
      <c r="B36" s="1" t="s">
        <v>470</v>
      </c>
      <c r="C36" s="1" t="s">
        <v>471</v>
      </c>
      <c r="D36" s="1" t="s">
        <v>489</v>
      </c>
      <c r="E36" s="1" t="s">
        <v>490</v>
      </c>
      <c r="F36" s="1" t="s">
        <v>491</v>
      </c>
      <c r="G36" s="1" t="s">
        <v>492</v>
      </c>
      <c r="H36" s="1" t="s">
        <v>493</v>
      </c>
      <c r="I36" s="1" t="s">
        <v>494</v>
      </c>
      <c r="J36" s="1" t="s">
        <v>495</v>
      </c>
      <c r="K36" s="1" t="s">
        <v>496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497</v>
      </c>
      <c r="B37" s="1" t="s">
        <v>498</v>
      </c>
      <c r="C37" s="1" t="s">
        <v>285</v>
      </c>
      <c r="D37" s="1" t="s">
        <v>499</v>
      </c>
      <c r="E37" s="1" t="s">
        <v>500</v>
      </c>
      <c r="F37" s="1" t="s">
        <v>501</v>
      </c>
      <c r="G37" s="1" t="s">
        <v>502</v>
      </c>
      <c r="H37" s="1" t="s">
        <v>503</v>
      </c>
      <c r="I37" s="1" t="s">
        <v>504</v>
      </c>
      <c r="J37" s="1" t="s">
        <v>505</v>
      </c>
      <c r="K37" s="1" t="s">
        <v>506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507</v>
      </c>
      <c r="B38" s="1" t="s">
        <v>508</v>
      </c>
      <c r="C38" s="1" t="s">
        <v>509</v>
      </c>
      <c r="D38" s="1" t="s">
        <v>510</v>
      </c>
      <c r="E38" s="1" t="s">
        <v>511</v>
      </c>
      <c r="F38" s="1" t="s">
        <v>226</v>
      </c>
      <c r="G38" s="1" t="s">
        <v>512</v>
      </c>
      <c r="H38" s="1" t="s">
        <v>170</v>
      </c>
      <c r="I38" s="1" t="s">
        <v>513</v>
      </c>
      <c r="J38" s="1" t="s">
        <v>514</v>
      </c>
      <c r="K38" s="1" t="s">
        <v>515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516</v>
      </c>
      <c r="B39" s="1" t="s">
        <v>234</v>
      </c>
      <c r="C39" s="1" t="s">
        <v>517</v>
      </c>
      <c r="D39" s="1" t="s">
        <v>518</v>
      </c>
      <c r="E39" s="1" t="s">
        <v>519</v>
      </c>
      <c r="F39" s="1" t="s">
        <v>520</v>
      </c>
      <c r="G39" s="1" t="s">
        <v>521</v>
      </c>
      <c r="H39" s="1" t="s">
        <v>359</v>
      </c>
      <c r="I39" s="1" t="s">
        <v>522</v>
      </c>
      <c r="J39" s="1" t="s">
        <v>523</v>
      </c>
      <c r="K39" s="1" t="s">
        <v>524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525</v>
      </c>
      <c r="B40" s="1" t="s">
        <v>526</v>
      </c>
      <c r="C40" s="1" t="s">
        <v>527</v>
      </c>
      <c r="D40" s="1" t="s">
        <v>528</v>
      </c>
      <c r="E40" s="1" t="s">
        <v>529</v>
      </c>
      <c r="F40" s="1" t="s">
        <v>530</v>
      </c>
      <c r="G40" s="1" t="s">
        <v>531</v>
      </c>
      <c r="H40" s="1" t="s">
        <v>532</v>
      </c>
      <c r="I40" s="1" t="s">
        <v>533</v>
      </c>
      <c r="J40" s="1" t="s">
        <v>226</v>
      </c>
      <c r="K40" s="1" t="s">
        <v>534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535</v>
      </c>
      <c r="B41" s="1" t="s">
        <v>536</v>
      </c>
      <c r="C41" s="1" t="s">
        <v>537</v>
      </c>
      <c r="D41" s="1" t="s">
        <v>538</v>
      </c>
      <c r="E41" s="1" t="s">
        <v>539</v>
      </c>
      <c r="F41" s="1" t="s">
        <v>540</v>
      </c>
      <c r="G41" s="1" t="s">
        <v>541</v>
      </c>
      <c r="H41" s="1" t="s">
        <v>542</v>
      </c>
      <c r="I41" s="1" t="s">
        <v>543</v>
      </c>
      <c r="J41" s="1" t="s">
        <v>544</v>
      </c>
      <c r="K41" s="1" t="s">
        <v>545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546</v>
      </c>
      <c r="B42" s="1" t="s">
        <v>547</v>
      </c>
      <c r="C42" s="1" t="s">
        <v>548</v>
      </c>
      <c r="D42" s="1" t="s">
        <v>549</v>
      </c>
      <c r="E42" s="1" t="s">
        <v>550</v>
      </c>
      <c r="F42" s="1" t="s">
        <v>551</v>
      </c>
      <c r="G42" s="1" t="s">
        <v>552</v>
      </c>
      <c r="H42" s="1" t="s">
        <v>553</v>
      </c>
      <c r="I42" s="1" t="s">
        <v>554</v>
      </c>
      <c r="J42" s="1" t="s">
        <v>555</v>
      </c>
      <c r="K42" s="1" t="s">
        <v>556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557</v>
      </c>
      <c r="B43" s="1" t="s">
        <v>512</v>
      </c>
      <c r="C43" s="1" t="s">
        <v>558</v>
      </c>
      <c r="D43" s="1" t="s">
        <v>559</v>
      </c>
      <c r="E43" s="1" t="s">
        <v>560</v>
      </c>
      <c r="F43" s="1" t="s">
        <v>561</v>
      </c>
      <c r="G43" s="1" t="s">
        <v>562</v>
      </c>
      <c r="H43" s="1" t="s">
        <v>563</v>
      </c>
      <c r="I43" s="1" t="s">
        <v>564</v>
      </c>
      <c r="J43" s="1" t="s">
        <v>565</v>
      </c>
      <c r="K43" s="1" t="s">
        <v>566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567</v>
      </c>
      <c r="B44" s="1" t="s">
        <v>568</v>
      </c>
      <c r="C44" s="1" t="s">
        <v>569</v>
      </c>
      <c r="D44" s="1" t="s">
        <v>570</v>
      </c>
      <c r="E44" s="1" t="s">
        <v>571</v>
      </c>
      <c r="F44" s="1" t="s">
        <v>572</v>
      </c>
      <c r="G44" s="1" t="s">
        <v>273</v>
      </c>
      <c r="H44" s="1" t="s">
        <v>573</v>
      </c>
      <c r="I44" s="1" t="s">
        <v>574</v>
      </c>
      <c r="J44" s="1" t="s">
        <v>575</v>
      </c>
      <c r="K44" s="1" t="s">
        <v>576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578</v>
      </c>
      <c r="B46" s="1" t="s">
        <v>579</v>
      </c>
      <c r="C46" s="1" t="s">
        <v>580</v>
      </c>
      <c r="D46" s="1" t="s">
        <v>581</v>
      </c>
      <c r="E46" s="1" t="s">
        <v>582</v>
      </c>
      <c r="F46" s="1" t="s">
        <v>583</v>
      </c>
      <c r="G46" s="1" t="s">
        <v>584</v>
      </c>
      <c r="H46" s="1" t="s">
        <v>585</v>
      </c>
      <c r="I46" s="1" t="s">
        <v>586</v>
      </c>
      <c r="J46" s="1" t="s">
        <v>587</v>
      </c>
      <c r="K46" s="1" t="s">
        <v>588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589</v>
      </c>
      <c r="B47" s="1" t="s">
        <v>590</v>
      </c>
      <c r="C47" s="1" t="s">
        <v>591</v>
      </c>
      <c r="D47" s="1" t="s">
        <v>592</v>
      </c>
      <c r="E47" s="1" t="s">
        <v>593</v>
      </c>
      <c r="F47" s="1" t="s">
        <v>594</v>
      </c>
      <c r="G47" s="1" t="s">
        <v>595</v>
      </c>
      <c r="H47" s="1" t="s">
        <v>596</v>
      </c>
      <c r="I47" s="1" t="s">
        <v>597</v>
      </c>
      <c r="J47" s="1" t="s">
        <v>598</v>
      </c>
      <c r="K47" s="1" t="s">
        <v>599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600</v>
      </c>
      <c r="B48" s="1" t="s">
        <v>601</v>
      </c>
      <c r="C48" s="1" t="s">
        <v>602</v>
      </c>
      <c r="D48" s="1" t="s">
        <v>603</v>
      </c>
      <c r="E48" s="1" t="s">
        <v>604</v>
      </c>
      <c r="F48" s="1" t="s">
        <v>605</v>
      </c>
      <c r="G48" s="1" t="s">
        <v>606</v>
      </c>
      <c r="H48" s="1" t="s">
        <v>607</v>
      </c>
      <c r="I48" s="1" t="s">
        <v>608</v>
      </c>
      <c r="J48" s="1">
        <v>0.0</v>
      </c>
      <c r="K48" s="1" t="s">
        <v>609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610</v>
      </c>
      <c r="B49" s="1" t="s">
        <v>611</v>
      </c>
      <c r="C49" s="1" t="s">
        <v>612</v>
      </c>
      <c r="D49" s="1">
        <v>0.0</v>
      </c>
      <c r="E49" s="1" t="s">
        <v>613</v>
      </c>
      <c r="F49" s="1" t="s">
        <v>614</v>
      </c>
      <c r="G49" s="1" t="s">
        <v>615</v>
      </c>
      <c r="H49" s="1">
        <v>0.0</v>
      </c>
      <c r="I49" s="1" t="s">
        <v>616</v>
      </c>
      <c r="J49" s="1" t="s">
        <v>617</v>
      </c>
      <c r="K49" s="1" t="s">
        <v>618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619</v>
      </c>
      <c r="B50" s="1" t="s">
        <v>620</v>
      </c>
      <c r="C50" s="1" t="s">
        <v>621</v>
      </c>
      <c r="D50" s="1">
        <v>0.0</v>
      </c>
      <c r="E50" s="1" t="s">
        <v>613</v>
      </c>
      <c r="F50" s="1" t="s">
        <v>614</v>
      </c>
      <c r="G50" s="1" t="s">
        <v>615</v>
      </c>
      <c r="H50" s="1">
        <v>0.0</v>
      </c>
      <c r="I50" s="1" t="s">
        <v>616</v>
      </c>
      <c r="J50" s="1" t="s">
        <v>617</v>
      </c>
      <c r="K50" s="1" t="s">
        <v>618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622</v>
      </c>
      <c r="B51" s="1">
        <v>0.0</v>
      </c>
      <c r="C51" s="1" t="s">
        <v>623</v>
      </c>
      <c r="D51" s="1" t="s">
        <v>624</v>
      </c>
      <c r="E51" s="1" t="s">
        <v>625</v>
      </c>
      <c r="F51" s="1" t="s">
        <v>626</v>
      </c>
      <c r="G51" s="1" t="s">
        <v>627</v>
      </c>
      <c r="H51" s="1" t="s">
        <v>628</v>
      </c>
      <c r="I51" s="1" t="s">
        <v>629</v>
      </c>
      <c r="J51" s="1" t="s">
        <v>630</v>
      </c>
      <c r="K51" s="1" t="s">
        <v>631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632</v>
      </c>
      <c r="B52" s="1">
        <v>0.0</v>
      </c>
      <c r="C52" s="1" t="s">
        <v>623</v>
      </c>
      <c r="D52" s="1" t="s">
        <v>624</v>
      </c>
      <c r="E52" s="1" t="s">
        <v>625</v>
      </c>
      <c r="F52" s="1" t="s">
        <v>626</v>
      </c>
      <c r="G52" s="1" t="s">
        <v>627</v>
      </c>
      <c r="H52" s="1" t="s">
        <v>628</v>
      </c>
      <c r="I52" s="1" t="s">
        <v>629</v>
      </c>
      <c r="J52" s="1" t="s">
        <v>630</v>
      </c>
      <c r="K52" s="1" t="s">
        <v>631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633</v>
      </c>
      <c r="B53" s="1" t="s">
        <v>634</v>
      </c>
      <c r="C53" s="1" t="s">
        <v>635</v>
      </c>
      <c r="D53" s="1" t="s">
        <v>636</v>
      </c>
      <c r="E53" s="1" t="s">
        <v>637</v>
      </c>
      <c r="F53" s="1" t="s">
        <v>638</v>
      </c>
      <c r="G53" s="1" t="s">
        <v>639</v>
      </c>
      <c r="H53" s="1" t="s">
        <v>640</v>
      </c>
      <c r="I53" s="1" t="s">
        <v>641</v>
      </c>
      <c r="J53" s="1" t="s">
        <v>642</v>
      </c>
      <c r="K53" s="1" t="s">
        <v>643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644</v>
      </c>
      <c r="B54" s="1" t="s">
        <v>645</v>
      </c>
      <c r="C54" s="1">
        <v>-80.0</v>
      </c>
      <c r="D54" s="1" t="s">
        <v>646</v>
      </c>
      <c r="E54" s="1" t="s">
        <v>647</v>
      </c>
      <c r="F54" s="1" t="s">
        <v>648</v>
      </c>
      <c r="G54" s="1" t="s">
        <v>649</v>
      </c>
      <c r="H54" s="1" t="s">
        <v>650</v>
      </c>
      <c r="I54" s="1" t="s">
        <v>651</v>
      </c>
      <c r="J54" s="1" t="s">
        <v>652</v>
      </c>
      <c r="K54" s="1" t="s">
        <v>653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654</v>
      </c>
      <c r="B55" s="1" t="s">
        <v>655</v>
      </c>
      <c r="C55" s="1" t="s">
        <v>656</v>
      </c>
      <c r="D55" s="1" t="s">
        <v>657</v>
      </c>
      <c r="E55" s="1" t="s">
        <v>658</v>
      </c>
      <c r="F55" s="1" t="s">
        <v>659</v>
      </c>
      <c r="G55" s="1" t="s">
        <v>660</v>
      </c>
      <c r="H55" s="1" t="s">
        <v>661</v>
      </c>
      <c r="I55" s="1" t="s">
        <v>662</v>
      </c>
      <c r="J55" s="1" t="s">
        <v>663</v>
      </c>
      <c r="K55" s="1" t="s">
        <v>664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665</v>
      </c>
      <c r="B56" s="1" t="s">
        <v>666</v>
      </c>
      <c r="C56" s="1" t="s">
        <v>667</v>
      </c>
      <c r="D56" s="1" t="s">
        <v>668</v>
      </c>
      <c r="E56" s="1" t="s">
        <v>669</v>
      </c>
      <c r="F56" s="1" t="s">
        <v>670</v>
      </c>
      <c r="G56" s="1" t="s">
        <v>671</v>
      </c>
      <c r="H56" s="1" t="s">
        <v>672</v>
      </c>
      <c r="I56" s="1" t="s">
        <v>673</v>
      </c>
      <c r="J56" s="1" t="s">
        <v>674</v>
      </c>
      <c r="K56" s="1" t="s">
        <v>675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676</v>
      </c>
      <c r="B57" s="1" t="s">
        <v>677</v>
      </c>
      <c r="C57" s="1" t="s">
        <v>678</v>
      </c>
      <c r="D57" s="1" t="s">
        <v>679</v>
      </c>
      <c r="E57" s="1" t="s">
        <v>230</v>
      </c>
      <c r="F57" s="1" t="s">
        <v>680</v>
      </c>
      <c r="G57" s="1" t="s">
        <v>681</v>
      </c>
      <c r="H57" s="1" t="s">
        <v>682</v>
      </c>
      <c r="I57" s="1" t="s">
        <v>222</v>
      </c>
      <c r="J57" s="1" t="s">
        <v>683</v>
      </c>
      <c r="K57" s="1" t="s">
        <v>684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685</v>
      </c>
      <c r="B58" s="1" t="s">
        <v>686</v>
      </c>
      <c r="C58" s="1" t="s">
        <v>687</v>
      </c>
      <c r="D58" s="1" t="s">
        <v>688</v>
      </c>
      <c r="E58" s="1" t="s">
        <v>391</v>
      </c>
      <c r="F58" s="1" t="s">
        <v>689</v>
      </c>
      <c r="G58" s="1" t="s">
        <v>690</v>
      </c>
      <c r="H58" s="1" t="s">
        <v>691</v>
      </c>
      <c r="I58" s="1" t="s">
        <v>692</v>
      </c>
      <c r="J58" s="1" t="s">
        <v>693</v>
      </c>
      <c r="K58" s="1" t="s">
        <v>694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695</v>
      </c>
      <c r="B59" s="1" t="s">
        <v>696</v>
      </c>
      <c r="C59" s="1" t="s">
        <v>697</v>
      </c>
      <c r="D59" s="1" t="s">
        <v>698</v>
      </c>
      <c r="E59" s="1" t="s">
        <v>699</v>
      </c>
      <c r="F59" s="1" t="s">
        <v>700</v>
      </c>
      <c r="G59" s="1" t="s">
        <v>701</v>
      </c>
      <c r="H59" s="1" t="s">
        <v>702</v>
      </c>
      <c r="I59" s="1" t="s">
        <v>703</v>
      </c>
      <c r="J59" s="1" t="s">
        <v>704</v>
      </c>
      <c r="K59" s="1" t="s">
        <v>705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706</v>
      </c>
      <c r="B60" s="1" t="s">
        <v>707</v>
      </c>
      <c r="C60" s="1" t="s">
        <v>697</v>
      </c>
      <c r="D60" s="1" t="s">
        <v>698</v>
      </c>
      <c r="E60" s="1" t="s">
        <v>699</v>
      </c>
      <c r="F60" s="1" t="s">
        <v>708</v>
      </c>
      <c r="G60" s="1" t="s">
        <v>709</v>
      </c>
      <c r="H60" s="1" t="s">
        <v>702</v>
      </c>
      <c r="I60" s="1" t="s">
        <v>703</v>
      </c>
      <c r="J60" s="1" t="s">
        <v>704</v>
      </c>
      <c r="K60" s="1" t="s">
        <v>705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710</v>
      </c>
      <c r="B61" s="1" t="s">
        <v>711</v>
      </c>
      <c r="C61" s="1" t="s">
        <v>712</v>
      </c>
      <c r="D61" s="1" t="s">
        <v>713</v>
      </c>
      <c r="E61" s="1" t="s">
        <v>714</v>
      </c>
      <c r="F61" s="1" t="s">
        <v>715</v>
      </c>
      <c r="G61" s="1" t="s">
        <v>716</v>
      </c>
      <c r="H61" s="1" t="s">
        <v>717</v>
      </c>
      <c r="I61" s="1">
        <v>0.0</v>
      </c>
      <c r="J61" s="1" t="s">
        <v>718</v>
      </c>
      <c r="K61" s="1" t="s">
        <v>719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720</v>
      </c>
      <c r="B62" s="1" t="s">
        <v>721</v>
      </c>
      <c r="C62" s="1" t="s">
        <v>722</v>
      </c>
      <c r="D62" s="1" t="s">
        <v>723</v>
      </c>
      <c r="E62" s="1" t="s">
        <v>724</v>
      </c>
      <c r="F62" s="1" t="s">
        <v>725</v>
      </c>
      <c r="G62" s="1" t="s">
        <v>726</v>
      </c>
      <c r="H62" s="1" t="s">
        <v>727</v>
      </c>
      <c r="I62" s="1" t="s">
        <v>728</v>
      </c>
      <c r="J62" s="1" t="s">
        <v>729</v>
      </c>
      <c r="K62" s="1" t="s">
        <v>730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731</v>
      </c>
      <c r="B63" s="1" t="s">
        <v>732</v>
      </c>
      <c r="C63" s="1" t="s">
        <v>733</v>
      </c>
      <c r="D63" s="1" t="s">
        <v>734</v>
      </c>
      <c r="E63" s="1">
        <v>0.0</v>
      </c>
      <c r="F63" s="1" t="s">
        <v>735</v>
      </c>
      <c r="G63" s="1" t="s">
        <v>736</v>
      </c>
      <c r="H63" s="1" t="s">
        <v>737</v>
      </c>
      <c r="I63" s="1" t="s">
        <v>738</v>
      </c>
      <c r="J63" s="1" t="s">
        <v>739</v>
      </c>
      <c r="K63" s="1" t="s">
        <v>740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741</v>
      </c>
      <c r="B64" s="1" t="s">
        <v>742</v>
      </c>
      <c r="C64" s="1" t="s">
        <v>743</v>
      </c>
      <c r="D64" s="1" t="s">
        <v>744</v>
      </c>
      <c r="E64" s="1">
        <v>0.0</v>
      </c>
      <c r="F64" s="1" t="s">
        <v>324</v>
      </c>
      <c r="G64" s="1">
        <v>-243.0</v>
      </c>
      <c r="H64" s="1" t="s">
        <v>745</v>
      </c>
      <c r="I64" s="1" t="s">
        <v>746</v>
      </c>
      <c r="J64" s="1" t="s">
        <v>747</v>
      </c>
      <c r="K64" s="1" t="s">
        <v>748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750</v>
      </c>
      <c r="B66" s="1" t="s">
        <v>751</v>
      </c>
      <c r="C66" s="1" t="s">
        <v>752</v>
      </c>
      <c r="D66" s="1" t="s">
        <v>753</v>
      </c>
      <c r="E66" s="1" t="s">
        <v>754</v>
      </c>
      <c r="F66" s="1" t="s">
        <v>755</v>
      </c>
      <c r="G66" s="1" t="s">
        <v>756</v>
      </c>
      <c r="H66" s="1" t="s">
        <v>757</v>
      </c>
      <c r="I66" s="1" t="s">
        <v>758</v>
      </c>
      <c r="J66" s="1" t="s">
        <v>759</v>
      </c>
      <c r="K66" s="1" t="s">
        <v>760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761</v>
      </c>
      <c r="B67" s="1" t="s">
        <v>762</v>
      </c>
      <c r="C67" s="1" t="s">
        <v>763</v>
      </c>
      <c r="D67" s="1" t="s">
        <v>764</v>
      </c>
      <c r="E67" s="1" t="s">
        <v>765</v>
      </c>
      <c r="F67" s="1" t="s">
        <v>766</v>
      </c>
      <c r="G67" s="1" t="s">
        <v>767</v>
      </c>
      <c r="H67" s="1" t="s">
        <v>768</v>
      </c>
      <c r="I67" s="1" t="s">
        <v>769</v>
      </c>
      <c r="J67" s="1" t="s">
        <v>770</v>
      </c>
      <c r="K67" s="1" t="s">
        <v>771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772</v>
      </c>
      <c r="B68" s="1" t="s">
        <v>563</v>
      </c>
      <c r="C68" s="1" t="s">
        <v>773</v>
      </c>
      <c r="D68" s="1" t="s">
        <v>774</v>
      </c>
      <c r="E68" s="1" t="s">
        <v>775</v>
      </c>
      <c r="F68" s="1" t="s">
        <v>776</v>
      </c>
      <c r="G68" s="1" t="s">
        <v>777</v>
      </c>
      <c r="H68" s="1" t="s">
        <v>778</v>
      </c>
      <c r="I68" s="1" t="s">
        <v>779</v>
      </c>
      <c r="J68" s="1" t="s">
        <v>780</v>
      </c>
      <c r="K68" s="1" t="s">
        <v>781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782</v>
      </c>
      <c r="B69" s="1" t="s">
        <v>783</v>
      </c>
      <c r="C69" s="1" t="s">
        <v>784</v>
      </c>
      <c r="D69" s="1" t="s">
        <v>785</v>
      </c>
      <c r="E69" s="1" t="s">
        <v>786</v>
      </c>
      <c r="F69" s="1" t="s">
        <v>787</v>
      </c>
      <c r="G69" s="1" t="s">
        <v>788</v>
      </c>
      <c r="H69" s="1">
        <v>716.0</v>
      </c>
      <c r="I69" s="1" t="s">
        <v>789</v>
      </c>
      <c r="J69" s="1" t="s">
        <v>790</v>
      </c>
      <c r="K69" s="1" t="s">
        <v>791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792</v>
      </c>
      <c r="B70" s="1" t="s">
        <v>793</v>
      </c>
      <c r="C70" s="1" t="s">
        <v>794</v>
      </c>
      <c r="D70" s="1" t="s">
        <v>795</v>
      </c>
      <c r="E70" s="1" t="s">
        <v>786</v>
      </c>
      <c r="F70" s="1" t="s">
        <v>787</v>
      </c>
      <c r="G70" s="1" t="s">
        <v>788</v>
      </c>
      <c r="H70" s="1">
        <v>716.0</v>
      </c>
      <c r="I70" s="1" t="s">
        <v>789</v>
      </c>
      <c r="J70" s="1" t="s">
        <v>790</v>
      </c>
      <c r="K70" s="1" t="s">
        <v>791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796</v>
      </c>
      <c r="B71" s="1" t="s">
        <v>797</v>
      </c>
      <c r="C71" s="1" t="s">
        <v>798</v>
      </c>
      <c r="D71" s="1" t="s">
        <v>799</v>
      </c>
      <c r="E71" s="1" t="s">
        <v>800</v>
      </c>
      <c r="F71" s="1" t="s">
        <v>801</v>
      </c>
      <c r="G71" s="1" t="s">
        <v>802</v>
      </c>
      <c r="H71" s="1" t="s">
        <v>803</v>
      </c>
      <c r="I71" s="1" t="s">
        <v>804</v>
      </c>
      <c r="J71" s="1" t="s">
        <v>805</v>
      </c>
      <c r="K71" s="1" t="s">
        <v>806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807</v>
      </c>
      <c r="B72" s="1" t="s">
        <v>797</v>
      </c>
      <c r="C72" s="1" t="s">
        <v>798</v>
      </c>
      <c r="D72" s="1" t="s">
        <v>799</v>
      </c>
      <c r="E72" s="1" t="s">
        <v>800</v>
      </c>
      <c r="F72" s="1" t="s">
        <v>801</v>
      </c>
      <c r="G72" s="1" t="s">
        <v>802</v>
      </c>
      <c r="H72" s="1" t="s">
        <v>803</v>
      </c>
      <c r="I72" s="1" t="s">
        <v>804</v>
      </c>
      <c r="J72" s="1" t="s">
        <v>805</v>
      </c>
      <c r="K72" s="1" t="s">
        <v>806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808</v>
      </c>
      <c r="B73" s="1" t="s">
        <v>809</v>
      </c>
      <c r="C73" s="1" t="s">
        <v>810</v>
      </c>
      <c r="D73" s="1" t="s">
        <v>811</v>
      </c>
      <c r="E73" s="1" t="s">
        <v>812</v>
      </c>
      <c r="F73" s="1" t="s">
        <v>813</v>
      </c>
      <c r="G73" s="1" t="s">
        <v>814</v>
      </c>
      <c r="H73" s="1" t="s">
        <v>815</v>
      </c>
      <c r="I73" s="1" t="s">
        <v>816</v>
      </c>
      <c r="J73" s="1" t="s">
        <v>817</v>
      </c>
      <c r="K73" s="1" t="s">
        <v>818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819</v>
      </c>
      <c r="B74" s="1" t="s">
        <v>820</v>
      </c>
      <c r="C74" s="1" t="s">
        <v>821</v>
      </c>
      <c r="D74" s="1" t="s">
        <v>822</v>
      </c>
      <c r="E74" s="1" t="s">
        <v>823</v>
      </c>
      <c r="F74" s="1" t="s">
        <v>824</v>
      </c>
      <c r="G74" s="1" t="s">
        <v>825</v>
      </c>
      <c r="H74" s="1" t="s">
        <v>826</v>
      </c>
      <c r="I74" s="1" t="s">
        <v>827</v>
      </c>
      <c r="J74" s="1" t="s">
        <v>828</v>
      </c>
      <c r="K74" s="1" t="s">
        <v>829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830</v>
      </c>
      <c r="B75" s="1" t="s">
        <v>831</v>
      </c>
      <c r="C75" s="1" t="s">
        <v>832</v>
      </c>
      <c r="D75" s="1" t="s">
        <v>833</v>
      </c>
      <c r="E75" s="1" t="s">
        <v>834</v>
      </c>
      <c r="F75" s="1" t="s">
        <v>835</v>
      </c>
      <c r="G75" s="1" t="s">
        <v>836</v>
      </c>
      <c r="H75" s="1" t="s">
        <v>837</v>
      </c>
      <c r="I75" s="1" t="s">
        <v>838</v>
      </c>
      <c r="J75" s="1" t="s">
        <v>839</v>
      </c>
      <c r="K75" s="1" t="s">
        <v>840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841</v>
      </c>
      <c r="B76" s="1" t="s">
        <v>842</v>
      </c>
      <c r="C76" s="1" t="s">
        <v>843</v>
      </c>
      <c r="D76" s="1" t="s">
        <v>844</v>
      </c>
      <c r="E76" s="1" t="s">
        <v>616</v>
      </c>
      <c r="F76" s="1" t="s">
        <v>845</v>
      </c>
      <c r="G76" s="1" t="s">
        <v>846</v>
      </c>
      <c r="H76" s="1" t="s">
        <v>847</v>
      </c>
      <c r="I76" s="1" t="s">
        <v>848</v>
      </c>
      <c r="J76" s="1" t="s">
        <v>849</v>
      </c>
      <c r="K76" s="1" t="s">
        <v>850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851</v>
      </c>
      <c r="B77" s="1" t="s">
        <v>852</v>
      </c>
      <c r="C77" s="1" t="s">
        <v>853</v>
      </c>
      <c r="D77" s="1" t="s">
        <v>854</v>
      </c>
      <c r="E77" s="1" t="s">
        <v>855</v>
      </c>
      <c r="F77" s="1" t="s">
        <v>856</v>
      </c>
      <c r="G77" s="1" t="s">
        <v>857</v>
      </c>
      <c r="H77" s="1" t="s">
        <v>858</v>
      </c>
      <c r="I77" s="1" t="s">
        <v>859</v>
      </c>
      <c r="J77" s="1" t="s">
        <v>860</v>
      </c>
      <c r="K77" s="1" t="s">
        <v>861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862</v>
      </c>
      <c r="B78" s="1" t="s">
        <v>863</v>
      </c>
      <c r="C78" s="1" t="s">
        <v>864</v>
      </c>
      <c r="D78" s="1" t="s">
        <v>865</v>
      </c>
      <c r="E78" s="1" t="s">
        <v>866</v>
      </c>
      <c r="F78" s="1" t="s">
        <v>867</v>
      </c>
      <c r="G78" s="1" t="s">
        <v>868</v>
      </c>
      <c r="H78" s="1" t="s">
        <v>869</v>
      </c>
      <c r="I78" s="1" t="s">
        <v>870</v>
      </c>
      <c r="J78" s="1" t="s">
        <v>871</v>
      </c>
      <c r="K78" s="1" t="s">
        <v>227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872</v>
      </c>
      <c r="B79" s="1" t="s">
        <v>873</v>
      </c>
      <c r="C79" s="1" t="s">
        <v>874</v>
      </c>
      <c r="D79" s="1" t="s">
        <v>875</v>
      </c>
      <c r="E79" s="1" t="s">
        <v>876</v>
      </c>
      <c r="F79" s="1" t="s">
        <v>877</v>
      </c>
      <c r="G79" s="1" t="s">
        <v>878</v>
      </c>
      <c r="H79" s="1" t="s">
        <v>879</v>
      </c>
      <c r="I79" s="1" t="s">
        <v>880</v>
      </c>
      <c r="J79" s="1" t="s">
        <v>881</v>
      </c>
      <c r="K79" s="1" t="s">
        <v>882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883</v>
      </c>
      <c r="B80" s="1" t="s">
        <v>884</v>
      </c>
      <c r="C80" s="1" t="s">
        <v>885</v>
      </c>
      <c r="D80" s="1" t="s">
        <v>875</v>
      </c>
      <c r="E80" s="1" t="s">
        <v>876</v>
      </c>
      <c r="F80" s="1" t="s">
        <v>886</v>
      </c>
      <c r="G80" s="1" t="s">
        <v>878</v>
      </c>
      <c r="H80" s="1" t="s">
        <v>887</v>
      </c>
      <c r="I80" s="1" t="s">
        <v>880</v>
      </c>
      <c r="J80" s="1" t="s">
        <v>881</v>
      </c>
      <c r="K80" s="1" t="s">
        <v>882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888</v>
      </c>
      <c r="B81" s="1" t="s">
        <v>889</v>
      </c>
      <c r="C81" s="1" t="s">
        <v>890</v>
      </c>
      <c r="D81" s="1" t="s">
        <v>891</v>
      </c>
      <c r="E81" s="1" t="s">
        <v>892</v>
      </c>
      <c r="F81" s="1" t="s">
        <v>893</v>
      </c>
      <c r="G81" s="1" t="s">
        <v>894</v>
      </c>
      <c r="H81" s="1" t="s">
        <v>895</v>
      </c>
      <c r="I81" s="1" t="s">
        <v>896</v>
      </c>
      <c r="J81" s="1" t="s">
        <v>897</v>
      </c>
      <c r="K81" s="1" t="s">
        <v>898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899</v>
      </c>
      <c r="B82" s="1" t="s">
        <v>900</v>
      </c>
      <c r="C82" s="1" t="s">
        <v>901</v>
      </c>
      <c r="D82" s="1" t="s">
        <v>902</v>
      </c>
      <c r="E82" s="1" t="s">
        <v>903</v>
      </c>
      <c r="F82" s="1" t="s">
        <v>904</v>
      </c>
      <c r="G82" s="1" t="s">
        <v>905</v>
      </c>
      <c r="H82" s="1" t="s">
        <v>906</v>
      </c>
      <c r="I82" s="1" t="s">
        <v>907</v>
      </c>
      <c r="J82" s="1" t="s">
        <v>908</v>
      </c>
      <c r="K82" s="1" t="s">
        <v>909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910</v>
      </c>
      <c r="B83" s="1">
        <v>0.0</v>
      </c>
      <c r="C83" s="1" t="s">
        <v>911</v>
      </c>
      <c r="D83" s="1" t="s">
        <v>912</v>
      </c>
      <c r="E83" s="1" t="s">
        <v>913</v>
      </c>
      <c r="F83" s="1" t="s">
        <v>914</v>
      </c>
      <c r="G83" s="1" t="s">
        <v>915</v>
      </c>
      <c r="H83" s="1" t="s">
        <v>916</v>
      </c>
      <c r="I83" s="1" t="s">
        <v>917</v>
      </c>
      <c r="J83" s="1" t="s">
        <v>918</v>
      </c>
      <c r="K83" s="1" t="s">
        <v>919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920</v>
      </c>
      <c r="B84" s="1">
        <v>0.0</v>
      </c>
      <c r="C84" s="1" t="s">
        <v>921</v>
      </c>
      <c r="D84" s="1" t="s">
        <v>922</v>
      </c>
      <c r="E84" s="1" t="s">
        <v>923</v>
      </c>
      <c r="F84" s="1" t="s">
        <v>924</v>
      </c>
      <c r="G84" s="1" t="s">
        <v>925</v>
      </c>
      <c r="H84" s="1" t="s">
        <v>926</v>
      </c>
      <c r="I84" s="1" t="s">
        <v>927</v>
      </c>
      <c r="J84" s="1" t="s">
        <v>928</v>
      </c>
      <c r="K84" s="1" t="s">
        <v>929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931</v>
      </c>
      <c r="B86" s="1">
        <v>0.0</v>
      </c>
      <c r="C86" s="1" t="s">
        <v>932</v>
      </c>
      <c r="D86" s="1" t="s">
        <v>933</v>
      </c>
      <c r="E86" s="1" t="s">
        <v>934</v>
      </c>
      <c r="F86" s="1" t="s">
        <v>490</v>
      </c>
      <c r="G86" s="1" t="s">
        <v>935</v>
      </c>
      <c r="H86" s="1" t="s">
        <v>893</v>
      </c>
      <c r="I86" s="1" t="s">
        <v>936</v>
      </c>
      <c r="J86" s="1" t="s">
        <v>937</v>
      </c>
      <c r="K86" s="1" t="s">
        <v>938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939</v>
      </c>
      <c r="B87" s="1">
        <v>0.0</v>
      </c>
      <c r="C87" s="1" t="s">
        <v>940</v>
      </c>
      <c r="D87" s="1" t="s">
        <v>941</v>
      </c>
      <c r="E87" s="1">
        <v>-7.0</v>
      </c>
      <c r="F87" s="1" t="s">
        <v>942</v>
      </c>
      <c r="G87" s="1" t="s">
        <v>943</v>
      </c>
      <c r="H87" s="1" t="s">
        <v>881</v>
      </c>
      <c r="I87" s="1" t="s">
        <v>944</v>
      </c>
      <c r="J87" s="1" t="s">
        <v>945</v>
      </c>
      <c r="K87" s="1" t="s">
        <v>946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947</v>
      </c>
      <c r="B88" s="1">
        <v>0.0</v>
      </c>
      <c r="C88" s="1" t="s">
        <v>948</v>
      </c>
      <c r="D88" s="1" t="s">
        <v>949</v>
      </c>
      <c r="E88" s="1" t="s">
        <v>950</v>
      </c>
      <c r="F88" s="1" t="s">
        <v>951</v>
      </c>
      <c r="G88" s="1">
        <v>52.0</v>
      </c>
      <c r="H88" s="1" t="s">
        <v>952</v>
      </c>
      <c r="I88" s="1" t="s">
        <v>953</v>
      </c>
      <c r="J88" s="1" t="s">
        <v>315</v>
      </c>
      <c r="K88" s="1" t="s">
        <v>954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955</v>
      </c>
      <c r="B89" s="1">
        <v>0.0</v>
      </c>
      <c r="C89" s="1" t="s">
        <v>956</v>
      </c>
      <c r="D89" s="1" t="s">
        <v>957</v>
      </c>
      <c r="E89" s="1" t="s">
        <v>958</v>
      </c>
      <c r="F89" s="1" t="s">
        <v>959</v>
      </c>
      <c r="G89" s="1" t="s">
        <v>960</v>
      </c>
      <c r="H89" s="1" t="s">
        <v>961</v>
      </c>
      <c r="I89" s="1" t="s">
        <v>962</v>
      </c>
      <c r="J89" s="1" t="s">
        <v>963</v>
      </c>
      <c r="K89" s="1" t="s">
        <v>964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965</v>
      </c>
      <c r="B90" s="1">
        <v>0.0</v>
      </c>
      <c r="C90" s="1" t="s">
        <v>966</v>
      </c>
      <c r="D90" s="1" t="s">
        <v>967</v>
      </c>
      <c r="E90" s="1" t="s">
        <v>968</v>
      </c>
      <c r="F90" s="1" t="s">
        <v>959</v>
      </c>
      <c r="G90" s="1" t="s">
        <v>960</v>
      </c>
      <c r="H90" s="1" t="s">
        <v>961</v>
      </c>
      <c r="I90" s="1" t="s">
        <v>962</v>
      </c>
      <c r="J90" s="1" t="s">
        <v>963</v>
      </c>
      <c r="K90" s="1" t="s">
        <v>964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969</v>
      </c>
      <c r="B91" s="1">
        <v>0.0</v>
      </c>
      <c r="C91" s="1" t="s">
        <v>970</v>
      </c>
      <c r="D91" s="1" t="s">
        <v>971</v>
      </c>
      <c r="E91" s="1" t="s">
        <v>187</v>
      </c>
      <c r="F91" s="1" t="s">
        <v>972</v>
      </c>
      <c r="G91" s="1" t="s">
        <v>973</v>
      </c>
      <c r="H91" s="1" t="s">
        <v>583</v>
      </c>
      <c r="I91" s="1" t="s">
        <v>974</v>
      </c>
      <c r="J91" s="1" t="s">
        <v>975</v>
      </c>
      <c r="K91" s="1" t="s">
        <v>976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977</v>
      </c>
      <c r="B92" s="1">
        <v>0.0</v>
      </c>
      <c r="C92" s="1" t="s">
        <v>970</v>
      </c>
      <c r="D92" s="1" t="s">
        <v>971</v>
      </c>
      <c r="E92" s="1" t="s">
        <v>187</v>
      </c>
      <c r="F92" s="1" t="s">
        <v>972</v>
      </c>
      <c r="G92" s="1" t="s">
        <v>973</v>
      </c>
      <c r="H92" s="1" t="s">
        <v>583</v>
      </c>
      <c r="I92" s="1" t="s">
        <v>974</v>
      </c>
      <c r="J92" s="1" t="s">
        <v>975</v>
      </c>
      <c r="K92" s="1" t="s">
        <v>976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978</v>
      </c>
      <c r="B93" s="1">
        <v>0.0</v>
      </c>
      <c r="C93" s="1" t="s">
        <v>979</v>
      </c>
      <c r="D93" s="1" t="s">
        <v>980</v>
      </c>
      <c r="E93" s="1" t="s">
        <v>981</v>
      </c>
      <c r="F93" s="1" t="s">
        <v>982</v>
      </c>
      <c r="G93" s="1" t="s">
        <v>366</v>
      </c>
      <c r="H93" s="1" t="s">
        <v>983</v>
      </c>
      <c r="I93" s="1" t="s">
        <v>984</v>
      </c>
      <c r="J93" s="1" t="s">
        <v>985</v>
      </c>
      <c r="K93" s="1" t="s">
        <v>986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987</v>
      </c>
      <c r="B94" s="1">
        <v>0.0</v>
      </c>
      <c r="C94" s="1" t="s">
        <v>988</v>
      </c>
      <c r="D94" s="1" t="s">
        <v>989</v>
      </c>
      <c r="E94" s="1" t="s">
        <v>990</v>
      </c>
      <c r="F94" s="1" t="s">
        <v>991</v>
      </c>
      <c r="G94" s="1" t="s">
        <v>992</v>
      </c>
      <c r="H94" s="1" t="s">
        <v>993</v>
      </c>
      <c r="I94" s="1" t="s">
        <v>994</v>
      </c>
      <c r="J94" s="1" t="s">
        <v>995</v>
      </c>
      <c r="K94" s="1" t="s">
        <v>996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997</v>
      </c>
      <c r="B95" s="1">
        <v>0.0</v>
      </c>
      <c r="C95" s="1" t="s">
        <v>998</v>
      </c>
      <c r="D95" s="1" t="s">
        <v>999</v>
      </c>
      <c r="E95" s="1" t="s">
        <v>1000</v>
      </c>
      <c r="F95" s="1" t="s">
        <v>1001</v>
      </c>
      <c r="G95" s="1" t="s">
        <v>1002</v>
      </c>
      <c r="H95" s="1" t="s">
        <v>1003</v>
      </c>
      <c r="I95" s="1" t="s">
        <v>1004</v>
      </c>
      <c r="J95" s="1" t="s">
        <v>1005</v>
      </c>
      <c r="K95" s="1" t="s">
        <v>1006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1007</v>
      </c>
      <c r="B96" s="1">
        <v>0.0</v>
      </c>
      <c r="C96" s="1" t="s">
        <v>1008</v>
      </c>
      <c r="D96" s="1" t="s">
        <v>1009</v>
      </c>
      <c r="E96" s="1" t="s">
        <v>1010</v>
      </c>
      <c r="F96" s="1" t="s">
        <v>1011</v>
      </c>
      <c r="G96" s="1" t="s">
        <v>1012</v>
      </c>
      <c r="H96" s="1" t="s">
        <v>1013</v>
      </c>
      <c r="I96" s="1" t="s">
        <v>1014</v>
      </c>
      <c r="J96" s="1" t="s">
        <v>1015</v>
      </c>
      <c r="K96" s="1" t="s">
        <v>1016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1017</v>
      </c>
      <c r="B97" s="1">
        <v>0.0</v>
      </c>
      <c r="C97" s="1" t="s">
        <v>1018</v>
      </c>
      <c r="D97" s="1" t="s">
        <v>1019</v>
      </c>
      <c r="E97" s="1" t="s">
        <v>1020</v>
      </c>
      <c r="F97" s="1" t="s">
        <v>849</v>
      </c>
      <c r="G97" s="1" t="s">
        <v>1021</v>
      </c>
      <c r="H97" s="1" t="s">
        <v>1022</v>
      </c>
      <c r="I97" s="1" t="s">
        <v>1023</v>
      </c>
      <c r="J97" s="1" t="s">
        <v>1024</v>
      </c>
      <c r="K97" s="1" t="s">
        <v>1025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1026</v>
      </c>
      <c r="B98" s="1">
        <v>0.0</v>
      </c>
      <c r="C98" s="1" t="s">
        <v>1027</v>
      </c>
      <c r="D98" s="1" t="s">
        <v>1028</v>
      </c>
      <c r="E98" s="1" t="s">
        <v>1029</v>
      </c>
      <c r="F98" s="1" t="s">
        <v>1030</v>
      </c>
      <c r="G98" s="1" t="s">
        <v>1031</v>
      </c>
      <c r="H98" s="1" t="s">
        <v>1032</v>
      </c>
      <c r="I98" s="1" t="s">
        <v>1033</v>
      </c>
      <c r="J98" s="1" t="s">
        <v>1034</v>
      </c>
      <c r="K98" s="1" t="s">
        <v>1035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1036</v>
      </c>
      <c r="B99" s="1">
        <v>0.0</v>
      </c>
      <c r="C99" s="1" t="s">
        <v>1037</v>
      </c>
      <c r="D99" s="1" t="s">
        <v>1038</v>
      </c>
      <c r="E99" s="1" t="s">
        <v>1039</v>
      </c>
      <c r="F99" s="1" t="s">
        <v>1040</v>
      </c>
      <c r="G99" s="1" t="s">
        <v>1041</v>
      </c>
      <c r="H99" s="1" t="s">
        <v>387</v>
      </c>
      <c r="I99" s="1" t="s">
        <v>1042</v>
      </c>
      <c r="J99" s="1" t="s">
        <v>1043</v>
      </c>
      <c r="K99" s="1" t="s">
        <v>1044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1045</v>
      </c>
      <c r="B100" s="1">
        <v>0.0</v>
      </c>
      <c r="C100" s="1" t="s">
        <v>1046</v>
      </c>
      <c r="D100" s="1" t="s">
        <v>1047</v>
      </c>
      <c r="E100" s="1" t="s">
        <v>1039</v>
      </c>
      <c r="F100" s="1" t="s">
        <v>1048</v>
      </c>
      <c r="G100" s="1" t="s">
        <v>1041</v>
      </c>
      <c r="H100" s="1" t="s">
        <v>387</v>
      </c>
      <c r="I100" s="1" t="s">
        <v>1049</v>
      </c>
      <c r="J100" s="1" t="s">
        <v>1043</v>
      </c>
      <c r="K100" s="1" t="s">
        <v>1044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1050</v>
      </c>
      <c r="B101" s="1">
        <v>0.0</v>
      </c>
      <c r="C101" s="1" t="s">
        <v>1051</v>
      </c>
      <c r="D101" s="1" t="s">
        <v>1052</v>
      </c>
      <c r="E101" s="1">
        <v>9.0</v>
      </c>
      <c r="F101" s="1" t="s">
        <v>1053</v>
      </c>
      <c r="G101" s="1" t="s">
        <v>1054</v>
      </c>
      <c r="H101" s="1" t="s">
        <v>1055</v>
      </c>
      <c r="I101" s="1" t="s">
        <v>869</v>
      </c>
      <c r="J101" s="1" t="s">
        <v>1056</v>
      </c>
      <c r="K101" s="1" t="s">
        <v>1057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1058</v>
      </c>
      <c r="B102" s="1">
        <v>0.0</v>
      </c>
      <c r="C102" s="1" t="s">
        <v>540</v>
      </c>
      <c r="D102" s="1" t="s">
        <v>1059</v>
      </c>
      <c r="E102" s="1" t="s">
        <v>1060</v>
      </c>
      <c r="F102" s="1" t="s">
        <v>1061</v>
      </c>
      <c r="G102" s="1" t="s">
        <v>1062</v>
      </c>
      <c r="H102" s="1" t="s">
        <v>1063</v>
      </c>
      <c r="I102" s="1" t="s">
        <v>1064</v>
      </c>
      <c r="J102" s="1" t="s">
        <v>1065</v>
      </c>
      <c r="K102" s="1" t="s">
        <v>1066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1067</v>
      </c>
      <c r="B103" s="1">
        <v>0.0</v>
      </c>
      <c r="C103" s="1">
        <v>0.0</v>
      </c>
      <c r="D103" s="1" t="s">
        <v>1068</v>
      </c>
      <c r="E103" s="1" t="s">
        <v>1069</v>
      </c>
      <c r="F103" s="1" t="s">
        <v>1070</v>
      </c>
      <c r="G103" s="1" t="s">
        <v>1071</v>
      </c>
      <c r="H103" s="1" t="s">
        <v>1072</v>
      </c>
      <c r="I103" s="1" t="s">
        <v>1073</v>
      </c>
      <c r="J103" s="1" t="s">
        <v>1074</v>
      </c>
      <c r="K103" s="1" t="s">
        <v>1075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1076</v>
      </c>
      <c r="B104" s="1">
        <v>0.0</v>
      </c>
      <c r="C104" s="1">
        <v>0.0</v>
      </c>
      <c r="D104" s="1" t="s">
        <v>1077</v>
      </c>
      <c r="E104" s="1" t="s">
        <v>1078</v>
      </c>
      <c r="F104" s="1" t="s">
        <v>1079</v>
      </c>
      <c r="G104" s="1" t="s">
        <v>1080</v>
      </c>
      <c r="H104" s="1" t="s">
        <v>1081</v>
      </c>
      <c r="I104" s="1" t="s">
        <v>1082</v>
      </c>
      <c r="J104" s="1" t="s">
        <v>1083</v>
      </c>
      <c r="K104" s="1" t="s">
        <v>1084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1086</v>
      </c>
      <c r="B106" s="1">
        <v>0.0</v>
      </c>
      <c r="C106" s="1">
        <v>0.0</v>
      </c>
      <c r="D106" s="1">
        <v>0.0</v>
      </c>
      <c r="E106" s="1" t="s">
        <v>1087</v>
      </c>
      <c r="F106" s="1" t="s">
        <v>1088</v>
      </c>
      <c r="G106" s="1" t="s">
        <v>1089</v>
      </c>
      <c r="H106" s="1" t="s">
        <v>1090</v>
      </c>
      <c r="I106" s="1" t="s">
        <v>1091</v>
      </c>
      <c r="J106" s="1" t="s">
        <v>1092</v>
      </c>
      <c r="K106" s="1" t="s">
        <v>999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1093</v>
      </c>
      <c r="B107" s="1">
        <v>0.0</v>
      </c>
      <c r="C107" s="1">
        <v>0.0</v>
      </c>
      <c r="D107" s="1">
        <v>0.0</v>
      </c>
      <c r="E107" s="1" t="s">
        <v>1094</v>
      </c>
      <c r="F107" s="1" t="s">
        <v>1095</v>
      </c>
      <c r="G107" s="1" t="s">
        <v>1096</v>
      </c>
      <c r="H107" s="1" t="s">
        <v>1097</v>
      </c>
      <c r="I107" s="1" t="s">
        <v>1098</v>
      </c>
      <c r="J107" s="1" t="s">
        <v>1099</v>
      </c>
      <c r="K107" s="1">
        <v>11.0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1100</v>
      </c>
      <c r="B108" s="1">
        <v>0.0</v>
      </c>
      <c r="C108" s="1">
        <v>0.0</v>
      </c>
      <c r="D108" s="1">
        <v>0.0</v>
      </c>
      <c r="E108" s="1" t="s">
        <v>1101</v>
      </c>
      <c r="F108" s="1" t="s">
        <v>1102</v>
      </c>
      <c r="G108" s="1" t="s">
        <v>1103</v>
      </c>
      <c r="H108" s="1" t="s">
        <v>1104</v>
      </c>
      <c r="I108" s="1" t="s">
        <v>1105</v>
      </c>
      <c r="J108" s="1" t="s">
        <v>1106</v>
      </c>
      <c r="K108" s="1" t="s">
        <v>1107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1108</v>
      </c>
      <c r="B109" s="1">
        <v>0.0</v>
      </c>
      <c r="C109" s="1">
        <v>0.0</v>
      </c>
      <c r="D109" s="1">
        <v>0.0</v>
      </c>
      <c r="E109" s="1" t="s">
        <v>1109</v>
      </c>
      <c r="F109" s="1" t="s">
        <v>1110</v>
      </c>
      <c r="G109" s="1" t="s">
        <v>1111</v>
      </c>
      <c r="H109" s="1" t="s">
        <v>1112</v>
      </c>
      <c r="I109" s="1" t="s">
        <v>1113</v>
      </c>
      <c r="J109" s="1" t="s">
        <v>1114</v>
      </c>
      <c r="K109" s="1" t="s">
        <v>1115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1116</v>
      </c>
      <c r="B110" s="1">
        <v>0.0</v>
      </c>
      <c r="C110" s="1">
        <v>0.0</v>
      </c>
      <c r="D110" s="1">
        <v>0.0</v>
      </c>
      <c r="E110" s="1" t="s">
        <v>1117</v>
      </c>
      <c r="F110" s="1" t="s">
        <v>1118</v>
      </c>
      <c r="G110" s="1" t="s">
        <v>1119</v>
      </c>
      <c r="H110" s="1" t="s">
        <v>1112</v>
      </c>
      <c r="I110" s="1" t="s">
        <v>1113</v>
      </c>
      <c r="J110" s="1" t="s">
        <v>1114</v>
      </c>
      <c r="K110" s="1" t="s">
        <v>1115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1120</v>
      </c>
      <c r="B111" s="1">
        <v>0.0</v>
      </c>
      <c r="C111" s="1">
        <v>0.0</v>
      </c>
      <c r="D111" s="1">
        <v>0.0</v>
      </c>
      <c r="E111" s="1" t="s">
        <v>1121</v>
      </c>
      <c r="F111" s="1" t="s">
        <v>1122</v>
      </c>
      <c r="G111" s="1" t="s">
        <v>1123</v>
      </c>
      <c r="H111" s="1" t="s">
        <v>1124</v>
      </c>
      <c r="I111" s="1" t="s">
        <v>1125</v>
      </c>
      <c r="J111" s="1" t="s">
        <v>1126</v>
      </c>
      <c r="K111" s="1" t="s">
        <v>1127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1128</v>
      </c>
      <c r="B112" s="1">
        <v>0.0</v>
      </c>
      <c r="C112" s="1">
        <v>0.0</v>
      </c>
      <c r="D112" s="1">
        <v>0.0</v>
      </c>
      <c r="E112" s="1" t="s">
        <v>1121</v>
      </c>
      <c r="F112" s="1" t="s">
        <v>1122</v>
      </c>
      <c r="G112" s="1" t="s">
        <v>1123</v>
      </c>
      <c r="H112" s="1" t="s">
        <v>1124</v>
      </c>
      <c r="I112" s="1" t="s">
        <v>1125</v>
      </c>
      <c r="J112" s="1" t="s">
        <v>1126</v>
      </c>
      <c r="K112" s="1" t="s">
        <v>1127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1129</v>
      </c>
      <c r="B113" s="1">
        <v>0.0</v>
      </c>
      <c r="C113" s="1">
        <v>0.0</v>
      </c>
      <c r="D113" s="1">
        <v>0.0</v>
      </c>
      <c r="E113" s="1" t="s">
        <v>1130</v>
      </c>
      <c r="F113" s="1" t="s">
        <v>1131</v>
      </c>
      <c r="G113" s="1" t="s">
        <v>1132</v>
      </c>
      <c r="H113" s="1" t="s">
        <v>1133</v>
      </c>
      <c r="I113" s="1" t="s">
        <v>1134</v>
      </c>
      <c r="J113" s="1" t="s">
        <v>1135</v>
      </c>
      <c r="K113" s="1" t="s">
        <v>1136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1137</v>
      </c>
      <c r="B114" s="1">
        <v>0.0</v>
      </c>
      <c r="C114" s="1">
        <v>0.0</v>
      </c>
      <c r="D114" s="1">
        <v>0.0</v>
      </c>
      <c r="E114" s="1" t="s">
        <v>1138</v>
      </c>
      <c r="F114" s="1" t="s">
        <v>1139</v>
      </c>
      <c r="G114" s="1" t="s">
        <v>1140</v>
      </c>
      <c r="H114" s="1" t="s">
        <v>1141</v>
      </c>
      <c r="I114" s="1" t="s">
        <v>1142</v>
      </c>
      <c r="J114" s="1" t="s">
        <v>1143</v>
      </c>
      <c r="K114" s="1" t="s">
        <v>1144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1145</v>
      </c>
      <c r="B115" s="1">
        <v>0.0</v>
      </c>
      <c r="C115" s="1">
        <v>0.0</v>
      </c>
      <c r="D115" s="1">
        <v>0.0</v>
      </c>
      <c r="E115" s="1" t="s">
        <v>1146</v>
      </c>
      <c r="F115" s="1" t="s">
        <v>1147</v>
      </c>
      <c r="G115" s="1" t="s">
        <v>1148</v>
      </c>
      <c r="H115" s="1" t="s">
        <v>1149</v>
      </c>
      <c r="I115" s="1" t="s">
        <v>1150</v>
      </c>
      <c r="J115" s="1" t="s">
        <v>1151</v>
      </c>
      <c r="K115" s="1" t="s">
        <v>1152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1153</v>
      </c>
      <c r="B116" s="1">
        <v>0.0</v>
      </c>
      <c r="C116" s="1">
        <v>0.0</v>
      </c>
      <c r="D116" s="1">
        <v>0.0</v>
      </c>
      <c r="E116" s="1" t="s">
        <v>1154</v>
      </c>
      <c r="F116" s="1" t="s">
        <v>1155</v>
      </c>
      <c r="G116" s="1" t="s">
        <v>1156</v>
      </c>
      <c r="H116" s="1" t="s">
        <v>1157</v>
      </c>
      <c r="I116" s="1" t="s">
        <v>1158</v>
      </c>
      <c r="J116" s="1" t="s">
        <v>1159</v>
      </c>
      <c r="K116" s="1" t="s">
        <v>1160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1161</v>
      </c>
      <c r="B117" s="1">
        <v>0.0</v>
      </c>
      <c r="C117" s="1">
        <v>0.0</v>
      </c>
      <c r="D117" s="1">
        <v>0.0</v>
      </c>
      <c r="E117" s="1" t="s">
        <v>1162</v>
      </c>
      <c r="F117" s="1" t="s">
        <v>1163</v>
      </c>
      <c r="G117" s="1" t="s">
        <v>1164</v>
      </c>
      <c r="H117" s="1" t="s">
        <v>1165</v>
      </c>
      <c r="I117" s="1" t="s">
        <v>1166</v>
      </c>
      <c r="J117" s="1" t="s">
        <v>1167</v>
      </c>
      <c r="K117" s="1" t="s">
        <v>1168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1169</v>
      </c>
      <c r="B118" s="1">
        <v>0.0</v>
      </c>
      <c r="C118" s="1">
        <v>0.0</v>
      </c>
      <c r="D118" s="1">
        <v>0.0</v>
      </c>
      <c r="E118" s="1" t="s">
        <v>1170</v>
      </c>
      <c r="F118" s="1" t="s">
        <v>1171</v>
      </c>
      <c r="G118" s="1" t="s">
        <v>1172</v>
      </c>
      <c r="H118" s="1" t="s">
        <v>1173</v>
      </c>
      <c r="I118" s="1" t="s">
        <v>1174</v>
      </c>
      <c r="J118" s="1" t="s">
        <v>1175</v>
      </c>
      <c r="K118" s="1" t="s">
        <v>1176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1177</v>
      </c>
      <c r="B119" s="1">
        <v>0.0</v>
      </c>
      <c r="C119" s="1">
        <v>0.0</v>
      </c>
      <c r="D119" s="1">
        <v>0.0</v>
      </c>
      <c r="E119" s="1" t="s">
        <v>1178</v>
      </c>
      <c r="F119" s="1" t="s">
        <v>1179</v>
      </c>
      <c r="G119" s="1" t="s">
        <v>1180</v>
      </c>
      <c r="H119" s="1" t="s">
        <v>1181</v>
      </c>
      <c r="I119" s="1" t="s">
        <v>1182</v>
      </c>
      <c r="J119" s="1" t="s">
        <v>184</v>
      </c>
      <c r="K119" s="1" t="s">
        <v>1183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1184</v>
      </c>
      <c r="B120" s="1">
        <v>0.0</v>
      </c>
      <c r="C120" s="1">
        <v>0.0</v>
      </c>
      <c r="D120" s="1">
        <v>0.0</v>
      </c>
      <c r="E120" s="1" t="s">
        <v>1185</v>
      </c>
      <c r="F120" s="1">
        <v>22.0</v>
      </c>
      <c r="G120" s="1" t="s">
        <v>1180</v>
      </c>
      <c r="H120" s="1" t="s">
        <v>1181</v>
      </c>
      <c r="I120" s="1" t="s">
        <v>1182</v>
      </c>
      <c r="J120" s="1" t="s">
        <v>184</v>
      </c>
      <c r="K120" s="1" t="s">
        <v>1186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1187</v>
      </c>
      <c r="B121" s="1">
        <v>0.0</v>
      </c>
      <c r="C121" s="1">
        <v>0.0</v>
      </c>
      <c r="D121" s="1">
        <v>0.0</v>
      </c>
      <c r="E121" s="1" t="s">
        <v>1188</v>
      </c>
      <c r="F121" s="1" t="s">
        <v>1189</v>
      </c>
      <c r="G121" s="1" t="s">
        <v>1190</v>
      </c>
      <c r="H121" s="1" t="s">
        <v>1191</v>
      </c>
      <c r="I121" s="1" t="s">
        <v>1192</v>
      </c>
      <c r="J121" s="1" t="s">
        <v>1193</v>
      </c>
      <c r="K121" s="1" t="s">
        <v>1194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1195</v>
      </c>
      <c r="B122" s="1">
        <v>0.0</v>
      </c>
      <c r="C122" s="1">
        <v>0.0</v>
      </c>
      <c r="D122" s="1">
        <v>0.0</v>
      </c>
      <c r="E122" s="1" t="s">
        <v>1196</v>
      </c>
      <c r="F122" s="1" t="s">
        <v>1197</v>
      </c>
      <c r="G122" s="1" t="s">
        <v>1198</v>
      </c>
      <c r="H122" s="1" t="s">
        <v>1199</v>
      </c>
      <c r="I122" s="1" t="s">
        <v>1200</v>
      </c>
      <c r="J122" s="1" t="s">
        <v>1201</v>
      </c>
      <c r="K122" s="1" t="s">
        <v>549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1202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1203</v>
      </c>
      <c r="G123" s="1" t="s">
        <v>1204</v>
      </c>
      <c r="H123" s="1" t="s">
        <v>1205</v>
      </c>
      <c r="I123" s="1" t="s">
        <v>1206</v>
      </c>
      <c r="J123" s="1" t="s">
        <v>1207</v>
      </c>
      <c r="K123" s="1" t="s">
        <v>1208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1209</v>
      </c>
      <c r="B124" s="1">
        <v>0.0</v>
      </c>
      <c r="C124" s="1">
        <v>0.0</v>
      </c>
      <c r="D124" s="1">
        <v>0.0</v>
      </c>
      <c r="E124" s="1">
        <v>0.0</v>
      </c>
      <c r="F124" s="1" t="s">
        <v>1210</v>
      </c>
      <c r="G124" s="1" t="s">
        <v>1211</v>
      </c>
      <c r="H124" s="1" t="s">
        <v>1212</v>
      </c>
      <c r="I124" s="1" t="s">
        <v>1213</v>
      </c>
      <c r="J124" s="1" t="s">
        <v>1214</v>
      </c>
      <c r="K124" s="1" t="s">
        <v>1215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1216</v>
      </c>
      <c r="C1" s="1" t="s">
        <v>1217</v>
      </c>
      <c r="D1" s="1" t="s">
        <v>1218</v>
      </c>
      <c r="E1" s="1" t="s">
        <v>1219</v>
      </c>
      <c r="F1" s="1" t="s">
        <v>1220</v>
      </c>
      <c r="G1" s="1" t="s">
        <v>1221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1222</v>
      </c>
      <c r="B2" s="1" t="s">
        <v>1223</v>
      </c>
      <c r="C2" s="1" t="s">
        <v>1224</v>
      </c>
      <c r="D2" s="1" t="s">
        <v>1225</v>
      </c>
      <c r="E2" s="1" t="s">
        <v>1226</v>
      </c>
      <c r="F2" s="1" t="s">
        <v>1227</v>
      </c>
      <c r="G2" s="1" t="s">
        <v>1228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1229</v>
      </c>
      <c r="B3" s="1" t="s">
        <v>1230</v>
      </c>
      <c r="C3" s="1" t="s">
        <v>1231</v>
      </c>
      <c r="D3" s="1" t="s">
        <v>1232</v>
      </c>
      <c r="E3" s="1" t="s">
        <v>1233</v>
      </c>
      <c r="F3" s="1" t="s">
        <v>1234</v>
      </c>
      <c r="G3" s="1" t="s">
        <v>1235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1236</v>
      </c>
      <c r="B4" s="1" t="s">
        <v>1237</v>
      </c>
      <c r="C4" s="1" t="s">
        <v>1238</v>
      </c>
      <c r="D4" s="1" t="s">
        <v>1239</v>
      </c>
      <c r="E4" s="1" t="s">
        <v>1240</v>
      </c>
      <c r="F4" s="1" t="s">
        <v>1241</v>
      </c>
      <c r="G4" s="1" t="s">
        <v>1242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1229</v>
      </c>
      <c r="B5" s="1" t="s">
        <v>1230</v>
      </c>
      <c r="C5" s="1" t="s">
        <v>1243</v>
      </c>
      <c r="D5" s="1" t="s">
        <v>1244</v>
      </c>
      <c r="E5" s="1" t="s">
        <v>1245</v>
      </c>
      <c r="F5" s="1" t="s">
        <v>1246</v>
      </c>
      <c r="G5" s="1" t="s">
        <v>1247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1248</v>
      </c>
      <c r="B6" s="1" t="s">
        <v>1249</v>
      </c>
      <c r="C6" s="1" t="s">
        <v>1250</v>
      </c>
      <c r="D6" s="1" t="s">
        <v>1251</v>
      </c>
      <c r="E6" s="1" t="s">
        <v>1252</v>
      </c>
      <c r="F6" s="1" t="s">
        <v>1253</v>
      </c>
      <c r="G6" s="1" t="s">
        <v>1254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1255</v>
      </c>
      <c r="B7" s="1" t="s">
        <v>1256</v>
      </c>
      <c r="C7" s="1" t="s">
        <v>1257</v>
      </c>
      <c r="D7" s="1" t="s">
        <v>1258</v>
      </c>
      <c r="E7" s="1" t="s">
        <v>1259</v>
      </c>
      <c r="F7" s="1" t="s">
        <v>1260</v>
      </c>
      <c r="G7" s="1" t="s">
        <v>1261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1262</v>
      </c>
      <c r="B8" s="1" t="s">
        <v>1230</v>
      </c>
      <c r="C8" s="1" t="s">
        <v>1263</v>
      </c>
      <c r="D8" s="1" t="s">
        <v>1263</v>
      </c>
      <c r="E8" s="1" t="s">
        <v>1264</v>
      </c>
      <c r="F8" s="1" t="s">
        <v>1264</v>
      </c>
      <c r="G8" s="1" t="s">
        <v>1264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1265</v>
      </c>
      <c r="B9" s="1" t="s">
        <v>1266</v>
      </c>
      <c r="C9" s="1" t="s">
        <v>1267</v>
      </c>
      <c r="D9" s="1" t="s">
        <v>1268</v>
      </c>
      <c r="E9" s="1" t="s">
        <v>1269</v>
      </c>
      <c r="F9" s="1" t="s">
        <v>1270</v>
      </c>
      <c r="G9" s="1" t="s">
        <v>1259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1271</v>
      </c>
      <c r="B10" s="1" t="s">
        <v>1272</v>
      </c>
      <c r="C10" s="1" t="s">
        <v>1273</v>
      </c>
      <c r="D10" s="1" t="s">
        <v>1274</v>
      </c>
      <c r="E10" s="1" t="s">
        <v>1275</v>
      </c>
      <c r="F10" s="1" t="s">
        <v>1276</v>
      </c>
      <c r="G10" s="1" t="s">
        <v>1277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1278</v>
      </c>
      <c r="B11" s="1" t="s">
        <v>1279</v>
      </c>
      <c r="C11" s="1" t="s">
        <v>1280</v>
      </c>
      <c r="D11" s="1" t="s">
        <v>1281</v>
      </c>
      <c r="E11" s="1" t="s">
        <v>1282</v>
      </c>
      <c r="F11" s="1" t="s">
        <v>1283</v>
      </c>
      <c r="G11" s="1" t="s">
        <v>1284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1285</v>
      </c>
      <c r="B12" s="1" t="s">
        <v>1286</v>
      </c>
      <c r="C12" s="1" t="s">
        <v>1287</v>
      </c>
      <c r="D12" s="1" t="s">
        <v>1288</v>
      </c>
      <c r="E12" s="1" t="s">
        <v>1289</v>
      </c>
      <c r="F12" s="1" t="s">
        <v>1290</v>
      </c>
      <c r="G12" s="1" t="s">
        <v>1291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1292</v>
      </c>
      <c r="B13" s="1" t="s">
        <v>1293</v>
      </c>
      <c r="C13" s="1" t="s">
        <v>1294</v>
      </c>
      <c r="D13" s="1" t="s">
        <v>1295</v>
      </c>
      <c r="E13" s="1" t="s">
        <v>1296</v>
      </c>
      <c r="F13" s="1" t="s">
        <v>1297</v>
      </c>
      <c r="G13" s="1" t="s">
        <v>1298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1299</v>
      </c>
      <c r="B14" s="1" t="s">
        <v>1300</v>
      </c>
      <c r="C14" s="1" t="s">
        <v>1301</v>
      </c>
      <c r="D14" s="1" t="s">
        <v>1302</v>
      </c>
      <c r="E14" s="1" t="s">
        <v>1303</v>
      </c>
      <c r="F14" s="1" t="s">
        <v>1304</v>
      </c>
      <c r="G14" s="1" t="s">
        <v>1305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1306</v>
      </c>
      <c r="B15" s="1" t="s">
        <v>1230</v>
      </c>
      <c r="C15" s="1" t="s">
        <v>1230</v>
      </c>
      <c r="D15" s="1" t="s">
        <v>1230</v>
      </c>
      <c r="E15" s="1" t="s">
        <v>1230</v>
      </c>
      <c r="F15" s="1" t="s">
        <v>1230</v>
      </c>
      <c r="G15" s="1" t="s">
        <v>1230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1307</v>
      </c>
      <c r="B16" s="1" t="s">
        <v>1230</v>
      </c>
      <c r="C16" s="1" t="s">
        <v>1230</v>
      </c>
      <c r="D16" s="1" t="s">
        <v>1230</v>
      </c>
      <c r="E16" s="1" t="s">
        <v>1230</v>
      </c>
      <c r="F16" s="1" t="s">
        <v>1230</v>
      </c>
      <c r="G16" s="1" t="s">
        <v>1230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1308</v>
      </c>
      <c r="B17" s="1" t="s">
        <v>1309</v>
      </c>
      <c r="C17" s="1" t="s">
        <v>176</v>
      </c>
      <c r="D17" s="1" t="s">
        <v>167</v>
      </c>
      <c r="E17" s="1" t="s">
        <v>168</v>
      </c>
      <c r="F17" s="1" t="s">
        <v>1310</v>
      </c>
      <c r="G17" s="1" t="s">
        <v>170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1311</v>
      </c>
      <c r="B18" s="1" t="s">
        <v>1230</v>
      </c>
      <c r="C18" s="1" t="s">
        <v>1230</v>
      </c>
      <c r="D18" s="1" t="s">
        <v>1230</v>
      </c>
      <c r="E18" s="1" t="s">
        <v>1230</v>
      </c>
      <c r="F18" s="1" t="s">
        <v>1230</v>
      </c>
      <c r="G18" s="1" t="s">
        <v>1230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1312</v>
      </c>
      <c r="B19" s="1" t="s">
        <v>1313</v>
      </c>
      <c r="C19" s="1" t="s">
        <v>1314</v>
      </c>
      <c r="D19" s="1" t="s">
        <v>1315</v>
      </c>
      <c r="E19" s="1" t="s">
        <v>1316</v>
      </c>
      <c r="F19" s="1" t="s">
        <v>1317</v>
      </c>
      <c r="G19" s="1" t="s">
        <v>1318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1319</v>
      </c>
      <c r="B20" s="1" t="s">
        <v>1320</v>
      </c>
      <c r="C20" s="1" t="s">
        <v>1321</v>
      </c>
      <c r="D20" s="1" t="s">
        <v>1322</v>
      </c>
      <c r="E20" s="1" t="s">
        <v>1323</v>
      </c>
      <c r="F20" s="1" t="s">
        <v>1324</v>
      </c>
      <c r="G20" s="1" t="s">
        <v>1325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1326</v>
      </c>
      <c r="B21" s="1" t="s">
        <v>1327</v>
      </c>
      <c r="C21" s="1" t="s">
        <v>1328</v>
      </c>
      <c r="D21" s="1" t="s">
        <v>1329</v>
      </c>
      <c r="E21" s="1" t="s">
        <v>1330</v>
      </c>
      <c r="F21" s="1" t="s">
        <v>1331</v>
      </c>
      <c r="G21" s="1" t="s">
        <v>1332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1333</v>
      </c>
      <c r="B22" s="1" t="s">
        <v>1334</v>
      </c>
      <c r="C22" s="1" t="s">
        <v>1335</v>
      </c>
      <c r="D22" s="1" t="s">
        <v>1336</v>
      </c>
      <c r="E22" s="1" t="s">
        <v>1337</v>
      </c>
      <c r="F22" s="1" t="s">
        <v>1338</v>
      </c>
      <c r="G22" s="1" t="s">
        <v>1339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1340</v>
      </c>
      <c r="B23" s="1" t="s">
        <v>1341</v>
      </c>
      <c r="C23" s="1" t="s">
        <v>1342</v>
      </c>
      <c r="D23" s="1" t="s">
        <v>1343</v>
      </c>
      <c r="E23" s="1" t="s">
        <v>1344</v>
      </c>
      <c r="F23" s="1" t="s">
        <v>1345</v>
      </c>
      <c r="G23" s="1" t="s">
        <v>1346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1347</v>
      </c>
      <c r="B24" s="1" t="s">
        <v>1348</v>
      </c>
      <c r="C24" s="1" t="s">
        <v>1349</v>
      </c>
      <c r="D24" s="1" t="s">
        <v>1350</v>
      </c>
      <c r="E24" s="1" t="s">
        <v>1351</v>
      </c>
      <c r="F24" s="1" t="s">
        <v>1352</v>
      </c>
      <c r="G24" s="1" t="s">
        <v>1353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1354</v>
      </c>
      <c r="B25" s="1" t="s">
        <v>1355</v>
      </c>
      <c r="C25" s="1" t="s">
        <v>1356</v>
      </c>
      <c r="D25" s="1" t="s">
        <v>1357</v>
      </c>
      <c r="E25" s="1" t="s">
        <v>1358</v>
      </c>
      <c r="F25" s="1" t="s">
        <v>1359</v>
      </c>
      <c r="G25" s="1" t="s">
        <v>1360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1361</v>
      </c>
      <c r="B26" s="1" t="s">
        <v>1362</v>
      </c>
      <c r="C26" s="1" t="s">
        <v>1363</v>
      </c>
      <c r="D26" s="1" t="s">
        <v>1364</v>
      </c>
      <c r="E26" s="1" t="s">
        <v>1365</v>
      </c>
      <c r="F26" s="1" t="s">
        <v>1366</v>
      </c>
      <c r="G26" s="1" t="s">
        <v>1367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59</v>
      </c>
      <c r="B3" s="1">
        <v>-100.0</v>
      </c>
      <c r="C3" s="1">
        <v>-59.0</v>
      </c>
      <c r="D3" s="1">
        <v>1.0</v>
      </c>
      <c r="E3" s="1">
        <v>-19.0</v>
      </c>
      <c r="F3" s="1">
        <v>-19.0</v>
      </c>
      <c r="G3" s="1">
        <v>27.0</v>
      </c>
      <c r="H3" s="1">
        <v>12.0</v>
      </c>
      <c r="I3" s="1">
        <v>4.0</v>
      </c>
      <c r="J3" s="1">
        <v>-1.0</v>
      </c>
      <c r="K3" s="1">
        <v>13.0</v>
      </c>
      <c r="L3" s="1">
        <f>IF(K3*FORECAST(L2,B3:K3,B2:K2)&gt;0,FORECAST(L2,B3:K3,B2:K2),K3)*$X$1</f>
        <v>38.46666667</v>
      </c>
      <c r="M3" s="1">
        <f>IF(L3*FORECAST(M2,B3:L3,B2:L2)&gt;0,FORECAST(M2,B3:L3,B2:L2),L3)*$X$1</f>
        <v>48.02424242</v>
      </c>
      <c r="N3" s="1">
        <f>IF(M3*FORECAST(N2,B3:M3,B2:M2)&gt;0,FORECAST(N2,B3:M3,B2:M2),M3)*$X$1</f>
        <v>57.58181818</v>
      </c>
      <c r="O3" s="1">
        <f>IF(N3*FORECAST(O2,B3:N3,B2:N2)&gt;0,FORECAST(O2,B3:N3,B2:N2),N3)*$X$1</f>
        <v>67.13939394</v>
      </c>
      <c r="P3" s="1">
        <f>IF(O3*FORECAST(P2,B3:O3,B2:O2)&gt;0,FORECAST(P2,B3:O3,B2:O2),O3)*$X$1</f>
        <v>76.6969697</v>
      </c>
      <c r="Q3" s="1">
        <f>IF(P3*FORECAST(Q2,B3:P3,B2:P2)&gt;0,FORECAST(Q2,B3:P3,B2:P2),P3)*$X$1</f>
        <v>86.25454545</v>
      </c>
      <c r="R3" s="1">
        <f>IF(Q3*FORECAST(R2,B3:Q3,B2:Q2)&gt;0,FORECAST(R2,B3:Q3,B2:Q2),Q3)*$X$1</f>
        <v>95.81212121</v>
      </c>
      <c r="S3" s="4">
        <f>IF(R3*FORECAST(S2,B3:R3,B2:R2)&gt;0,FORECAST(S2,B3:R3,B2:R2),R3)*$X$1</f>
        <v>105.369697</v>
      </c>
      <c r="T3" s="4">
        <f>IF(S3*FORECAST(T2,B3:S3,B2:S2)&gt;0,FORECAST(T2,B3:S3,B2:S2),S3)*$X$1</f>
        <v>114.9272727</v>
      </c>
      <c r="U3" s="4">
        <f>IF(T3*FORECAST(U2,B3:T3,B2:T2)&gt;0,FORECAST(U2,B3:T3,B2:T2),T3)*$X$1</f>
        <v>124.4848485</v>
      </c>
      <c r="V3" s="4">
        <f>IF(U3*FORECAST(V2,B3:U3,B2:U2)&gt;0,FORECAST(V2,B3:U3,B2:U2),U3)*$X$1</f>
        <v>134.0424242</v>
      </c>
      <c r="W3" s="4">
        <f>IF(V3*FORECAST(W2,B3:V3,B2:V2)&gt;0,FORECAST(W2,B3:V3,B2:V2),V3)*$X$1</f>
        <v>143.6</v>
      </c>
      <c r="X3" s="2"/>
      <c r="Y3" s="2"/>
      <c r="Z3" s="2"/>
    </row>
    <row r="4">
      <c r="A4" s="3" t="s">
        <v>118</v>
      </c>
      <c r="B4" s="1">
        <v>11.0</v>
      </c>
      <c r="C4" s="1">
        <v>57.0</v>
      </c>
      <c r="D4" s="1">
        <v>19.0</v>
      </c>
      <c r="E4" s="1">
        <v>47.0</v>
      </c>
      <c r="F4" s="1">
        <v>118.0</v>
      </c>
      <c r="G4" s="1">
        <v>135.0</v>
      </c>
      <c r="H4" s="1">
        <v>136.0</v>
      </c>
      <c r="I4" s="1">
        <v>144.0</v>
      </c>
      <c r="J4" s="1">
        <v>142.0</v>
      </c>
      <c r="K4" s="1">
        <v>153.0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1369</v>
      </c>
      <c r="B5" s="1">
        <v>85.0</v>
      </c>
      <c r="C5" s="1">
        <v>1.0</v>
      </c>
      <c r="D5" s="1">
        <v>1.0</v>
      </c>
      <c r="E5" s="1">
        <v>1.0</v>
      </c>
      <c r="F5" s="1">
        <v>2.0</v>
      </c>
      <c r="G5" s="1">
        <v>3.0</v>
      </c>
      <c r="H5" s="1">
        <v>4.0</v>
      </c>
      <c r="I5" s="1">
        <v>7.0</v>
      </c>
      <c r="J5" s="1">
        <v>13.0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1370</v>
      </c>
      <c r="L7" s="1">
        <f>IF(W3*FORECAST(W2,B3:W3,B2:W2)&gt;0,FORECAST(W2,B3:W3,B2:W2),V3)*$X$1 * (1+0.02)/(0.06-0.02)</f>
        <v>3661.8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1371</v>
      </c>
      <c r="L8" s="5">
        <f t="array" ref="L8">NPV(0.06,M3:W3)</f>
        <v>712.0357226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1372</v>
      </c>
      <c r="L9" s="5">
        <f t="array" ref="L9">NPV(0.06,M16:W16)</f>
        <v>1928.99056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1373</v>
      </c>
      <c r="L10" s="5">
        <f>L8 + L9</f>
        <v>2641.026283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1374</v>
      </c>
      <c r="L12" s="5">
        <f>L10 - L11</f>
        <v>2488.026283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1375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177.7161631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3661.8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-28.0</v>
      </c>
      <c r="C3" s="1">
        <v>-7.0</v>
      </c>
      <c r="D3" s="1">
        <v>-22.0</v>
      </c>
      <c r="E3" s="1">
        <v>-24.0</v>
      </c>
      <c r="F3" s="1">
        <v>-19.0</v>
      </c>
      <c r="G3" s="1">
        <v>-60.0</v>
      </c>
      <c r="H3" s="1">
        <v>-96.0</v>
      </c>
      <c r="I3" s="1">
        <v>-66.0</v>
      </c>
      <c r="J3" s="1">
        <v>-65.0</v>
      </c>
      <c r="K3" s="1">
        <v>-37.0</v>
      </c>
      <c r="L3" s="1">
        <f>IF(K3*FORECAST(L2,B3:K3,B2:K2)&gt;0,FORECAST(L2,B3:K3,B2:K2),K3)*$X$1</f>
        <v>-74.53333333</v>
      </c>
      <c r="M3" s="1">
        <f>IF(L3*FORECAST(M2,B3:L3,B2:L2)&gt;0,FORECAST(M2,B3:L3,B2:L2),L3)*$X$1</f>
        <v>-80.37575758</v>
      </c>
      <c r="N3" s="1">
        <f>IF(M3*FORECAST(N2,B3:M3,B2:M2)&gt;0,FORECAST(N2,B3:M3,B2:M2),M3)*$X$1</f>
        <v>-86.21818182</v>
      </c>
      <c r="O3" s="1">
        <f>IF(N3*FORECAST(O2,B3:N3,B2:N2)&gt;0,FORECAST(O2,B3:N3,B2:N2),N3)*$X$1</f>
        <v>-92.06060606</v>
      </c>
      <c r="P3" s="1">
        <f>IF(O3*FORECAST(P2,B3:O3,B2:O2)&gt;0,FORECAST(P2,B3:O3,B2:O2),O3)*$X$1</f>
        <v>-97.9030303</v>
      </c>
      <c r="Q3" s="1">
        <f>IF(P3*FORECAST(Q2,B3:P3,B2:P2)&gt;0,FORECAST(Q2,B3:P3,B2:P2),P3)*$X$1</f>
        <v>-103.7454545</v>
      </c>
      <c r="R3" s="1">
        <f>IF(Q3*FORECAST(R2,B3:Q3,B2:Q2)&gt;0,FORECAST(R2,B3:Q3,B2:Q2),Q3)*$X$1</f>
        <v>-109.5878788</v>
      </c>
      <c r="S3" s="4">
        <f>IF(R3*FORECAST(S2,B3:R3,B2:R2)&gt;0,FORECAST(S2,B3:R3,B2:R2),R3)*$X$1</f>
        <v>-115.430303</v>
      </c>
      <c r="T3" s="4">
        <f>IF(S3*FORECAST(T2,B3:S3,B2:S2)&gt;0,FORECAST(T2,B3:S3,B2:S2),S3)*$X$1</f>
        <v>-121.2727273</v>
      </c>
      <c r="U3" s="4">
        <f>IF(T3*FORECAST(U2,B3:T3,B2:T2)&gt;0,FORECAST(U2,B3:T3,B2:T2),T3)*$X$1</f>
        <v>-127.1151515</v>
      </c>
      <c r="V3" s="4">
        <f>IF(U3*FORECAST(V2,B3:U3,B2:U2)&gt;0,FORECAST(V2,B3:U3,B2:U2),U3)*$X$1</f>
        <v>-132.9575758</v>
      </c>
      <c r="W3" s="4">
        <f>IF(V3*FORECAST(W2,B3:V3,B2:V2)&gt;0,FORECAST(W2,B3:V3,B2:V2),V3)*$X$1</f>
        <v>-138.8</v>
      </c>
      <c r="X3" s="2"/>
      <c r="Y3" s="2"/>
      <c r="Z3" s="2"/>
    </row>
    <row r="4">
      <c r="A4" s="3" t="s">
        <v>118</v>
      </c>
      <c r="B4" s="1">
        <v>11.0</v>
      </c>
      <c r="C4" s="1">
        <v>57.0</v>
      </c>
      <c r="D4" s="1">
        <v>19.0</v>
      </c>
      <c r="E4" s="1">
        <v>47.0</v>
      </c>
      <c r="F4" s="1">
        <v>118.0</v>
      </c>
      <c r="G4" s="1">
        <v>135.0</v>
      </c>
      <c r="H4" s="1">
        <v>136.0</v>
      </c>
      <c r="I4" s="1">
        <v>144.0</v>
      </c>
      <c r="J4" s="1">
        <v>142.0</v>
      </c>
      <c r="K4" s="1">
        <v>153.0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1369</v>
      </c>
      <c r="B5" s="1">
        <v>85.0</v>
      </c>
      <c r="C5" s="1">
        <v>1.0</v>
      </c>
      <c r="D5" s="1">
        <v>1.0</v>
      </c>
      <c r="E5" s="1">
        <v>1.0</v>
      </c>
      <c r="F5" s="1">
        <v>2.0</v>
      </c>
      <c r="G5" s="1">
        <v>3.0</v>
      </c>
      <c r="H5" s="1">
        <v>4.0</v>
      </c>
      <c r="I5" s="1">
        <v>7.0</v>
      </c>
      <c r="J5" s="1">
        <v>13.0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1370</v>
      </c>
      <c r="L7" s="1">
        <f>IF(W3*FORECAST(W2,B3:W3,B2:W2)&gt;0,FORECAST(W2,B3:W3,B2:W2),V3)*$X$1 * (1+0.02)/(0.06-0.02)</f>
        <v>-3539.4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1371</v>
      </c>
      <c r="L8" s="5">
        <f t="array" ref="L8">NPV(0.06,M3:W3)</f>
        <v>-837.6400011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1372</v>
      </c>
      <c r="L9" s="5">
        <f t="array" ref="L9">NPV(0.06,M16:W16)</f>
        <v>-1864.511767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1373</v>
      </c>
      <c r="L10" s="5">
        <f>L8 + L9</f>
        <v>-2702.151768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153.0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1374</v>
      </c>
      <c r="L12" s="5">
        <f>L10 - L11</f>
        <v>-2855.151768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1375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-203.939412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-3539.4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