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<sst xmlns="http://schemas.openxmlformats.org/spreadsheetml/2006/main" count="1806" uniqueCount="1381">
  <si>
    <t>ticker</t>
  </si>
  <si>
    <t>ICCM</t>
  </si>
  <si>
    <t>nombre</t>
  </si>
  <si>
    <t>ICECURE MEDICAL LTD</t>
  </si>
  <si>
    <t>empresa</t>
  </si>
  <si>
    <t>Advanced Medical Equipment &amp; Technology</t>
  </si>
  <si>
    <t>Open</t>
  </si>
  <si>
    <t>Target Price</t>
  </si>
  <si>
    <t>Upside</t>
  </si>
  <si>
    <t>-190.68%</t>
  </si>
  <si>
    <t>Country</t>
  </si>
  <si>
    <t>Israel</t>
  </si>
  <si>
    <t>Market Cap</t>
  </si>
  <si>
    <t>Book Value</t>
  </si>
  <si>
    <t>Pe ratio</t>
  </si>
  <si>
    <t>Dividend Ratio</t>
  </si>
  <si>
    <t>No encontrado</t>
  </si>
  <si>
    <t>Net Debt Growth</t>
  </si>
  <si>
    <t>-47.06%</t>
  </si>
  <si>
    <t>Total Assets Growth</t>
  </si>
  <si>
    <t>-36.84%</t>
  </si>
  <si>
    <t>Net Property, Plant and Equipment Growth</t>
  </si>
  <si>
    <t>88.57%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</si>
  <si>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</si>
  <si>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</si>
  <si>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</si>
  <si>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</si>
  <si>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</si>
  <si>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</si>
  <si>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</si>
  <si>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</si>
  <si>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</si>
  <si>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</si>
  <si>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</si>
  <si>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</si>
  <si>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</si>
  <si>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</si>
  <si>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</si>
  <si>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</si>
  <si>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</si>
  <si>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</si>
  <si>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</si>
  <si>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</si>
  <si>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</si>
  <si>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</si>
  <si>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</si>
  <si>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</si>
  <si>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</si>
  <si>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</si>
  <si>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</si>
  <si>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</si>
  <si>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</si>
  <si>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</si>
  <si>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</si>
  <si>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</si>
  <si>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</si>
  <si>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</si>
  <si>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</si>
  <si>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</si>
  <si>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</si>
  <si>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</si>
  <si>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</si>
  <si>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</si>
  <si>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</si>
  <si>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</si>
  <si>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</si>
  <si>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</si>
  <si>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</si>
  <si>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</si>
  <si>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</si>
  <si>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</si>
  <si>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</si>
  <si>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</si>
  <si>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</si>
  <si>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</si>
  <si>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</si>
  <si>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</si>
  <si>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</si>
  <si>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</si>
  <si>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</si>
  <si>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</si>
  <si>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Unearned Revenue Non Current</t>
  </si>
  <si>
    <t>Pension &amp; Other Post Retirement Benefits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</si>
  <si>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</si>
  <si>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</si>
  <si>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</si>
  <si>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</si>
  <si>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</si>
  <si>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</si>
  <si>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</si>
  <si>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</si>
  <si>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</si>
  <si>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</si>
  <si>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</si>
  <si>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</si>
  <si>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</si>
  <si>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5.78</t>
  </si>
  <si>
    <t>4.54</t>
  </si>
  <si>
    <t>1.49</t>
  </si>
  <si>
    <t>-0.08</t>
  </si>
  <si>
    <t>0.96</t>
  </si>
  <si>
    <t>0.61</t>
  </si>
  <si>
    <t>0.73</t>
  </si>
  <si>
    <t>0.75</t>
  </si>
  <si>
    <t>0.56</t>
  </si>
  <si>
    <t>0.27</t>
  </si>
  <si>
    <t>Tangible Book Value</t>
  </si>
  <si>
    <t>Tangible Book Value Per Share</t>
  </si>
  <si>
    <t>Total Debt</t>
  </si>
  <si>
    <t>0</t>
  </si>
  <si>
    <t>Net Debt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</si>
  <si>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</si>
  <si>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</si>
  <si>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</si>
  <si>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</si>
  <si>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</si>
  <si>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</si>
  <si>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</si>
  <si>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</si>
  <si>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</si>
  <si>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</si>
  <si>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</si>
  <si>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</si>
  <si>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</si>
  <si>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</si>
  <si>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</si>
  <si>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</si>
  <si>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</si>
  <si>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</si>
  <si>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</si>
  <si>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</si>
  <si>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</si>
  <si>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</si>
  <si>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</si>
  <si>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</si>
  <si>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</si>
  <si>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</si>
  <si>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</si>
  <si>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</si>
  <si>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</si>
  <si>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-16.44</t>
  </si>
  <si>
    <t>-5.13</t>
  </si>
  <si>
    <t>-2.74</t>
  </si>
  <si>
    <t>-1.6</t>
  </si>
  <si>
    <t>-1.14</t>
  </si>
  <si>
    <t>-1.21</t>
  </si>
  <si>
    <t>-0.88</t>
  </si>
  <si>
    <t>-0.35</t>
  </si>
  <si>
    <t>-0.46</t>
  </si>
  <si>
    <t>-0.32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</si>
  <si>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</si>
  <si>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</si>
  <si>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</si>
  <si>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</si>
  <si>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</si>
  <si>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</si>
  <si>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-10.28</t>
  </si>
  <si>
    <t>-3.21</t>
  </si>
  <si>
    <t>-1.71</t>
  </si>
  <si>
    <t>-0.71</t>
  </si>
  <si>
    <t>-0.76</t>
  </si>
  <si>
    <t>-0.55</t>
  </si>
  <si>
    <t>-0.22</t>
  </si>
  <si>
    <t>-0.29</t>
  </si>
  <si>
    <t>-0.2</t>
  </si>
  <si>
    <t>Normalized Diluted EPS</t>
  </si>
  <si>
    <t>EBITDA</t>
  </si>
  <si>
    <t>EBITA</t>
  </si>
  <si>
    <t>EBIT</t>
  </si>
  <si>
    <t>Normalized Net Income</t>
  </si>
  <si>
    <t>Interest on Long-Term Debt</t>
  </si>
  <si>
    <t>Supplemental Operating Expense Items</t>
  </si>
  <si>
    <t>Advertising Expense</t>
  </si>
  <si>
    <t>Marketing Expenses</t>
  </si>
  <si>
    <t>Selling and Marketing Expenses</t>
  </si>
  <si>
    <t>General and Administrative Expenses</t>
  </si>
  <si>
    <t>Research And Development Expense From Footnotes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</si>
  <si>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</si>
  <si>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</si>
  <si>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</si>
  <si>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</si>
  <si>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</si>
  <si>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</si>
  <si>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</si>
  <si>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</si>
  <si>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-55.21</t>
  </si>
  <si>
    <t>-52.83</t>
  </si>
  <si>
    <t>-45.96</t>
  </si>
  <si>
    <t>-59.51</t>
  </si>
  <si>
    <t>-56.32</t>
  </si>
  <si>
    <t>-44.21</t>
  </si>
  <si>
    <t>-29.93</t>
  </si>
  <si>
    <t>-28.59</t>
  </si>
  <si>
    <t>-33.49</t>
  </si>
  <si>
    <t>-41.78</t>
  </si>
  <si>
    <t>Return on Total Capital</t>
  </si>
  <si>
    <t>-82.87</t>
  </si>
  <si>
    <t>-76.88</t>
  </si>
  <si>
    <t>-64.52</t>
  </si>
  <si>
    <t>-110.79</t>
  </si>
  <si>
    <t>-99.23</t>
  </si>
  <si>
    <t>-88.18</t>
  </si>
  <si>
    <t>-68.35</t>
  </si>
  <si>
    <t>-35.91</t>
  </si>
  <si>
    <t>-38.83</t>
  </si>
  <si>
    <t>-50.2</t>
  </si>
  <si>
    <t>Return On Equity %</t>
  </si>
  <si>
    <t>-154.12</t>
  </si>
  <si>
    <t>-131.93</t>
  </si>
  <si>
    <t>-108.82</t>
  </si>
  <si>
    <t>-277.79</t>
  </si>
  <si>
    <t>-225.84</t>
  </si>
  <si>
    <t>-151.84</t>
  </si>
  <si>
    <t>-126.57</t>
  </si>
  <si>
    <t>-60.69</t>
  </si>
  <si>
    <t>-64.83</t>
  </si>
  <si>
    <t>-77.97</t>
  </si>
  <si>
    <t>Return on Common Equity</t>
  </si>
  <si>
    <t>Margin Analysis</t>
  </si>
  <si>
    <t>Gross Profit Margin %</t>
  </si>
  <si>
    <t>35.23</t>
  </si>
  <si>
    <t>36.27</t>
  </si>
  <si>
    <t>35.41</t>
  </si>
  <si>
    <t>25.38</t>
  </si>
  <si>
    <t>41.86</t>
  </si>
  <si>
    <t>34.77</t>
  </si>
  <si>
    <t>65.08</t>
  </si>
  <si>
    <t>53.04</t>
  </si>
  <si>
    <t>46.84</t>
  </si>
  <si>
    <t>40.26</t>
  </si>
  <si>
    <t>SG&amp;A Margin</t>
  </si>
  <si>
    <t>324.32</t>
  </si>
  <si>
    <t>370.28</t>
  </si>
  <si>
    <t>265.54</t>
  </si>
  <si>
    <t>194.62</t>
  </si>
  <si>
    <t>156.55</t>
  </si>
  <si>
    <t>141.03</t>
  </si>
  <si>
    <t>146.01</t>
  </si>
  <si>
    <t>293.71</t>
  </si>
  <si>
    <t>266.43</t>
  </si>
  <si>
    <t>EBITDA Margin %</t>
  </si>
  <si>
    <t>-372.7</t>
  </si>
  <si>
    <t>-454.33</t>
  </si>
  <si>
    <t>-487.53</t>
  </si>
  <si>
    <t>-381.72</t>
  </si>
  <si>
    <t>-292.89</t>
  </si>
  <si>
    <t>-276.24</t>
  </si>
  <si>
    <t>-104.96</t>
  </si>
  <si>
    <t>-231.92</t>
  </si>
  <si>
    <t>-534.55</t>
  </si>
  <si>
    <t>-472.38</t>
  </si>
  <si>
    <t>EBITA Margin %</t>
  </si>
  <si>
    <t>-383.27</t>
  </si>
  <si>
    <t>-462.59</t>
  </si>
  <si>
    <t>-496.18</t>
  </si>
  <si>
    <t>-386.56</t>
  </si>
  <si>
    <t>-295.76</t>
  </si>
  <si>
    <t>-278.03</t>
  </si>
  <si>
    <t>-106.78</t>
  </si>
  <si>
    <t>-234.99</t>
  </si>
  <si>
    <t>-542.59</t>
  </si>
  <si>
    <t>-482.38</t>
  </si>
  <si>
    <t>EBIT Margin %</t>
  </si>
  <si>
    <t>Income From Continuing Operations Margin %</t>
  </si>
  <si>
    <t>-441.14</t>
  </si>
  <si>
    <t>-491.81</t>
  </si>
  <si>
    <t>-522.82</t>
  </si>
  <si>
    <t>-417.15</t>
  </si>
  <si>
    <t>-329.7</t>
  </si>
  <si>
    <t>-114.83</t>
  </si>
  <si>
    <t>-239.13</t>
  </si>
  <si>
    <t>-550.34</t>
  </si>
  <si>
    <t>-453.76</t>
  </si>
  <si>
    <t>Net Income Margin %</t>
  </si>
  <si>
    <t>Net Avail. For Common Margin %</t>
  </si>
  <si>
    <t>Normalized Net Income Margin</t>
  </si>
  <si>
    <t>-275.71</t>
  </si>
  <si>
    <t>-307.38</t>
  </si>
  <si>
    <t>-326.76</t>
  </si>
  <si>
    <t>-260.72</t>
  </si>
  <si>
    <t>-206.06</t>
  </si>
  <si>
    <t>-71.77</t>
  </si>
  <si>
    <t>-149.45</t>
  </si>
  <si>
    <t>-343.96</t>
  </si>
  <si>
    <t>-283.6</t>
  </si>
  <si>
    <t>Levered Free Cash Flow Margin</t>
  </si>
  <si>
    <t>-162.42</t>
  </si>
  <si>
    <t>-233.38</t>
  </si>
  <si>
    <t>-318.05</t>
  </si>
  <si>
    <t>-211.73</t>
  </si>
  <si>
    <t>-166.95</t>
  </si>
  <si>
    <t>-20.12</t>
  </si>
  <si>
    <t>-69.77</t>
  </si>
  <si>
    <t>-223.81</t>
  </si>
  <si>
    <t>-284.81</t>
  </si>
  <si>
    <t>-240.14</t>
  </si>
  <si>
    <t>Unlevered Free Cash Flow Margin</t>
  </si>
  <si>
    <t>-211.38</t>
  </si>
  <si>
    <t>-19.26</t>
  </si>
  <si>
    <t>-69.28</t>
  </si>
  <si>
    <t>-221.23</t>
  </si>
  <si>
    <t>-279.96</t>
  </si>
  <si>
    <t>Asset Turnover</t>
  </si>
  <si>
    <t>0.23</t>
  </si>
  <si>
    <t>0.18</t>
  </si>
  <si>
    <t>0.15</t>
  </si>
  <si>
    <t>0.25</t>
  </si>
  <si>
    <t>0.3</t>
  </si>
  <si>
    <t>0.45</t>
  </si>
  <si>
    <t>0.19</t>
  </si>
  <si>
    <t>0.1</t>
  </si>
  <si>
    <t>0.14</t>
  </si>
  <si>
    <t>Fixed Assets Turnover</t>
  </si>
  <si>
    <t>3.96</t>
  </si>
  <si>
    <t>5.83</t>
  </si>
  <si>
    <t>8.07</t>
  </si>
  <si>
    <t>12.29</t>
  </si>
  <si>
    <t>18.78</t>
  </si>
  <si>
    <t>7.24</t>
  </si>
  <si>
    <t>7.95</t>
  </si>
  <si>
    <t>3.7</t>
  </si>
  <si>
    <t>1.69</t>
  </si>
  <si>
    <t>1.53</t>
  </si>
  <si>
    <t>Receivables Turnover (Average Receivables)</t>
  </si>
  <si>
    <t>9.88</t>
  </si>
  <si>
    <t>9.83</t>
  </si>
  <si>
    <t>30.85</t>
  </si>
  <si>
    <t>35.24</t>
  </si>
  <si>
    <t>10.65</t>
  </si>
  <si>
    <t>15.6</t>
  </si>
  <si>
    <t>72.76</t>
  </si>
  <si>
    <t>15.05</t>
  </si>
  <si>
    <t>11.55</t>
  </si>
  <si>
    <t>35.68</t>
  </si>
  <si>
    <t>Inventory Turnover (Average Inventory)</t>
  </si>
  <si>
    <t>2.25</t>
  </si>
  <si>
    <t>1.59</t>
  </si>
  <si>
    <t>1.25</t>
  </si>
  <si>
    <t>1.57</t>
  </si>
  <si>
    <t>1.34</t>
  </si>
  <si>
    <t>1.51</t>
  </si>
  <si>
    <t>1.29</t>
  </si>
  <si>
    <t>0.68</t>
  </si>
  <si>
    <t>Short Term Liquidity</t>
  </si>
  <si>
    <t>Current Ratio</t>
  </si>
  <si>
    <t>3.99</t>
  </si>
  <si>
    <t>7.58</t>
  </si>
  <si>
    <t>5.79</t>
  </si>
  <si>
    <t>1.18</t>
  </si>
  <si>
    <t>4.42</t>
  </si>
  <si>
    <t>1.9</t>
  </si>
  <si>
    <t>2.48</t>
  </si>
  <si>
    <t>7.54</t>
  </si>
  <si>
    <t>6.49</t>
  </si>
  <si>
    <t>3.66</t>
  </si>
  <si>
    <t>Quick Ratio</t>
  </si>
  <si>
    <t>3.59</t>
  </si>
  <si>
    <t>7.05</t>
  </si>
  <si>
    <t>5.17</t>
  </si>
  <si>
    <t>0.97</t>
  </si>
  <si>
    <t>3.81</t>
  </si>
  <si>
    <t>1.62</t>
  </si>
  <si>
    <t>2.16</t>
  </si>
  <si>
    <t>6.57</t>
  </si>
  <si>
    <t>5.54</t>
  </si>
  <si>
    <t>2.92</t>
  </si>
  <si>
    <t>Operating Cash Flow to Current Liabilities</t>
  </si>
  <si>
    <t>-4.37</t>
  </si>
  <si>
    <t>-5.16</t>
  </si>
  <si>
    <t>-5.62</t>
  </si>
  <si>
    <t>-1.68</t>
  </si>
  <si>
    <t>-2.63</t>
  </si>
  <si>
    <t>-0.48</t>
  </si>
  <si>
    <t>-0.95</t>
  </si>
  <si>
    <t>-3.14</t>
  </si>
  <si>
    <t>-3.3</t>
  </si>
  <si>
    <t>-3.23</t>
  </si>
  <si>
    <t>Days Sales Outstanding (Average Receivables)</t>
  </si>
  <si>
    <t>36.93</t>
  </si>
  <si>
    <t>37.14</t>
  </si>
  <si>
    <t>11.86</t>
  </si>
  <si>
    <t>10.36</t>
  </si>
  <si>
    <t>34.27</t>
  </si>
  <si>
    <t>23.4</t>
  </si>
  <si>
    <t>5.03</t>
  </si>
  <si>
    <t>24.26</t>
  </si>
  <si>
    <t>31.59</t>
  </si>
  <si>
    <t>10.23</t>
  </si>
  <si>
    <t>Days Outstanding Inventory (Average Inventory)</t>
  </si>
  <si>
    <t>162.32</t>
  </si>
  <si>
    <t>230.19</t>
  </si>
  <si>
    <t>292.87</t>
  </si>
  <si>
    <t>272.47</t>
  </si>
  <si>
    <t>240.99</t>
  </si>
  <si>
    <t>245.69</t>
  </si>
  <si>
    <t>283.57</t>
  </si>
  <si>
    <t>535.48</t>
  </si>
  <si>
    <t>485.53</t>
  </si>
  <si>
    <t>Average Days Payable Outstanding</t>
  </si>
  <si>
    <t>43.6</t>
  </si>
  <si>
    <t>58.54</t>
  </si>
  <si>
    <t>97.56</t>
  </si>
  <si>
    <t>114.99</t>
  </si>
  <si>
    <t>108.44</t>
  </si>
  <si>
    <t>154.02</t>
  </si>
  <si>
    <t>112.4</t>
  </si>
  <si>
    <t>98.27</t>
  </si>
  <si>
    <t>114.51</t>
  </si>
  <si>
    <t>164.75</t>
  </si>
  <si>
    <t>Cash Conversion Cycle (Average Days)</t>
  </si>
  <si>
    <t>155.65</t>
  </si>
  <si>
    <t>208.78</t>
  </si>
  <si>
    <t>207.18</t>
  </si>
  <si>
    <t>127.37</t>
  </si>
  <si>
    <t>198.29</t>
  </si>
  <si>
    <t>110.37</t>
  </si>
  <si>
    <t>138.32</t>
  </si>
  <si>
    <t>209.55</t>
  </si>
  <si>
    <t>452.56</t>
  </si>
  <si>
    <t>331.01</t>
  </si>
  <si>
    <t>Long Term Solvency</t>
  </si>
  <si>
    <t>Total Debt/Equity</t>
  </si>
  <si>
    <t>2.58</t>
  </si>
  <si>
    <t>0.07</t>
  </si>
  <si>
    <t>-364.39</t>
  </si>
  <si>
    <t>9.34</t>
  </si>
  <si>
    <t>3.37</t>
  </si>
  <si>
    <t>2.35</t>
  </si>
  <si>
    <t>4.92</t>
  </si>
  <si>
    <t>Total Debt / Total Capital</t>
  </si>
  <si>
    <t>2.51</t>
  </si>
  <si>
    <t>137.82</t>
  </si>
  <si>
    <t>8.54</t>
  </si>
  <si>
    <t>6.16</t>
  </si>
  <si>
    <t>3.26</t>
  </si>
  <si>
    <t>2.29</t>
  </si>
  <si>
    <t>4.69</t>
  </si>
  <si>
    <t>LT Debt/Equity</t>
  </si>
  <si>
    <t>4.21</t>
  </si>
  <si>
    <t>1.91</t>
  </si>
  <si>
    <t>2.54</t>
  </si>
  <si>
    <t>3.09</t>
  </si>
  <si>
    <t>Long-Term Debt / Total Capital</t>
  </si>
  <si>
    <t>3.85</t>
  </si>
  <si>
    <t>1.79</t>
  </si>
  <si>
    <t>2.46</t>
  </si>
  <si>
    <t>1.65</t>
  </si>
  <si>
    <t>2.95</t>
  </si>
  <si>
    <t>Total Liabilities / Total Assets</t>
  </si>
  <si>
    <t>44.29</t>
  </si>
  <si>
    <t>23.79</t>
  </si>
  <si>
    <t>36.52</t>
  </si>
  <si>
    <t>113.3</t>
  </si>
  <si>
    <t>35.92</t>
  </si>
  <si>
    <t>64.11</t>
  </si>
  <si>
    <t>55.66</t>
  </si>
  <si>
    <t>16.49</t>
  </si>
  <si>
    <t>15.79</t>
  </si>
  <si>
    <t>25.88</t>
  </si>
  <si>
    <t>EBIT / Interest Expense</t>
  </si>
  <si>
    <t>-45.85</t>
  </si>
  <si>
    <t>-49.96</t>
  </si>
  <si>
    <t>-202.01</t>
  </si>
  <si>
    <t>-137.5</t>
  </si>
  <si>
    <t>-56.87</t>
  </si>
  <si>
    <t>-70.04</t>
  </si>
  <si>
    <t>EBITDA / Interest Expense</t>
  </si>
  <si>
    <t>-45.28</t>
  </si>
  <si>
    <t>-49.47</t>
  </si>
  <si>
    <t>-195.2</t>
  </si>
  <si>
    <t>-129.11</t>
  </si>
  <si>
    <t>-56.12</t>
  </si>
  <si>
    <t>(EBITDA - Capex) / Interest Expense</t>
  </si>
  <si>
    <t>-45.43</t>
  </si>
  <si>
    <t>-50.49</t>
  </si>
  <si>
    <t>-199.68</t>
  </si>
  <si>
    <t>-136.61</t>
  </si>
  <si>
    <t>-59.24</t>
  </si>
  <si>
    <t>-72.73</t>
  </si>
  <si>
    <t>Total Debt / EBITDA</t>
  </si>
  <si>
    <t>-0.01</t>
  </si>
  <si>
    <t>-0.36</t>
  </si>
  <si>
    <t>-0.06</t>
  </si>
  <si>
    <t>-0.07</t>
  </si>
  <si>
    <t>-0.09</t>
  </si>
  <si>
    <t>-0.04</t>
  </si>
  <si>
    <t>Net Debt / EBITDA</t>
  </si>
  <si>
    <t>0.64</t>
  </si>
  <si>
    <t>1.3</t>
  </si>
  <si>
    <t>0.92</t>
  </si>
  <si>
    <t>0.2</t>
  </si>
  <si>
    <t>1.24</t>
  </si>
  <si>
    <t>1.92</t>
  </si>
  <si>
    <t>2.57</t>
  </si>
  <si>
    <t>1.4</t>
  </si>
  <si>
    <t>0.69</t>
  </si>
  <si>
    <t>Total Debt / (EBITDA - Capex)</t>
  </si>
  <si>
    <t>-0.05</t>
  </si>
  <si>
    <t>-0.03</t>
  </si>
  <si>
    <t>Net Debt / (EBITDA - Capex)</t>
  </si>
  <si>
    <t>1.31</t>
  </si>
  <si>
    <t>1.21</t>
  </si>
  <si>
    <t>1.82</t>
  </si>
  <si>
    <t>2.44</t>
  </si>
  <si>
    <t>1.33</t>
  </si>
  <si>
    <t>0.67</t>
  </si>
  <si>
    <t>Growth Over Prior Year</t>
  </si>
  <si>
    <t>Total Revenues, 1 Yr. Growth %</t>
  </si>
  <si>
    <t>236.92</t>
  </si>
  <si>
    <t>-28.43</t>
  </si>
  <si>
    <t>-19.21</t>
  </si>
  <si>
    <t>-0.42</t>
  </si>
  <si>
    <t>68.49</t>
  </si>
  <si>
    <t>42.18</t>
  </si>
  <si>
    <t>128.82</t>
  </si>
  <si>
    <t>6.98</t>
  </si>
  <si>
    <t>-25.45</t>
  </si>
  <si>
    <t>4.67</t>
  </si>
  <si>
    <t>Gross Profit, 1 Yr. Growth %</t>
  </si>
  <si>
    <t>-523.7</t>
  </si>
  <si>
    <t>-26.33</t>
  </si>
  <si>
    <t>-21.11</t>
  </si>
  <si>
    <t>-28.64</t>
  </si>
  <si>
    <t>177.96</t>
  </si>
  <si>
    <t>18.11</t>
  </si>
  <si>
    <t>328.26</t>
  </si>
  <si>
    <t>-10.19</t>
  </si>
  <si>
    <t>-34.17</t>
  </si>
  <si>
    <t>-10.03</t>
  </si>
  <si>
    <t>EBITDA, 1 Yr. Growth %</t>
  </si>
  <si>
    <t>23.23</t>
  </si>
  <si>
    <t>-12.75</t>
  </si>
  <si>
    <t>-13.3</t>
  </si>
  <si>
    <t>-22.03</t>
  </si>
  <si>
    <t>29.28</t>
  </si>
  <si>
    <t>34.1</t>
  </si>
  <si>
    <t>-13.06</t>
  </si>
  <si>
    <t>135.28</t>
  </si>
  <si>
    <t>71.83</t>
  </si>
  <si>
    <t>-7.51</t>
  </si>
  <si>
    <t>EBITA, 1 Yr. Growth %</t>
  </si>
  <si>
    <t>22.05</t>
  </si>
  <si>
    <t>-13.62</t>
  </si>
  <si>
    <t>-13.34</t>
  </si>
  <si>
    <t>-22.42</t>
  </si>
  <si>
    <t>28.91</t>
  </si>
  <si>
    <t>33.66</t>
  </si>
  <si>
    <t>-12.12</t>
  </si>
  <si>
    <t>134.77</t>
  </si>
  <si>
    <t>72.14</t>
  </si>
  <si>
    <t>-6.95</t>
  </si>
  <si>
    <t>EBIT, 1 Yr. Growth %</t>
  </si>
  <si>
    <t>Earnings From Cont. Operations, 1 Yr. Growth %</t>
  </si>
  <si>
    <t>15.22</t>
  </si>
  <si>
    <t>-20.21</t>
  </si>
  <si>
    <t>-14.11</t>
  </si>
  <si>
    <t>-20.54</t>
  </si>
  <si>
    <t>33.17</t>
  </si>
  <si>
    <t>24.2</t>
  </si>
  <si>
    <t>-8.77</t>
  </si>
  <si>
    <t>165.28</t>
  </si>
  <si>
    <t>71.58</t>
  </si>
  <si>
    <t>-13.7</t>
  </si>
  <si>
    <t>Net Income, 1 Yr. Growth %</t>
  </si>
  <si>
    <t>Normalized Net Income, 1 Yr. Growth %</t>
  </si>
  <si>
    <t>Diluted EPS Before Extra, 1 Yr. Growth %</t>
  </si>
  <si>
    <t>-38.69</t>
  </si>
  <si>
    <t>-68.81</t>
  </si>
  <si>
    <t>-38.87</t>
  </si>
  <si>
    <t>-41.71</t>
  </si>
  <si>
    <t>-28.55</t>
  </si>
  <si>
    <t>6.39</t>
  </si>
  <si>
    <t>-27.45</t>
  </si>
  <si>
    <t>59.17</t>
  </si>
  <si>
    <t>32.33</t>
  </si>
  <si>
    <t>Accounts Receivable, 1 Yr. Growth %</t>
  </si>
  <si>
    <t>50.6</t>
  </si>
  <si>
    <t>-80.24</t>
  </si>
  <si>
    <t>42.86</t>
  </si>
  <si>
    <t>747.5</t>
  </si>
  <si>
    <t>-91.45</t>
  </si>
  <si>
    <t>422.41</t>
  </si>
  <si>
    <t>385.11</t>
  </si>
  <si>
    <t>-82.89</t>
  </si>
  <si>
    <t>32.05</t>
  </si>
  <si>
    <t>Inventory, 1 Yr. Growth %</t>
  </si>
  <si>
    <t>-9.91</t>
  </si>
  <si>
    <t>10.74</t>
  </si>
  <si>
    <t>-2.31</t>
  </si>
  <si>
    <t>-15.05</t>
  </si>
  <si>
    <t>135.63</t>
  </si>
  <si>
    <t>0.98</t>
  </si>
  <si>
    <t>47.87</t>
  </si>
  <si>
    <t>83.74</t>
  </si>
  <si>
    <t>46.14</t>
  </si>
  <si>
    <t>-20.37</t>
  </si>
  <si>
    <t>Net Property, Plant and Equip., 1 Yr. Growth %</t>
  </si>
  <si>
    <t>-53.99</t>
  </si>
  <si>
    <t>-33.52</t>
  </si>
  <si>
    <t>-36.13</t>
  </si>
  <si>
    <t>82.89</t>
  </si>
  <si>
    <t>370.14</t>
  </si>
  <si>
    <t>52.95</t>
  </si>
  <si>
    <t>165.25</t>
  </si>
  <si>
    <t>24.48</t>
  </si>
  <si>
    <t>8.3</t>
  </si>
  <si>
    <t>Total Assets, 1 Yr. Growth %</t>
  </si>
  <si>
    <t>-44.59</t>
  </si>
  <si>
    <t>53.2</t>
  </si>
  <si>
    <t>-35.39</t>
  </si>
  <si>
    <t>-47.33</t>
  </si>
  <si>
    <t>194.82</t>
  </si>
  <si>
    <t>28.05</t>
  </si>
  <si>
    <t>31.18</t>
  </si>
  <si>
    <t>215.27</t>
  </si>
  <si>
    <t>-6.48</t>
  </si>
  <si>
    <t>-45.64</t>
  </si>
  <si>
    <t>Tangible Book Value, 1 Yr. Growth %</t>
  </si>
  <si>
    <t>-56.92</t>
  </si>
  <si>
    <t>109.56</t>
  </si>
  <si>
    <t>-46.18</t>
  </si>
  <si>
    <t>-111.04</t>
  </si>
  <si>
    <t>-28.28</t>
  </si>
  <si>
    <t>62.05</t>
  </si>
  <si>
    <t>377.3</t>
  </si>
  <si>
    <t>-5.7</t>
  </si>
  <si>
    <t>-52.16</t>
  </si>
  <si>
    <t>Common Equity, 1 Yr. Growth %</t>
  </si>
  <si>
    <t>Cash From Operations, 1 Yr. Growth %</t>
  </si>
  <si>
    <t>9.02</t>
  </si>
  <si>
    <t>-0.84</t>
  </si>
  <si>
    <t>-7.9</t>
  </si>
  <si>
    <t>-24.26</t>
  </si>
  <si>
    <t>26.48</t>
  </si>
  <si>
    <t>-47.73</t>
  </si>
  <si>
    <t>98.19</t>
  </si>
  <si>
    <t>241.6</t>
  </si>
  <si>
    <t>13.38</t>
  </si>
  <si>
    <t>-12.39</t>
  </si>
  <si>
    <t>Capital Expenditures, 1 Yr. Growth %</t>
  </si>
  <si>
    <t>-55.18</t>
  </si>
  <si>
    <t>-82.09</t>
  </si>
  <si>
    <t>266.67</t>
  </si>
  <si>
    <t>-65.91</t>
  </si>
  <si>
    <t>706.67</t>
  </si>
  <si>
    <t>46.28</t>
  </si>
  <si>
    <t>116.1</t>
  </si>
  <si>
    <t>139.01</t>
  </si>
  <si>
    <t>67.17</t>
  </si>
  <si>
    <t>-46.13</t>
  </si>
  <si>
    <t>Levered Free Cash Flow, 1 Yr. Growth %</t>
  </si>
  <si>
    <t>-16.22</t>
  </si>
  <si>
    <t>2.83</t>
  </si>
  <si>
    <t>10.1</t>
  </si>
  <si>
    <t>-33.71</t>
  </si>
  <si>
    <t>32.86</t>
  </si>
  <si>
    <t>693.54</t>
  </si>
  <si>
    <t>209.68</t>
  </si>
  <si>
    <t>-11.75</t>
  </si>
  <si>
    <t>Unlevered Free Cash Flow, 1 Yr. Growth %</t>
  </si>
  <si>
    <t>-4.19</t>
  </si>
  <si>
    <t>-33.81</t>
  </si>
  <si>
    <t>34.71</t>
  </si>
  <si>
    <t>-83.8</t>
  </si>
  <si>
    <t>723.22</t>
  </si>
  <si>
    <t>206.11</t>
  </si>
  <si>
    <t>-5.65</t>
  </si>
  <si>
    <t>-10.22</t>
  </si>
  <si>
    <t>Compound Annual Growth Rate Over Two Years</t>
  </si>
  <si>
    <t>Total Revenues, 2 Yr. CAGR %</t>
  </si>
  <si>
    <t>94.49</t>
  </si>
  <si>
    <t>55.28</t>
  </si>
  <si>
    <t>-23.96</t>
  </si>
  <si>
    <t>-10.3</t>
  </si>
  <si>
    <t>29.53</t>
  </si>
  <si>
    <t>54.78</t>
  </si>
  <si>
    <t>80.37</t>
  </si>
  <si>
    <t>49.74</t>
  </si>
  <si>
    <t>-10.69</t>
  </si>
  <si>
    <t>-11.66</t>
  </si>
  <si>
    <t>Gross Profit, 2 Yr. CAGR %</t>
  </si>
  <si>
    <t>25.22</t>
  </si>
  <si>
    <t>76.67</t>
  </si>
  <si>
    <t>-23.77</t>
  </si>
  <si>
    <t>-24.97</t>
  </si>
  <si>
    <t>40.84</t>
  </si>
  <si>
    <t>81.19</t>
  </si>
  <si>
    <t>124.9</t>
  </si>
  <si>
    <t>84.94</t>
  </si>
  <si>
    <t>-23.11</t>
  </si>
  <si>
    <t>-23.04</t>
  </si>
  <si>
    <t>EBITDA, 2 Yr. CAGR %</t>
  </si>
  <si>
    <t>-4.68</t>
  </si>
  <si>
    <t>3.69</t>
  </si>
  <si>
    <t>-13.03</t>
  </si>
  <si>
    <t>-17.78</t>
  </si>
  <si>
    <t>0.4</t>
  </si>
  <si>
    <t>31.67</t>
  </si>
  <si>
    <t>7.98</t>
  </si>
  <si>
    <t>37.21</t>
  </si>
  <si>
    <t>101.07</t>
  </si>
  <si>
    <t>26.07</t>
  </si>
  <si>
    <t>EBITA, 2 Yr. CAGR %</t>
  </si>
  <si>
    <t>-4.53</t>
  </si>
  <si>
    <t>2.68</t>
  </si>
  <si>
    <t>-13.48</t>
  </si>
  <si>
    <t>0.01</t>
  </si>
  <si>
    <t>31.27</t>
  </si>
  <si>
    <t>8.38</t>
  </si>
  <si>
    <t>37.66</t>
  </si>
  <si>
    <t>101.03</t>
  </si>
  <si>
    <t>26.56</t>
  </si>
  <si>
    <t>EBIT, 2 Yr. CAGR %</t>
  </si>
  <si>
    <t>Earnings From Cont. Operations, 2 Yr. CAGR %</t>
  </si>
  <si>
    <t>1.56</t>
  </si>
  <si>
    <t>-4.12</t>
  </si>
  <si>
    <t>-17.22</t>
  </si>
  <si>
    <t>-17.39</t>
  </si>
  <si>
    <t>2.86</t>
  </si>
  <si>
    <t>28.61</t>
  </si>
  <si>
    <t>6.45</t>
  </si>
  <si>
    <t>36.45</t>
  </si>
  <si>
    <t>113.35</t>
  </si>
  <si>
    <t>21.69</t>
  </si>
  <si>
    <t>Net Income, 2 Yr. CAGR %</t>
  </si>
  <si>
    <t>Normalized Net Income, 2 Yr. CAGR %</t>
  </si>
  <si>
    <t>Diluted EPS Before Extra, 2 Yr. CAGR %</t>
  </si>
  <si>
    <t>-51.9</t>
  </si>
  <si>
    <t>-56.27</t>
  </si>
  <si>
    <t>-56.34</t>
  </si>
  <si>
    <t>-40.31</t>
  </si>
  <si>
    <t>-30.66</t>
  </si>
  <si>
    <t>-12.81</t>
  </si>
  <si>
    <t>-12.14</t>
  </si>
  <si>
    <t>-5.75</t>
  </si>
  <si>
    <t>45.13</t>
  </si>
  <si>
    <t>-3.76</t>
  </si>
  <si>
    <t>Accounts Receivable, 2 Yr. CAGR %</t>
  </si>
  <si>
    <t>65.83</t>
  </si>
  <si>
    <t>-45.45</t>
  </si>
  <si>
    <t>-66.73</t>
  </si>
  <si>
    <t>-10.56</t>
  </si>
  <si>
    <t>247.95</t>
  </si>
  <si>
    <t>-14.85</t>
  </si>
  <si>
    <t>-33.15</t>
  </si>
  <si>
    <t>394.5</t>
  </si>
  <si>
    <t>-8.91</t>
  </si>
  <si>
    <t>-52.47</t>
  </si>
  <si>
    <t>Inventory, 2 Yr. CAGR %</t>
  </si>
  <si>
    <t>-15.92</t>
  </si>
  <si>
    <t>-0.12</t>
  </si>
  <si>
    <t>4.01</t>
  </si>
  <si>
    <t>-8.9</t>
  </si>
  <si>
    <t>41.48</t>
  </si>
  <si>
    <t>54.25</t>
  </si>
  <si>
    <t>22.19</t>
  </si>
  <si>
    <t>56.46</t>
  </si>
  <si>
    <t>63.86</t>
  </si>
  <si>
    <t>7.87</t>
  </si>
  <si>
    <t>Net Property, Plant and Equip., 2 Yr. CAGR %</t>
  </si>
  <si>
    <t>-36.11</t>
  </si>
  <si>
    <t>-50.16</t>
  </si>
  <si>
    <t>-40.09</t>
  </si>
  <si>
    <t>-34.84</t>
  </si>
  <si>
    <t>8.08</t>
  </si>
  <si>
    <t>193.24</t>
  </si>
  <si>
    <t>168.15</t>
  </si>
  <si>
    <t>96.71</t>
  </si>
  <si>
    <t>81.71</t>
  </si>
  <si>
    <t>16.11</t>
  </si>
  <si>
    <t>Total Assets, 2 Yr. CAGR %</t>
  </si>
  <si>
    <t>15.43</t>
  </si>
  <si>
    <t>-7.87</t>
  </si>
  <si>
    <t>-0.51</t>
  </si>
  <si>
    <t>-41.66</t>
  </si>
  <si>
    <t>24.61</t>
  </si>
  <si>
    <t>94.3</t>
  </si>
  <si>
    <t>29.61</t>
  </si>
  <si>
    <t>99.06</t>
  </si>
  <si>
    <t>71.71</t>
  </si>
  <si>
    <t>-28.7</t>
  </si>
  <si>
    <t>Tangible Book Value, 2 Yr. CAGR %</t>
  </si>
  <si>
    <t>-4.98</t>
  </si>
  <si>
    <t>6.2</t>
  </si>
  <si>
    <t>-75.62</t>
  </si>
  <si>
    <t>25.2</t>
  </si>
  <si>
    <t>219.12</t>
  </si>
  <si>
    <t>7.81</t>
  </si>
  <si>
    <t>203.65</t>
  </si>
  <si>
    <t>112.16</t>
  </si>
  <si>
    <t>-32.83</t>
  </si>
  <si>
    <t>Common Equity, 2 Yr. CAGR %</t>
  </si>
  <si>
    <t>Cash From Operations, 2 Yr. CAGR %</t>
  </si>
  <si>
    <t>-11.01</t>
  </si>
  <si>
    <t>3.97</t>
  </si>
  <si>
    <t>-4.44</t>
  </si>
  <si>
    <t>-16.48</t>
  </si>
  <si>
    <t>-2.12</t>
  </si>
  <si>
    <t>-18.69</t>
  </si>
  <si>
    <t>154.94</t>
  </si>
  <si>
    <t>96.8</t>
  </si>
  <si>
    <t>-0.33</t>
  </si>
  <si>
    <t>Capital Expenditures, 2 Yr. CAGR %</t>
  </si>
  <si>
    <t>-60.18</t>
  </si>
  <si>
    <t>-71.67</t>
  </si>
  <si>
    <t>-18.96</t>
  </si>
  <si>
    <t>11.8</t>
  </si>
  <si>
    <t>243.51</t>
  </si>
  <si>
    <t>77.8</t>
  </si>
  <si>
    <t>116.4</t>
  </si>
  <si>
    <t>99.89</t>
  </si>
  <si>
    <t>-5.1</t>
  </si>
  <si>
    <t>Levered Free Cash Flow, 2 Yr. CAGR %</t>
  </si>
  <si>
    <t>-19.23</t>
  </si>
  <si>
    <t>-7.18</t>
  </si>
  <si>
    <t>6.41</t>
  </si>
  <si>
    <t>-14.56</t>
  </si>
  <si>
    <t>-6.15</t>
  </si>
  <si>
    <t>-52.29</t>
  </si>
  <si>
    <t>16.96</t>
  </si>
  <si>
    <t>399.45</t>
  </si>
  <si>
    <t>71.4</t>
  </si>
  <si>
    <t>-8.5</t>
  </si>
  <si>
    <t>Unlevered Free Cash Flow, 2 Yr. CAGR %</t>
  </si>
  <si>
    <t>-0.74</t>
  </si>
  <si>
    <t>-14.63</t>
  </si>
  <si>
    <t>-5.58</t>
  </si>
  <si>
    <t>-53.28</t>
  </si>
  <si>
    <t>15.84</t>
  </si>
  <si>
    <t>407.53</t>
  </si>
  <si>
    <t>69.94</t>
  </si>
  <si>
    <t>-7.97</t>
  </si>
  <si>
    <t>Compound Annual Growth Rate Over Three Years</t>
  </si>
  <si>
    <t>Total Revenues, 3 Yr. CAGR %</t>
  </si>
  <si>
    <t>117.75</t>
  </si>
  <si>
    <t>39.37</t>
  </si>
  <si>
    <t>24.89</t>
  </si>
  <si>
    <t>-16.81</t>
  </si>
  <si>
    <t>10.67</t>
  </si>
  <si>
    <t>33.62</t>
  </si>
  <si>
    <t>76.32</t>
  </si>
  <si>
    <t>47.18</t>
  </si>
  <si>
    <t>23.64</t>
  </si>
  <si>
    <t>-5.84</t>
  </si>
  <si>
    <t>Gross Profit, 3 Yr. CAGR %</t>
  </si>
  <si>
    <t>26.4</t>
  </si>
  <si>
    <t>35.04</t>
  </si>
  <si>
    <t>-25.43</t>
  </si>
  <si>
    <t>16.1</t>
  </si>
  <si>
    <t>32.81</t>
  </si>
  <si>
    <t>141.35</t>
  </si>
  <si>
    <t>59.26</t>
  </si>
  <si>
    <t>36.54</t>
  </si>
  <si>
    <t>-18.98</t>
  </si>
  <si>
    <t>EBITDA, 3 Yr. CAGR %</t>
  </si>
  <si>
    <t>1.98</t>
  </si>
  <si>
    <t>-7.45</t>
  </si>
  <si>
    <t>-2.32</t>
  </si>
  <si>
    <t>-16.14</t>
  </si>
  <si>
    <t>-4.39</t>
  </si>
  <si>
    <t>10.57</t>
  </si>
  <si>
    <t>14.66</t>
  </si>
  <si>
    <t>36.16</t>
  </si>
  <si>
    <t>54.07</t>
  </si>
  <si>
    <t>55.22</t>
  </si>
  <si>
    <t>EBITA, 3 Yr. CAGR %</t>
  </si>
  <si>
    <t>2.4</t>
  </si>
  <si>
    <t>-7.66</t>
  </si>
  <si>
    <t>-2.97</t>
  </si>
  <si>
    <t>-16.57</t>
  </si>
  <si>
    <t>-4.66</t>
  </si>
  <si>
    <t>10.16</t>
  </si>
  <si>
    <t>14.83</t>
  </si>
  <si>
    <t>36.32</t>
  </si>
  <si>
    <t>54.5</t>
  </si>
  <si>
    <t>55.51</t>
  </si>
  <si>
    <t>EBIT, 3 Yr. CAGR %</t>
  </si>
  <si>
    <t>Earnings From Cont. Operations, 3 Yr. CAGR %</t>
  </si>
  <si>
    <t>8.21</t>
  </si>
  <si>
    <t>-6.29</t>
  </si>
  <si>
    <t>-7.57</t>
  </si>
  <si>
    <t>-18.34</t>
  </si>
  <si>
    <t>9.53</t>
  </si>
  <si>
    <t>14.7</t>
  </si>
  <si>
    <t>32.24</t>
  </si>
  <si>
    <t>53.42</t>
  </si>
  <si>
    <t>57.78</t>
  </si>
  <si>
    <t>Net Income, 3 Yr. CAGR %</t>
  </si>
  <si>
    <t>Normalized Net Income, 3 Yr. CAGR %</t>
  </si>
  <si>
    <t>Diluted EPS Before Extra, 3 Yr. CAGR %</t>
  </si>
  <si>
    <t>-33.68</t>
  </si>
  <si>
    <t>-58.37</t>
  </si>
  <si>
    <t>-53.26</t>
  </si>
  <si>
    <t>-51.92</t>
  </si>
  <si>
    <t>-36.62</t>
  </si>
  <si>
    <t>-20.03</t>
  </si>
  <si>
    <t>-17.99</t>
  </si>
  <si>
    <t>-1.87</t>
  </si>
  <si>
    <t>9.94</t>
  </si>
  <si>
    <t>13.81</t>
  </si>
  <si>
    <t>Accounts Receivable, 3 Yr. CAGR %</t>
  </si>
  <si>
    <t>156.45</t>
  </si>
  <si>
    <t>-18.39</t>
  </si>
  <si>
    <t>-44.97</t>
  </si>
  <si>
    <t>-45.93</t>
  </si>
  <si>
    <t>89.27</t>
  </si>
  <si>
    <t>55.88</t>
  </si>
  <si>
    <t>27.89</t>
  </si>
  <si>
    <t>67.85</t>
  </si>
  <si>
    <t>Inventory, 3 Yr. CAGR %</t>
  </si>
  <si>
    <t>-12.07</t>
  </si>
  <si>
    <t>-7.84</t>
  </si>
  <si>
    <t>-0.85</t>
  </si>
  <si>
    <t>-2.78</t>
  </si>
  <si>
    <t>25.05</t>
  </si>
  <si>
    <t>26.43</t>
  </si>
  <si>
    <t>52.09</t>
  </si>
  <si>
    <t>35.21</t>
  </si>
  <si>
    <t>59.32</t>
  </si>
  <si>
    <t>28.83</t>
  </si>
  <si>
    <t>Net Property, Plant and Equip., 3 Yr. CAGR %</t>
  </si>
  <si>
    <t>-18.17</t>
  </si>
  <si>
    <t>-39.59</t>
  </si>
  <si>
    <t>-45.13</t>
  </si>
  <si>
    <t>-38.8</t>
  </si>
  <si>
    <t>-8.08</t>
  </si>
  <si>
    <t>76.43</t>
  </si>
  <si>
    <t>136.04</t>
  </si>
  <si>
    <t>75.93</t>
  </si>
  <si>
    <t>52.92</t>
  </si>
  <si>
    <t>Total Assets, 3 Yr. CAGR %</t>
  </si>
  <si>
    <t>-20.7</t>
  </si>
  <si>
    <t>26.85</t>
  </si>
  <si>
    <t>-18.14</t>
  </si>
  <si>
    <t>-19.51</t>
  </si>
  <si>
    <t>0.11</t>
  </si>
  <si>
    <t>25.75</t>
  </si>
  <si>
    <t>70.45</t>
  </si>
  <si>
    <t>71.84</t>
  </si>
  <si>
    <t>61.2</t>
  </si>
  <si>
    <t>17.03</t>
  </si>
  <si>
    <t>Tangible Book Value, 3 Yr. CAGR %</t>
  </si>
  <si>
    <t>-30.71</t>
  </si>
  <si>
    <t>47.54</t>
  </si>
  <si>
    <t>-21.38</t>
  </si>
  <si>
    <t>-50.07</t>
  </si>
  <si>
    <t>-5.51</t>
  </si>
  <si>
    <t>3.98</t>
  </si>
  <si>
    <t>154.6</t>
  </si>
  <si>
    <t>87.7</t>
  </si>
  <si>
    <t>114.21</t>
  </si>
  <si>
    <t>29.14</t>
  </si>
  <si>
    <t>Common Equity, 3 Yr. CAGR %</t>
  </si>
  <si>
    <t>Cash From Operations, 3 Yr. CAGR %</t>
  </si>
  <si>
    <t>-3.25</t>
  </si>
  <si>
    <t>-7.74</t>
  </si>
  <si>
    <t>-0.15</t>
  </si>
  <si>
    <t>-11.56</t>
  </si>
  <si>
    <t>-4.09</t>
  </si>
  <si>
    <t>-20.59</t>
  </si>
  <si>
    <t>9.43</t>
  </si>
  <si>
    <t>50.33</t>
  </si>
  <si>
    <t>102.72</t>
  </si>
  <si>
    <t>50.27</t>
  </si>
  <si>
    <t>Capital Expenditures, 3 Yr. CAGR %</t>
  </si>
  <si>
    <t>-49.43</t>
  </si>
  <si>
    <t>-69.49</t>
  </si>
  <si>
    <t>-33.48</t>
  </si>
  <si>
    <t>-39.28</t>
  </si>
  <si>
    <t>116.04</t>
  </si>
  <si>
    <t>59.04</t>
  </si>
  <si>
    <t>194.34</t>
  </si>
  <si>
    <t>89.92</t>
  </si>
  <si>
    <t>106.85</t>
  </si>
  <si>
    <t>29.12</t>
  </si>
  <si>
    <t>Levered Free Cash Flow, 3 Yr. CAGR %</t>
  </si>
  <si>
    <t>-19.77</t>
  </si>
  <si>
    <t>-12.46</t>
  </si>
  <si>
    <t>-1.74</t>
  </si>
  <si>
    <t>-9.12</t>
  </si>
  <si>
    <t>-1.02</t>
  </si>
  <si>
    <t>-46.76</t>
  </si>
  <si>
    <t>21.79</t>
  </si>
  <si>
    <t>62.61</t>
  </si>
  <si>
    <t>199.09</t>
  </si>
  <si>
    <t>37.38</t>
  </si>
  <si>
    <t>Unlevered Free Cash Flow, 3 Yr. CAGR %</t>
  </si>
  <si>
    <t>2.75</t>
  </si>
  <si>
    <t>-9.17</t>
  </si>
  <si>
    <t>-0.62</t>
  </si>
  <si>
    <t>-47.53</t>
  </si>
  <si>
    <t>21.57</t>
  </si>
  <si>
    <t>61.33</t>
  </si>
  <si>
    <t>201.75</t>
  </si>
  <si>
    <t>Compound Annual Growth Rate Over Five Years</t>
  </si>
  <si>
    <t>Total Revenues, 5 Yr. CAGR %</t>
  </si>
  <si>
    <t>42.95</t>
  </si>
  <si>
    <t>16.85</t>
  </si>
  <si>
    <t>26.73</t>
  </si>
  <si>
    <t>6.65</t>
  </si>
  <si>
    <t>34.55</t>
  </si>
  <si>
    <t>39.85</t>
  </si>
  <si>
    <t>35.26</t>
  </si>
  <si>
    <t>23.56</t>
  </si>
  <si>
    <t>Gross Profit, 5 Yr. CAGR %</t>
  </si>
  <si>
    <t>3.25</t>
  </si>
  <si>
    <t>-8.25</t>
  </si>
  <si>
    <t>37.33</t>
  </si>
  <si>
    <t>6.37</t>
  </si>
  <si>
    <t>51.25</t>
  </si>
  <si>
    <t>51.62</t>
  </si>
  <si>
    <t>52.9</t>
  </si>
  <si>
    <t>22.6</t>
  </si>
  <si>
    <t>EBITDA, 5 Yr. CAGR %</t>
  </si>
  <si>
    <t>13.04</t>
  </si>
  <si>
    <t>4.08</t>
  </si>
  <si>
    <t>-4.31</t>
  </si>
  <si>
    <t>-11.73</t>
  </si>
  <si>
    <t>-1.24</t>
  </si>
  <si>
    <t>0.44</t>
  </si>
  <si>
    <t>0.38</t>
  </si>
  <si>
    <t>20.54</t>
  </si>
  <si>
    <t>44.68</t>
  </si>
  <si>
    <t>35.96</t>
  </si>
  <si>
    <t>EBITA, 5 Yr. CAGR %</t>
  </si>
  <si>
    <t>13.4</t>
  </si>
  <si>
    <t>4.15</t>
  </si>
  <si>
    <t>-4.28</t>
  </si>
  <si>
    <t>-11.95</t>
  </si>
  <si>
    <t>-1.79</t>
  </si>
  <si>
    <t>0.36</t>
  </si>
  <si>
    <t>20.43</t>
  </si>
  <si>
    <t>44.75</t>
  </si>
  <si>
    <t>36.26</t>
  </si>
  <si>
    <t>EBIT, 5 Yr. CAGR %</t>
  </si>
  <si>
    <t>Earnings From Cont. Operations, 5 Yr. CAGR %</t>
  </si>
  <si>
    <t>15.75</t>
  </si>
  <si>
    <t>1.72</t>
  </si>
  <si>
    <t>-10.9</t>
  </si>
  <si>
    <t>-3.53</t>
  </si>
  <si>
    <t>-2.07</t>
  </si>
  <si>
    <t>0.59</t>
  </si>
  <si>
    <t>19.6</t>
  </si>
  <si>
    <t>42.97</t>
  </si>
  <si>
    <t>31.72</t>
  </si>
  <si>
    <t>Net Income, 5 Yr. CAGR %</t>
  </si>
  <si>
    <t>Normalized Net Income, 5 Yr. CAGR %</t>
  </si>
  <si>
    <t>Diluted EPS Before Extra, 5 Yr. CAGR %</t>
  </si>
  <si>
    <t>-53.92</t>
  </si>
  <si>
    <t>-62.5</t>
  </si>
  <si>
    <t>-45.39</t>
  </si>
  <si>
    <t>-53.19</t>
  </si>
  <si>
    <t>-46.82</t>
  </si>
  <si>
    <t>-27.78</t>
  </si>
  <si>
    <t>-14.6</t>
  </si>
  <si>
    <t>Accounts Receivable, 5 Yr. CAGR %</t>
  </si>
  <si>
    <t>13.3</t>
  </si>
  <si>
    <t>-15.34</t>
  </si>
  <si>
    <t>15.07</t>
  </si>
  <si>
    <t>-35.16</t>
  </si>
  <si>
    <t>24.82</t>
  </si>
  <si>
    <t>90.86</t>
  </si>
  <si>
    <t>27.94</t>
  </si>
  <si>
    <t>-11.36</t>
  </si>
  <si>
    <t>Inventory, 5 Yr. CAGR %</t>
  </si>
  <si>
    <t>-5.96</t>
  </si>
  <si>
    <t>-8.26</t>
  </si>
  <si>
    <t>14.3</t>
  </si>
  <si>
    <t>16.94</t>
  </si>
  <si>
    <t>23.9</t>
  </si>
  <si>
    <t>37.68</t>
  </si>
  <si>
    <t>57.27</t>
  </si>
  <si>
    <t>27.2</t>
  </si>
  <si>
    <t>Net Property, Plant and Equip., 5 Yr. CAGR %</t>
  </si>
  <si>
    <t>7.45</t>
  </si>
  <si>
    <t>-2.48</t>
  </si>
  <si>
    <t>-27.76</t>
  </si>
  <si>
    <t>-37.73</t>
  </si>
  <si>
    <t>-28.04</t>
  </si>
  <si>
    <t>14.54</t>
  </si>
  <si>
    <t>41.05</t>
  </si>
  <si>
    <t>84.28</t>
  </si>
  <si>
    <t>115.82</t>
  </si>
  <si>
    <t>95.28</t>
  </si>
  <si>
    <t>Total Assets, 5 Yr. CAGR %</t>
  </si>
  <si>
    <t>34.61</t>
  </si>
  <si>
    <t>36.84</t>
  </si>
  <si>
    <t>-13.17</t>
  </si>
  <si>
    <t>-7.03</t>
  </si>
  <si>
    <t>-3.16</t>
  </si>
  <si>
    <t>14.5</t>
  </si>
  <si>
    <t>51.11</t>
  </si>
  <si>
    <t>73.71</t>
  </si>
  <si>
    <t>24.46</t>
  </si>
  <si>
    <t>Tangible Book Value, 5 Yr. CAGR %</t>
  </si>
  <si>
    <t>42.96</t>
  </si>
  <si>
    <t>-17.81</t>
  </si>
  <si>
    <t>-28.2</t>
  </si>
  <si>
    <t>-5.3</t>
  </si>
  <si>
    <t>4.86</t>
  </si>
  <si>
    <t>-0.39</t>
  </si>
  <si>
    <t>59.63</t>
  </si>
  <si>
    <t>151.24</t>
  </si>
  <si>
    <t>28.14</t>
  </si>
  <si>
    <t>Common Equity, 5 Yr. CAGR %</t>
  </si>
  <si>
    <t>Cash From Operations, 5 Yr. CAGR %</t>
  </si>
  <si>
    <t>9.9</t>
  </si>
  <si>
    <t>4.71</t>
  </si>
  <si>
    <t>-3.73</t>
  </si>
  <si>
    <t>-11.34</t>
  </si>
  <si>
    <t>-0.94</t>
  </si>
  <si>
    <t>-14.48</t>
  </si>
  <si>
    <t>-1.78</t>
  </si>
  <si>
    <t>26.62</t>
  </si>
  <si>
    <t>40.67</t>
  </si>
  <si>
    <t>31.34</t>
  </si>
  <si>
    <t>Capital Expenditures, 5 Yr. CAGR %</t>
  </si>
  <si>
    <t>-25.13</t>
  </si>
  <si>
    <t>-38.93</t>
  </si>
  <si>
    <t>-48.71</t>
  </si>
  <si>
    <t>-4.14</t>
  </si>
  <si>
    <t>21.44</t>
  </si>
  <si>
    <t>99.84</t>
  </si>
  <si>
    <t>79.89</t>
  </si>
  <si>
    <t>153.38</t>
  </si>
  <si>
    <t>48.18</t>
  </si>
  <si>
    <t>Levered Free Cash Flow, 5 Yr. CAGR %</t>
  </si>
  <si>
    <t>6.9</t>
  </si>
  <si>
    <t>9.38</t>
  </si>
  <si>
    <t>-10.18</t>
  </si>
  <si>
    <t>-13.31</t>
  </si>
  <si>
    <t>-29.77</t>
  </si>
  <si>
    <t>5.69</t>
  </si>
  <si>
    <t>30.36</t>
  </si>
  <si>
    <t>43.52</t>
  </si>
  <si>
    <t>33.04</t>
  </si>
  <si>
    <t>Unlevered Free Cash Flow, 5 Yr. CAGR %</t>
  </si>
  <si>
    <t>10.8</t>
  </si>
  <si>
    <t>-13.33</t>
  </si>
  <si>
    <t>-0.66</t>
  </si>
  <si>
    <t>-30.38</t>
  </si>
  <si>
    <t>30.06</t>
  </si>
  <si>
    <t>43.08</t>
  </si>
  <si>
    <t>32.72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</si>
  <si>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</si>
  <si>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</si>
  <si>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</si>
  <si>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</si>
  <si>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</si>
  <si>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</si>
  <si>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</si>
  <si>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</si>
  <si>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5.056</t>
  </si>
  <si>
    <t>109.1</t>
  </si>
  <si>
    <t>70.72</t>
  </si>
  <si>
    <t>48.84</t>
  </si>
  <si>
    <t>71.49</t>
  </si>
  <si>
    <t>-</t>
  </si>
  <si>
    <t>Change</t>
  </si>
  <si>
    <t>2,058.48%</t>
  </si>
  <si>
    <t>-35.2%</t>
  </si>
  <si>
    <t>-30.94%</t>
  </si>
  <si>
    <t>46.38%</t>
  </si>
  <si>
    <t>0%</t>
  </si>
  <si>
    <t>Enterprise Value (EV)</t>
  </si>
  <si>
    <t>P/E ratio</t>
  </si>
  <si>
    <t>-3.37x</t>
  </si>
  <si>
    <t>-3.34x</t>
  </si>
  <si>
    <t>-4.61x</t>
  </si>
  <si>
    <t>-5.36x</t>
  </si>
  <si>
    <t>-10.9x</t>
  </si>
  <si>
    <t>PBR</t>
  </si>
  <si>
    <t>PEG</t>
  </si>
  <si>
    <t>0.1x</t>
  </si>
  <si>
    <t>0.4x</t>
  </si>
  <si>
    <t>0.2x</t>
  </si>
  <si>
    <t>Capitalization / Revenue</t>
  </si>
  <si>
    <t>26.4x</t>
  </si>
  <si>
    <t>22.9x</t>
  </si>
  <si>
    <t>15.1x</t>
  </si>
  <si>
    <t>20.5x</t>
  </si>
  <si>
    <t>9.49x</t>
  </si>
  <si>
    <t>3.37x</t>
  </si>
  <si>
    <t>EV / Revenue</t>
  </si>
  <si>
    <t>0x</t>
  </si>
  <si>
    <t>EV / EBITDA</t>
  </si>
  <si>
    <t>EV / EBIT</t>
  </si>
  <si>
    <t>-0x</t>
  </si>
  <si>
    <t>-4.91x</t>
  </si>
  <si>
    <t>-5.15x</t>
  </si>
  <si>
    <t>-10.3x</t>
  </si>
  <si>
    <t>EV / FCF</t>
  </si>
  <si>
    <t>-4.92x</t>
  </si>
  <si>
    <t>-5.54x</t>
  </si>
  <si>
    <t>-6.56x</t>
  </si>
  <si>
    <t>FCF Yield</t>
  </si>
  <si>
    <t>-21.5%</t>
  </si>
  <si>
    <t>-26.6%</t>
  </si>
  <si>
    <t>-20.3%</t>
  </si>
  <si>
    <t>-18.1%</t>
  </si>
  <si>
    <t>-15.2%</t>
  </si>
  <si>
    <t>Dividend per Share
                                    2</t>
  </si>
  <si>
    <t>Rate of return</t>
  </si>
  <si>
    <t>EPS
                                    2</t>
  </si>
  <si>
    <t>-0.2833</t>
  </si>
  <si>
    <t>-0.2433</t>
  </si>
  <si>
    <t>Distribution rate</t>
  </si>
  <si>
    <t>Net sales
                                    1</t>
  </si>
  <si>
    <t>4.138</t>
  </si>
  <si>
    <t>3.085</t>
  </si>
  <si>
    <t>3.229</t>
  </si>
  <si>
    <t>3.489</t>
  </si>
  <si>
    <t>7.533</t>
  </si>
  <si>
    <t>21.23</t>
  </si>
  <si>
    <t>EBIT
                                    1</t>
  </si>
  <si>
    <t>-9.724</t>
  </si>
  <si>
    <t>-16.74</t>
  </si>
  <si>
    <t>-15.58</t>
  </si>
  <si>
    <t>-14.54</t>
  </si>
  <si>
    <t>-13.87</t>
  </si>
  <si>
    <t>-6.912</t>
  </si>
  <si>
    <t>Net income
                                    1</t>
  </si>
  <si>
    <t>-4.528</t>
  </si>
  <si>
    <t>-16.98</t>
  </si>
  <si>
    <t>-14.65</t>
  </si>
  <si>
    <t>-14.27</t>
  </si>
  <si>
    <t>-13.74</t>
  </si>
  <si>
    <t>-7.306</t>
  </si>
  <si>
    <t>Reference price
                                    2</t>
  </si>
  <si>
    <t>0.250</t>
  </si>
  <si>
    <t>3.050</t>
  </si>
  <si>
    <t>1.550</t>
  </si>
  <si>
    <t>1.070</t>
  </si>
  <si>
    <t>1.305</t>
  </si>
  <si>
    <t>Nbr of stocks (in thousands)</t>
  </si>
  <si>
    <t>20,207</t>
  </si>
  <si>
    <t>35,780</t>
  </si>
  <si>
    <t>45,623</t>
  </si>
  <si>
    <t>45,642</t>
  </si>
  <si>
    <t>54,779</t>
  </si>
  <si>
    <t>Announcement Date</t>
  </si>
  <si>
    <t>3/25/21</t>
  </si>
  <si>
    <t>4/1/22</t>
  </si>
  <si>
    <t>3/29/23</t>
  </si>
  <si>
    <t>4/3/24</t>
  </si>
  <si>
    <t>address1</t>
  </si>
  <si>
    <t>7 Ha’Eshel Street</t>
  </si>
  <si>
    <t>address2</t>
  </si>
  <si>
    <t>PO Box 3163</t>
  </si>
  <si>
    <t>city</t>
  </si>
  <si>
    <t>Caesarea</t>
  </si>
  <si>
    <t>zip</t>
  </si>
  <si>
    <t>3079504</t>
  </si>
  <si>
    <t>country</t>
  </si>
  <si>
    <t>phone</t>
  </si>
  <si>
    <t>972 4 623 0333</t>
  </si>
  <si>
    <t>website</t>
  </si>
  <si>
    <t>https://www.icecure-medical.com</t>
  </si>
  <si>
    <t>industry</t>
  </si>
  <si>
    <t>Medical Devices</t>
  </si>
  <si>
    <t>industryKey</t>
  </si>
  <si>
    <t>medical-devices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</si>
  <si>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</si>
  <si>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</si>
  <si>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</si>
  <si>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</si>
  <si>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</si>
  <si>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</si>
  <si>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</si>
  <si>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IceCure Medical Ltd, a commercial stage medical device company, engages in the research, development, and marketing of cryoablation systems, disposables, and technologies for treating tumors. The company offers ProSense system, a single probe system for the treatment of tumors, as well as associated disposables; and IceSense3 system for ablation indications to urology, oncology, dermatology, gynecology, general surgery, thoracic surgery, and proctology. It also develops XSense system, a single probe system; and MultiSense, a multi probe system for the treatment of multiple and larger tumors. The company was incorporated in 2006 and is headquartered in Caesarea, Israel.</t>
  </si>
  <si>
    <t>fullTimeEmployees</t>
  </si>
  <si>
    <t>companyOfficers</t>
  </si>
  <si>
    <t>[{'maxAge': 1, 'name': 'Mr. Eyal  Shamir', 'age': 62, 'title': 'CEO &amp; Director', 'yearBorn': 1961, 'fiscalYear': 2023, 'totalPay': 416361, 'exercisedValue': 0, 'unexercisedValue': 0}, {'maxAge': 1, 'name': 'Mr. Ronen  Tsimerman CPA', 'age': 54, 'title': 'CFO &amp; COO', 'yearBorn': 1969, 'fiscalYear': 2023, 'totalPay': 306397, 'exercisedValue': 0, 'unexercisedValue': 0}, {'maxAge': 1, 'name': 'Ms. Tlalit Bussi Tel-Tzure', 'age': 52, 'title': 'Vice President of Business Development &amp; Global Marketing', 'yearBorn': 1971, 'fiscalYear': 2023, 'totalPay': 248436, 'exercisedValue': 0, 'unexercisedValue': 0}, {'maxAge': 1, 'name': 'Ms. Merav Nir Dotan', 'age': 54, 'title': 'Vice President of Human Resources', 'yearBorn': 1969, 'fiscalYear': 2023, 'totalPay': 197960, 'exercisedValue': 0, 'unexercisedValue': 0}, {'maxAge': 1, 'name': 'Ms. Galit  Malik', 'age': 50, 'title': 'Vice President of Operations &amp; Service', 'yearBorn': 1973,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</si>
  <si>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</si>
  <si>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</si>
  <si>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</si>
  <si>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</si>
  <si>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</si>
  <si>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</si>
  <si>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</si>
  <si>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</si>
  <si>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</si>
  <si>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</si>
  <si>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</si>
  <si>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</si>
  <si>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</si>
  <si>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</si>
  <si>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</si>
  <si>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</si>
  <si>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</si>
  <si>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</si>
  <si>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</si>
  <si>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</si>
  <si>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</si>
  <si>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</si>
  <si>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</si>
  <si>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</si>
  <si>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</si>
  <si>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</si>
  <si>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</si>
  <si>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</si>
  <si>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</si>
  <si>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</si>
  <si>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</si>
  <si>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</si>
  <si>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</si>
  <si>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</si>
  <si>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</si>
  <si>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</si>
  <si>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</si>
  <si>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</si>
  <si>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</si>
  <si>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</si>
  <si>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</si>
  <si>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</si>
  <si>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</si>
  <si>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</si>
  <si>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</si>
  <si>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</si>
  <si>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</si>
  <si>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</si>
  <si>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</si>
  <si>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</si>
  <si>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</si>
  <si>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</si>
  <si>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</si>
  <si>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</si>
  <si>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</si>
  <si>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</si>
  <si>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</si>
  <si>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</si>
  <si>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</si>
  <si>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</si>
  <si>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</si>
  <si>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</si>
  <si>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IceCure Medical Ltd.</t>
  </si>
  <si>
    <t>longName</t>
  </si>
  <si>
    <t>IceCure Medical Ltd</t>
  </si>
  <si>
    <t>firstTradeDateEpochUtc</t>
  </si>
  <si>
    <t>timeZoneFullName</t>
  </si>
  <si>
    <t>America/New_York</t>
  </si>
  <si>
    <t>timeZoneShortName</t>
  </si>
  <si>
    <t>EST</t>
  </si>
  <si>
    <t>uuid</t>
  </si>
  <si>
    <t>2dee5847-d919-31fd-833b-0ca9a7ff1247</t>
  </si>
  <si>
    <t>messageBoardId</t>
  </si>
  <si>
    <t>finmb_29898934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</si>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</sst>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icecure-medical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1.28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-1.16067874296281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7.2429584E7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0.266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-5.3265305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-4.878</v>
      </c>
      <c r="C2" s="1">
        <v>-3.794</v>
      </c>
      <c r="D2" s="1">
        <v>-3.252</v>
      </c>
      <c r="E2" s="1">
        <v>-2.71</v>
      </c>
      <c r="F2" s="1">
        <v>-3.523</v>
      </c>
      <c r="G2" s="1">
        <v>-4.336</v>
      </c>
      <c r="H2" s="1">
        <v>-4.065</v>
      </c>
      <c r="I2" s="1">
        <v>-2.439</v>
      </c>
      <c r="J2" s="1">
        <v>-4.336</v>
      </c>
      <c r="K2" s="1">
        <v>-3.794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11.924</v>
      </c>
      <c r="C3" s="1">
        <v>6.504</v>
      </c>
      <c r="D3" s="1">
        <v>5.42</v>
      </c>
      <c r="E3" s="1">
        <v>2.981</v>
      </c>
      <c r="F3" s="1">
        <v>2.981</v>
      </c>
      <c r="G3" s="1">
        <v>14.363</v>
      </c>
      <c r="H3" s="1">
        <v>23.035</v>
      </c>
      <c r="I3" s="1">
        <v>3.252</v>
      </c>
      <c r="J3" s="1">
        <v>6.504</v>
      </c>
      <c r="K3" s="1">
        <v>8.672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11.924</v>
      </c>
      <c r="C4" s="1">
        <v>6.504</v>
      </c>
      <c r="D4" s="1">
        <v>5.42</v>
      </c>
      <c r="E4" s="1">
        <v>2.981</v>
      </c>
      <c r="F4" s="1">
        <v>2.981</v>
      </c>
      <c r="G4" s="1">
        <v>14.363</v>
      </c>
      <c r="H4" s="1">
        <v>23.035</v>
      </c>
      <c r="I4" s="1">
        <v>3.252</v>
      </c>
      <c r="J4" s="1">
        <v>6.504</v>
      </c>
      <c r="K4" s="1">
        <v>8.672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0.0</v>
      </c>
      <c r="D5" s="1">
        <v>0.0</v>
      </c>
      <c r="E5" s="1">
        <v>2.981</v>
      </c>
      <c r="F5" s="1">
        <v>6.233000000000001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0.271</v>
      </c>
      <c r="C6" s="1">
        <v>0.271</v>
      </c>
      <c r="D6" s="1">
        <v>1.355</v>
      </c>
      <c r="E6" s="1">
        <v>10.84</v>
      </c>
      <c r="F6" s="1">
        <v>21.409</v>
      </c>
      <c r="G6" s="1">
        <v>0.271</v>
      </c>
      <c r="H6" s="1">
        <v>20.325</v>
      </c>
      <c r="I6" s="1">
        <v>8.401</v>
      </c>
      <c r="J6" s="1">
        <v>0.271</v>
      </c>
      <c r="K6" s="1">
        <v>0.271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0.271</v>
      </c>
      <c r="C7" s="1">
        <v>0.8130000000000001</v>
      </c>
      <c r="D7" s="1">
        <v>16.26</v>
      </c>
      <c r="E7" s="1">
        <v>4.336</v>
      </c>
      <c r="F7" s="1">
        <v>15.989</v>
      </c>
      <c r="G7" s="1">
        <v>-5.149</v>
      </c>
      <c r="H7" s="1">
        <v>0.271</v>
      </c>
      <c r="I7" s="1">
        <v>0.0</v>
      </c>
      <c r="J7" s="1">
        <v>9.485000000000001</v>
      </c>
      <c r="K7" s="1">
        <v>-0.542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-3.794</v>
      </c>
      <c r="C8" s="1">
        <v>10.84</v>
      </c>
      <c r="D8" s="1">
        <v>1.084</v>
      </c>
      <c r="E8" s="1">
        <v>-0.542</v>
      </c>
      <c r="F8" s="1">
        <v>-15.989</v>
      </c>
      <c r="G8" s="1">
        <v>16.802</v>
      </c>
      <c r="H8" s="1">
        <v>-6.504</v>
      </c>
      <c r="I8" s="1">
        <v>-9.756</v>
      </c>
      <c r="J8" s="1">
        <v>10.027</v>
      </c>
      <c r="K8" s="1">
        <v>-0.542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15.989</v>
      </c>
      <c r="C9" s="1">
        <v>-0.8130000000000001</v>
      </c>
      <c r="D9" s="1">
        <v>0.542</v>
      </c>
      <c r="E9" s="1">
        <v>4.878</v>
      </c>
      <c r="F9" s="1">
        <v>-0.271</v>
      </c>
      <c r="G9" s="1">
        <v>-0.542</v>
      </c>
      <c r="H9" s="1">
        <v>-0.271</v>
      </c>
      <c r="I9" s="1">
        <v>-24.119</v>
      </c>
      <c r="J9" s="1">
        <v>-24.39</v>
      </c>
      <c r="K9" s="1">
        <v>15.718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23.306</v>
      </c>
      <c r="C10" s="1">
        <v>-13.008</v>
      </c>
      <c r="D10" s="1">
        <v>2.168</v>
      </c>
      <c r="E10" s="1">
        <v>-7.859000000000001</v>
      </c>
      <c r="F10" s="1">
        <v>0.271</v>
      </c>
      <c r="G10" s="1">
        <v>1.897</v>
      </c>
      <c r="H10" s="1">
        <v>8.943000000000001</v>
      </c>
      <c r="I10" s="1">
        <v>6.233000000000001</v>
      </c>
      <c r="J10" s="1">
        <v>-4.336</v>
      </c>
      <c r="K10" s="1">
        <v>-5.691000000000001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6.775</v>
      </c>
      <c r="C11" s="1">
        <v>-0.542</v>
      </c>
      <c r="D11" s="1">
        <v>-13.279</v>
      </c>
      <c r="E11" s="1">
        <v>5.42</v>
      </c>
      <c r="F11" s="1">
        <v>9.485000000000001</v>
      </c>
      <c r="G11" s="1">
        <v>10.84</v>
      </c>
      <c r="H11" s="1">
        <v>0.271</v>
      </c>
      <c r="I11" s="1">
        <v>-0.542</v>
      </c>
      <c r="J11" s="1">
        <v>24.39</v>
      </c>
      <c r="K11" s="1">
        <v>4.607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-3.523</v>
      </c>
      <c r="C12" s="1">
        <v>-3.523</v>
      </c>
      <c r="D12" s="1">
        <v>-3.252</v>
      </c>
      <c r="E12" s="1">
        <v>-2.439</v>
      </c>
      <c r="F12" s="1">
        <v>-2.981</v>
      </c>
      <c r="G12" s="1">
        <v>-1.626</v>
      </c>
      <c r="H12" s="1">
        <v>-2.981</v>
      </c>
      <c r="I12" s="1">
        <v>-3.252</v>
      </c>
      <c r="J12" s="1">
        <v>-3.794</v>
      </c>
      <c r="K12" s="1">
        <v>-3.252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-3.523</v>
      </c>
      <c r="C13" s="1">
        <v>-0.542</v>
      </c>
      <c r="D13" s="1">
        <v>-2.168</v>
      </c>
      <c r="E13" s="1">
        <v>-0.8130000000000001</v>
      </c>
      <c r="F13" s="1">
        <v>-6.504</v>
      </c>
      <c r="G13" s="1">
        <v>-9.485000000000001</v>
      </c>
      <c r="H13" s="1">
        <v>-20.596</v>
      </c>
      <c r="I13" s="1">
        <v>-14.363</v>
      </c>
      <c r="J13" s="1">
        <v>-24.119</v>
      </c>
      <c r="K13" s="1">
        <v>-13.008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-4.065</v>
      </c>
      <c r="I14" s="1">
        <v>1.084</v>
      </c>
      <c r="J14" s="1">
        <v>0.0</v>
      </c>
      <c r="K14" s="1">
        <v>-14.092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-1.084</v>
      </c>
      <c r="I15" s="1">
        <v>-7.859000000000001</v>
      </c>
      <c r="J15" s="1">
        <v>0.0</v>
      </c>
      <c r="K15" s="1">
        <v>7.859000000000001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-3.523</v>
      </c>
      <c r="C16" s="1">
        <v>-0.542</v>
      </c>
      <c r="D16" s="1">
        <v>-2.168</v>
      </c>
      <c r="E16" s="1">
        <v>-0.8130000000000001</v>
      </c>
      <c r="F16" s="1">
        <v>-6.504</v>
      </c>
      <c r="G16" s="1">
        <v>-9.485000000000001</v>
      </c>
      <c r="H16" s="1">
        <v>-4.065</v>
      </c>
      <c r="I16" s="1">
        <v>0.8130000000000001</v>
      </c>
      <c r="J16" s="1">
        <v>-24.119</v>
      </c>
      <c r="K16" s="1">
        <v>-19.241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0.0</v>
      </c>
      <c r="D17" s="1">
        <v>0.0</v>
      </c>
      <c r="E17" s="1">
        <v>0.8130000000000001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0.0</v>
      </c>
      <c r="E18" s="1">
        <v>0.8130000000000001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0.0</v>
      </c>
      <c r="D19" s="1">
        <v>0.0</v>
      </c>
      <c r="E19" s="1">
        <v>0.0</v>
      </c>
      <c r="F19" s="1">
        <v>-0.8130000000000001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-2.71</v>
      </c>
      <c r="C20" s="1">
        <v>-6.504</v>
      </c>
      <c r="D20" s="1">
        <v>-4.878</v>
      </c>
      <c r="E20" s="1">
        <v>-2.439</v>
      </c>
      <c r="F20" s="1">
        <v>-1.897</v>
      </c>
      <c r="G20" s="1">
        <v>-9.756</v>
      </c>
      <c r="H20" s="1">
        <v>-14.905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-2.71</v>
      </c>
      <c r="C21" s="1">
        <v>-6.504</v>
      </c>
      <c r="D21" s="1">
        <v>-4.878</v>
      </c>
      <c r="E21" s="1">
        <v>-2.439</v>
      </c>
      <c r="F21" s="1">
        <v>-0.8130000000000001</v>
      </c>
      <c r="G21" s="1">
        <v>-9.756</v>
      </c>
      <c r="H21" s="1">
        <v>-14.905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0.8130000000000001</v>
      </c>
      <c r="C22" s="1">
        <v>5.149</v>
      </c>
      <c r="D22" s="1">
        <v>1.355</v>
      </c>
      <c r="E22" s="1">
        <v>4.878</v>
      </c>
      <c r="F22" s="1">
        <v>7.046</v>
      </c>
      <c r="G22" s="1">
        <v>2.981</v>
      </c>
      <c r="H22" s="1">
        <v>5.149</v>
      </c>
      <c r="I22" s="1">
        <v>7.317</v>
      </c>
      <c r="J22" s="1">
        <v>3.794</v>
      </c>
      <c r="K22" s="1">
        <v>2.168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7.588000000000001</v>
      </c>
      <c r="C23" s="1">
        <v>0.271</v>
      </c>
      <c r="D23" s="1">
        <v>0.0</v>
      </c>
      <c r="E23" s="1">
        <v>0.0</v>
      </c>
      <c r="F23" s="1">
        <v>0.0</v>
      </c>
      <c r="G23" s="1">
        <v>-19.241</v>
      </c>
      <c r="H23" s="1">
        <v>-8.13</v>
      </c>
      <c r="I23" s="1">
        <v>0.8130000000000001</v>
      </c>
      <c r="J23" s="1">
        <v>-25.203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0.8130000000000001</v>
      </c>
      <c r="C24" s="1">
        <v>5.42</v>
      </c>
      <c r="D24" s="1">
        <v>1.355</v>
      </c>
      <c r="E24" s="1">
        <v>0.8130000000000001</v>
      </c>
      <c r="F24" s="1">
        <v>5.962000000000001</v>
      </c>
      <c r="G24" s="1">
        <v>2.71</v>
      </c>
      <c r="H24" s="1">
        <v>5.149</v>
      </c>
      <c r="I24" s="1">
        <v>8.13</v>
      </c>
      <c r="J24" s="1">
        <v>3.523</v>
      </c>
      <c r="K24" s="1">
        <v>2.168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0.542</v>
      </c>
      <c r="C25" s="1">
        <v>-7.588000000000001</v>
      </c>
      <c r="D25" s="1">
        <v>-1.626</v>
      </c>
      <c r="E25" s="1">
        <v>-7.046</v>
      </c>
      <c r="F25" s="1">
        <v>-0.542</v>
      </c>
      <c r="G25" s="1">
        <v>0.0</v>
      </c>
      <c r="H25" s="1">
        <v>-2.71</v>
      </c>
      <c r="I25" s="1">
        <v>1.084</v>
      </c>
      <c r="J25" s="1">
        <v>-9.485000000000001</v>
      </c>
      <c r="K25" s="1">
        <v>0.542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-2.439</v>
      </c>
      <c r="C26" s="1">
        <v>1.897</v>
      </c>
      <c r="D26" s="1">
        <v>-1.626</v>
      </c>
      <c r="E26" s="1">
        <v>-1.355</v>
      </c>
      <c r="F26" s="1">
        <v>2.71</v>
      </c>
      <c r="G26" s="1">
        <v>1.084</v>
      </c>
      <c r="H26" s="1">
        <v>-2.168</v>
      </c>
      <c r="I26" s="1">
        <v>5.962000000000001</v>
      </c>
      <c r="J26" s="1">
        <v>-0.271</v>
      </c>
      <c r="K26" s="1">
        <v>-3.523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1.897</v>
      </c>
      <c r="H28" s="1">
        <v>2.71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0.271</v>
      </c>
      <c r="C29" s="1">
        <v>3.252</v>
      </c>
      <c r="D29" s="1">
        <v>1.626</v>
      </c>
      <c r="E29" s="1">
        <v>0.271</v>
      </c>
      <c r="F29" s="1">
        <v>0.0</v>
      </c>
      <c r="G29" s="1">
        <v>4.336</v>
      </c>
      <c r="H29" s="1">
        <v>0.542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-1.626</v>
      </c>
      <c r="C30" s="1">
        <v>-1.626</v>
      </c>
      <c r="D30" s="1">
        <v>-1.897</v>
      </c>
      <c r="E30" s="1">
        <v>-1.355</v>
      </c>
      <c r="F30" s="1">
        <v>-1.626</v>
      </c>
      <c r="G30" s="1">
        <v>-0.271</v>
      </c>
      <c r="H30" s="1">
        <v>-2.439</v>
      </c>
      <c r="I30" s="1">
        <v>-2.439</v>
      </c>
      <c r="J30" s="1">
        <v>-2.168</v>
      </c>
      <c r="K30" s="1">
        <v>-1.897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-1.626</v>
      </c>
      <c r="C31" s="1">
        <v>-1.626</v>
      </c>
      <c r="D31" s="1">
        <v>-1.897</v>
      </c>
      <c r="E31" s="1">
        <v>-1.355</v>
      </c>
      <c r="F31" s="1">
        <v>-1.626</v>
      </c>
      <c r="G31" s="1">
        <v>-0.271</v>
      </c>
      <c r="H31" s="1">
        <v>-2.439</v>
      </c>
      <c r="I31" s="1">
        <v>-2.439</v>
      </c>
      <c r="J31" s="1">
        <v>-2.168</v>
      </c>
      <c r="K31" s="1">
        <v>-1.897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-25.203</v>
      </c>
      <c r="C32" s="1">
        <v>-0.271</v>
      </c>
      <c r="D32" s="1">
        <v>9.756</v>
      </c>
      <c r="E32" s="1">
        <v>-6.233000000000001</v>
      </c>
      <c r="F32" s="1">
        <v>0.542</v>
      </c>
      <c r="G32" s="1">
        <v>-1.897</v>
      </c>
      <c r="H32" s="1">
        <v>0.271</v>
      </c>
      <c r="I32" s="1">
        <v>0.542</v>
      </c>
      <c r="J32" s="1">
        <v>-16.26</v>
      </c>
      <c r="K32" s="1">
        <v>-22.222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-2.71</v>
      </c>
      <c r="C33" s="1">
        <v>-6.504</v>
      </c>
      <c r="D33" s="1">
        <v>-4.878</v>
      </c>
      <c r="E33" s="1">
        <v>0.8130000000000001</v>
      </c>
      <c r="F33" s="1">
        <v>-0.8130000000000001</v>
      </c>
      <c r="G33" s="1">
        <v>-9.756</v>
      </c>
      <c r="H33" s="1">
        <v>-14.905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2.71</v>
      </c>
      <c r="C3" s="1">
        <v>4.607</v>
      </c>
      <c r="D3" s="1">
        <v>2.71</v>
      </c>
      <c r="E3" s="1">
        <v>1.355</v>
      </c>
      <c r="F3" s="1">
        <v>4.065</v>
      </c>
      <c r="G3" s="1">
        <v>5.42</v>
      </c>
      <c r="H3" s="1">
        <v>2.981</v>
      </c>
      <c r="I3" s="1">
        <v>6.775</v>
      </c>
      <c r="J3" s="1">
        <v>6.233000000000001</v>
      </c>
      <c r="K3" s="1">
        <v>2.71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4.065</v>
      </c>
      <c r="I4" s="1">
        <v>0.0</v>
      </c>
      <c r="J4" s="1">
        <v>0.0</v>
      </c>
      <c r="K4" s="1">
        <v>14.092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2.71</v>
      </c>
      <c r="C5" s="1">
        <v>4.607</v>
      </c>
      <c r="D5" s="1">
        <v>2.71</v>
      </c>
      <c r="E5" s="1">
        <v>1.355</v>
      </c>
      <c r="F5" s="1">
        <v>4.065</v>
      </c>
      <c r="G5" s="1">
        <v>5.42</v>
      </c>
      <c r="H5" s="1">
        <v>7.046</v>
      </c>
      <c r="I5" s="1">
        <v>6.775</v>
      </c>
      <c r="J5" s="1">
        <v>6.233000000000001</v>
      </c>
      <c r="K5" s="1">
        <v>2.981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13.55</v>
      </c>
      <c r="C6" s="1">
        <v>2.71</v>
      </c>
      <c r="D6" s="1">
        <v>1.355</v>
      </c>
      <c r="E6" s="1">
        <v>2.168</v>
      </c>
      <c r="F6" s="1">
        <v>18.157</v>
      </c>
      <c r="G6" s="1">
        <v>1.355</v>
      </c>
      <c r="H6" s="1">
        <v>8.13</v>
      </c>
      <c r="I6" s="1">
        <v>12.195</v>
      </c>
      <c r="J6" s="1">
        <v>1.897</v>
      </c>
      <c r="K6" s="1">
        <v>2.71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5.42</v>
      </c>
      <c r="C7" s="1">
        <v>4.065</v>
      </c>
      <c r="D7" s="1">
        <v>5.149</v>
      </c>
      <c r="E7" s="1">
        <v>3.523</v>
      </c>
      <c r="F7" s="1">
        <v>7.046</v>
      </c>
      <c r="G7" s="1">
        <v>8.13</v>
      </c>
      <c r="H7" s="1">
        <v>15.447</v>
      </c>
      <c r="I7" s="1">
        <v>8.401</v>
      </c>
      <c r="J7" s="1">
        <v>7.588000000000001</v>
      </c>
      <c r="K7" s="1">
        <v>3.252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19.241</v>
      </c>
      <c r="C8" s="1">
        <v>6.775</v>
      </c>
      <c r="D8" s="1">
        <v>6.775</v>
      </c>
      <c r="E8" s="1">
        <v>5.691000000000001</v>
      </c>
      <c r="F8" s="1">
        <v>25.474</v>
      </c>
      <c r="G8" s="1">
        <v>9.756</v>
      </c>
      <c r="H8" s="1">
        <v>23.577</v>
      </c>
      <c r="I8" s="1">
        <v>20.867</v>
      </c>
      <c r="J8" s="1">
        <v>9.756</v>
      </c>
      <c r="K8" s="1">
        <v>5.962000000000001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0.271</v>
      </c>
      <c r="C9" s="1">
        <v>0.271</v>
      </c>
      <c r="D9" s="1">
        <v>0.271</v>
      </c>
      <c r="E9" s="1">
        <v>0.271</v>
      </c>
      <c r="F9" s="1">
        <v>0.542</v>
      </c>
      <c r="G9" s="1">
        <v>0.542</v>
      </c>
      <c r="H9" s="1">
        <v>0.8130000000000001</v>
      </c>
      <c r="I9" s="1">
        <v>0.271</v>
      </c>
      <c r="J9" s="1">
        <v>0.542</v>
      </c>
      <c r="K9" s="1">
        <v>0.542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1.626</v>
      </c>
      <c r="C10" s="1">
        <v>2.168</v>
      </c>
      <c r="D10" s="1">
        <v>2.439</v>
      </c>
      <c r="E10" s="1">
        <v>3.252</v>
      </c>
      <c r="F10" s="1">
        <v>5.691000000000001</v>
      </c>
      <c r="G10" s="1">
        <v>0.271</v>
      </c>
      <c r="H10" s="1">
        <v>8.13</v>
      </c>
      <c r="I10" s="1">
        <v>0.271</v>
      </c>
      <c r="J10" s="1">
        <v>16.26</v>
      </c>
      <c r="K10" s="1">
        <v>13.821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17.344</v>
      </c>
      <c r="K11" s="1">
        <v>2.71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3.252</v>
      </c>
      <c r="C12" s="1">
        <v>5.149</v>
      </c>
      <c r="D12" s="1">
        <v>3.252</v>
      </c>
      <c r="E12" s="1">
        <v>1.626</v>
      </c>
      <c r="F12" s="1">
        <v>5.149</v>
      </c>
      <c r="G12" s="1">
        <v>6.233000000000001</v>
      </c>
      <c r="H12" s="1">
        <v>8.401</v>
      </c>
      <c r="I12" s="1">
        <v>8.13</v>
      </c>
      <c r="J12" s="1">
        <v>7.588000000000001</v>
      </c>
      <c r="K12" s="1">
        <v>3.794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1">
        <v>0.542</v>
      </c>
      <c r="C13" s="1">
        <v>0.542</v>
      </c>
      <c r="D13" s="1">
        <v>0.542</v>
      </c>
      <c r="E13" s="1">
        <v>0.542</v>
      </c>
      <c r="F13" s="1">
        <v>13.55</v>
      </c>
      <c r="G13" s="1">
        <v>0.542</v>
      </c>
      <c r="H13" s="1">
        <v>0.8130000000000001</v>
      </c>
      <c r="I13" s="1">
        <v>0.271</v>
      </c>
      <c r="J13" s="1">
        <v>0.542</v>
      </c>
      <c r="K13" s="1">
        <v>0.8130000000000001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-0.271</v>
      </c>
      <c r="C14" s="1">
        <v>-0.271</v>
      </c>
      <c r="D14" s="1">
        <v>-0.271</v>
      </c>
      <c r="E14" s="1">
        <v>-0.271</v>
      </c>
      <c r="F14" s="1">
        <v>-5.962000000000001</v>
      </c>
      <c r="G14" s="1">
        <v>-20.596</v>
      </c>
      <c r="H14" s="1">
        <v>-0.271</v>
      </c>
      <c r="I14" s="1">
        <v>-7.859000000000001</v>
      </c>
      <c r="J14" s="1">
        <v>-24.39</v>
      </c>
      <c r="K14" s="1">
        <v>-0.271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17.886</v>
      </c>
      <c r="C15" s="1">
        <v>9.485000000000001</v>
      </c>
      <c r="D15" s="1">
        <v>6.233000000000001</v>
      </c>
      <c r="E15" s="1">
        <v>4.065</v>
      </c>
      <c r="F15" s="1">
        <v>7.317</v>
      </c>
      <c r="G15" s="1">
        <v>0.271</v>
      </c>
      <c r="H15" s="1">
        <v>0.542</v>
      </c>
      <c r="I15" s="1">
        <v>0.271</v>
      </c>
      <c r="J15" s="1">
        <v>0.542</v>
      </c>
      <c r="K15" s="1">
        <v>0.542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1">
        <v>4.065</v>
      </c>
      <c r="C16" s="1">
        <v>3.794</v>
      </c>
      <c r="D16" s="1">
        <v>2.439</v>
      </c>
      <c r="E16" s="1">
        <v>2.71</v>
      </c>
      <c r="F16" s="1">
        <v>2.71</v>
      </c>
      <c r="G16" s="1">
        <v>3.523</v>
      </c>
      <c r="H16" s="1">
        <v>2.981</v>
      </c>
      <c r="I16" s="1">
        <v>8.943000000000001</v>
      </c>
      <c r="J16" s="1">
        <v>0.8130000000000001</v>
      </c>
      <c r="K16" s="1">
        <v>0.8130000000000001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1">
        <v>3.252</v>
      </c>
      <c r="C17" s="1">
        <v>5.149</v>
      </c>
      <c r="D17" s="1">
        <v>3.252</v>
      </c>
      <c r="E17" s="1">
        <v>1.626</v>
      </c>
      <c r="F17" s="1">
        <v>5.149</v>
      </c>
      <c r="G17" s="1">
        <v>6.775</v>
      </c>
      <c r="H17" s="1">
        <v>8.943000000000001</v>
      </c>
      <c r="I17" s="1">
        <v>8.672</v>
      </c>
      <c r="J17" s="1">
        <v>8.13</v>
      </c>
      <c r="K17" s="1">
        <v>4.336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8.401</v>
      </c>
      <c r="C19" s="1">
        <v>8.943000000000001</v>
      </c>
      <c r="D19" s="1">
        <v>13.008</v>
      </c>
      <c r="E19" s="1">
        <v>14.363</v>
      </c>
      <c r="F19" s="1">
        <v>0.271</v>
      </c>
      <c r="G19" s="1">
        <v>0.271</v>
      </c>
      <c r="H19" s="1">
        <v>0.542</v>
      </c>
      <c r="I19" s="1">
        <v>23.848</v>
      </c>
      <c r="J19" s="1">
        <v>19.241</v>
      </c>
      <c r="K19" s="1">
        <v>13.55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0.542</v>
      </c>
      <c r="C20" s="1">
        <v>0.542</v>
      </c>
      <c r="D20" s="1">
        <v>0.271</v>
      </c>
      <c r="E20" s="1">
        <v>0.271</v>
      </c>
      <c r="F20" s="1">
        <v>0.542</v>
      </c>
      <c r="G20" s="1">
        <v>0.8130000000000001</v>
      </c>
      <c r="H20" s="1">
        <v>1.084</v>
      </c>
      <c r="I20" s="1">
        <v>0.542</v>
      </c>
      <c r="J20" s="1">
        <v>0.542</v>
      </c>
      <c r="K20" s="1">
        <v>0.542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4.878</v>
      </c>
      <c r="C21" s="1">
        <v>0.271</v>
      </c>
      <c r="D21" s="1">
        <v>0.0</v>
      </c>
      <c r="E21" s="1">
        <v>0.8130000000000001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12.466</v>
      </c>
      <c r="H22" s="1">
        <v>18.428</v>
      </c>
      <c r="I22" s="1">
        <v>5.962000000000001</v>
      </c>
      <c r="J22" s="1">
        <v>4.336</v>
      </c>
      <c r="K22" s="1">
        <v>5.962000000000001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1">
        <v>0.0</v>
      </c>
      <c r="C23" s="1">
        <v>0.0</v>
      </c>
      <c r="D23" s="1">
        <v>0.0</v>
      </c>
      <c r="E23" s="1">
        <v>7.859000000000001</v>
      </c>
      <c r="F23" s="1">
        <v>5.962000000000001</v>
      </c>
      <c r="G23" s="1">
        <v>15.447</v>
      </c>
      <c r="H23" s="1">
        <v>17.615</v>
      </c>
      <c r="I23" s="1">
        <v>23.848</v>
      </c>
      <c r="J23" s="1">
        <v>17.344</v>
      </c>
      <c r="K23" s="1">
        <v>4.878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5.149</v>
      </c>
      <c r="C24" s="1">
        <v>4.065</v>
      </c>
      <c r="D24" s="1">
        <v>11.653</v>
      </c>
      <c r="E24" s="1">
        <v>0.271</v>
      </c>
      <c r="F24" s="1">
        <v>10.569</v>
      </c>
      <c r="G24" s="1">
        <v>1.626</v>
      </c>
      <c r="H24" s="1">
        <v>1.084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0.8130000000000001</v>
      </c>
      <c r="C25" s="1">
        <v>0.542</v>
      </c>
      <c r="D25" s="1">
        <v>0.542</v>
      </c>
      <c r="E25" s="1">
        <v>1.355</v>
      </c>
      <c r="F25" s="1">
        <v>1.084</v>
      </c>
      <c r="G25" s="1">
        <v>3.252</v>
      </c>
      <c r="H25" s="1">
        <v>3.252</v>
      </c>
      <c r="I25" s="1">
        <v>1.084</v>
      </c>
      <c r="J25" s="1">
        <v>1.084</v>
      </c>
      <c r="K25" s="1">
        <v>0.8130000000000001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10.298</v>
      </c>
      <c r="H26" s="1">
        <v>7.588000000000001</v>
      </c>
      <c r="I26" s="1">
        <v>18.428</v>
      </c>
      <c r="J26" s="1">
        <v>11.653</v>
      </c>
      <c r="K26" s="1">
        <v>10.027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0.542</v>
      </c>
      <c r="C27" s="1">
        <v>0.542</v>
      </c>
      <c r="D27" s="1">
        <v>0.542</v>
      </c>
      <c r="E27" s="1">
        <v>0.542</v>
      </c>
      <c r="F27" s="1">
        <v>0.542</v>
      </c>
      <c r="G27" s="1">
        <v>0.542</v>
      </c>
      <c r="H27" s="1">
        <v>0.542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1.897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0.271</v>
      </c>
      <c r="H29" s="1">
        <v>0.542</v>
      </c>
      <c r="I29" s="1">
        <v>16.531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1.355</v>
      </c>
      <c r="C30" s="1">
        <v>1.084</v>
      </c>
      <c r="D30" s="1">
        <v>1.084</v>
      </c>
      <c r="E30" s="1">
        <v>1.897</v>
      </c>
      <c r="F30" s="1">
        <v>1.897</v>
      </c>
      <c r="G30" s="1">
        <v>4.336</v>
      </c>
      <c r="H30" s="1">
        <v>4.878</v>
      </c>
      <c r="I30" s="1">
        <v>1.355</v>
      </c>
      <c r="J30" s="1">
        <v>1.084</v>
      </c>
      <c r="K30" s="1">
        <v>1.084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0.271</v>
      </c>
      <c r="C31" s="1">
        <v>0.542</v>
      </c>
      <c r="D31" s="1">
        <v>1.084</v>
      </c>
      <c r="E31" s="1">
        <v>1.084</v>
      </c>
      <c r="F31" s="1">
        <v>2.71</v>
      </c>
      <c r="G31" s="1">
        <v>3.252</v>
      </c>
      <c r="H31" s="1">
        <v>4.336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>
        <v>26.016</v>
      </c>
      <c r="C32" s="1">
        <v>32.52</v>
      </c>
      <c r="D32" s="1">
        <v>33.875</v>
      </c>
      <c r="E32" s="1">
        <v>34.417</v>
      </c>
      <c r="F32" s="1">
        <v>40.108</v>
      </c>
      <c r="G32" s="1">
        <v>42.547</v>
      </c>
      <c r="H32" s="1">
        <v>46.883</v>
      </c>
      <c r="I32" s="1">
        <v>23.035</v>
      </c>
      <c r="J32" s="1">
        <v>27.371</v>
      </c>
      <c r="K32" s="1">
        <v>27.642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87</v>
      </c>
      <c r="B33" s="1">
        <v>-27.371</v>
      </c>
      <c r="C33" s="1">
        <v>-31.436</v>
      </c>
      <c r="D33" s="1">
        <v>-34.688</v>
      </c>
      <c r="E33" s="1">
        <v>-37.398</v>
      </c>
      <c r="F33" s="1">
        <v>-41.192</v>
      </c>
      <c r="G33" s="1">
        <v>-45.52800000000001</v>
      </c>
      <c r="H33" s="1">
        <v>-49.593</v>
      </c>
      <c r="I33" s="1">
        <v>-15.718</v>
      </c>
      <c r="J33" s="1">
        <v>-20.325</v>
      </c>
      <c r="K33" s="1">
        <v>-24.39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-4.607</v>
      </c>
      <c r="C34" s="1">
        <v>-4.607</v>
      </c>
      <c r="D34" s="1">
        <v>-4.607</v>
      </c>
      <c r="E34" s="1">
        <v>-4.607</v>
      </c>
      <c r="F34" s="1">
        <v>-4.607</v>
      </c>
      <c r="G34" s="1">
        <v>-4.607</v>
      </c>
      <c r="H34" s="1">
        <v>-4.607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>
        <v>2.71</v>
      </c>
      <c r="C35" s="1">
        <v>2.168</v>
      </c>
      <c r="D35" s="1">
        <v>1.626</v>
      </c>
      <c r="E35" s="1">
        <v>1.626</v>
      </c>
      <c r="F35" s="1">
        <v>1.626</v>
      </c>
      <c r="G35" s="1">
        <v>1.897</v>
      </c>
      <c r="H35" s="1">
        <v>2.168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>
        <v>1.897</v>
      </c>
      <c r="C36" s="1">
        <v>4.065</v>
      </c>
      <c r="D36" s="1">
        <v>2.168</v>
      </c>
      <c r="E36" s="1">
        <v>-24.119</v>
      </c>
      <c r="F36" s="1">
        <v>3.252</v>
      </c>
      <c r="G36" s="1">
        <v>2.439</v>
      </c>
      <c r="H36" s="1">
        <v>3.794</v>
      </c>
      <c r="I36" s="1">
        <v>7.046</v>
      </c>
      <c r="J36" s="1">
        <v>6.775</v>
      </c>
      <c r="K36" s="1">
        <v>3.252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>
        <v>1.897</v>
      </c>
      <c r="C37" s="1">
        <v>4.065</v>
      </c>
      <c r="D37" s="1">
        <v>2.168</v>
      </c>
      <c r="E37" s="1">
        <v>-24.119</v>
      </c>
      <c r="F37" s="1">
        <v>3.252</v>
      </c>
      <c r="G37" s="1">
        <v>2.439</v>
      </c>
      <c r="H37" s="1">
        <v>3.794</v>
      </c>
      <c r="I37" s="1">
        <v>7.046</v>
      </c>
      <c r="J37" s="1">
        <v>6.775</v>
      </c>
      <c r="K37" s="1">
        <v>3.252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92</v>
      </c>
      <c r="B38" s="1">
        <v>3.252</v>
      </c>
      <c r="C38" s="1">
        <v>5.149</v>
      </c>
      <c r="D38" s="1">
        <v>3.252</v>
      </c>
      <c r="E38" s="1">
        <v>1.626</v>
      </c>
      <c r="F38" s="1">
        <v>5.149</v>
      </c>
      <c r="G38" s="1">
        <v>6.775</v>
      </c>
      <c r="H38" s="1">
        <v>8.943000000000001</v>
      </c>
      <c r="I38" s="1">
        <v>8.672</v>
      </c>
      <c r="J38" s="1">
        <v>8.13</v>
      </c>
      <c r="K38" s="1">
        <v>4.336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>
        <v>0.271</v>
      </c>
      <c r="C40" s="1">
        <v>0.8130000000000001</v>
      </c>
      <c r="D40" s="1">
        <v>1.355</v>
      </c>
      <c r="E40" s="1">
        <v>2.981</v>
      </c>
      <c r="F40" s="1">
        <v>3.523</v>
      </c>
      <c r="G40" s="1">
        <v>4.065</v>
      </c>
      <c r="H40" s="1">
        <v>5.691000000000001</v>
      </c>
      <c r="I40" s="1">
        <v>9.485000000000001</v>
      </c>
      <c r="J40" s="1">
        <v>12.195</v>
      </c>
      <c r="K40" s="1">
        <v>12.195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0.271</v>
      </c>
      <c r="C41" s="1">
        <v>0.8130000000000001</v>
      </c>
      <c r="D41" s="1">
        <v>1.355</v>
      </c>
      <c r="E41" s="1">
        <v>2.981</v>
      </c>
      <c r="F41" s="1">
        <v>3.523</v>
      </c>
      <c r="G41" s="1">
        <v>4.065</v>
      </c>
      <c r="H41" s="1">
        <v>5.42</v>
      </c>
      <c r="I41" s="1">
        <v>9.485000000000001</v>
      </c>
      <c r="J41" s="1">
        <v>12.195</v>
      </c>
      <c r="K41" s="1">
        <v>12.195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95</v>
      </c>
      <c r="B42" s="1" t="s">
        <v>96</v>
      </c>
      <c r="C42" s="1" t="s">
        <v>97</v>
      </c>
      <c r="D42" s="1" t="s">
        <v>98</v>
      </c>
      <c r="E42" s="1" t="s">
        <v>99</v>
      </c>
      <c r="F42" s="1" t="s">
        <v>100</v>
      </c>
      <c r="G42" s="1" t="s">
        <v>101</v>
      </c>
      <c r="H42" s="1" t="s">
        <v>102</v>
      </c>
      <c r="I42" s="1" t="s">
        <v>103</v>
      </c>
      <c r="J42" s="1" t="s">
        <v>104</v>
      </c>
      <c r="K42" s="1" t="s">
        <v>105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1.897</v>
      </c>
      <c r="C43" s="1">
        <v>4.065</v>
      </c>
      <c r="D43" s="1">
        <v>2.168</v>
      </c>
      <c r="E43" s="1">
        <v>-24.119</v>
      </c>
      <c r="F43" s="1">
        <v>3.252</v>
      </c>
      <c r="G43" s="1">
        <v>2.439</v>
      </c>
      <c r="H43" s="1">
        <v>3.794</v>
      </c>
      <c r="I43" s="1">
        <v>7.046</v>
      </c>
      <c r="J43" s="1">
        <v>6.775</v>
      </c>
      <c r="K43" s="1">
        <v>3.252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 t="s">
        <v>96</v>
      </c>
      <c r="C44" s="1" t="s">
        <v>97</v>
      </c>
      <c r="D44" s="1" t="s">
        <v>98</v>
      </c>
      <c r="E44" s="1" t="s">
        <v>99</v>
      </c>
      <c r="F44" s="1" t="s">
        <v>100</v>
      </c>
      <c r="G44" s="1" t="s">
        <v>101</v>
      </c>
      <c r="H44" s="1" t="s">
        <v>102</v>
      </c>
      <c r="I44" s="1" t="s">
        <v>103</v>
      </c>
      <c r="J44" s="1" t="s">
        <v>104</v>
      </c>
      <c r="K44" s="1" t="s">
        <v>105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4.878</v>
      </c>
      <c r="C45" s="1">
        <v>0.271</v>
      </c>
      <c r="D45" s="1" t="s">
        <v>109</v>
      </c>
      <c r="E45" s="1">
        <v>0.8130000000000001</v>
      </c>
      <c r="F45" s="1" t="s">
        <v>109</v>
      </c>
      <c r="G45" s="1">
        <v>22.764</v>
      </c>
      <c r="H45" s="1">
        <v>26.016</v>
      </c>
      <c r="I45" s="1">
        <v>24.39</v>
      </c>
      <c r="J45" s="1">
        <v>15.989</v>
      </c>
      <c r="K45" s="1">
        <v>15.989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-2.439</v>
      </c>
      <c r="C46" s="1">
        <v>-4.607</v>
      </c>
      <c r="D46" s="1">
        <v>-2.71</v>
      </c>
      <c r="E46" s="1">
        <v>-0.271</v>
      </c>
      <c r="F46" s="1">
        <v>-4.065</v>
      </c>
      <c r="G46" s="1">
        <v>-5.149</v>
      </c>
      <c r="H46" s="1">
        <v>-6.775</v>
      </c>
      <c r="I46" s="1">
        <v>-6.504</v>
      </c>
      <c r="J46" s="1">
        <v>-6.233000000000001</v>
      </c>
      <c r="K46" s="1">
        <v>-2.71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0.8130000000000001</v>
      </c>
      <c r="C47" s="1">
        <v>1.626</v>
      </c>
      <c r="D47" s="1">
        <v>1.626</v>
      </c>
      <c r="E47" s="1">
        <v>1.626</v>
      </c>
      <c r="F47" s="1">
        <v>1.626</v>
      </c>
      <c r="G47" s="1">
        <v>1.626</v>
      </c>
      <c r="H47" s="1">
        <v>1.626</v>
      </c>
      <c r="I47" s="1">
        <v>1.626</v>
      </c>
      <c r="J47" s="1">
        <v>1.626</v>
      </c>
      <c r="K47" s="1">
        <v>1.626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16.802</v>
      </c>
      <c r="C48" s="1">
        <v>18.699</v>
      </c>
      <c r="D48" s="1">
        <v>22.764</v>
      </c>
      <c r="E48" s="1">
        <v>14.363</v>
      </c>
      <c r="F48" s="1">
        <v>0.271</v>
      </c>
      <c r="G48" s="1">
        <v>0.271</v>
      </c>
      <c r="H48" s="1">
        <v>0.271</v>
      </c>
      <c r="I48" s="1">
        <v>18.97</v>
      </c>
      <c r="J48" s="1">
        <v>0.271</v>
      </c>
      <c r="K48" s="1">
        <v>0.271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10.84</v>
      </c>
      <c r="C49" s="1">
        <v>6.504</v>
      </c>
      <c r="D49" s="1">
        <v>2.981</v>
      </c>
      <c r="E49" s="1">
        <v>10.298</v>
      </c>
      <c r="F49" s="1">
        <v>23.035</v>
      </c>
      <c r="G49" s="1">
        <v>26.287</v>
      </c>
      <c r="H49" s="1">
        <v>26.829</v>
      </c>
      <c r="I49" s="1">
        <v>12.195</v>
      </c>
      <c r="J49" s="1">
        <v>9.485000000000001</v>
      </c>
      <c r="K49" s="1">
        <v>8.401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>
        <v>2.981</v>
      </c>
      <c r="C50" s="1">
        <v>8.672</v>
      </c>
      <c r="D50" s="1">
        <v>7.046</v>
      </c>
      <c r="E50" s="1">
        <v>3.523</v>
      </c>
      <c r="F50" s="1">
        <v>5.962000000000001</v>
      </c>
      <c r="G50" s="1">
        <v>7.317</v>
      </c>
      <c r="H50" s="1">
        <v>0.271</v>
      </c>
      <c r="I50" s="1">
        <v>21.409</v>
      </c>
      <c r="J50" s="1">
        <v>25.203</v>
      </c>
      <c r="K50" s="1">
        <v>15.176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115</v>
      </c>
      <c r="B51" s="1">
        <v>0.542</v>
      </c>
      <c r="C51" s="1">
        <v>0.271</v>
      </c>
      <c r="D51" s="1">
        <v>0.271</v>
      </c>
      <c r="E51" s="1">
        <v>0.271</v>
      </c>
      <c r="F51" s="1">
        <v>12.737</v>
      </c>
      <c r="G51" s="1">
        <v>21.68</v>
      </c>
      <c r="H51" s="1">
        <v>0.271</v>
      </c>
      <c r="I51" s="1">
        <v>23.577</v>
      </c>
      <c r="J51" s="1">
        <v>0.542</v>
      </c>
      <c r="K51" s="1">
        <v>0.542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116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10.84</v>
      </c>
      <c r="I52" s="1">
        <v>14.905</v>
      </c>
      <c r="J52" s="1">
        <v>17.615</v>
      </c>
      <c r="K52" s="1">
        <v>19.241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117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1.897</v>
      </c>
      <c r="I53" s="1">
        <v>2.439</v>
      </c>
      <c r="J53" s="1">
        <v>1.897</v>
      </c>
      <c r="K53" s="1">
        <v>1.626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118</v>
      </c>
      <c r="B2" s="1">
        <v>1.084</v>
      </c>
      <c r="C2" s="1">
        <v>0.542</v>
      </c>
      <c r="D2" s="1">
        <v>0.542</v>
      </c>
      <c r="E2" s="1">
        <v>0.542</v>
      </c>
      <c r="F2" s="1">
        <v>1.084</v>
      </c>
      <c r="G2" s="1">
        <v>1.355</v>
      </c>
      <c r="H2" s="1">
        <v>3.523</v>
      </c>
      <c r="I2" s="1">
        <v>1.084</v>
      </c>
      <c r="J2" s="1">
        <v>0.8130000000000001</v>
      </c>
      <c r="K2" s="1">
        <v>0.8130000000000001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119</v>
      </c>
      <c r="B3" s="1">
        <v>1.084</v>
      </c>
      <c r="C3" s="1">
        <v>0.542</v>
      </c>
      <c r="D3" s="1">
        <v>0.542</v>
      </c>
      <c r="E3" s="1">
        <v>0.542</v>
      </c>
      <c r="F3" s="1">
        <v>1.084</v>
      </c>
      <c r="G3" s="1">
        <v>1.355</v>
      </c>
      <c r="H3" s="1">
        <v>3.523</v>
      </c>
      <c r="I3" s="1">
        <v>1.084</v>
      </c>
      <c r="J3" s="1">
        <v>0.8130000000000001</v>
      </c>
      <c r="K3" s="1">
        <v>0.8130000000000001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120</v>
      </c>
      <c r="B4" s="1">
        <v>0.542</v>
      </c>
      <c r="C4" s="1">
        <v>0.271</v>
      </c>
      <c r="D4" s="1">
        <v>0.271</v>
      </c>
      <c r="E4" s="1">
        <v>0.271</v>
      </c>
      <c r="F4" s="1">
        <v>0.542</v>
      </c>
      <c r="G4" s="1">
        <v>0.8130000000000001</v>
      </c>
      <c r="H4" s="1">
        <v>1.084</v>
      </c>
      <c r="I4" s="1">
        <v>0.271</v>
      </c>
      <c r="J4" s="1">
        <v>0.271</v>
      </c>
      <c r="K4" s="1">
        <v>0.271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121</v>
      </c>
      <c r="B5" s="1">
        <v>0.271</v>
      </c>
      <c r="C5" s="1">
        <v>0.271</v>
      </c>
      <c r="D5" s="1">
        <v>23.035</v>
      </c>
      <c r="E5" s="1">
        <v>16.26</v>
      </c>
      <c r="F5" s="1">
        <v>0.271</v>
      </c>
      <c r="G5" s="1">
        <v>0.542</v>
      </c>
      <c r="H5" s="1">
        <v>2.168</v>
      </c>
      <c r="I5" s="1">
        <v>0.542</v>
      </c>
      <c r="J5" s="1">
        <v>0.271</v>
      </c>
      <c r="K5" s="1">
        <v>0.271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122</v>
      </c>
      <c r="B6" s="1">
        <v>3.523</v>
      </c>
      <c r="C6" s="1">
        <v>2.981</v>
      </c>
      <c r="D6" s="1">
        <v>1.626</v>
      </c>
      <c r="E6" s="1">
        <v>1.084</v>
      </c>
      <c r="F6" s="1">
        <v>1.626</v>
      </c>
      <c r="G6" s="1">
        <v>2.168</v>
      </c>
      <c r="H6" s="1">
        <v>2.439</v>
      </c>
      <c r="I6" s="1">
        <v>1.626</v>
      </c>
      <c r="J6" s="1">
        <v>2.439</v>
      </c>
      <c r="K6" s="1">
        <v>2.168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123</v>
      </c>
      <c r="B7" s="1">
        <v>0.8130000000000001</v>
      </c>
      <c r="C7" s="1">
        <v>0.8130000000000001</v>
      </c>
      <c r="D7" s="1">
        <v>1.626</v>
      </c>
      <c r="E7" s="1">
        <v>1.355</v>
      </c>
      <c r="F7" s="1">
        <v>1.897</v>
      </c>
      <c r="G7" s="1">
        <v>2.439</v>
      </c>
      <c r="H7" s="1">
        <v>3.523</v>
      </c>
      <c r="I7" s="1">
        <v>1.355</v>
      </c>
      <c r="J7" s="1">
        <v>2.439</v>
      </c>
      <c r="K7" s="1">
        <v>2.168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124</v>
      </c>
      <c r="B8" s="1">
        <v>4.607</v>
      </c>
      <c r="C8" s="1">
        <v>3.794</v>
      </c>
      <c r="D8" s="1">
        <v>3.252</v>
      </c>
      <c r="E8" s="1">
        <v>2.439</v>
      </c>
      <c r="F8" s="1">
        <v>3.523</v>
      </c>
      <c r="G8" s="1">
        <v>4.607</v>
      </c>
      <c r="H8" s="1">
        <v>5.962000000000001</v>
      </c>
      <c r="I8" s="1">
        <v>2.981</v>
      </c>
      <c r="J8" s="1">
        <v>4.878</v>
      </c>
      <c r="K8" s="1">
        <v>4.336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125</v>
      </c>
      <c r="B9" s="1">
        <v>-4.065</v>
      </c>
      <c r="C9" s="1">
        <v>-3.523</v>
      </c>
      <c r="D9" s="1">
        <v>-2.981</v>
      </c>
      <c r="E9" s="1">
        <v>-2.439</v>
      </c>
      <c r="F9" s="1">
        <v>-2.981</v>
      </c>
      <c r="G9" s="1">
        <v>-4.065</v>
      </c>
      <c r="H9" s="1">
        <v>-3.794</v>
      </c>
      <c r="I9" s="1">
        <v>-2.439</v>
      </c>
      <c r="J9" s="1">
        <v>-4.336</v>
      </c>
      <c r="K9" s="1">
        <v>-4.065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126</v>
      </c>
      <c r="B10" s="1">
        <v>0.0</v>
      </c>
      <c r="C10" s="1">
        <v>0.0</v>
      </c>
      <c r="D10" s="1">
        <v>0.0</v>
      </c>
      <c r="E10" s="1">
        <v>-5.42</v>
      </c>
      <c r="F10" s="1">
        <v>-6.233000000000001</v>
      </c>
      <c r="G10" s="1">
        <v>-1.897</v>
      </c>
      <c r="H10" s="1">
        <v>-2.71</v>
      </c>
      <c r="I10" s="1">
        <v>-4.607</v>
      </c>
      <c r="J10" s="1">
        <v>-6.233000000000001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127</v>
      </c>
      <c r="B11" s="1">
        <v>1.084</v>
      </c>
      <c r="C11" s="1">
        <v>0.8130000000000001</v>
      </c>
      <c r="D11" s="1">
        <v>0.271</v>
      </c>
      <c r="E11" s="1">
        <v>0.0</v>
      </c>
      <c r="F11" s="1">
        <v>0.0</v>
      </c>
      <c r="G11" s="1">
        <v>0.0</v>
      </c>
      <c r="H11" s="1">
        <v>0.271</v>
      </c>
      <c r="I11" s="1">
        <v>0.0</v>
      </c>
      <c r="J11" s="1">
        <v>0.0</v>
      </c>
      <c r="K11" s="1">
        <v>24.932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128</v>
      </c>
      <c r="B12" s="1">
        <v>1.084</v>
      </c>
      <c r="C12" s="1">
        <v>0.8130000000000001</v>
      </c>
      <c r="D12" s="1">
        <v>0.271</v>
      </c>
      <c r="E12" s="1">
        <v>-5.149</v>
      </c>
      <c r="F12" s="1">
        <v>-6.233000000000001</v>
      </c>
      <c r="G12" s="1">
        <v>-1.897</v>
      </c>
      <c r="H12" s="1">
        <v>-2.168</v>
      </c>
      <c r="I12" s="1">
        <v>-4.607</v>
      </c>
      <c r="J12" s="1">
        <v>-6.233000000000001</v>
      </c>
      <c r="K12" s="1">
        <v>24.932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129</v>
      </c>
      <c r="B13" s="1">
        <v>0.8130000000000001</v>
      </c>
      <c r="C13" s="1">
        <v>-3.252</v>
      </c>
      <c r="D13" s="1">
        <v>-1.626</v>
      </c>
      <c r="E13" s="1">
        <v>-2.981</v>
      </c>
      <c r="F13" s="1">
        <v>-1.626</v>
      </c>
      <c r="G13" s="1">
        <v>3.252</v>
      </c>
      <c r="H13" s="1">
        <v>-4.607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130</v>
      </c>
      <c r="B14" s="1">
        <v>-0.542</v>
      </c>
      <c r="C14" s="1">
        <v>-20.867</v>
      </c>
      <c r="D14" s="1">
        <v>-15.989</v>
      </c>
      <c r="E14" s="1">
        <v>-11.382</v>
      </c>
      <c r="F14" s="1">
        <v>-0.271</v>
      </c>
      <c r="G14" s="1">
        <v>-16.531</v>
      </c>
      <c r="H14" s="1">
        <v>-21.409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131</v>
      </c>
      <c r="B15" s="1">
        <v>-4.878</v>
      </c>
      <c r="C15" s="1">
        <v>-3.794</v>
      </c>
      <c r="D15" s="1">
        <v>-3.252</v>
      </c>
      <c r="E15" s="1">
        <v>-2.71</v>
      </c>
      <c r="F15" s="1">
        <v>-3.523</v>
      </c>
      <c r="G15" s="1">
        <v>-4.336</v>
      </c>
      <c r="H15" s="1">
        <v>-4.065</v>
      </c>
      <c r="I15" s="1">
        <v>-2.439</v>
      </c>
      <c r="J15" s="1">
        <v>-4.336</v>
      </c>
      <c r="K15" s="1">
        <v>-3.794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132</v>
      </c>
      <c r="B16" s="1">
        <v>-4.878</v>
      </c>
      <c r="C16" s="1">
        <v>-3.794</v>
      </c>
      <c r="D16" s="1">
        <v>-3.252</v>
      </c>
      <c r="E16" s="1">
        <v>-2.71</v>
      </c>
      <c r="F16" s="1">
        <v>-3.523</v>
      </c>
      <c r="G16" s="1">
        <v>-4.336</v>
      </c>
      <c r="H16" s="1">
        <v>-4.065</v>
      </c>
      <c r="I16" s="1">
        <v>-2.439</v>
      </c>
      <c r="J16" s="1">
        <v>-4.336</v>
      </c>
      <c r="K16" s="1">
        <v>-3.794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133</v>
      </c>
      <c r="B17" s="1">
        <v>-4.878</v>
      </c>
      <c r="C17" s="1">
        <v>-3.794</v>
      </c>
      <c r="D17" s="1">
        <v>-3.252</v>
      </c>
      <c r="E17" s="1">
        <v>-2.71</v>
      </c>
      <c r="F17" s="1">
        <v>-3.523</v>
      </c>
      <c r="G17" s="1">
        <v>-4.336</v>
      </c>
      <c r="H17" s="1">
        <v>-4.065</v>
      </c>
      <c r="I17" s="1">
        <v>-2.439</v>
      </c>
      <c r="J17" s="1">
        <v>-4.336</v>
      </c>
      <c r="K17" s="1">
        <v>-3.794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134</v>
      </c>
      <c r="B18" s="1">
        <v>-4.878</v>
      </c>
      <c r="C18" s="1">
        <v>-3.794</v>
      </c>
      <c r="D18" s="1">
        <v>-3.252</v>
      </c>
      <c r="E18" s="1">
        <v>-2.71</v>
      </c>
      <c r="F18" s="1">
        <v>-3.523</v>
      </c>
      <c r="G18" s="1">
        <v>-4.336</v>
      </c>
      <c r="H18" s="1">
        <v>-4.065</v>
      </c>
      <c r="I18" s="1">
        <v>-2.439</v>
      </c>
      <c r="J18" s="1">
        <v>-4.336</v>
      </c>
      <c r="K18" s="1">
        <v>-3.794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135</v>
      </c>
      <c r="B19" s="1">
        <v>-4.878</v>
      </c>
      <c r="C19" s="1">
        <v>-3.794</v>
      </c>
      <c r="D19" s="1">
        <v>-3.252</v>
      </c>
      <c r="E19" s="1">
        <v>-2.71</v>
      </c>
      <c r="F19" s="1">
        <v>-3.523</v>
      </c>
      <c r="G19" s="1">
        <v>-4.336</v>
      </c>
      <c r="H19" s="1">
        <v>-4.065</v>
      </c>
      <c r="I19" s="1">
        <v>-2.439</v>
      </c>
      <c r="J19" s="1">
        <v>-4.336</v>
      </c>
      <c r="K19" s="1">
        <v>-3.794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136</v>
      </c>
      <c r="B20" s="1">
        <v>-4.878</v>
      </c>
      <c r="C20" s="1">
        <v>-3.794</v>
      </c>
      <c r="D20" s="1">
        <v>-3.252</v>
      </c>
      <c r="E20" s="1">
        <v>-2.71</v>
      </c>
      <c r="F20" s="1">
        <v>-3.523</v>
      </c>
      <c r="G20" s="1">
        <v>-4.336</v>
      </c>
      <c r="H20" s="1">
        <v>-4.065</v>
      </c>
      <c r="I20" s="1">
        <v>-2.439</v>
      </c>
      <c r="J20" s="1">
        <v>-4.336</v>
      </c>
      <c r="K20" s="1">
        <v>-3.794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137</v>
      </c>
      <c r="B21" s="1">
        <v>-4.878</v>
      </c>
      <c r="C21" s="1">
        <v>-3.794</v>
      </c>
      <c r="D21" s="1">
        <v>-3.252</v>
      </c>
      <c r="E21" s="1">
        <v>-2.71</v>
      </c>
      <c r="F21" s="1">
        <v>-3.523</v>
      </c>
      <c r="G21" s="1">
        <v>-4.336</v>
      </c>
      <c r="H21" s="1">
        <v>-4.065</v>
      </c>
      <c r="I21" s="1">
        <v>-2.439</v>
      </c>
      <c r="J21" s="1">
        <v>-4.336</v>
      </c>
      <c r="K21" s="1">
        <v>-3.794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139</v>
      </c>
      <c r="B23" s="1" t="s">
        <v>140</v>
      </c>
      <c r="C23" s="1" t="s">
        <v>141</v>
      </c>
      <c r="D23" s="1" t="s">
        <v>142</v>
      </c>
      <c r="E23" s="1" t="s">
        <v>143</v>
      </c>
      <c r="F23" s="1" t="s">
        <v>144</v>
      </c>
      <c r="G23" s="1" t="s">
        <v>145</v>
      </c>
      <c r="H23" s="1" t="s">
        <v>146</v>
      </c>
      <c r="I23" s="1" t="s">
        <v>147</v>
      </c>
      <c r="J23" s="1" t="s">
        <v>148</v>
      </c>
      <c r="K23" s="1" t="s">
        <v>149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150</v>
      </c>
      <c r="B24" s="1" t="s">
        <v>140</v>
      </c>
      <c r="C24" s="1" t="s">
        <v>141</v>
      </c>
      <c r="D24" s="1" t="s">
        <v>142</v>
      </c>
      <c r="E24" s="1" t="s">
        <v>143</v>
      </c>
      <c r="F24" s="1" t="s">
        <v>144</v>
      </c>
      <c r="G24" s="1" t="s">
        <v>145</v>
      </c>
      <c r="H24" s="1" t="s">
        <v>146</v>
      </c>
      <c r="I24" s="1" t="s">
        <v>147</v>
      </c>
      <c r="J24" s="1" t="s">
        <v>148</v>
      </c>
      <c r="K24" s="1" t="s">
        <v>149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151</v>
      </c>
      <c r="B25" s="1">
        <v>1.0</v>
      </c>
      <c r="C25" s="1">
        <v>2.0</v>
      </c>
      <c r="D25" s="1">
        <v>4.0</v>
      </c>
      <c r="E25" s="1">
        <v>6.0</v>
      </c>
      <c r="F25" s="1">
        <v>11.0</v>
      </c>
      <c r="G25" s="1">
        <v>13.0</v>
      </c>
      <c r="H25" s="1">
        <v>17.0</v>
      </c>
      <c r="I25" s="1">
        <v>28.0</v>
      </c>
      <c r="J25" s="1">
        <v>37.0</v>
      </c>
      <c r="K25" s="1">
        <v>45.0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</v>
      </c>
      <c r="B26" s="1" t="s">
        <v>140</v>
      </c>
      <c r="C26" s="1" t="s">
        <v>141</v>
      </c>
      <c r="D26" s="1" t="s">
        <v>142</v>
      </c>
      <c r="E26" s="1" t="s">
        <v>143</v>
      </c>
      <c r="F26" s="1" t="s">
        <v>144</v>
      </c>
      <c r="G26" s="1" t="s">
        <v>145</v>
      </c>
      <c r="H26" s="1" t="s">
        <v>146</v>
      </c>
      <c r="I26" s="1" t="s">
        <v>147</v>
      </c>
      <c r="J26" s="1" t="s">
        <v>148</v>
      </c>
      <c r="K26" s="1" t="s">
        <v>149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153</v>
      </c>
      <c r="B27" s="1" t="s">
        <v>140</v>
      </c>
      <c r="C27" s="1" t="s">
        <v>141</v>
      </c>
      <c r="D27" s="1" t="s">
        <v>142</v>
      </c>
      <c r="E27" s="1" t="s">
        <v>143</v>
      </c>
      <c r="F27" s="1" t="s">
        <v>144</v>
      </c>
      <c r="G27" s="1" t="s">
        <v>145</v>
      </c>
      <c r="H27" s="1" t="s">
        <v>146</v>
      </c>
      <c r="I27" s="1" t="s">
        <v>147</v>
      </c>
      <c r="J27" s="1" t="s">
        <v>148</v>
      </c>
      <c r="K27" s="1" t="s">
        <v>149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154</v>
      </c>
      <c r="B28" s="1">
        <v>1.0</v>
      </c>
      <c r="C28" s="1">
        <v>2.0</v>
      </c>
      <c r="D28" s="1">
        <v>4.0</v>
      </c>
      <c r="E28" s="1">
        <v>6.0</v>
      </c>
      <c r="F28" s="1">
        <v>11.0</v>
      </c>
      <c r="G28" s="1">
        <v>13.0</v>
      </c>
      <c r="H28" s="1">
        <v>17.0</v>
      </c>
      <c r="I28" s="1">
        <v>28.0</v>
      </c>
      <c r="J28" s="1">
        <v>37.0</v>
      </c>
      <c r="K28" s="1">
        <v>45.0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155</v>
      </c>
      <c r="B29" s="1" t="s">
        <v>156</v>
      </c>
      <c r="C29" s="1" t="s">
        <v>157</v>
      </c>
      <c r="D29" s="1" t="s">
        <v>158</v>
      </c>
      <c r="E29" s="1">
        <v>-1.0</v>
      </c>
      <c r="F29" s="1" t="s">
        <v>159</v>
      </c>
      <c r="G29" s="1" t="s">
        <v>160</v>
      </c>
      <c r="H29" s="1" t="s">
        <v>161</v>
      </c>
      <c r="I29" s="1" t="s">
        <v>162</v>
      </c>
      <c r="J29" s="1" t="s">
        <v>163</v>
      </c>
      <c r="K29" s="1" t="s">
        <v>164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165</v>
      </c>
      <c r="B30" s="1" t="s">
        <v>156</v>
      </c>
      <c r="C30" s="1" t="s">
        <v>157</v>
      </c>
      <c r="D30" s="1" t="s">
        <v>158</v>
      </c>
      <c r="E30" s="1">
        <v>-1.0</v>
      </c>
      <c r="F30" s="1" t="s">
        <v>159</v>
      </c>
      <c r="G30" s="1" t="s">
        <v>160</v>
      </c>
      <c r="H30" s="1" t="s">
        <v>161</v>
      </c>
      <c r="I30" s="1" t="s">
        <v>162</v>
      </c>
      <c r="J30" s="1" t="s">
        <v>163</v>
      </c>
      <c r="K30" s="1" t="s">
        <v>164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49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166</v>
      </c>
      <c r="B32" s="1">
        <v>-4.065</v>
      </c>
      <c r="C32" s="1">
        <v>-3.523</v>
      </c>
      <c r="D32" s="1">
        <v>-2.981</v>
      </c>
      <c r="E32" s="1">
        <v>-2.439</v>
      </c>
      <c r="F32" s="1">
        <v>-2.981</v>
      </c>
      <c r="G32" s="1">
        <v>-4.065</v>
      </c>
      <c r="H32" s="1">
        <v>-3.523</v>
      </c>
      <c r="I32" s="1">
        <v>-2.439</v>
      </c>
      <c r="J32" s="1">
        <v>-4.336</v>
      </c>
      <c r="K32" s="1">
        <v>-4.065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167</v>
      </c>
      <c r="B33" s="1">
        <v>-4.065</v>
      </c>
      <c r="C33" s="1">
        <v>-3.523</v>
      </c>
      <c r="D33" s="1">
        <v>-2.981</v>
      </c>
      <c r="E33" s="1">
        <v>-2.439</v>
      </c>
      <c r="F33" s="1">
        <v>-2.981</v>
      </c>
      <c r="G33" s="1">
        <v>-4.065</v>
      </c>
      <c r="H33" s="1">
        <v>-3.794</v>
      </c>
      <c r="I33" s="1">
        <v>-2.439</v>
      </c>
      <c r="J33" s="1">
        <v>-4.336</v>
      </c>
      <c r="K33" s="1">
        <v>-4.065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168</v>
      </c>
      <c r="B34" s="1">
        <v>-4.065</v>
      </c>
      <c r="C34" s="1">
        <v>-3.523</v>
      </c>
      <c r="D34" s="1">
        <v>-2.981</v>
      </c>
      <c r="E34" s="1">
        <v>-2.439</v>
      </c>
      <c r="F34" s="1">
        <v>-2.981</v>
      </c>
      <c r="G34" s="1">
        <v>-4.065</v>
      </c>
      <c r="H34" s="1">
        <v>-3.794</v>
      </c>
      <c r="I34" s="1">
        <v>-2.439</v>
      </c>
      <c r="J34" s="1">
        <v>-4.336</v>
      </c>
      <c r="K34" s="1">
        <v>-4.065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169</v>
      </c>
      <c r="B35" s="1">
        <v>-2.981</v>
      </c>
      <c r="C35" s="1">
        <v>-2.439</v>
      </c>
      <c r="D35" s="1">
        <v>-1.897</v>
      </c>
      <c r="E35" s="1">
        <v>-1.626</v>
      </c>
      <c r="F35" s="1">
        <v>-2.168</v>
      </c>
      <c r="G35" s="1">
        <v>-2.71</v>
      </c>
      <c r="H35" s="1">
        <v>-2.439</v>
      </c>
      <c r="I35" s="1">
        <v>-1.626</v>
      </c>
      <c r="J35" s="1">
        <v>-2.71</v>
      </c>
      <c r="K35" s="1">
        <v>-2.439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170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1.897</v>
      </c>
      <c r="H36" s="1">
        <v>2.71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172</v>
      </c>
      <c r="B38" s="1">
        <v>10.569</v>
      </c>
      <c r="C38" s="1">
        <v>6.233000000000001</v>
      </c>
      <c r="D38" s="1">
        <v>5.149</v>
      </c>
      <c r="E38" s="1">
        <v>2.71</v>
      </c>
      <c r="F38" s="1">
        <v>4.336</v>
      </c>
      <c r="G38" s="1">
        <v>3.794</v>
      </c>
      <c r="H38" s="1">
        <v>3.252</v>
      </c>
      <c r="I38" s="1">
        <v>1.626</v>
      </c>
      <c r="J38" s="1">
        <v>1.897</v>
      </c>
      <c r="K38" s="1">
        <v>2.439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173</v>
      </c>
      <c r="B39" s="1">
        <v>0.271</v>
      </c>
      <c r="C39" s="1">
        <v>15.989</v>
      </c>
      <c r="D39" s="1">
        <v>11.111</v>
      </c>
      <c r="E39" s="1">
        <v>0.0</v>
      </c>
      <c r="F39" s="1">
        <v>14.363</v>
      </c>
      <c r="G39" s="1">
        <v>16.802</v>
      </c>
      <c r="H39" s="1">
        <v>14.363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174</v>
      </c>
      <c r="B40" s="1">
        <v>2.168</v>
      </c>
      <c r="C40" s="1">
        <v>1.355</v>
      </c>
      <c r="D40" s="1">
        <v>0.542</v>
      </c>
      <c r="E40" s="1">
        <v>0.271</v>
      </c>
      <c r="F40" s="1">
        <v>0.542</v>
      </c>
      <c r="G40" s="1">
        <v>0.8130000000000001</v>
      </c>
      <c r="H40" s="1">
        <v>0.8130000000000001</v>
      </c>
      <c r="I40" s="1">
        <v>0.271</v>
      </c>
      <c r="J40" s="1">
        <v>0.8130000000000001</v>
      </c>
      <c r="K40" s="1">
        <v>1.084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175</v>
      </c>
      <c r="B41" s="1">
        <v>1.355</v>
      </c>
      <c r="C41" s="1">
        <v>1.355</v>
      </c>
      <c r="D41" s="1">
        <v>0.8130000000000001</v>
      </c>
      <c r="E41" s="1">
        <v>0.8130000000000001</v>
      </c>
      <c r="F41" s="1">
        <v>1.084</v>
      </c>
      <c r="G41" s="1">
        <v>1.084</v>
      </c>
      <c r="H41" s="1">
        <v>1.355</v>
      </c>
      <c r="I41" s="1">
        <v>1.084</v>
      </c>
      <c r="J41" s="1">
        <v>1.355</v>
      </c>
      <c r="K41" s="1">
        <v>1.084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176</v>
      </c>
      <c r="B42" s="1">
        <v>1.355</v>
      </c>
      <c r="C42" s="1">
        <v>1.084</v>
      </c>
      <c r="D42" s="1">
        <v>1.626</v>
      </c>
      <c r="E42" s="1">
        <v>1.355</v>
      </c>
      <c r="F42" s="1">
        <v>1.897</v>
      </c>
      <c r="G42" s="1">
        <v>2.71</v>
      </c>
      <c r="H42" s="1">
        <v>3.523</v>
      </c>
      <c r="I42" s="1">
        <v>1.355</v>
      </c>
      <c r="J42" s="1">
        <v>2.439</v>
      </c>
      <c r="K42" s="1">
        <v>2.168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177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0.271</v>
      </c>
      <c r="J43" s="1">
        <v>3.523</v>
      </c>
      <c r="K43" s="1">
        <v>1.897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178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2.71</v>
      </c>
      <c r="J44" s="1">
        <v>21.138</v>
      </c>
      <c r="K44" s="1">
        <v>13.821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179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0.0</v>
      </c>
      <c r="I45" s="1">
        <v>0.271</v>
      </c>
      <c r="J45" s="1">
        <v>5.42</v>
      </c>
      <c r="K45" s="1">
        <v>4.336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180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4.607</v>
      </c>
      <c r="J46" s="1">
        <v>19.783</v>
      </c>
      <c r="K46" s="1">
        <v>14.905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181</v>
      </c>
      <c r="B47" s="1">
        <v>0.271</v>
      </c>
      <c r="C47" s="1">
        <v>0.271</v>
      </c>
      <c r="D47" s="1">
        <v>1.355</v>
      </c>
      <c r="E47" s="1">
        <v>10.84</v>
      </c>
      <c r="F47" s="1">
        <v>21.409</v>
      </c>
      <c r="G47" s="1">
        <v>0.271</v>
      </c>
      <c r="H47" s="1">
        <v>20.325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182</v>
      </c>
      <c r="B48" s="1">
        <v>0.271</v>
      </c>
      <c r="C48" s="1">
        <v>0.271</v>
      </c>
      <c r="D48" s="1">
        <v>1.355</v>
      </c>
      <c r="E48" s="1">
        <v>10.84</v>
      </c>
      <c r="F48" s="1">
        <v>21.409</v>
      </c>
      <c r="G48" s="1">
        <v>0.271</v>
      </c>
      <c r="H48" s="1">
        <v>20.325</v>
      </c>
      <c r="I48" s="1">
        <v>8.401</v>
      </c>
      <c r="J48" s="1">
        <v>0.271</v>
      </c>
      <c r="K48" s="1">
        <v>0.271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184</v>
      </c>
      <c r="B3" s="1" t="s">
        <v>185</v>
      </c>
      <c r="C3" s="1" t="s">
        <v>186</v>
      </c>
      <c r="D3" s="1" t="s">
        <v>187</v>
      </c>
      <c r="E3" s="1" t="s">
        <v>188</v>
      </c>
      <c r="F3" s="1" t="s">
        <v>189</v>
      </c>
      <c r="G3" s="1" t="s">
        <v>190</v>
      </c>
      <c r="H3" s="1" t="s">
        <v>191</v>
      </c>
      <c r="I3" s="1" t="s">
        <v>192</v>
      </c>
      <c r="J3" s="1" t="s">
        <v>193</v>
      </c>
      <c r="K3" s="1" t="s">
        <v>194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195</v>
      </c>
      <c r="B4" s="1" t="s">
        <v>196</v>
      </c>
      <c r="C4" s="1" t="s">
        <v>197</v>
      </c>
      <c r="D4" s="1" t="s">
        <v>198</v>
      </c>
      <c r="E4" s="1" t="s">
        <v>199</v>
      </c>
      <c r="F4" s="1" t="s">
        <v>200</v>
      </c>
      <c r="G4" s="1" t="s">
        <v>201</v>
      </c>
      <c r="H4" s="1" t="s">
        <v>202</v>
      </c>
      <c r="I4" s="1" t="s">
        <v>203</v>
      </c>
      <c r="J4" s="1" t="s">
        <v>204</v>
      </c>
      <c r="K4" s="1" t="s">
        <v>205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206</v>
      </c>
      <c r="B5" s="1" t="s">
        <v>207</v>
      </c>
      <c r="C5" s="1" t="s">
        <v>208</v>
      </c>
      <c r="D5" s="1" t="s">
        <v>209</v>
      </c>
      <c r="E5" s="1" t="s">
        <v>210</v>
      </c>
      <c r="F5" s="1" t="s">
        <v>211</v>
      </c>
      <c r="G5" s="1" t="s">
        <v>212</v>
      </c>
      <c r="H5" s="1" t="s">
        <v>213</v>
      </c>
      <c r="I5" s="1" t="s">
        <v>214</v>
      </c>
      <c r="J5" s="1" t="s">
        <v>215</v>
      </c>
      <c r="K5" s="1" t="s">
        <v>216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217</v>
      </c>
      <c r="B6" s="1" t="s">
        <v>207</v>
      </c>
      <c r="C6" s="1" t="s">
        <v>208</v>
      </c>
      <c r="D6" s="1" t="s">
        <v>209</v>
      </c>
      <c r="E6" s="1" t="s">
        <v>210</v>
      </c>
      <c r="F6" s="1" t="s">
        <v>211</v>
      </c>
      <c r="G6" s="1" t="s">
        <v>212</v>
      </c>
      <c r="H6" s="1" t="s">
        <v>213</v>
      </c>
      <c r="I6" s="1" t="s">
        <v>214</v>
      </c>
      <c r="J6" s="1" t="s">
        <v>215</v>
      </c>
      <c r="K6" s="1" t="s">
        <v>216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219</v>
      </c>
      <c r="B8" s="1" t="s">
        <v>220</v>
      </c>
      <c r="C8" s="1" t="s">
        <v>221</v>
      </c>
      <c r="D8" s="1" t="s">
        <v>222</v>
      </c>
      <c r="E8" s="1" t="s">
        <v>223</v>
      </c>
      <c r="F8" s="1" t="s">
        <v>224</v>
      </c>
      <c r="G8" s="1" t="s">
        <v>225</v>
      </c>
      <c r="H8" s="1" t="s">
        <v>226</v>
      </c>
      <c r="I8" s="1" t="s">
        <v>227</v>
      </c>
      <c r="J8" s="1" t="s">
        <v>228</v>
      </c>
      <c r="K8" s="1" t="s">
        <v>229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230</v>
      </c>
      <c r="B9" s="1" t="s">
        <v>231</v>
      </c>
      <c r="C9" s="1" t="s">
        <v>232</v>
      </c>
      <c r="D9" s="1" t="s">
        <v>233</v>
      </c>
      <c r="E9" s="1" t="s">
        <v>234</v>
      </c>
      <c r="F9" s="1" t="s">
        <v>235</v>
      </c>
      <c r="G9" s="1" t="s">
        <v>236</v>
      </c>
      <c r="H9" s="1">
        <v>19.512</v>
      </c>
      <c r="I9" s="1" t="s">
        <v>237</v>
      </c>
      <c r="J9" s="1" t="s">
        <v>238</v>
      </c>
      <c r="K9" s="1" t="s">
        <v>239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240</v>
      </c>
      <c r="B10" s="1" t="s">
        <v>241</v>
      </c>
      <c r="C10" s="1" t="s">
        <v>242</v>
      </c>
      <c r="D10" s="1" t="s">
        <v>243</v>
      </c>
      <c r="E10" s="1" t="s">
        <v>244</v>
      </c>
      <c r="F10" s="1" t="s">
        <v>245</v>
      </c>
      <c r="G10" s="1" t="s">
        <v>246</v>
      </c>
      <c r="H10" s="1" t="s">
        <v>247</v>
      </c>
      <c r="I10" s="1" t="s">
        <v>248</v>
      </c>
      <c r="J10" s="1" t="s">
        <v>249</v>
      </c>
      <c r="K10" s="1" t="s">
        <v>250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251</v>
      </c>
      <c r="B11" s="1" t="s">
        <v>252</v>
      </c>
      <c r="C11" s="1" t="s">
        <v>253</v>
      </c>
      <c r="D11" s="1" t="s">
        <v>254</v>
      </c>
      <c r="E11" s="1" t="s">
        <v>255</v>
      </c>
      <c r="F11" s="1" t="s">
        <v>256</v>
      </c>
      <c r="G11" s="1" t="s">
        <v>257</v>
      </c>
      <c r="H11" s="1" t="s">
        <v>258</v>
      </c>
      <c r="I11" s="1" t="s">
        <v>259</v>
      </c>
      <c r="J11" s="1" t="s">
        <v>260</v>
      </c>
      <c r="K11" s="1" t="s">
        <v>261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262</v>
      </c>
      <c r="B12" s="1" t="s">
        <v>252</v>
      </c>
      <c r="C12" s="1" t="s">
        <v>253</v>
      </c>
      <c r="D12" s="1" t="s">
        <v>254</v>
      </c>
      <c r="E12" s="1" t="s">
        <v>255</v>
      </c>
      <c r="F12" s="1" t="s">
        <v>256</v>
      </c>
      <c r="G12" s="1" t="s">
        <v>257</v>
      </c>
      <c r="H12" s="1" t="s">
        <v>258</v>
      </c>
      <c r="I12" s="1" t="s">
        <v>259</v>
      </c>
      <c r="J12" s="1" t="s">
        <v>260</v>
      </c>
      <c r="K12" s="1" t="s">
        <v>261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263</v>
      </c>
      <c r="B13" s="1" t="s">
        <v>264</v>
      </c>
      <c r="C13" s="1" t="s">
        <v>265</v>
      </c>
      <c r="D13" s="1" t="s">
        <v>266</v>
      </c>
      <c r="E13" s="1" t="s">
        <v>267</v>
      </c>
      <c r="F13" s="1" t="s">
        <v>268</v>
      </c>
      <c r="G13" s="1">
        <v>-78.048</v>
      </c>
      <c r="H13" s="1" t="s">
        <v>269</v>
      </c>
      <c r="I13" s="1" t="s">
        <v>270</v>
      </c>
      <c r="J13" s="1" t="s">
        <v>271</v>
      </c>
      <c r="K13" s="1" t="s">
        <v>272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273</v>
      </c>
      <c r="B14" s="1" t="s">
        <v>264</v>
      </c>
      <c r="C14" s="1" t="s">
        <v>265</v>
      </c>
      <c r="D14" s="1" t="s">
        <v>266</v>
      </c>
      <c r="E14" s="1" t="s">
        <v>267</v>
      </c>
      <c r="F14" s="1" t="s">
        <v>268</v>
      </c>
      <c r="G14" s="1">
        <v>-78.048</v>
      </c>
      <c r="H14" s="1" t="s">
        <v>269</v>
      </c>
      <c r="I14" s="1" t="s">
        <v>270</v>
      </c>
      <c r="J14" s="1" t="s">
        <v>271</v>
      </c>
      <c r="K14" s="1" t="s">
        <v>272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274</v>
      </c>
      <c r="B15" s="1" t="s">
        <v>264</v>
      </c>
      <c r="C15" s="1" t="s">
        <v>265</v>
      </c>
      <c r="D15" s="1" t="s">
        <v>266</v>
      </c>
      <c r="E15" s="1" t="s">
        <v>267</v>
      </c>
      <c r="F15" s="1" t="s">
        <v>268</v>
      </c>
      <c r="G15" s="1">
        <v>-78.048</v>
      </c>
      <c r="H15" s="1" t="s">
        <v>269</v>
      </c>
      <c r="I15" s="1" t="s">
        <v>270</v>
      </c>
      <c r="J15" s="1" t="s">
        <v>271</v>
      </c>
      <c r="K15" s="1" t="s">
        <v>272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275</v>
      </c>
      <c r="B16" s="1" t="s">
        <v>276</v>
      </c>
      <c r="C16" s="1" t="s">
        <v>277</v>
      </c>
      <c r="D16" s="1" t="s">
        <v>278</v>
      </c>
      <c r="E16" s="1" t="s">
        <v>279</v>
      </c>
      <c r="F16" s="1" t="s">
        <v>280</v>
      </c>
      <c r="G16" s="1">
        <v>-48.78</v>
      </c>
      <c r="H16" s="1" t="s">
        <v>281</v>
      </c>
      <c r="I16" s="1" t="s">
        <v>282</v>
      </c>
      <c r="J16" s="1" t="s">
        <v>283</v>
      </c>
      <c r="K16" s="1" t="s">
        <v>284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285</v>
      </c>
      <c r="B17" s="1" t="s">
        <v>286</v>
      </c>
      <c r="C17" s="1" t="s">
        <v>287</v>
      </c>
      <c r="D17" s="1" t="s">
        <v>288</v>
      </c>
      <c r="E17" s="1" t="s">
        <v>289</v>
      </c>
      <c r="F17" s="1" t="s">
        <v>290</v>
      </c>
      <c r="G17" s="1" t="s">
        <v>291</v>
      </c>
      <c r="H17" s="1" t="s">
        <v>292</v>
      </c>
      <c r="I17" s="1" t="s">
        <v>293</v>
      </c>
      <c r="J17" s="1" t="s">
        <v>294</v>
      </c>
      <c r="K17" s="1" t="s">
        <v>295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296</v>
      </c>
      <c r="B18" s="1" t="s">
        <v>286</v>
      </c>
      <c r="C18" s="1" t="s">
        <v>287</v>
      </c>
      <c r="D18" s="1" t="s">
        <v>288</v>
      </c>
      <c r="E18" s="1" t="s">
        <v>297</v>
      </c>
      <c r="F18" s="1">
        <v>-45.79900000000001</v>
      </c>
      <c r="G18" s="1" t="s">
        <v>298</v>
      </c>
      <c r="H18" s="1" t="s">
        <v>299</v>
      </c>
      <c r="I18" s="1" t="s">
        <v>300</v>
      </c>
      <c r="J18" s="1" t="s">
        <v>301</v>
      </c>
      <c r="K18" s="1" t="s">
        <v>295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302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302</v>
      </c>
      <c r="B20" s="1" t="s">
        <v>303</v>
      </c>
      <c r="C20" s="1" t="s">
        <v>304</v>
      </c>
      <c r="D20" s="1" t="s">
        <v>305</v>
      </c>
      <c r="E20" s="1" t="s">
        <v>306</v>
      </c>
      <c r="F20" s="1" t="s">
        <v>307</v>
      </c>
      <c r="G20" s="1" t="s">
        <v>306</v>
      </c>
      <c r="H20" s="1" t="s">
        <v>308</v>
      </c>
      <c r="I20" s="1" t="s">
        <v>309</v>
      </c>
      <c r="J20" s="1" t="s">
        <v>310</v>
      </c>
      <c r="K20" s="1" t="s">
        <v>311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312</v>
      </c>
      <c r="B21" s="1" t="s">
        <v>313</v>
      </c>
      <c r="C21" s="1" t="s">
        <v>314</v>
      </c>
      <c r="D21" s="1" t="s">
        <v>315</v>
      </c>
      <c r="E21" s="1" t="s">
        <v>316</v>
      </c>
      <c r="F21" s="1" t="s">
        <v>317</v>
      </c>
      <c r="G21" s="1" t="s">
        <v>318</v>
      </c>
      <c r="H21" s="1" t="s">
        <v>319</v>
      </c>
      <c r="I21" s="1" t="s">
        <v>320</v>
      </c>
      <c r="J21" s="1" t="s">
        <v>321</v>
      </c>
      <c r="K21" s="1" t="s">
        <v>322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323</v>
      </c>
      <c r="B22" s="1" t="s">
        <v>324</v>
      </c>
      <c r="C22" s="1" t="s">
        <v>325</v>
      </c>
      <c r="D22" s="1" t="s">
        <v>326</v>
      </c>
      <c r="E22" s="1" t="s">
        <v>327</v>
      </c>
      <c r="F22" s="1" t="s">
        <v>328</v>
      </c>
      <c r="G22" s="1" t="s">
        <v>329</v>
      </c>
      <c r="H22" s="1" t="s">
        <v>330</v>
      </c>
      <c r="I22" s="1" t="s">
        <v>331</v>
      </c>
      <c r="J22" s="1" t="s">
        <v>332</v>
      </c>
      <c r="K22" s="1" t="s">
        <v>333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334</v>
      </c>
      <c r="B23" s="1" t="s">
        <v>335</v>
      </c>
      <c r="C23" s="1" t="s">
        <v>336</v>
      </c>
      <c r="D23" s="1" t="s">
        <v>337</v>
      </c>
      <c r="E23" s="1" t="s">
        <v>338</v>
      </c>
      <c r="F23" s="1" t="s">
        <v>339</v>
      </c>
      <c r="G23" s="1" t="s">
        <v>340</v>
      </c>
      <c r="H23" s="1" t="s">
        <v>98</v>
      </c>
      <c r="I23" s="1" t="s">
        <v>341</v>
      </c>
      <c r="J23" s="1" t="s">
        <v>342</v>
      </c>
      <c r="K23" s="1" t="s">
        <v>103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343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344</v>
      </c>
      <c r="B25" s="1" t="s">
        <v>345</v>
      </c>
      <c r="C25" s="1" t="s">
        <v>346</v>
      </c>
      <c r="D25" s="1" t="s">
        <v>347</v>
      </c>
      <c r="E25" s="1" t="s">
        <v>348</v>
      </c>
      <c r="F25" s="1" t="s">
        <v>349</v>
      </c>
      <c r="G25" s="1" t="s">
        <v>350</v>
      </c>
      <c r="H25" s="1" t="s">
        <v>351</v>
      </c>
      <c r="I25" s="1" t="s">
        <v>352</v>
      </c>
      <c r="J25" s="1" t="s">
        <v>353</v>
      </c>
      <c r="K25" s="1" t="s">
        <v>354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355</v>
      </c>
      <c r="B26" s="1" t="s">
        <v>356</v>
      </c>
      <c r="C26" s="1" t="s">
        <v>357</v>
      </c>
      <c r="D26" s="1" t="s">
        <v>358</v>
      </c>
      <c r="E26" s="1" t="s">
        <v>359</v>
      </c>
      <c r="F26" s="1" t="s">
        <v>360</v>
      </c>
      <c r="G26" s="1" t="s">
        <v>361</v>
      </c>
      <c r="H26" s="1" t="s">
        <v>362</v>
      </c>
      <c r="I26" s="1" t="s">
        <v>363</v>
      </c>
      <c r="J26" s="1" t="s">
        <v>364</v>
      </c>
      <c r="K26" s="1" t="s">
        <v>365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366</v>
      </c>
      <c r="B27" s="1" t="s">
        <v>367</v>
      </c>
      <c r="C27" s="1" t="s">
        <v>368</v>
      </c>
      <c r="D27" s="1" t="s">
        <v>369</v>
      </c>
      <c r="E27" s="1" t="s">
        <v>370</v>
      </c>
      <c r="F27" s="1" t="s">
        <v>371</v>
      </c>
      <c r="G27" s="1" t="s">
        <v>372</v>
      </c>
      <c r="H27" s="1" t="s">
        <v>373</v>
      </c>
      <c r="I27" s="1" t="s">
        <v>374</v>
      </c>
      <c r="J27" s="1" t="s">
        <v>375</v>
      </c>
      <c r="K27" s="1" t="s">
        <v>376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377</v>
      </c>
      <c r="B28" s="1" t="s">
        <v>378</v>
      </c>
      <c r="C28" s="1" t="s">
        <v>379</v>
      </c>
      <c r="D28" s="1" t="s">
        <v>380</v>
      </c>
      <c r="E28" s="1" t="s">
        <v>381</v>
      </c>
      <c r="F28" s="1" t="s">
        <v>382</v>
      </c>
      <c r="G28" s="1" t="s">
        <v>383</v>
      </c>
      <c r="H28" s="1" t="s">
        <v>384</v>
      </c>
      <c r="I28" s="1" t="s">
        <v>385</v>
      </c>
      <c r="J28" s="1" t="s">
        <v>386</v>
      </c>
      <c r="K28" s="1" t="s">
        <v>387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388</v>
      </c>
      <c r="B29" s="1" t="s">
        <v>389</v>
      </c>
      <c r="C29" s="1" t="s">
        <v>390</v>
      </c>
      <c r="D29" s="1" t="s">
        <v>391</v>
      </c>
      <c r="E29" s="1">
        <v>62.87200000000001</v>
      </c>
      <c r="F29" s="1" t="s">
        <v>392</v>
      </c>
      <c r="G29" s="1" t="s">
        <v>393</v>
      </c>
      <c r="H29" s="1" t="s">
        <v>394</v>
      </c>
      <c r="I29" s="1" t="s">
        <v>395</v>
      </c>
      <c r="J29" s="1" t="s">
        <v>396</v>
      </c>
      <c r="K29" s="1" t="s">
        <v>397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398</v>
      </c>
      <c r="B30" s="1" t="s">
        <v>399</v>
      </c>
      <c r="C30" s="1" t="s">
        <v>400</v>
      </c>
      <c r="D30" s="1" t="s">
        <v>401</v>
      </c>
      <c r="E30" s="1" t="s">
        <v>402</v>
      </c>
      <c r="F30" s="1" t="s">
        <v>403</v>
      </c>
      <c r="G30" s="1" t="s">
        <v>404</v>
      </c>
      <c r="H30" s="1" t="s">
        <v>405</v>
      </c>
      <c r="I30" s="1" t="s">
        <v>406</v>
      </c>
      <c r="J30" s="1" t="s">
        <v>407</v>
      </c>
      <c r="K30" s="1" t="s">
        <v>408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409</v>
      </c>
      <c r="B31" s="1" t="s">
        <v>410</v>
      </c>
      <c r="C31" s="1" t="s">
        <v>411</v>
      </c>
      <c r="D31" s="1" t="s">
        <v>412</v>
      </c>
      <c r="E31" s="1" t="s">
        <v>413</v>
      </c>
      <c r="F31" s="1" t="s">
        <v>414</v>
      </c>
      <c r="G31" s="1" t="s">
        <v>415</v>
      </c>
      <c r="H31" s="1" t="s">
        <v>416</v>
      </c>
      <c r="I31" s="1" t="s">
        <v>417</v>
      </c>
      <c r="J31" s="1" t="s">
        <v>418</v>
      </c>
      <c r="K31" s="1" t="s">
        <v>419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420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421</v>
      </c>
      <c r="B33" s="1" t="s">
        <v>422</v>
      </c>
      <c r="C33" s="1" t="s">
        <v>423</v>
      </c>
      <c r="D33" s="1">
        <v>0.0</v>
      </c>
      <c r="E33" s="1" t="s">
        <v>424</v>
      </c>
      <c r="F33" s="1">
        <v>0.0</v>
      </c>
      <c r="G33" s="1" t="s">
        <v>425</v>
      </c>
      <c r="H33" s="1" t="s">
        <v>363</v>
      </c>
      <c r="I33" s="1" t="s">
        <v>426</v>
      </c>
      <c r="J33" s="1" t="s">
        <v>427</v>
      </c>
      <c r="K33" s="1" t="s">
        <v>428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429</v>
      </c>
      <c r="B34" s="1" t="s">
        <v>430</v>
      </c>
      <c r="C34" s="1" t="s">
        <v>423</v>
      </c>
      <c r="D34" s="1">
        <v>0.0</v>
      </c>
      <c r="E34" s="1" t="s">
        <v>431</v>
      </c>
      <c r="F34" s="1">
        <v>0.0</v>
      </c>
      <c r="G34" s="1" t="s">
        <v>432</v>
      </c>
      <c r="H34" s="1" t="s">
        <v>433</v>
      </c>
      <c r="I34" s="1" t="s">
        <v>434</v>
      </c>
      <c r="J34" s="1" t="s">
        <v>435</v>
      </c>
      <c r="K34" s="1" t="s">
        <v>436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437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438</v>
      </c>
      <c r="H35" s="1" t="s">
        <v>439</v>
      </c>
      <c r="I35" s="1" t="s">
        <v>440</v>
      </c>
      <c r="J35" s="1" t="s">
        <v>321</v>
      </c>
      <c r="K35" s="1" t="s">
        <v>441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442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443</v>
      </c>
      <c r="H36" s="1" t="s">
        <v>444</v>
      </c>
      <c r="I36" s="1" t="s">
        <v>445</v>
      </c>
      <c r="J36" s="1" t="s">
        <v>446</v>
      </c>
      <c r="K36" s="1" t="s">
        <v>447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448</v>
      </c>
      <c r="B37" s="1" t="s">
        <v>449</v>
      </c>
      <c r="C37" s="1" t="s">
        <v>450</v>
      </c>
      <c r="D37" s="1" t="s">
        <v>451</v>
      </c>
      <c r="E37" s="1" t="s">
        <v>452</v>
      </c>
      <c r="F37" s="1" t="s">
        <v>453</v>
      </c>
      <c r="G37" s="1" t="s">
        <v>454</v>
      </c>
      <c r="H37" s="1" t="s">
        <v>455</v>
      </c>
      <c r="I37" s="1" t="s">
        <v>456</v>
      </c>
      <c r="J37" s="1" t="s">
        <v>457</v>
      </c>
      <c r="K37" s="1" t="s">
        <v>458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459</v>
      </c>
      <c r="B38" s="1">
        <v>0.0</v>
      </c>
      <c r="C38" s="1">
        <v>0.0</v>
      </c>
      <c r="D38" s="1">
        <v>0.0</v>
      </c>
      <c r="E38" s="1" t="s">
        <v>460</v>
      </c>
      <c r="F38" s="1" t="s">
        <v>461</v>
      </c>
      <c r="G38" s="1" t="s">
        <v>462</v>
      </c>
      <c r="H38" s="1" t="s">
        <v>463</v>
      </c>
      <c r="I38" s="1" t="s">
        <v>464</v>
      </c>
      <c r="J38" s="1" t="s">
        <v>465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466</v>
      </c>
      <c r="B39" s="1">
        <v>0.0</v>
      </c>
      <c r="C39" s="1">
        <v>0.0</v>
      </c>
      <c r="D39" s="1">
        <v>0.0</v>
      </c>
      <c r="E39" s="1" t="s">
        <v>467</v>
      </c>
      <c r="F39" s="1" t="s">
        <v>468</v>
      </c>
      <c r="G39" s="1" t="s">
        <v>469</v>
      </c>
      <c r="H39" s="1" t="s">
        <v>470</v>
      </c>
      <c r="I39" s="1" t="s">
        <v>471</v>
      </c>
      <c r="J39" s="1">
        <v>-18.699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472</v>
      </c>
      <c r="B40" s="1">
        <v>0.0</v>
      </c>
      <c r="C40" s="1">
        <v>0.0</v>
      </c>
      <c r="D40" s="1">
        <v>0.0</v>
      </c>
      <c r="E40" s="1" t="s">
        <v>473</v>
      </c>
      <c r="F40" s="1" t="s">
        <v>474</v>
      </c>
      <c r="G40" s="1" t="s">
        <v>475</v>
      </c>
      <c r="H40" s="1" t="s">
        <v>476</v>
      </c>
      <c r="I40" s="1" t="s">
        <v>477</v>
      </c>
      <c r="J40" s="1" t="s">
        <v>478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479</v>
      </c>
      <c r="B41" s="1" t="s">
        <v>480</v>
      </c>
      <c r="C41" s="1">
        <v>0.0</v>
      </c>
      <c r="D41" s="1">
        <v>0.0</v>
      </c>
      <c r="E41" s="1" t="s">
        <v>481</v>
      </c>
      <c r="F41" s="1">
        <v>0.0</v>
      </c>
      <c r="G41" s="1" t="s">
        <v>482</v>
      </c>
      <c r="H41" s="1" t="s">
        <v>483</v>
      </c>
      <c r="I41" s="1" t="s">
        <v>484</v>
      </c>
      <c r="J41" s="1" t="s">
        <v>485</v>
      </c>
      <c r="K41" s="1" t="s">
        <v>485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486</v>
      </c>
      <c r="B42" s="1" t="s">
        <v>487</v>
      </c>
      <c r="C42" s="1" t="s">
        <v>488</v>
      </c>
      <c r="D42" s="1" t="s">
        <v>489</v>
      </c>
      <c r="E42" s="1" t="s">
        <v>490</v>
      </c>
      <c r="F42" s="1" t="s">
        <v>339</v>
      </c>
      <c r="G42" s="1" t="s">
        <v>491</v>
      </c>
      <c r="H42" s="1" t="s">
        <v>492</v>
      </c>
      <c r="I42" s="1" t="s">
        <v>493</v>
      </c>
      <c r="J42" s="1" t="s">
        <v>494</v>
      </c>
      <c r="K42" s="1" t="s">
        <v>495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496</v>
      </c>
      <c r="B43" s="1" t="s">
        <v>480</v>
      </c>
      <c r="C43" s="1">
        <v>0.0</v>
      </c>
      <c r="D43" s="1">
        <v>0.0</v>
      </c>
      <c r="E43" s="1" t="s">
        <v>147</v>
      </c>
      <c r="F43" s="1">
        <v>0.0</v>
      </c>
      <c r="G43" s="1" t="s">
        <v>497</v>
      </c>
      <c r="H43" s="1" t="s">
        <v>483</v>
      </c>
      <c r="I43" s="1" t="s">
        <v>484</v>
      </c>
      <c r="J43" s="1" t="s">
        <v>498</v>
      </c>
      <c r="K43" s="1" t="s">
        <v>485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499</v>
      </c>
      <c r="B44" s="1" t="s">
        <v>487</v>
      </c>
      <c r="C44" s="1" t="s">
        <v>488</v>
      </c>
      <c r="D44" s="1" t="s">
        <v>489</v>
      </c>
      <c r="E44" s="1" t="s">
        <v>490</v>
      </c>
      <c r="F44" s="1" t="s">
        <v>500</v>
      </c>
      <c r="G44" s="1" t="s">
        <v>501</v>
      </c>
      <c r="H44" s="1" t="s">
        <v>502</v>
      </c>
      <c r="I44" s="1" t="s">
        <v>503</v>
      </c>
      <c r="J44" s="1" t="s">
        <v>504</v>
      </c>
      <c r="K44" s="1" t="s">
        <v>505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506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507</v>
      </c>
      <c r="B46" s="1" t="s">
        <v>508</v>
      </c>
      <c r="C46" s="1" t="s">
        <v>509</v>
      </c>
      <c r="D46" s="1" t="s">
        <v>510</v>
      </c>
      <c r="E46" s="1" t="s">
        <v>511</v>
      </c>
      <c r="F46" s="1" t="s">
        <v>512</v>
      </c>
      <c r="G46" s="1" t="s">
        <v>513</v>
      </c>
      <c r="H46" s="1" t="s">
        <v>514</v>
      </c>
      <c r="I46" s="1" t="s">
        <v>515</v>
      </c>
      <c r="J46" s="1" t="s">
        <v>516</v>
      </c>
      <c r="K46" s="1" t="s">
        <v>517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518</v>
      </c>
      <c r="B47" s="1" t="s">
        <v>519</v>
      </c>
      <c r="C47" s="1" t="s">
        <v>520</v>
      </c>
      <c r="D47" s="1" t="s">
        <v>521</v>
      </c>
      <c r="E47" s="1" t="s">
        <v>522</v>
      </c>
      <c r="F47" s="1" t="s">
        <v>523</v>
      </c>
      <c r="G47" s="1" t="s">
        <v>524</v>
      </c>
      <c r="H47" s="1" t="s">
        <v>525</v>
      </c>
      <c r="I47" s="1" t="s">
        <v>526</v>
      </c>
      <c r="J47" s="1" t="s">
        <v>527</v>
      </c>
      <c r="K47" s="1" t="s">
        <v>528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529</v>
      </c>
      <c r="B48" s="1" t="s">
        <v>530</v>
      </c>
      <c r="C48" s="1" t="s">
        <v>531</v>
      </c>
      <c r="D48" s="1" t="s">
        <v>532</v>
      </c>
      <c r="E48" s="1" t="s">
        <v>533</v>
      </c>
      <c r="F48" s="1" t="s">
        <v>534</v>
      </c>
      <c r="G48" s="1" t="s">
        <v>535</v>
      </c>
      <c r="H48" s="1" t="s">
        <v>536</v>
      </c>
      <c r="I48" s="1" t="s">
        <v>537</v>
      </c>
      <c r="J48" s="1" t="s">
        <v>538</v>
      </c>
      <c r="K48" s="1" t="s">
        <v>539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540</v>
      </c>
      <c r="B49" s="1" t="s">
        <v>541</v>
      </c>
      <c r="C49" s="1" t="s">
        <v>542</v>
      </c>
      <c r="D49" s="1" t="s">
        <v>543</v>
      </c>
      <c r="E49" s="1" t="s">
        <v>544</v>
      </c>
      <c r="F49" s="1" t="s">
        <v>545</v>
      </c>
      <c r="G49" s="1" t="s">
        <v>546</v>
      </c>
      <c r="H49" s="1" t="s">
        <v>547</v>
      </c>
      <c r="I49" s="1" t="s">
        <v>548</v>
      </c>
      <c r="J49" s="1" t="s">
        <v>549</v>
      </c>
      <c r="K49" s="1" t="s">
        <v>550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551</v>
      </c>
      <c r="B50" s="1" t="s">
        <v>541</v>
      </c>
      <c r="C50" s="1" t="s">
        <v>542</v>
      </c>
      <c r="D50" s="1" t="s">
        <v>543</v>
      </c>
      <c r="E50" s="1" t="s">
        <v>544</v>
      </c>
      <c r="F50" s="1" t="s">
        <v>545</v>
      </c>
      <c r="G50" s="1" t="s">
        <v>546</v>
      </c>
      <c r="H50" s="1" t="s">
        <v>547</v>
      </c>
      <c r="I50" s="1" t="s">
        <v>548</v>
      </c>
      <c r="J50" s="1" t="s">
        <v>549</v>
      </c>
      <c r="K50" s="1" t="s">
        <v>550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552</v>
      </c>
      <c r="B51" s="1" t="s">
        <v>553</v>
      </c>
      <c r="C51" s="1" t="s">
        <v>554</v>
      </c>
      <c r="D51" s="1" t="s">
        <v>555</v>
      </c>
      <c r="E51" s="1" t="s">
        <v>556</v>
      </c>
      <c r="F51" s="1" t="s">
        <v>557</v>
      </c>
      <c r="G51" s="1" t="s">
        <v>558</v>
      </c>
      <c r="H51" s="1" t="s">
        <v>559</v>
      </c>
      <c r="I51" s="1" t="s">
        <v>560</v>
      </c>
      <c r="J51" s="1" t="s">
        <v>561</v>
      </c>
      <c r="K51" s="1" t="s">
        <v>562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563</v>
      </c>
      <c r="B52" s="1" t="s">
        <v>553</v>
      </c>
      <c r="C52" s="1" t="s">
        <v>554</v>
      </c>
      <c r="D52" s="1" t="s">
        <v>555</v>
      </c>
      <c r="E52" s="1" t="s">
        <v>556</v>
      </c>
      <c r="F52" s="1" t="s">
        <v>557</v>
      </c>
      <c r="G52" s="1" t="s">
        <v>558</v>
      </c>
      <c r="H52" s="1" t="s">
        <v>559</v>
      </c>
      <c r="I52" s="1" t="s">
        <v>560</v>
      </c>
      <c r="J52" s="1" t="s">
        <v>561</v>
      </c>
      <c r="K52" s="1" t="s">
        <v>562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564</v>
      </c>
      <c r="B53" s="1" t="s">
        <v>553</v>
      </c>
      <c r="C53" s="1" t="s">
        <v>554</v>
      </c>
      <c r="D53" s="1" t="s">
        <v>555</v>
      </c>
      <c r="E53" s="1" t="s">
        <v>556</v>
      </c>
      <c r="F53" s="1" t="s">
        <v>557</v>
      </c>
      <c r="G53" s="1" t="s">
        <v>558</v>
      </c>
      <c r="H53" s="1" t="s">
        <v>559</v>
      </c>
      <c r="I53" s="1" t="s">
        <v>560</v>
      </c>
      <c r="J53" s="1" t="s">
        <v>561</v>
      </c>
      <c r="K53" s="1" t="s">
        <v>562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565</v>
      </c>
      <c r="B54" s="1" t="s">
        <v>566</v>
      </c>
      <c r="C54" s="1" t="s">
        <v>567</v>
      </c>
      <c r="D54" s="1" t="s">
        <v>568</v>
      </c>
      <c r="E54" s="1" t="s">
        <v>569</v>
      </c>
      <c r="F54" s="1" t="s">
        <v>570</v>
      </c>
      <c r="G54" s="1" t="s">
        <v>571</v>
      </c>
      <c r="H54" s="1" t="s">
        <v>572</v>
      </c>
      <c r="I54" s="1" t="s">
        <v>573</v>
      </c>
      <c r="J54" s="1" t="s">
        <v>574</v>
      </c>
      <c r="K54" s="1">
        <v>-8.13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575</v>
      </c>
      <c r="B55" s="1" t="s">
        <v>576</v>
      </c>
      <c r="C55" s="1" t="s">
        <v>577</v>
      </c>
      <c r="D55" s="1">
        <v>-11.924</v>
      </c>
      <c r="E55" s="1" t="s">
        <v>578</v>
      </c>
      <c r="F55" s="1" t="s">
        <v>579</v>
      </c>
      <c r="G55" s="1" t="s">
        <v>580</v>
      </c>
      <c r="H55" s="1" t="s">
        <v>581</v>
      </c>
      <c r="I55" s="1" t="s">
        <v>582</v>
      </c>
      <c r="J55" s="1" t="s">
        <v>583</v>
      </c>
      <c r="K55" s="1" t="s">
        <v>584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585</v>
      </c>
      <c r="B56" s="1" t="s">
        <v>586</v>
      </c>
      <c r="C56" s="1" t="s">
        <v>587</v>
      </c>
      <c r="D56" s="1" t="s">
        <v>588</v>
      </c>
      <c r="E56" s="1" t="s">
        <v>589</v>
      </c>
      <c r="F56" s="1" t="s">
        <v>590</v>
      </c>
      <c r="G56" s="1" t="s">
        <v>591</v>
      </c>
      <c r="H56" s="1" t="s">
        <v>592</v>
      </c>
      <c r="I56" s="1" t="s">
        <v>593</v>
      </c>
      <c r="J56" s="1" t="s">
        <v>594</v>
      </c>
      <c r="K56" s="1" t="s">
        <v>595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596</v>
      </c>
      <c r="B57" s="1" t="s">
        <v>597</v>
      </c>
      <c r="C57" s="1">
        <v>-12.466</v>
      </c>
      <c r="D57" s="1" t="s">
        <v>598</v>
      </c>
      <c r="E57" s="1" t="s">
        <v>599</v>
      </c>
      <c r="F57" s="1" t="s">
        <v>600</v>
      </c>
      <c r="G57" s="1" t="s">
        <v>601</v>
      </c>
      <c r="H57" s="1" t="s">
        <v>602</v>
      </c>
      <c r="I57" s="1" t="s">
        <v>603</v>
      </c>
      <c r="J57" s="1" t="s">
        <v>604</v>
      </c>
      <c r="K57" s="1" t="s">
        <v>605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606</v>
      </c>
      <c r="B58" s="1" t="s">
        <v>607</v>
      </c>
      <c r="C58" s="1" t="s">
        <v>608</v>
      </c>
      <c r="D58" s="1" t="s">
        <v>609</v>
      </c>
      <c r="E58" s="1" t="s">
        <v>610</v>
      </c>
      <c r="F58" s="1" t="s">
        <v>611</v>
      </c>
      <c r="G58" s="1" t="s">
        <v>612</v>
      </c>
      <c r="H58" s="1" t="s">
        <v>613</v>
      </c>
      <c r="I58" s="1" t="s">
        <v>614</v>
      </c>
      <c r="J58" s="1" t="s">
        <v>615</v>
      </c>
      <c r="K58" s="1" t="s">
        <v>616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617</v>
      </c>
      <c r="B59" s="1" t="s">
        <v>618</v>
      </c>
      <c r="C59" s="1" t="s">
        <v>619</v>
      </c>
      <c r="D59" s="1" t="s">
        <v>620</v>
      </c>
      <c r="E59" s="1" t="s">
        <v>621</v>
      </c>
      <c r="F59" s="1">
        <v>0.0</v>
      </c>
      <c r="G59" s="1" t="s">
        <v>622</v>
      </c>
      <c r="H59" s="1" t="s">
        <v>623</v>
      </c>
      <c r="I59" s="1" t="s">
        <v>624</v>
      </c>
      <c r="J59" s="1" t="s">
        <v>625</v>
      </c>
      <c r="K59" s="1" t="s">
        <v>626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627</v>
      </c>
      <c r="B60" s="1" t="s">
        <v>618</v>
      </c>
      <c r="C60" s="1" t="s">
        <v>619</v>
      </c>
      <c r="D60" s="1" t="s">
        <v>620</v>
      </c>
      <c r="E60" s="1" t="s">
        <v>621</v>
      </c>
      <c r="F60" s="1">
        <v>0.0</v>
      </c>
      <c r="G60" s="1" t="s">
        <v>622</v>
      </c>
      <c r="H60" s="1" t="s">
        <v>623</v>
      </c>
      <c r="I60" s="1" t="s">
        <v>624</v>
      </c>
      <c r="J60" s="1" t="s">
        <v>625</v>
      </c>
      <c r="K60" s="1" t="s">
        <v>626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628</v>
      </c>
      <c r="B61" s="1" t="s">
        <v>629</v>
      </c>
      <c r="C61" s="1" t="s">
        <v>630</v>
      </c>
      <c r="D61" s="1" t="s">
        <v>631</v>
      </c>
      <c r="E61" s="1" t="s">
        <v>632</v>
      </c>
      <c r="F61" s="1" t="s">
        <v>633</v>
      </c>
      <c r="G61" s="1" t="s">
        <v>634</v>
      </c>
      <c r="H61" s="1" t="s">
        <v>635</v>
      </c>
      <c r="I61" s="1" t="s">
        <v>636</v>
      </c>
      <c r="J61" s="1" t="s">
        <v>637</v>
      </c>
      <c r="K61" s="1" t="s">
        <v>638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639</v>
      </c>
      <c r="B62" s="1" t="s">
        <v>640</v>
      </c>
      <c r="C62" s="1" t="s">
        <v>641</v>
      </c>
      <c r="D62" s="1" t="s">
        <v>642</v>
      </c>
      <c r="E62" s="1" t="s">
        <v>643</v>
      </c>
      <c r="F62" s="1" t="s">
        <v>644</v>
      </c>
      <c r="G62" s="1" t="s">
        <v>645</v>
      </c>
      <c r="H62" s="1" t="s">
        <v>646</v>
      </c>
      <c r="I62" s="1" t="s">
        <v>647</v>
      </c>
      <c r="J62" s="1" t="s">
        <v>648</v>
      </c>
      <c r="K62" s="1" t="s">
        <v>649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650</v>
      </c>
      <c r="B63" s="1" t="s">
        <v>651</v>
      </c>
      <c r="C63" s="1" t="s">
        <v>652</v>
      </c>
      <c r="D63" s="1" t="s">
        <v>653</v>
      </c>
      <c r="E63" s="1" t="s">
        <v>654</v>
      </c>
      <c r="F63" s="1" t="s">
        <v>655</v>
      </c>
      <c r="G63" s="1" t="s">
        <v>196</v>
      </c>
      <c r="H63" s="1" t="s">
        <v>656</v>
      </c>
      <c r="I63" s="1" t="s">
        <v>657</v>
      </c>
      <c r="J63" s="1" t="s">
        <v>141</v>
      </c>
      <c r="K63" s="1" t="s">
        <v>658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659</v>
      </c>
      <c r="B64" s="1" t="s">
        <v>660</v>
      </c>
      <c r="C64" s="1" t="s">
        <v>652</v>
      </c>
      <c r="D64" s="1" t="s">
        <v>653</v>
      </c>
      <c r="E64" s="1" t="s">
        <v>661</v>
      </c>
      <c r="F64" s="1" t="s">
        <v>662</v>
      </c>
      <c r="G64" s="1" t="s">
        <v>663</v>
      </c>
      <c r="H64" s="1" t="s">
        <v>664</v>
      </c>
      <c r="I64" s="1" t="s">
        <v>665</v>
      </c>
      <c r="J64" s="1" t="s">
        <v>666</v>
      </c>
      <c r="K64" s="1" t="s">
        <v>667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668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669</v>
      </c>
      <c r="B66" s="1" t="s">
        <v>670</v>
      </c>
      <c r="C66" s="1" t="s">
        <v>671</v>
      </c>
      <c r="D66" s="1" t="s">
        <v>672</v>
      </c>
      <c r="E66" s="1" t="s">
        <v>673</v>
      </c>
      <c r="F66" s="1" t="s">
        <v>674</v>
      </c>
      <c r="G66" s="1" t="s">
        <v>675</v>
      </c>
      <c r="H66" s="1" t="s">
        <v>676</v>
      </c>
      <c r="I66" s="1" t="s">
        <v>677</v>
      </c>
      <c r="J66" s="1" t="s">
        <v>678</v>
      </c>
      <c r="K66" s="1" t="s">
        <v>679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680</v>
      </c>
      <c r="B67" s="1" t="s">
        <v>681</v>
      </c>
      <c r="C67" s="1" t="s">
        <v>682</v>
      </c>
      <c r="D67" s="1" t="s">
        <v>683</v>
      </c>
      <c r="E67" s="1" t="s">
        <v>684</v>
      </c>
      <c r="F67" s="1" t="s">
        <v>685</v>
      </c>
      <c r="G67" s="1" t="s">
        <v>686</v>
      </c>
      <c r="H67" s="1" t="s">
        <v>687</v>
      </c>
      <c r="I67" s="1" t="s">
        <v>688</v>
      </c>
      <c r="J67" s="1" t="s">
        <v>689</v>
      </c>
      <c r="K67" s="1" t="s">
        <v>690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691</v>
      </c>
      <c r="B68" s="1" t="s">
        <v>692</v>
      </c>
      <c r="C68" s="1" t="s">
        <v>693</v>
      </c>
      <c r="D68" s="1" t="s">
        <v>694</v>
      </c>
      <c r="E68" s="1" t="s">
        <v>695</v>
      </c>
      <c r="F68" s="1" t="s">
        <v>696</v>
      </c>
      <c r="G68" s="1" t="s">
        <v>697</v>
      </c>
      <c r="H68" s="1" t="s">
        <v>698</v>
      </c>
      <c r="I68" s="1" t="s">
        <v>699</v>
      </c>
      <c r="J68" s="1" t="s">
        <v>700</v>
      </c>
      <c r="K68" s="1" t="s">
        <v>701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702</v>
      </c>
      <c r="B69" s="1" t="s">
        <v>703</v>
      </c>
      <c r="C69" s="1" t="s">
        <v>704</v>
      </c>
      <c r="D69" s="1" t="s">
        <v>705</v>
      </c>
      <c r="E69" s="1">
        <v>-4.878</v>
      </c>
      <c r="F69" s="1" t="s">
        <v>706</v>
      </c>
      <c r="G69" s="1" t="s">
        <v>707</v>
      </c>
      <c r="H69" s="1" t="s">
        <v>708</v>
      </c>
      <c r="I69" s="1" t="s">
        <v>709</v>
      </c>
      <c r="J69" s="1" t="s">
        <v>710</v>
      </c>
      <c r="K69" s="1" t="s">
        <v>711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712</v>
      </c>
      <c r="B70" s="1" t="s">
        <v>703</v>
      </c>
      <c r="C70" s="1" t="s">
        <v>704</v>
      </c>
      <c r="D70" s="1" t="s">
        <v>705</v>
      </c>
      <c r="E70" s="1">
        <v>-4.878</v>
      </c>
      <c r="F70" s="1" t="s">
        <v>706</v>
      </c>
      <c r="G70" s="1" t="s">
        <v>707</v>
      </c>
      <c r="H70" s="1" t="s">
        <v>708</v>
      </c>
      <c r="I70" s="1" t="s">
        <v>709</v>
      </c>
      <c r="J70" s="1" t="s">
        <v>710</v>
      </c>
      <c r="K70" s="1" t="s">
        <v>711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713</v>
      </c>
      <c r="B71" s="1" t="s">
        <v>714</v>
      </c>
      <c r="C71" s="1" t="s">
        <v>715</v>
      </c>
      <c r="D71" s="1" t="s">
        <v>716</v>
      </c>
      <c r="E71" s="1" t="s">
        <v>717</v>
      </c>
      <c r="F71" s="1" t="s">
        <v>718</v>
      </c>
      <c r="G71" s="1" t="s">
        <v>719</v>
      </c>
      <c r="H71" s="1" t="s">
        <v>720</v>
      </c>
      <c r="I71" s="1" t="s">
        <v>721</v>
      </c>
      <c r="J71" s="1" t="s">
        <v>722</v>
      </c>
      <c r="K71" s="1" t="s">
        <v>723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724</v>
      </c>
      <c r="B72" s="1" t="s">
        <v>714</v>
      </c>
      <c r="C72" s="1" t="s">
        <v>715</v>
      </c>
      <c r="D72" s="1" t="s">
        <v>716</v>
      </c>
      <c r="E72" s="1" t="s">
        <v>717</v>
      </c>
      <c r="F72" s="1" t="s">
        <v>718</v>
      </c>
      <c r="G72" s="1" t="s">
        <v>719</v>
      </c>
      <c r="H72" s="1" t="s">
        <v>720</v>
      </c>
      <c r="I72" s="1" t="s">
        <v>721</v>
      </c>
      <c r="J72" s="1" t="s">
        <v>722</v>
      </c>
      <c r="K72" s="1" t="s">
        <v>723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725</v>
      </c>
      <c r="B73" s="1" t="s">
        <v>714</v>
      </c>
      <c r="C73" s="1" t="s">
        <v>715</v>
      </c>
      <c r="D73" s="1" t="s">
        <v>716</v>
      </c>
      <c r="E73" s="1" t="s">
        <v>717</v>
      </c>
      <c r="F73" s="1" t="s">
        <v>718</v>
      </c>
      <c r="G73" s="1" t="s">
        <v>719</v>
      </c>
      <c r="H73" s="1" t="s">
        <v>720</v>
      </c>
      <c r="I73" s="1" t="s">
        <v>721</v>
      </c>
      <c r="J73" s="1" t="s">
        <v>722</v>
      </c>
      <c r="K73" s="1" t="s">
        <v>723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726</v>
      </c>
      <c r="B74" s="1" t="s">
        <v>727</v>
      </c>
      <c r="C74" s="1" t="s">
        <v>728</v>
      </c>
      <c r="D74" s="1" t="s">
        <v>729</v>
      </c>
      <c r="E74" s="1" t="s">
        <v>730</v>
      </c>
      <c r="F74" s="1" t="s">
        <v>731</v>
      </c>
      <c r="G74" s="1" t="s">
        <v>732</v>
      </c>
      <c r="H74" s="1" t="s">
        <v>733</v>
      </c>
      <c r="I74" s="1" t="s">
        <v>734</v>
      </c>
      <c r="J74" s="1" t="s">
        <v>735</v>
      </c>
      <c r="K74" s="1" t="s">
        <v>736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737</v>
      </c>
      <c r="B75" s="1" t="s">
        <v>738</v>
      </c>
      <c r="C75" s="1" t="s">
        <v>739</v>
      </c>
      <c r="D75" s="1" t="s">
        <v>740</v>
      </c>
      <c r="E75" s="1" t="s">
        <v>741</v>
      </c>
      <c r="F75" s="1" t="s">
        <v>742</v>
      </c>
      <c r="G75" s="1" t="s">
        <v>743</v>
      </c>
      <c r="H75" s="1" t="s">
        <v>744</v>
      </c>
      <c r="I75" s="1" t="s">
        <v>745</v>
      </c>
      <c r="J75" s="1" t="s">
        <v>746</v>
      </c>
      <c r="K75" s="1" t="s">
        <v>747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748</v>
      </c>
      <c r="B76" s="1" t="s">
        <v>749</v>
      </c>
      <c r="C76" s="1" t="s">
        <v>750</v>
      </c>
      <c r="D76" s="1" t="s">
        <v>751</v>
      </c>
      <c r="E76" s="1" t="s">
        <v>752</v>
      </c>
      <c r="F76" s="1" t="s">
        <v>753</v>
      </c>
      <c r="G76" s="1" t="s">
        <v>754</v>
      </c>
      <c r="H76" s="1" t="s">
        <v>755</v>
      </c>
      <c r="I76" s="1" t="s">
        <v>756</v>
      </c>
      <c r="J76" s="1" t="s">
        <v>757</v>
      </c>
      <c r="K76" s="1" t="s">
        <v>758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759</v>
      </c>
      <c r="B77" s="1" t="s">
        <v>760</v>
      </c>
      <c r="C77" s="1" t="s">
        <v>761</v>
      </c>
      <c r="D77" s="1" t="s">
        <v>762</v>
      </c>
      <c r="E77" s="1" t="s">
        <v>763</v>
      </c>
      <c r="F77" s="1" t="s">
        <v>764</v>
      </c>
      <c r="G77" s="1" t="s">
        <v>765</v>
      </c>
      <c r="H77" s="1" t="s">
        <v>766</v>
      </c>
      <c r="I77" s="1" t="s">
        <v>767</v>
      </c>
      <c r="J77" s="1" t="s">
        <v>768</v>
      </c>
      <c r="K77" s="1" t="s">
        <v>769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770</v>
      </c>
      <c r="B78" s="1" t="s">
        <v>771</v>
      </c>
      <c r="C78" s="1" t="s">
        <v>772</v>
      </c>
      <c r="D78" s="1" t="s">
        <v>773</v>
      </c>
      <c r="E78" s="1" t="s">
        <v>774</v>
      </c>
      <c r="F78" s="1" t="s">
        <v>775</v>
      </c>
      <c r="G78" s="1" t="s">
        <v>776</v>
      </c>
      <c r="H78" s="1" t="s">
        <v>777</v>
      </c>
      <c r="I78" s="1" t="s">
        <v>778</v>
      </c>
      <c r="J78" s="1" t="s">
        <v>779</v>
      </c>
      <c r="K78" s="1" t="s">
        <v>780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781</v>
      </c>
      <c r="B79" s="1" t="s">
        <v>450</v>
      </c>
      <c r="C79" s="1" t="s">
        <v>782</v>
      </c>
      <c r="D79" s="1" t="s">
        <v>783</v>
      </c>
      <c r="E79" s="1" t="s">
        <v>784</v>
      </c>
      <c r="F79" s="1" t="s">
        <v>785</v>
      </c>
      <c r="G79" s="1" t="s">
        <v>786</v>
      </c>
      <c r="H79" s="1" t="s">
        <v>787</v>
      </c>
      <c r="I79" s="1" t="s">
        <v>788</v>
      </c>
      <c r="J79" s="1" t="s">
        <v>789</v>
      </c>
      <c r="K79" s="1" t="s">
        <v>790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791</v>
      </c>
      <c r="B80" s="1" t="s">
        <v>450</v>
      </c>
      <c r="C80" s="1" t="s">
        <v>782</v>
      </c>
      <c r="D80" s="1" t="s">
        <v>783</v>
      </c>
      <c r="E80" s="1" t="s">
        <v>784</v>
      </c>
      <c r="F80" s="1" t="s">
        <v>785</v>
      </c>
      <c r="G80" s="1" t="s">
        <v>786</v>
      </c>
      <c r="H80" s="1" t="s">
        <v>787</v>
      </c>
      <c r="I80" s="1" t="s">
        <v>788</v>
      </c>
      <c r="J80" s="1" t="s">
        <v>789</v>
      </c>
      <c r="K80" s="1" t="s">
        <v>790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792</v>
      </c>
      <c r="B81" s="1" t="s">
        <v>793</v>
      </c>
      <c r="C81" s="1" t="s">
        <v>794</v>
      </c>
      <c r="D81" s="1" t="s">
        <v>795</v>
      </c>
      <c r="E81" s="1" t="s">
        <v>796</v>
      </c>
      <c r="F81" s="1" t="s">
        <v>797</v>
      </c>
      <c r="G81" s="1" t="s">
        <v>798</v>
      </c>
      <c r="H81" s="1" t="s">
        <v>444</v>
      </c>
      <c r="I81" s="1" t="s">
        <v>799</v>
      </c>
      <c r="J81" s="1" t="s">
        <v>800</v>
      </c>
      <c r="K81" s="1" t="s">
        <v>801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802</v>
      </c>
      <c r="B82" s="1" t="s">
        <v>803</v>
      </c>
      <c r="C82" s="1" t="s">
        <v>804</v>
      </c>
      <c r="D82" s="1" t="s">
        <v>805</v>
      </c>
      <c r="E82" s="1" t="s">
        <v>806</v>
      </c>
      <c r="F82" s="1" t="s">
        <v>738</v>
      </c>
      <c r="G82" s="1" t="s">
        <v>807</v>
      </c>
      <c r="H82" s="1" t="s">
        <v>808</v>
      </c>
      <c r="I82" s="1" t="s">
        <v>809</v>
      </c>
      <c r="J82" s="1" t="s">
        <v>810</v>
      </c>
      <c r="K82" s="1" t="s">
        <v>811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812</v>
      </c>
      <c r="B83" s="1" t="s">
        <v>813</v>
      </c>
      <c r="C83" s="1" t="s">
        <v>814</v>
      </c>
      <c r="D83" s="1" t="s">
        <v>815</v>
      </c>
      <c r="E83" s="1" t="s">
        <v>816</v>
      </c>
      <c r="F83" s="1" t="s">
        <v>817</v>
      </c>
      <c r="G83" s="1" t="s">
        <v>818</v>
      </c>
      <c r="H83" s="1" t="s">
        <v>819</v>
      </c>
      <c r="I83" s="1" t="s">
        <v>820</v>
      </c>
      <c r="J83" s="1" t="s">
        <v>821</v>
      </c>
      <c r="K83" s="1" t="s">
        <v>822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823</v>
      </c>
      <c r="B84" s="1" t="s">
        <v>813</v>
      </c>
      <c r="C84" s="1" t="s">
        <v>824</v>
      </c>
      <c r="D84" s="1" t="s">
        <v>815</v>
      </c>
      <c r="E84" s="1" t="s">
        <v>825</v>
      </c>
      <c r="F84" s="1" t="s">
        <v>826</v>
      </c>
      <c r="G84" s="1" t="s">
        <v>827</v>
      </c>
      <c r="H84" s="1" t="s">
        <v>828</v>
      </c>
      <c r="I84" s="1" t="s">
        <v>829</v>
      </c>
      <c r="J84" s="1" t="s">
        <v>830</v>
      </c>
      <c r="K84" s="1" t="s">
        <v>831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832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833</v>
      </c>
      <c r="B86" s="1" t="s">
        <v>834</v>
      </c>
      <c r="C86" s="1" t="s">
        <v>835</v>
      </c>
      <c r="D86" s="1" t="s">
        <v>836</v>
      </c>
      <c r="E86" s="1" t="s">
        <v>837</v>
      </c>
      <c r="F86" s="1" t="s">
        <v>838</v>
      </c>
      <c r="G86" s="1" t="s">
        <v>839</v>
      </c>
      <c r="H86" s="1" t="s">
        <v>840</v>
      </c>
      <c r="I86" s="1" t="s">
        <v>841</v>
      </c>
      <c r="J86" s="1" t="s">
        <v>842</v>
      </c>
      <c r="K86" s="1" t="s">
        <v>843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844</v>
      </c>
      <c r="B87" s="1" t="s">
        <v>845</v>
      </c>
      <c r="C87" s="1" t="s">
        <v>428</v>
      </c>
      <c r="D87" s="1" t="s">
        <v>846</v>
      </c>
      <c r="E87" s="1" t="s">
        <v>847</v>
      </c>
      <c r="F87" s="1" t="s">
        <v>848</v>
      </c>
      <c r="G87" s="1" t="s">
        <v>849</v>
      </c>
      <c r="H87" s="1" t="s">
        <v>850</v>
      </c>
      <c r="I87" s="1" t="s">
        <v>851</v>
      </c>
      <c r="J87" s="1" t="s">
        <v>852</v>
      </c>
      <c r="K87" s="1" t="s">
        <v>853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854</v>
      </c>
      <c r="B88" s="1" t="s">
        <v>855</v>
      </c>
      <c r="C88" s="1" t="s">
        <v>856</v>
      </c>
      <c r="D88" s="1" t="s">
        <v>857</v>
      </c>
      <c r="E88" s="1" t="s">
        <v>858</v>
      </c>
      <c r="F88" s="1" t="s">
        <v>859</v>
      </c>
      <c r="G88" s="1" t="s">
        <v>860</v>
      </c>
      <c r="H88" s="1" t="s">
        <v>861</v>
      </c>
      <c r="I88" s="1" t="s">
        <v>862</v>
      </c>
      <c r="J88" s="1" t="s">
        <v>863</v>
      </c>
      <c r="K88" s="1" t="s">
        <v>864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865</v>
      </c>
      <c r="B89" s="1" t="s">
        <v>866</v>
      </c>
      <c r="C89" s="1" t="s">
        <v>867</v>
      </c>
      <c r="D89" s="1" t="s">
        <v>868</v>
      </c>
      <c r="E89" s="1" t="s">
        <v>869</v>
      </c>
      <c r="F89" s="1" t="s">
        <v>870</v>
      </c>
      <c r="G89" s="1" t="s">
        <v>871</v>
      </c>
      <c r="H89" s="1" t="s">
        <v>872</v>
      </c>
      <c r="I89" s="1" t="s">
        <v>873</v>
      </c>
      <c r="J89" s="1" t="s">
        <v>874</v>
      </c>
      <c r="K89" s="1" t="s">
        <v>875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876</v>
      </c>
      <c r="B90" s="1" t="s">
        <v>866</v>
      </c>
      <c r="C90" s="1" t="s">
        <v>867</v>
      </c>
      <c r="D90" s="1" t="s">
        <v>868</v>
      </c>
      <c r="E90" s="1" t="s">
        <v>869</v>
      </c>
      <c r="F90" s="1" t="s">
        <v>870</v>
      </c>
      <c r="G90" s="1" t="s">
        <v>871</v>
      </c>
      <c r="H90" s="1" t="s">
        <v>872</v>
      </c>
      <c r="I90" s="1" t="s">
        <v>873</v>
      </c>
      <c r="J90" s="1" t="s">
        <v>874</v>
      </c>
      <c r="K90" s="1" t="s">
        <v>875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877</v>
      </c>
      <c r="B91" s="1" t="s">
        <v>878</v>
      </c>
      <c r="C91" s="1" t="s">
        <v>879</v>
      </c>
      <c r="D91" s="1" t="s">
        <v>880</v>
      </c>
      <c r="E91" s="1" t="s">
        <v>881</v>
      </c>
      <c r="F91" s="1" t="s">
        <v>374</v>
      </c>
      <c r="G91" s="1" t="s">
        <v>882</v>
      </c>
      <c r="H91" s="1" t="s">
        <v>883</v>
      </c>
      <c r="I91" s="1" t="s">
        <v>884</v>
      </c>
      <c r="J91" s="1" t="s">
        <v>885</v>
      </c>
      <c r="K91" s="1" t="s">
        <v>886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887</v>
      </c>
      <c r="B92" s="1" t="s">
        <v>878</v>
      </c>
      <c r="C92" s="1" t="s">
        <v>879</v>
      </c>
      <c r="D92" s="1" t="s">
        <v>880</v>
      </c>
      <c r="E92" s="1" t="s">
        <v>881</v>
      </c>
      <c r="F92" s="1" t="s">
        <v>374</v>
      </c>
      <c r="G92" s="1" t="s">
        <v>882</v>
      </c>
      <c r="H92" s="1" t="s">
        <v>883</v>
      </c>
      <c r="I92" s="1" t="s">
        <v>884</v>
      </c>
      <c r="J92" s="1" t="s">
        <v>885</v>
      </c>
      <c r="K92" s="1" t="s">
        <v>886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888</v>
      </c>
      <c r="B93" s="1" t="s">
        <v>878</v>
      </c>
      <c r="C93" s="1" t="s">
        <v>879</v>
      </c>
      <c r="D93" s="1" t="s">
        <v>880</v>
      </c>
      <c r="E93" s="1" t="s">
        <v>881</v>
      </c>
      <c r="F93" s="1" t="s">
        <v>374</v>
      </c>
      <c r="G93" s="1" t="s">
        <v>882</v>
      </c>
      <c r="H93" s="1" t="s">
        <v>883</v>
      </c>
      <c r="I93" s="1" t="s">
        <v>884</v>
      </c>
      <c r="J93" s="1" t="s">
        <v>885</v>
      </c>
      <c r="K93" s="1" t="s">
        <v>886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889</v>
      </c>
      <c r="B94" s="1" t="s">
        <v>890</v>
      </c>
      <c r="C94" s="1" t="s">
        <v>891</v>
      </c>
      <c r="D94" s="1" t="s">
        <v>892</v>
      </c>
      <c r="E94" s="1" t="s">
        <v>893</v>
      </c>
      <c r="F94" s="1" t="s">
        <v>894</v>
      </c>
      <c r="G94" s="1" t="s">
        <v>895</v>
      </c>
      <c r="H94" s="1" t="s">
        <v>896</v>
      </c>
      <c r="I94" s="1" t="s">
        <v>897</v>
      </c>
      <c r="J94" s="1" t="s">
        <v>898</v>
      </c>
      <c r="K94" s="1" t="s">
        <v>899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900</v>
      </c>
      <c r="B95" s="1" t="s">
        <v>901</v>
      </c>
      <c r="C95" s="1" t="s">
        <v>902</v>
      </c>
      <c r="D95" s="1" t="s">
        <v>903</v>
      </c>
      <c r="E95" s="1" t="s">
        <v>904</v>
      </c>
      <c r="F95" s="1" t="s">
        <v>905</v>
      </c>
      <c r="G95" s="1" t="s">
        <v>348</v>
      </c>
      <c r="H95" s="1" t="s">
        <v>906</v>
      </c>
      <c r="I95" s="1" t="s">
        <v>907</v>
      </c>
      <c r="J95" s="1" t="s">
        <v>908</v>
      </c>
      <c r="K95" s="1" t="s">
        <v>441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909</v>
      </c>
      <c r="B96" s="1" t="s">
        <v>910</v>
      </c>
      <c r="C96" s="1" t="s">
        <v>911</v>
      </c>
      <c r="D96" s="1" t="s">
        <v>912</v>
      </c>
      <c r="E96" s="1" t="s">
        <v>913</v>
      </c>
      <c r="F96" s="1" t="s">
        <v>914</v>
      </c>
      <c r="G96" s="1" t="s">
        <v>915</v>
      </c>
      <c r="H96" s="1" t="s">
        <v>916</v>
      </c>
      <c r="I96" s="1" t="s">
        <v>917</v>
      </c>
      <c r="J96" s="1" t="s">
        <v>918</v>
      </c>
      <c r="K96" s="1" t="s">
        <v>919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920</v>
      </c>
      <c r="B97" s="1" t="s">
        <v>921</v>
      </c>
      <c r="C97" s="1" t="s">
        <v>922</v>
      </c>
      <c r="D97" s="1" t="s">
        <v>923</v>
      </c>
      <c r="E97" s="1" t="s">
        <v>924</v>
      </c>
      <c r="F97" s="1" t="s">
        <v>925</v>
      </c>
      <c r="G97" s="1" t="s">
        <v>926</v>
      </c>
      <c r="H97" s="1" t="s">
        <v>927</v>
      </c>
      <c r="I97" s="1">
        <v>44.173</v>
      </c>
      <c r="J97" s="1" t="s">
        <v>928</v>
      </c>
      <c r="K97" s="1" t="s">
        <v>929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930</v>
      </c>
      <c r="B98" s="1" t="s">
        <v>931</v>
      </c>
      <c r="C98" s="1" t="s">
        <v>932</v>
      </c>
      <c r="D98" s="1" t="s">
        <v>933</v>
      </c>
      <c r="E98" s="1" t="s">
        <v>934</v>
      </c>
      <c r="F98" s="1" t="s">
        <v>935</v>
      </c>
      <c r="G98" s="1" t="s">
        <v>936</v>
      </c>
      <c r="H98" s="1" t="s">
        <v>937</v>
      </c>
      <c r="I98" s="1" t="s">
        <v>938</v>
      </c>
      <c r="J98" s="1" t="s">
        <v>939</v>
      </c>
      <c r="K98" s="1" t="s">
        <v>940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941</v>
      </c>
      <c r="B99" s="1" t="s">
        <v>942</v>
      </c>
      <c r="C99" s="1" t="s">
        <v>943</v>
      </c>
      <c r="D99" s="1" t="s">
        <v>944</v>
      </c>
      <c r="E99" s="1" t="s">
        <v>945</v>
      </c>
      <c r="F99" s="1" t="s">
        <v>946</v>
      </c>
      <c r="G99" s="1" t="s">
        <v>947</v>
      </c>
      <c r="H99" s="1" t="s">
        <v>948</v>
      </c>
      <c r="I99" s="1" t="s">
        <v>949</v>
      </c>
      <c r="J99" s="1" t="s">
        <v>950</v>
      </c>
      <c r="K99" s="1" t="s">
        <v>951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952</v>
      </c>
      <c r="B100" s="1" t="s">
        <v>942</v>
      </c>
      <c r="C100" s="1" t="s">
        <v>943</v>
      </c>
      <c r="D100" s="1" t="s">
        <v>944</v>
      </c>
      <c r="E100" s="1" t="s">
        <v>945</v>
      </c>
      <c r="F100" s="1" t="s">
        <v>946</v>
      </c>
      <c r="G100" s="1" t="s">
        <v>947</v>
      </c>
      <c r="H100" s="1" t="s">
        <v>948</v>
      </c>
      <c r="I100" s="1" t="s">
        <v>949</v>
      </c>
      <c r="J100" s="1" t="s">
        <v>950</v>
      </c>
      <c r="K100" s="1" t="s">
        <v>951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953</v>
      </c>
      <c r="B101" s="1" t="s">
        <v>954</v>
      </c>
      <c r="C101" s="1" t="s">
        <v>955</v>
      </c>
      <c r="D101" s="1" t="s">
        <v>956</v>
      </c>
      <c r="E101" s="1" t="s">
        <v>957</v>
      </c>
      <c r="F101" s="1" t="s">
        <v>958</v>
      </c>
      <c r="G101" s="1" t="s">
        <v>959</v>
      </c>
      <c r="H101" s="1" t="s">
        <v>960</v>
      </c>
      <c r="I101" s="1" t="s">
        <v>961</v>
      </c>
      <c r="J101" s="1" t="s">
        <v>962</v>
      </c>
      <c r="K101" s="1" t="s">
        <v>963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964</v>
      </c>
      <c r="B102" s="1" t="s">
        <v>965</v>
      </c>
      <c r="C102" s="1" t="s">
        <v>966</v>
      </c>
      <c r="D102" s="1" t="s">
        <v>967</v>
      </c>
      <c r="E102" s="1" t="s">
        <v>968</v>
      </c>
      <c r="F102" s="1" t="s">
        <v>969</v>
      </c>
      <c r="G102" s="1" t="s">
        <v>970</v>
      </c>
      <c r="H102" s="1" t="s">
        <v>971</v>
      </c>
      <c r="I102" s="1" t="s">
        <v>972</v>
      </c>
      <c r="J102" s="1" t="s">
        <v>973</v>
      </c>
      <c r="K102" s="1" t="s">
        <v>974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975</v>
      </c>
      <c r="B103" s="1" t="s">
        <v>976</v>
      </c>
      <c r="C103" s="1" t="s">
        <v>977</v>
      </c>
      <c r="D103" s="1" t="s">
        <v>978</v>
      </c>
      <c r="E103" s="1" t="s">
        <v>979</v>
      </c>
      <c r="F103" s="1" t="s">
        <v>980</v>
      </c>
      <c r="G103" s="1" t="s">
        <v>981</v>
      </c>
      <c r="H103" s="1" t="s">
        <v>982</v>
      </c>
      <c r="I103" s="1" t="s">
        <v>983</v>
      </c>
      <c r="J103" s="1" t="s">
        <v>984</v>
      </c>
      <c r="K103" s="1" t="s">
        <v>985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986</v>
      </c>
      <c r="B104" s="1" t="s">
        <v>976</v>
      </c>
      <c r="C104" s="1" t="s">
        <v>977</v>
      </c>
      <c r="D104" s="1" t="s">
        <v>987</v>
      </c>
      <c r="E104" s="1" t="s">
        <v>988</v>
      </c>
      <c r="F104" s="1" t="s">
        <v>989</v>
      </c>
      <c r="G104" s="1" t="s">
        <v>990</v>
      </c>
      <c r="H104" s="1" t="s">
        <v>991</v>
      </c>
      <c r="I104" s="1" t="s">
        <v>992</v>
      </c>
      <c r="J104" s="1" t="s">
        <v>993</v>
      </c>
      <c r="K104" s="1" t="s">
        <v>985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994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995</v>
      </c>
      <c r="B106" s="1">
        <v>0.0</v>
      </c>
      <c r="C106" s="1">
        <v>0.0</v>
      </c>
      <c r="D106" s="1" t="s">
        <v>996</v>
      </c>
      <c r="E106" s="1" t="s">
        <v>997</v>
      </c>
      <c r="F106" s="1" t="s">
        <v>998</v>
      </c>
      <c r="G106" s="1" t="s">
        <v>999</v>
      </c>
      <c r="H106" s="1" t="s">
        <v>1000</v>
      </c>
      <c r="I106" s="1" t="s">
        <v>1001</v>
      </c>
      <c r="J106" s="1" t="s">
        <v>1002</v>
      </c>
      <c r="K106" s="1" t="s">
        <v>1003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1004</v>
      </c>
      <c r="B107" s="1">
        <v>0.0</v>
      </c>
      <c r="C107" s="1">
        <v>0.0</v>
      </c>
      <c r="D107" s="1" t="s">
        <v>1005</v>
      </c>
      <c r="E107" s="1" t="s">
        <v>1006</v>
      </c>
      <c r="F107" s="1" t="s">
        <v>1007</v>
      </c>
      <c r="G107" s="1" t="s">
        <v>1008</v>
      </c>
      <c r="H107" s="1" t="s">
        <v>1009</v>
      </c>
      <c r="I107" s="1" t="s">
        <v>1010</v>
      </c>
      <c r="J107" s="1" t="s">
        <v>1011</v>
      </c>
      <c r="K107" s="1" t="s">
        <v>1012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1013</v>
      </c>
      <c r="B108" s="1" t="s">
        <v>1014</v>
      </c>
      <c r="C108" s="1" t="s">
        <v>1015</v>
      </c>
      <c r="D108" s="1" t="s">
        <v>1016</v>
      </c>
      <c r="E108" s="1" t="s">
        <v>1017</v>
      </c>
      <c r="F108" s="1" t="s">
        <v>1018</v>
      </c>
      <c r="G108" s="1" t="s">
        <v>1019</v>
      </c>
      <c r="H108" s="1" t="s">
        <v>1020</v>
      </c>
      <c r="I108" s="1" t="s">
        <v>1021</v>
      </c>
      <c r="J108" s="1" t="s">
        <v>1022</v>
      </c>
      <c r="K108" s="1" t="s">
        <v>1023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1024</v>
      </c>
      <c r="B109" s="1" t="s">
        <v>1025</v>
      </c>
      <c r="C109" s="1" t="s">
        <v>1026</v>
      </c>
      <c r="D109" s="1" t="s">
        <v>1027</v>
      </c>
      <c r="E109" s="1" t="s">
        <v>1028</v>
      </c>
      <c r="F109" s="1" t="s">
        <v>1029</v>
      </c>
      <c r="G109" s="1" t="s">
        <v>706</v>
      </c>
      <c r="H109" s="1" t="s">
        <v>1030</v>
      </c>
      <c r="I109" s="1" t="s">
        <v>1031</v>
      </c>
      <c r="J109" s="1" t="s">
        <v>1032</v>
      </c>
      <c r="K109" s="1" t="s">
        <v>1033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1034</v>
      </c>
      <c r="B110" s="1" t="s">
        <v>1025</v>
      </c>
      <c r="C110" s="1" t="s">
        <v>1026</v>
      </c>
      <c r="D110" s="1" t="s">
        <v>1027</v>
      </c>
      <c r="E110" s="1" t="s">
        <v>1028</v>
      </c>
      <c r="F110" s="1" t="s">
        <v>1029</v>
      </c>
      <c r="G110" s="1" t="s">
        <v>706</v>
      </c>
      <c r="H110" s="1" t="s">
        <v>1030</v>
      </c>
      <c r="I110" s="1" t="s">
        <v>1031</v>
      </c>
      <c r="J110" s="1" t="s">
        <v>1032</v>
      </c>
      <c r="K110" s="1" t="s">
        <v>1033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1035</v>
      </c>
      <c r="B111" s="1" t="s">
        <v>1036</v>
      </c>
      <c r="C111" s="1" t="s">
        <v>1037</v>
      </c>
      <c r="D111" s="1" t="s">
        <v>913</v>
      </c>
      <c r="E111" s="1" t="s">
        <v>1038</v>
      </c>
      <c r="F111" s="1" t="s">
        <v>1039</v>
      </c>
      <c r="G111" s="1" t="s">
        <v>1040</v>
      </c>
      <c r="H111" s="1" t="s">
        <v>1041</v>
      </c>
      <c r="I111" s="1" t="s">
        <v>1042</v>
      </c>
      <c r="J111" s="1" t="s">
        <v>1043</v>
      </c>
      <c r="K111" s="1" t="s">
        <v>1044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1045</v>
      </c>
      <c r="B112" s="1" t="s">
        <v>1036</v>
      </c>
      <c r="C112" s="1" t="s">
        <v>1037</v>
      </c>
      <c r="D112" s="1" t="s">
        <v>913</v>
      </c>
      <c r="E112" s="1" t="s">
        <v>1038</v>
      </c>
      <c r="F112" s="1" t="s">
        <v>1039</v>
      </c>
      <c r="G112" s="1" t="s">
        <v>1040</v>
      </c>
      <c r="H112" s="1" t="s">
        <v>1041</v>
      </c>
      <c r="I112" s="1" t="s">
        <v>1042</v>
      </c>
      <c r="J112" s="1" t="s">
        <v>1043</v>
      </c>
      <c r="K112" s="1" t="s">
        <v>1044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1046</v>
      </c>
      <c r="B113" s="1" t="s">
        <v>1036</v>
      </c>
      <c r="C113" s="1" t="s">
        <v>1037</v>
      </c>
      <c r="D113" s="1" t="s">
        <v>913</v>
      </c>
      <c r="E113" s="1" t="s">
        <v>1038</v>
      </c>
      <c r="F113" s="1" t="s">
        <v>1039</v>
      </c>
      <c r="G113" s="1" t="s">
        <v>1040</v>
      </c>
      <c r="H113" s="1" t="s">
        <v>1041</v>
      </c>
      <c r="I113" s="1" t="s">
        <v>1042</v>
      </c>
      <c r="J113" s="1" t="s">
        <v>1043</v>
      </c>
      <c r="K113" s="1" t="s">
        <v>1044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1047</v>
      </c>
      <c r="B114" s="1" t="s">
        <v>1048</v>
      </c>
      <c r="C114" s="1" t="s">
        <v>1049</v>
      </c>
      <c r="D114" s="1" t="s">
        <v>1050</v>
      </c>
      <c r="E114" s="1" t="s">
        <v>1051</v>
      </c>
      <c r="F114" s="1" t="s">
        <v>1052</v>
      </c>
      <c r="G114" s="1">
        <v>-10.569</v>
      </c>
      <c r="H114" s="1" t="s">
        <v>1053</v>
      </c>
      <c r="I114" s="1" t="s">
        <v>1054</v>
      </c>
      <c r="J114" s="1" t="s">
        <v>490</v>
      </c>
      <c r="K114" s="1" t="s">
        <v>105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1055</v>
      </c>
      <c r="B115" s="1">
        <v>0.0</v>
      </c>
      <c r="C115" s="1">
        <v>0.0</v>
      </c>
      <c r="D115" s="1" t="s">
        <v>1056</v>
      </c>
      <c r="E115" s="1" t="s">
        <v>1057</v>
      </c>
      <c r="F115" s="1" t="s">
        <v>1058</v>
      </c>
      <c r="G115" s="1" t="s">
        <v>1059</v>
      </c>
      <c r="H115" s="1" t="s">
        <v>1060</v>
      </c>
      <c r="I115" s="1" t="s">
        <v>1061</v>
      </c>
      <c r="J115" s="1" t="s">
        <v>1062</v>
      </c>
      <c r="K115" s="1" t="s">
        <v>1063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1064</v>
      </c>
      <c r="B116" s="1">
        <v>0.0</v>
      </c>
      <c r="C116" s="1">
        <v>0.0</v>
      </c>
      <c r="D116" s="1" t="s">
        <v>1065</v>
      </c>
      <c r="E116" s="1" t="s">
        <v>1066</v>
      </c>
      <c r="F116" s="1" t="s">
        <v>1067</v>
      </c>
      <c r="G116" s="1" t="s">
        <v>1068</v>
      </c>
      <c r="H116" s="1" t="s">
        <v>1069</v>
      </c>
      <c r="I116" s="1" t="s">
        <v>1070</v>
      </c>
      <c r="J116" s="1" t="s">
        <v>1071</v>
      </c>
      <c r="K116" s="1" t="s">
        <v>1072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1073</v>
      </c>
      <c r="B117" s="1" t="s">
        <v>1074</v>
      </c>
      <c r="C117" s="1" t="s">
        <v>1075</v>
      </c>
      <c r="D117" s="1" t="s">
        <v>1076</v>
      </c>
      <c r="E117" s="1" t="s">
        <v>1077</v>
      </c>
      <c r="F117" s="1" t="s">
        <v>1078</v>
      </c>
      <c r="G117" s="1" t="s">
        <v>1079</v>
      </c>
      <c r="H117" s="1" t="s">
        <v>1080</v>
      </c>
      <c r="I117" s="1" t="s">
        <v>1081</v>
      </c>
      <c r="J117" s="1" t="s">
        <v>1082</v>
      </c>
      <c r="K117" s="1" t="s">
        <v>1083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1084</v>
      </c>
      <c r="B118" s="1" t="s">
        <v>1085</v>
      </c>
      <c r="C118" s="1" t="s">
        <v>1086</v>
      </c>
      <c r="D118" s="1" t="s">
        <v>1087</v>
      </c>
      <c r="E118" s="1" t="s">
        <v>1088</v>
      </c>
      <c r="F118" s="1" t="s">
        <v>1089</v>
      </c>
      <c r="G118" s="1" t="s">
        <v>1090</v>
      </c>
      <c r="H118" s="1">
        <v>2.981</v>
      </c>
      <c r="I118" s="1" t="s">
        <v>1091</v>
      </c>
      <c r="J118" s="1" t="s">
        <v>1092</v>
      </c>
      <c r="K118" s="1" t="s">
        <v>1093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1094</v>
      </c>
      <c r="B119" s="1" t="s">
        <v>1095</v>
      </c>
      <c r="C119" s="1">
        <v>16.802</v>
      </c>
      <c r="D119" s="1" t="s">
        <v>1096</v>
      </c>
      <c r="E119" s="1" t="s">
        <v>1097</v>
      </c>
      <c r="F119" s="1" t="s">
        <v>1098</v>
      </c>
      <c r="G119" s="1" t="s">
        <v>1099</v>
      </c>
      <c r="H119" s="1" t="s">
        <v>1100</v>
      </c>
      <c r="I119" s="1" t="s">
        <v>1101</v>
      </c>
      <c r="J119" s="1" t="s">
        <v>1102</v>
      </c>
      <c r="K119" s="1" t="s">
        <v>1103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1104</v>
      </c>
      <c r="B120" s="1" t="s">
        <v>1095</v>
      </c>
      <c r="C120" s="1">
        <v>16.802</v>
      </c>
      <c r="D120" s="1" t="s">
        <v>1096</v>
      </c>
      <c r="E120" s="1" t="s">
        <v>1097</v>
      </c>
      <c r="F120" s="1" t="s">
        <v>1098</v>
      </c>
      <c r="G120" s="1" t="s">
        <v>1099</v>
      </c>
      <c r="H120" s="1" t="s">
        <v>1100</v>
      </c>
      <c r="I120" s="1" t="s">
        <v>1101</v>
      </c>
      <c r="J120" s="1" t="s">
        <v>1102</v>
      </c>
      <c r="K120" s="1" t="s">
        <v>1103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1105</v>
      </c>
      <c r="B121" s="1" t="s">
        <v>1106</v>
      </c>
      <c r="C121" s="1" t="s">
        <v>1107</v>
      </c>
      <c r="D121" s="1" t="s">
        <v>1108</v>
      </c>
      <c r="E121" s="1" t="s">
        <v>1109</v>
      </c>
      <c r="F121" s="1" t="s">
        <v>1110</v>
      </c>
      <c r="G121" s="1" t="s">
        <v>1111</v>
      </c>
      <c r="H121" s="1" t="s">
        <v>1112</v>
      </c>
      <c r="I121" s="1" t="s">
        <v>1113</v>
      </c>
      <c r="J121" s="1" t="s">
        <v>1114</v>
      </c>
      <c r="K121" s="1" t="s">
        <v>1115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1116</v>
      </c>
      <c r="B122" s="1" t="s">
        <v>305</v>
      </c>
      <c r="C122" s="1" t="s">
        <v>1117</v>
      </c>
      <c r="D122" s="1" t="s">
        <v>1118</v>
      </c>
      <c r="E122" s="1" t="s">
        <v>1119</v>
      </c>
      <c r="F122" s="1" t="s">
        <v>1120</v>
      </c>
      <c r="G122" s="1" t="s">
        <v>1121</v>
      </c>
      <c r="H122" s="1" t="s">
        <v>1122</v>
      </c>
      <c r="I122" s="1" t="s">
        <v>1123</v>
      </c>
      <c r="J122" s="1" t="s">
        <v>1124</v>
      </c>
      <c r="K122" s="1" t="s">
        <v>1125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1126</v>
      </c>
      <c r="B123" s="1" t="s">
        <v>1127</v>
      </c>
      <c r="C123" s="1" t="s">
        <v>1128</v>
      </c>
      <c r="D123" s="1" t="s">
        <v>1129</v>
      </c>
      <c r="E123" s="1" t="s">
        <v>1130</v>
      </c>
      <c r="F123" s="1" t="s">
        <v>1039</v>
      </c>
      <c r="G123" s="1" t="s">
        <v>1131</v>
      </c>
      <c r="H123" s="1" t="s">
        <v>1132</v>
      </c>
      <c r="I123" s="1" t="s">
        <v>1133</v>
      </c>
      <c r="J123" s="1" t="s">
        <v>1134</v>
      </c>
      <c r="K123" s="1" t="s">
        <v>1135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1136</v>
      </c>
      <c r="B124" s="1" t="s">
        <v>1127</v>
      </c>
      <c r="C124" s="1" t="s">
        <v>1137</v>
      </c>
      <c r="D124" s="1" t="s">
        <v>1129</v>
      </c>
      <c r="E124" s="1" t="s">
        <v>1138</v>
      </c>
      <c r="F124" s="1" t="s">
        <v>1139</v>
      </c>
      <c r="G124" s="1" t="s">
        <v>1140</v>
      </c>
      <c r="H124" s="1" t="s">
        <v>364</v>
      </c>
      <c r="I124" s="1" t="s">
        <v>1141</v>
      </c>
      <c r="J124" s="1" t="s">
        <v>1142</v>
      </c>
      <c r="K124" s="1" t="s">
        <v>1143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 t="s">
        <v>1144</v>
      </c>
      <c r="C1" s="1" t="s">
        <v>1145</v>
      </c>
      <c r="D1" s="1" t="s">
        <v>1146</v>
      </c>
      <c r="E1" s="1" t="s">
        <v>1147</v>
      </c>
      <c r="F1" s="1" t="s">
        <v>1148</v>
      </c>
      <c r="G1" s="1" t="s">
        <v>1149</v>
      </c>
      <c r="H1" s="1" t="s">
        <v>1150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1151</v>
      </c>
      <c r="B2" s="1" t="s">
        <v>1152</v>
      </c>
      <c r="C2" s="1" t="s">
        <v>1153</v>
      </c>
      <c r="D2" s="1" t="s">
        <v>1154</v>
      </c>
      <c r="E2" s="1" t="s">
        <v>1155</v>
      </c>
      <c r="F2" s="1" t="s">
        <v>1156</v>
      </c>
      <c r="G2" s="1" t="s">
        <v>1156</v>
      </c>
      <c r="H2" s="1" t="s">
        <v>1157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1158</v>
      </c>
      <c r="B3" s="1" t="s">
        <v>1157</v>
      </c>
      <c r="C3" s="1" t="s">
        <v>1159</v>
      </c>
      <c r="D3" s="1" t="s">
        <v>1160</v>
      </c>
      <c r="E3" s="1" t="s">
        <v>1161</v>
      </c>
      <c r="F3" s="1" t="s">
        <v>1162</v>
      </c>
      <c r="G3" s="1" t="s">
        <v>1163</v>
      </c>
      <c r="H3" s="1" t="s">
        <v>1157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1164</v>
      </c>
      <c r="B4" s="1" t="s">
        <v>1152</v>
      </c>
      <c r="C4" s="1" t="s">
        <v>1153</v>
      </c>
      <c r="D4" s="1" t="s">
        <v>1154</v>
      </c>
      <c r="E4" s="1" t="s">
        <v>1155</v>
      </c>
      <c r="F4" s="1" t="s">
        <v>1156</v>
      </c>
      <c r="G4" s="1" t="s">
        <v>1156</v>
      </c>
      <c r="H4" s="1" t="s">
        <v>1156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1158</v>
      </c>
      <c r="B5" s="1" t="s">
        <v>1157</v>
      </c>
      <c r="C5" s="1" t="s">
        <v>1159</v>
      </c>
      <c r="D5" s="1" t="s">
        <v>1160</v>
      </c>
      <c r="E5" s="1" t="s">
        <v>1161</v>
      </c>
      <c r="F5" s="1" t="s">
        <v>1162</v>
      </c>
      <c r="G5" s="1" t="s">
        <v>1163</v>
      </c>
      <c r="H5" s="1" t="s">
        <v>1163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1165</v>
      </c>
      <c r="B6" s="1" t="s">
        <v>1157</v>
      </c>
      <c r="C6" s="1" t="s">
        <v>1157</v>
      </c>
      <c r="D6" s="1" t="s">
        <v>1166</v>
      </c>
      <c r="E6" s="1" t="s">
        <v>1167</v>
      </c>
      <c r="F6" s="1" t="s">
        <v>1168</v>
      </c>
      <c r="G6" s="1" t="s">
        <v>1169</v>
      </c>
      <c r="H6" s="1" t="s">
        <v>1170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1171</v>
      </c>
      <c r="B7" s="1" t="s">
        <v>1157</v>
      </c>
      <c r="C7" s="1" t="s">
        <v>1157</v>
      </c>
      <c r="D7" s="1" t="s">
        <v>1157</v>
      </c>
      <c r="E7" s="1" t="s">
        <v>1157</v>
      </c>
      <c r="F7" s="1" t="s">
        <v>1157</v>
      </c>
      <c r="G7" s="1" t="s">
        <v>1157</v>
      </c>
      <c r="H7" s="1" t="s">
        <v>1157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1172</v>
      </c>
      <c r="B8" s="1" t="s">
        <v>1157</v>
      </c>
      <c r="C8" s="1" t="s">
        <v>1157</v>
      </c>
      <c r="D8" s="1" t="s">
        <v>1157</v>
      </c>
      <c r="E8" s="1" t="s">
        <v>1173</v>
      </c>
      <c r="F8" s="1" t="s">
        <v>1174</v>
      </c>
      <c r="G8" s="1" t="s">
        <v>1174</v>
      </c>
      <c r="H8" s="1" t="s">
        <v>1175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1176</v>
      </c>
      <c r="B9" s="1" t="s">
        <v>1157</v>
      </c>
      <c r="C9" s="1" t="s">
        <v>1177</v>
      </c>
      <c r="D9" s="1" t="s">
        <v>1178</v>
      </c>
      <c r="E9" s="1" t="s">
        <v>1179</v>
      </c>
      <c r="F9" s="1" t="s">
        <v>1180</v>
      </c>
      <c r="G9" s="1" t="s">
        <v>1181</v>
      </c>
      <c r="H9" s="1" t="s">
        <v>1182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1183</v>
      </c>
      <c r="B10" s="1" t="s">
        <v>1157</v>
      </c>
      <c r="C10" s="1" t="s">
        <v>1184</v>
      </c>
      <c r="D10" s="1" t="s">
        <v>1184</v>
      </c>
      <c r="E10" s="1" t="s">
        <v>1184</v>
      </c>
      <c r="F10" s="1" t="s">
        <v>1180</v>
      </c>
      <c r="G10" s="1" t="s">
        <v>1181</v>
      </c>
      <c r="H10" s="1" t="s">
        <v>1182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1185</v>
      </c>
      <c r="B11" s="1" t="s">
        <v>1157</v>
      </c>
      <c r="C11" s="1" t="s">
        <v>1157</v>
      </c>
      <c r="D11" s="1" t="s">
        <v>1157</v>
      </c>
      <c r="E11" s="1" t="s">
        <v>1157</v>
      </c>
      <c r="F11" s="1" t="s">
        <v>1157</v>
      </c>
      <c r="G11" s="1" t="s">
        <v>1157</v>
      </c>
      <c r="H11" s="1" t="s">
        <v>1157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1186</v>
      </c>
      <c r="B12" s="1" t="s">
        <v>1157</v>
      </c>
      <c r="C12" s="1" t="s">
        <v>1187</v>
      </c>
      <c r="D12" s="1" t="s">
        <v>1187</v>
      </c>
      <c r="E12" s="1" t="s">
        <v>1187</v>
      </c>
      <c r="F12" s="1" t="s">
        <v>1188</v>
      </c>
      <c r="G12" s="1" t="s">
        <v>1189</v>
      </c>
      <c r="H12" s="1" t="s">
        <v>1190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1191</v>
      </c>
      <c r="B13" s="1" t="s">
        <v>1157</v>
      </c>
      <c r="C13" s="1" t="s">
        <v>1157</v>
      </c>
      <c r="D13" s="1" t="s">
        <v>1187</v>
      </c>
      <c r="E13" s="1" t="s">
        <v>1187</v>
      </c>
      <c r="F13" s="1" t="s">
        <v>1192</v>
      </c>
      <c r="G13" s="1" t="s">
        <v>1193</v>
      </c>
      <c r="H13" s="1" t="s">
        <v>1194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1195</v>
      </c>
      <c r="B14" s="1" t="s">
        <v>1157</v>
      </c>
      <c r="C14" s="1" t="s">
        <v>1157</v>
      </c>
      <c r="D14" s="1" t="s">
        <v>1196</v>
      </c>
      <c r="E14" s="1" t="s">
        <v>1197</v>
      </c>
      <c r="F14" s="1" t="s">
        <v>1198</v>
      </c>
      <c r="G14" s="1" t="s">
        <v>1199</v>
      </c>
      <c r="H14" s="1" t="s">
        <v>1200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1201</v>
      </c>
      <c r="B15" s="1" t="s">
        <v>1157</v>
      </c>
      <c r="C15" s="1" t="s">
        <v>1157</v>
      </c>
      <c r="D15" s="1" t="s">
        <v>1157</v>
      </c>
      <c r="E15" s="1" t="s">
        <v>1157</v>
      </c>
      <c r="F15" s="1" t="s">
        <v>1157</v>
      </c>
      <c r="G15" s="1" t="s">
        <v>1157</v>
      </c>
      <c r="H15" s="1" t="s">
        <v>1157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1202</v>
      </c>
      <c r="B16" s="1" t="s">
        <v>1157</v>
      </c>
      <c r="C16" s="1" t="s">
        <v>1157</v>
      </c>
      <c r="D16" s="1" t="s">
        <v>1157</v>
      </c>
      <c r="E16" s="1" t="s">
        <v>1157</v>
      </c>
      <c r="F16" s="1" t="s">
        <v>1157</v>
      </c>
      <c r="G16" s="1" t="s">
        <v>1157</v>
      </c>
      <c r="H16" s="1" t="s">
        <v>1157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1203</v>
      </c>
      <c r="B17" s="1" t="s">
        <v>1157</v>
      </c>
      <c r="C17" s="1" t="s">
        <v>1157</v>
      </c>
      <c r="D17" s="1" t="s">
        <v>148</v>
      </c>
      <c r="E17" s="1" t="s">
        <v>149</v>
      </c>
      <c r="F17" s="1" t="s">
        <v>1204</v>
      </c>
      <c r="G17" s="1" t="s">
        <v>1205</v>
      </c>
      <c r="H17" s="1" t="s">
        <v>750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1206</v>
      </c>
      <c r="B18" s="1" t="s">
        <v>1157</v>
      </c>
      <c r="C18" s="1" t="s">
        <v>1157</v>
      </c>
      <c r="D18" s="1" t="s">
        <v>1157</v>
      </c>
      <c r="E18" s="1" t="s">
        <v>1157</v>
      </c>
      <c r="F18" s="1" t="s">
        <v>1157</v>
      </c>
      <c r="G18" s="1" t="s">
        <v>1157</v>
      </c>
      <c r="H18" s="1" t="s">
        <v>1157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1207</v>
      </c>
      <c r="B19" s="1" t="s">
        <v>1157</v>
      </c>
      <c r="C19" s="1" t="s">
        <v>1208</v>
      </c>
      <c r="D19" s="1" t="s">
        <v>1209</v>
      </c>
      <c r="E19" s="1" t="s">
        <v>1210</v>
      </c>
      <c r="F19" s="1" t="s">
        <v>1211</v>
      </c>
      <c r="G19" s="1" t="s">
        <v>1212</v>
      </c>
      <c r="H19" s="1" t="s">
        <v>1213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166</v>
      </c>
      <c r="B20" s="1" t="s">
        <v>1157</v>
      </c>
      <c r="C20" s="1" t="s">
        <v>1157</v>
      </c>
      <c r="D20" s="1" t="s">
        <v>1157</v>
      </c>
      <c r="E20" s="1" t="s">
        <v>1157</v>
      </c>
      <c r="F20" s="1" t="s">
        <v>1157</v>
      </c>
      <c r="G20" s="1" t="s">
        <v>1157</v>
      </c>
      <c r="H20" s="1" t="s">
        <v>1157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1214</v>
      </c>
      <c r="B21" s="1" t="s">
        <v>1157</v>
      </c>
      <c r="C21" s="1" t="s">
        <v>1215</v>
      </c>
      <c r="D21" s="1" t="s">
        <v>1216</v>
      </c>
      <c r="E21" s="1" t="s">
        <v>1217</v>
      </c>
      <c r="F21" s="1" t="s">
        <v>1218</v>
      </c>
      <c r="G21" s="1" t="s">
        <v>1219</v>
      </c>
      <c r="H21" s="1" t="s">
        <v>1220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1221</v>
      </c>
      <c r="B22" s="1" t="s">
        <v>1222</v>
      </c>
      <c r="C22" s="1" t="s">
        <v>1157</v>
      </c>
      <c r="D22" s="1" t="s">
        <v>1223</v>
      </c>
      <c r="E22" s="1" t="s">
        <v>1224</v>
      </c>
      <c r="F22" s="1" t="s">
        <v>1225</v>
      </c>
      <c r="G22" s="1" t="s">
        <v>1226</v>
      </c>
      <c r="H22" s="1" t="s">
        <v>1227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110</v>
      </c>
      <c r="B23" s="1" t="s">
        <v>1157</v>
      </c>
      <c r="C23" s="1" t="s">
        <v>1157</v>
      </c>
      <c r="D23" s="1" t="s">
        <v>1157</v>
      </c>
      <c r="E23" s="1" t="s">
        <v>1157</v>
      </c>
      <c r="F23" s="1" t="s">
        <v>1157</v>
      </c>
      <c r="G23" s="1" t="s">
        <v>1157</v>
      </c>
      <c r="H23" s="1" t="s">
        <v>1157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1228</v>
      </c>
      <c r="B24" s="1" t="s">
        <v>1229</v>
      </c>
      <c r="C24" s="1" t="s">
        <v>1230</v>
      </c>
      <c r="D24" s="1" t="s">
        <v>1231</v>
      </c>
      <c r="E24" s="1" t="s">
        <v>1232</v>
      </c>
      <c r="F24" s="1" t="s">
        <v>1233</v>
      </c>
      <c r="G24" s="1" t="s">
        <v>1233</v>
      </c>
      <c r="H24" s="1" t="s">
        <v>1233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1234</v>
      </c>
      <c r="B25" s="1" t="s">
        <v>1235</v>
      </c>
      <c r="C25" s="1" t="s">
        <v>1236</v>
      </c>
      <c r="D25" s="1" t="s">
        <v>1237</v>
      </c>
      <c r="E25" s="1" t="s">
        <v>1238</v>
      </c>
      <c r="F25" s="1" t="s">
        <v>1239</v>
      </c>
      <c r="G25" s="1" t="s">
        <v>1239</v>
      </c>
      <c r="H25" s="1" t="s">
        <v>1157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1240</v>
      </c>
      <c r="B26" s="1" t="s">
        <v>1241</v>
      </c>
      <c r="C26" s="1" t="s">
        <v>1242</v>
      </c>
      <c r="D26" s="1" t="s">
        <v>1243</v>
      </c>
      <c r="E26" s="1" t="s">
        <v>1244</v>
      </c>
      <c r="F26" s="1" t="s">
        <v>1157</v>
      </c>
      <c r="G26" s="1" t="s">
        <v>1157</v>
      </c>
      <c r="H26" s="1" t="s">
        <v>1157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1245</v>
      </c>
      <c r="B2" s="1" t="s">
        <v>1246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1247</v>
      </c>
      <c r="B3" s="1" t="s">
        <v>1248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1249</v>
      </c>
      <c r="B4" s="1" t="s">
        <v>1250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1251</v>
      </c>
      <c r="B5" s="1" t="s">
        <v>1252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1253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1254</v>
      </c>
      <c r="B7" s="1" t="s">
        <v>1255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1256</v>
      </c>
      <c r="B8" s="4" t="s">
        <v>1257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1258</v>
      </c>
      <c r="B9" s="1" t="s">
        <v>1259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1260</v>
      </c>
      <c r="B10" s="1" t="s">
        <v>1261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1262</v>
      </c>
      <c r="B11" s="1" t="s">
        <v>1259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1263</v>
      </c>
      <c r="B12" s="1" t="s">
        <v>1264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1265</v>
      </c>
      <c r="B13" s="1" t="s">
        <v>1266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1267</v>
      </c>
      <c r="B14" s="1" t="s">
        <v>1264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1268</v>
      </c>
      <c r="B15" s="1" t="s">
        <v>1269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1270</v>
      </c>
      <c r="B16" s="1">
        <v>71.0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1271</v>
      </c>
      <c r="B17" s="1" t="s">
        <v>1272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1273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1274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1275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1276</v>
      </c>
      <c r="B21" s="1">
        <v>1.29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1277</v>
      </c>
      <c r="B22" s="1">
        <v>1.28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1278</v>
      </c>
      <c r="B23" s="1">
        <v>1.21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1279</v>
      </c>
      <c r="B24" s="1">
        <v>1.31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1280</v>
      </c>
      <c r="B25" s="1">
        <v>1.29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1281</v>
      </c>
      <c r="B26" s="1">
        <v>1.28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1282</v>
      </c>
      <c r="B27" s="1">
        <v>1.21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1283</v>
      </c>
      <c r="B28" s="1">
        <v>1.31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1284</v>
      </c>
      <c r="B29" s="1">
        <v>2.631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1285</v>
      </c>
      <c r="B30" s="1">
        <v>-5.3265305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1286</v>
      </c>
      <c r="B31" s="1">
        <v>262379.0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1287</v>
      </c>
      <c r="B32" s="1">
        <v>262379.0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1288</v>
      </c>
      <c r="B33" s="1">
        <v>752368.0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1289</v>
      </c>
      <c r="B34" s="1">
        <v>465220.0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1290</v>
      </c>
      <c r="B35" s="1">
        <v>465220.0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1291</v>
      </c>
      <c r="B36" s="1">
        <v>1.26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1292</v>
      </c>
      <c r="B37" s="1">
        <v>1.35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1293</v>
      </c>
      <c r="B38" s="1">
        <v>200.0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1294</v>
      </c>
      <c r="B39" s="1">
        <v>300.0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1295</v>
      </c>
      <c r="B40" s="1">
        <v>7.2429584E7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1296</v>
      </c>
      <c r="B41" s="1">
        <v>0.48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1297</v>
      </c>
      <c r="B42" s="1">
        <v>1.57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1298</v>
      </c>
      <c r="B43" s="1">
        <v>21.711506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1299</v>
      </c>
      <c r="B44" s="1">
        <v>0.90092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1300</v>
      </c>
      <c r="B45" s="1">
        <v>0.852035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1301</v>
      </c>
      <c r="B46" s="1" t="s">
        <v>1302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1303</v>
      </c>
      <c r="B47" s="1">
        <v>2.8546126E7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1304</v>
      </c>
      <c r="B48" s="1">
        <v>2.2691963E7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1305</v>
      </c>
      <c r="B49" s="1">
        <v>5.55016E7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1306</v>
      </c>
      <c r="B50" s="1">
        <v>282229.0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1307</v>
      </c>
      <c r="B51" s="1">
        <v>368949.0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1308</v>
      </c>
      <c r="B52" s="1">
        <v>1.7276544E9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1309</v>
      </c>
      <c r="B53" s="1">
        <v>1.7303328E9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1310</v>
      </c>
      <c r="B54" s="1">
        <v>0.0050999997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1311</v>
      </c>
      <c r="B55" s="1">
        <v>0.54175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1312</v>
      </c>
      <c r="B56" s="1">
        <v>0.0039500003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1313</v>
      </c>
      <c r="B57" s="1">
        <v>0.46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1314</v>
      </c>
      <c r="B58" s="1">
        <v>0.0098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1315</v>
      </c>
      <c r="B59" s="1">
        <v>5.55016E7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1316</v>
      </c>
      <c r="B60" s="1">
        <v>0.266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1317</v>
      </c>
      <c r="B61" s="1">
        <v>4.906015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1318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1319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1320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1321</v>
      </c>
      <c r="B65" s="1">
        <v>-1.3685E7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1322</v>
      </c>
      <c r="B66" s="1">
        <v>-0.28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1323</v>
      </c>
      <c r="B67" s="1">
        <v>-0.25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1324</v>
      </c>
      <c r="B68" s="1">
        <v>8.557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1325</v>
      </c>
      <c r="B69" s="1">
        <v>-2.027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1326</v>
      </c>
      <c r="B70" s="1">
        <v>-0.03333336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1327</v>
      </c>
      <c r="B71" s="1">
        <v>0.22263205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1328</v>
      </c>
      <c r="B72" s="1" t="s">
        <v>1329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1330</v>
      </c>
      <c r="B73" s="1" t="s">
        <v>1331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1332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1333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1334</v>
      </c>
      <c r="B76" s="1" t="s">
        <v>1335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1336</v>
      </c>
      <c r="B77" s="1" t="s">
        <v>1337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1338</v>
      </c>
      <c r="B78" s="1">
        <v>1.6299846E9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1339</v>
      </c>
      <c r="B79" s="1" t="s">
        <v>1340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1341</v>
      </c>
      <c r="B80" s="1" t="s">
        <v>1342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1343</v>
      </c>
      <c r="B81" s="1" t="s">
        <v>1344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1345</v>
      </c>
      <c r="B82" s="1" t="s">
        <v>1346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1347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1348</v>
      </c>
      <c r="B84" s="1">
        <v>1.305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1349</v>
      </c>
      <c r="B85" s="1">
        <v>4.6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1350</v>
      </c>
      <c r="B86" s="1">
        <v>2.5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1351</v>
      </c>
      <c r="B87" s="1">
        <v>3.36667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1352</v>
      </c>
      <c r="B88" s="1">
        <v>3.0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1353</v>
      </c>
      <c r="B89" s="1" t="s">
        <v>1354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1355</v>
      </c>
      <c r="B90" s="1">
        <v>3.0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1356</v>
      </c>
      <c r="B91" s="1">
        <v>1.0459E7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1357</v>
      </c>
      <c r="B92" s="1">
        <v>0.211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1358</v>
      </c>
      <c r="B93" s="1">
        <v>-1.4084E7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1359</v>
      </c>
      <c r="B94" s="1">
        <v>520000.0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1360</v>
      </c>
      <c r="B95" s="1">
        <v>2.407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1361</v>
      </c>
      <c r="B96" s="1">
        <v>2.975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1362</v>
      </c>
      <c r="B97" s="1">
        <v>3336000.0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1363</v>
      </c>
      <c r="B98" s="1">
        <v>4.901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1364</v>
      </c>
      <c r="B99" s="1">
        <v>0.071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1365</v>
      </c>
      <c r="B100" s="1">
        <v>-0.47355998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1366</v>
      </c>
      <c r="B101" s="1">
        <v>-0.9422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1367</v>
      </c>
      <c r="B102" s="1">
        <v>-6620000.0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1368</v>
      </c>
      <c r="B103" s="1">
        <v>-1.0828E7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1369</v>
      </c>
      <c r="B104" s="1">
        <v>0.079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1370</v>
      </c>
      <c r="B105" s="1">
        <v>0.40318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1371</v>
      </c>
      <c r="B106" s="1">
        <v>-3.19288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1372</v>
      </c>
      <c r="B107" s="1" t="s">
        <v>1302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1373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53</v>
      </c>
      <c r="B3" s="1">
        <v>-1.626</v>
      </c>
      <c r="C3" s="1">
        <v>-1.626</v>
      </c>
      <c r="D3" s="1">
        <v>-1.897</v>
      </c>
      <c r="E3" s="1">
        <v>-1.355</v>
      </c>
      <c r="F3" s="1">
        <v>-1.626</v>
      </c>
      <c r="G3" s="1">
        <v>-0.271</v>
      </c>
      <c r="H3" s="1">
        <v>-2.439</v>
      </c>
      <c r="I3" s="1">
        <v>-2.439</v>
      </c>
      <c r="J3" s="1">
        <v>-2.168</v>
      </c>
      <c r="K3" s="1">
        <v>-1.897</v>
      </c>
      <c r="L3" s="1">
        <f>IF(K3*FORECAST(L2,B3:K3,B2:K2)&gt;0,FORECAST(L2,B3:K3,B2:K2),K3)*$X$1</f>
        <v>-2.095733333</v>
      </c>
      <c r="M3" s="1">
        <f>IF(L3*FORECAST(M2,B3:L3,B2:L2)&gt;0,FORECAST(M2,B3:L3,B2:L2),L3)*$X$1</f>
        <v>-2.161430303</v>
      </c>
      <c r="N3" s="1">
        <f>IF(M3*FORECAST(N2,B3:M3,B2:M2)&gt;0,FORECAST(N2,B3:M3,B2:M2),M3)*$X$1</f>
        <v>-2.227127273</v>
      </c>
      <c r="O3" s="1">
        <f>IF(N3*FORECAST(O2,B3:N3,B2:N2)&gt;0,FORECAST(O2,B3:N3,B2:N2),N3)*$X$1</f>
        <v>-2.292824242</v>
      </c>
      <c r="P3" s="1">
        <f>IF(O3*FORECAST(P2,B3:O3,B2:O2)&gt;0,FORECAST(P2,B3:O3,B2:O2),O3)*$X$1</f>
        <v>-2.358521212</v>
      </c>
      <c r="Q3" s="1">
        <f>IF(P3*FORECAST(Q2,B3:P3,B2:P2)&gt;0,FORECAST(Q2,B3:P3,B2:P2),P3)*$X$1</f>
        <v>-2.424218182</v>
      </c>
      <c r="R3" s="1">
        <f>IF(Q3*FORECAST(R2,B3:Q3,B2:Q2)&gt;0,FORECAST(R2,B3:Q3,B2:Q2),Q3)*$X$1</f>
        <v>-2.489915152</v>
      </c>
      <c r="S3" s="5">
        <f>IF(R3*FORECAST(S2,B3:R3,B2:R2)&gt;0,FORECAST(S2,B3:R3,B2:R2),R3)*$X$1</f>
        <v>-2.555612121</v>
      </c>
      <c r="T3" s="5">
        <f>IF(S3*FORECAST(T2,B3:S3,B2:S2)&gt;0,FORECAST(T2,B3:S3,B2:S2),S3)*$X$1</f>
        <v>-2.621309091</v>
      </c>
      <c r="U3" s="5">
        <f>IF(T3*FORECAST(U2,B3:T3,B2:T2)&gt;0,FORECAST(U2,B3:T3,B2:T2),T3)*$X$1</f>
        <v>-2.687006061</v>
      </c>
      <c r="V3" s="5">
        <f>IF(U3*FORECAST(V2,B3:U3,B2:U2)&gt;0,FORECAST(V2,B3:U3,B2:U2),U3)*$X$1</f>
        <v>-2.75270303</v>
      </c>
      <c r="W3" s="5">
        <f>IF(V3*FORECAST(W2,B3:V3,B2:V2)&gt;0,FORECAST(W2,B3:V3,B2:V2),V3)*$X$1</f>
        <v>-2.8184</v>
      </c>
      <c r="X3" s="2"/>
      <c r="Y3" s="2"/>
      <c r="Z3" s="2"/>
    </row>
    <row r="4">
      <c r="A4" s="3" t="s">
        <v>108</v>
      </c>
      <c r="B4" s="1">
        <v>-2.439</v>
      </c>
      <c r="C4" s="1">
        <v>-4.607</v>
      </c>
      <c r="D4" s="1">
        <v>-2.71</v>
      </c>
      <c r="E4" s="1">
        <v>-0.271</v>
      </c>
      <c r="F4" s="1">
        <v>-4.065</v>
      </c>
      <c r="G4" s="1">
        <v>-5.149</v>
      </c>
      <c r="H4" s="1">
        <v>-6.775</v>
      </c>
      <c r="I4" s="1">
        <v>-6.504</v>
      </c>
      <c r="J4" s="1">
        <v>-6.233000000000001</v>
      </c>
      <c r="K4" s="1">
        <v>-2.71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1374</v>
      </c>
      <c r="B5" s="1">
        <v>1.0</v>
      </c>
      <c r="C5" s="1">
        <v>2.0</v>
      </c>
      <c r="D5" s="1">
        <v>4.0</v>
      </c>
      <c r="E5" s="1">
        <v>6.0</v>
      </c>
      <c r="F5" s="1">
        <v>11.0</v>
      </c>
      <c r="G5" s="1">
        <v>13.0</v>
      </c>
      <c r="H5" s="1">
        <v>17.0</v>
      </c>
      <c r="I5" s="1">
        <v>28.0</v>
      </c>
      <c r="J5" s="1">
        <v>37.0</v>
      </c>
      <c r="K5" s="1">
        <v>45.0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1375</v>
      </c>
      <c r="L7" s="1">
        <f>IF(W3*FORECAST(W2,B3:W3,B2:W2)&gt;0,FORECAST(W2,B3:W3,B2:W2),V3)*$X$1 * (1+0.02)/(0.0789-0.02)</f>
        <v>-48.80760611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1376</v>
      </c>
      <c r="L8" s="6">
        <f t="array" ref="L8">NPV(0.0789,M3:W3)</f>
        <v>-17.51671366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1377</v>
      </c>
      <c r="L9" s="6">
        <f t="array" ref="L9">NPV(0.0789,M16:W16)</f>
        <v>-21.1687095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1378</v>
      </c>
      <c r="L10" s="6">
        <f>L8 + L9</f>
        <v>-38.68542316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110</v>
      </c>
      <c r="L11" s="1">
        <v>-2.71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1379</v>
      </c>
      <c r="L12" s="6">
        <f>L10 - L11</f>
        <v>-35.97542316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1380</v>
      </c>
      <c r="L13" s="1">
        <v>45.0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-0.7994538481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-48.80760611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24</v>
      </c>
      <c r="B3" s="1">
        <v>-4.878</v>
      </c>
      <c r="C3" s="1">
        <v>-3.794</v>
      </c>
      <c r="D3" s="1">
        <v>-3.252</v>
      </c>
      <c r="E3" s="1">
        <v>-2.71</v>
      </c>
      <c r="F3" s="1">
        <v>-3.523</v>
      </c>
      <c r="G3" s="1">
        <v>-4.336</v>
      </c>
      <c r="H3" s="1">
        <v>-4.065</v>
      </c>
      <c r="I3" s="1">
        <v>-2.439</v>
      </c>
      <c r="J3" s="1">
        <v>-4.336</v>
      </c>
      <c r="K3" s="1">
        <v>-3.794</v>
      </c>
      <c r="L3" s="1">
        <f>IF(K3*FORECAST(L2,B3:K3,B2:K2)&gt;0,FORECAST(L2,B3:K3,B2:K2),K3)*$X$1</f>
        <v>-3.541066667</v>
      </c>
      <c r="M3" s="1">
        <f>IF(L3*FORECAST(M2,B3:L3,B2:L2)&gt;0,FORECAST(M2,B3:L3,B2:L2),L3)*$X$1</f>
        <v>-3.509860606</v>
      </c>
      <c r="N3" s="1">
        <f>IF(M3*FORECAST(N2,B3:M3,B2:M2)&gt;0,FORECAST(N2,B3:M3,B2:M2),M3)*$X$1</f>
        <v>-3.478654545</v>
      </c>
      <c r="O3" s="1">
        <f>IF(N3*FORECAST(O2,B3:N3,B2:N2)&gt;0,FORECAST(O2,B3:N3,B2:N2),N3)*$X$1</f>
        <v>-3.447448485</v>
      </c>
      <c r="P3" s="1">
        <f>IF(O3*FORECAST(P2,B3:O3,B2:O2)&gt;0,FORECAST(P2,B3:O3,B2:O2),O3)*$X$1</f>
        <v>-3.416242424</v>
      </c>
      <c r="Q3" s="1">
        <f>IF(P3*FORECAST(Q2,B3:P3,B2:P2)&gt;0,FORECAST(Q2,B3:P3,B2:P2),P3)*$X$1</f>
        <v>-3.385036364</v>
      </c>
      <c r="R3" s="1">
        <f>IF(Q3*FORECAST(R2,B3:Q3,B2:Q2)&gt;0,FORECAST(R2,B3:Q3,B2:Q2),Q3)*$X$1</f>
        <v>-3.353830303</v>
      </c>
      <c r="S3" s="5">
        <f>IF(R3*FORECAST(S2,B3:R3,B2:R2)&gt;0,FORECAST(S2,B3:R3,B2:R2),R3)*$X$1</f>
        <v>-3.322624242</v>
      </c>
      <c r="T3" s="5">
        <f>IF(S3*FORECAST(T2,B3:S3,B2:S2)&gt;0,FORECAST(T2,B3:S3,B2:S2),S3)*$X$1</f>
        <v>-3.291418182</v>
      </c>
      <c r="U3" s="5">
        <f>IF(T3*FORECAST(U2,B3:T3,B2:T2)&gt;0,FORECAST(U2,B3:T3,B2:T2),T3)*$X$1</f>
        <v>-3.260212121</v>
      </c>
      <c r="V3" s="5">
        <f>IF(U3*FORECAST(V2,B3:U3,B2:U2)&gt;0,FORECAST(V2,B3:U3,B2:U2),U3)*$X$1</f>
        <v>-3.229006061</v>
      </c>
      <c r="W3" s="5">
        <f>IF(V3*FORECAST(W2,B3:V3,B2:V2)&gt;0,FORECAST(W2,B3:V3,B2:V2),V3)*$X$1</f>
        <v>-3.1978</v>
      </c>
      <c r="X3" s="2"/>
      <c r="Y3" s="2"/>
      <c r="Z3" s="2"/>
    </row>
    <row r="4">
      <c r="A4" s="3" t="s">
        <v>108</v>
      </c>
      <c r="B4" s="1">
        <v>-2.439</v>
      </c>
      <c r="C4" s="1">
        <v>-4.607</v>
      </c>
      <c r="D4" s="1">
        <v>-2.71</v>
      </c>
      <c r="E4" s="1">
        <v>-0.271</v>
      </c>
      <c r="F4" s="1">
        <v>-4.065</v>
      </c>
      <c r="G4" s="1">
        <v>-5.149</v>
      </c>
      <c r="H4" s="1">
        <v>-6.775</v>
      </c>
      <c r="I4" s="1">
        <v>-6.504</v>
      </c>
      <c r="J4" s="1">
        <v>-6.233000000000001</v>
      </c>
      <c r="K4" s="1">
        <v>-2.71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1374</v>
      </c>
      <c r="B5" s="1">
        <v>1.0</v>
      </c>
      <c r="C5" s="1">
        <v>2.0</v>
      </c>
      <c r="D5" s="1">
        <v>4.0</v>
      </c>
      <c r="E5" s="1">
        <v>6.0</v>
      </c>
      <c r="F5" s="1">
        <v>11.0</v>
      </c>
      <c r="G5" s="1">
        <v>13.0</v>
      </c>
      <c r="H5" s="1">
        <v>17.0</v>
      </c>
      <c r="I5" s="1">
        <v>28.0</v>
      </c>
      <c r="J5" s="1">
        <v>37.0</v>
      </c>
      <c r="K5" s="1">
        <v>45.0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1375</v>
      </c>
      <c r="L7" s="1">
        <f>IF(W3*FORECAST(W2,B3:W3,B2:W2)&gt;0,FORECAST(W2,B3:W3,B2:W2),V3)*$X$1 * (1+0.02)/(0.0789-0.02)</f>
        <v>-55.37786078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1376</v>
      </c>
      <c r="L8" s="6">
        <f t="array" ref="L8">NPV(0.0789,M3:W3)</f>
        <v>-24.23930155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1377</v>
      </c>
      <c r="L9" s="6">
        <f t="array" ref="L9">NPV(0.0789,M16:W16)</f>
        <v>-24.01834347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1378</v>
      </c>
      <c r="L10" s="6">
        <f>L8 + L9</f>
        <v>-48.25764502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110</v>
      </c>
      <c r="L11" s="1">
        <v>-2.71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1379</v>
      </c>
      <c r="L12" s="6">
        <f>L10 - L11</f>
        <v>-45.54764502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1380</v>
      </c>
      <c r="L13" s="1">
        <v>45.0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-1.012169889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-55.37786078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