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<sst xmlns="http://schemas.openxmlformats.org/spreadsheetml/2006/main" count="1299" uniqueCount="1020">
  <si>
    <t>ticker</t>
  </si>
  <si>
    <t>HSDT</t>
  </si>
  <si>
    <t>nombre</t>
  </si>
  <si>
    <t>HELIUS MEDICAL TECHNOLOGI</t>
  </si>
  <si>
    <t>empresa</t>
  </si>
  <si>
    <t>Advanced Medical Equipment &amp; Technology</t>
  </si>
  <si>
    <t>Open</t>
  </si>
  <si>
    <t>Target Price</t>
  </si>
  <si>
    <t>Upside</t>
  </si>
  <si>
    <t>-1016.99%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</si>
  <si>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</si>
  <si>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</si>
  <si>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</si>
  <si>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</si>
  <si>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</si>
  <si>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</si>
  <si>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</si>
  <si>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</si>
  <si>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-144.30%</t>
  </si>
  <si>
    <t>Total Assets Growth</t>
  </si>
  <si>
    <t>3000.00%</t>
  </si>
  <si>
    <t>Net Property, Plant and Equipment Growth</t>
  </si>
  <si>
    <t>No calculado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</si>
  <si>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</si>
  <si>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</si>
  <si>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</si>
  <si>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</si>
  <si>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</si>
  <si>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</si>
  <si>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</si>
  <si>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</si>
  <si>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Stock-Based Compensation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</si>
  <si>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</si>
  <si>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</si>
  <si>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</si>
  <si>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</si>
  <si>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</si>
  <si>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</si>
  <si>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</si>
  <si>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</si>
  <si>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</si>
  <si>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</si>
  <si>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</si>
  <si>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Sale (Purchase) of Intangible assets</t>
  </si>
  <si>
    <t>Investment in Marketable and Equity Securities, Total</t>
  </si>
  <si>
    <t>Cash from Investing</t>
  </si>
  <si>
    <t>Short Term Debt Issued, Total</t>
  </si>
  <si>
    <t>Total Debt Issued</t>
  </si>
  <si>
    <t>Short Term Debt Repaid, Total</t>
  </si>
  <si>
    <t>Total Debt Repaid</t>
  </si>
  <si>
    <t>Issuance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</si>
  <si>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</si>
  <si>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</si>
  <si>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</si>
  <si>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</si>
  <si>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</si>
  <si>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</si>
  <si>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</si>
  <si>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</si>
  <si>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</si>
  <si>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</si>
  <si>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0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</si>
  <si>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</si>
  <si>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</si>
  <si>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</si>
  <si>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</si>
  <si>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</si>
  <si>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</si>
  <si>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</si>
  <si>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</si>
  <si>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</si>
  <si>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</si>
  <si>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</si>
  <si>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</si>
  <si>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</si>
  <si>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</si>
  <si>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</si>
  <si>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</si>
  <si>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</si>
  <si>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</si>
  <si>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</si>
  <si>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</si>
  <si>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</si>
  <si>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</si>
  <si>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Leases</t>
  </si>
  <si>
    <t>Unearned Revenue Current, Total</t>
  </si>
  <si>
    <t>Other Current Liabilities</t>
  </si>
  <si>
    <t>Total Current Liabilities</t>
  </si>
  <si>
    <t>Long-Term Leases</t>
  </si>
  <si>
    <t>Unearned Revenue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</si>
  <si>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</si>
  <si>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</si>
  <si>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</si>
  <si>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</si>
  <si>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</si>
  <si>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</si>
  <si>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</si>
  <si>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</si>
  <si>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</si>
  <si>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</si>
  <si>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</si>
  <si>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</si>
  <si>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-0.13</t>
  </si>
  <si>
    <t>-649.61</t>
  </si>
  <si>
    <t>667.66</t>
  </si>
  <si>
    <t>332.42</t>
  </si>
  <si>
    <t>130.39</t>
  </si>
  <si>
    <t>148.86</t>
  </si>
  <si>
    <t>14.45</t>
  </si>
  <si>
    <t>3.29</t>
  </si>
  <si>
    <t>Tangible Book Value</t>
  </si>
  <si>
    <t>Tangible Book Value Per Share</t>
  </si>
  <si>
    <t>228.51</t>
  </si>
  <si>
    <t>87.08</t>
  </si>
  <si>
    <t>134.37</t>
  </si>
  <si>
    <t>14.2</t>
  </si>
  <si>
    <t>3.26</t>
  </si>
  <si>
    <t>Total Debt</t>
  </si>
  <si>
    <t>Net Debt</t>
  </si>
  <si>
    <t>Debt Equivalent Oper. Leases</t>
  </si>
  <si>
    <t>Account Code - Inventory Valuation</t>
  </si>
  <si>
    <t>Inventories - Raw Materials, Total</t>
  </si>
  <si>
    <t>Inventories - Work In Process, Total</t>
  </si>
  <si>
    <t>Inventories - Finished Goods, Total</t>
  </si>
  <si>
    <t>Inventories - Others</t>
  </si>
  <si>
    <t>Machinery, Total</t>
  </si>
  <si>
    <t>Full Time Employees</t>
  </si>
  <si>
    <t>Accumulated Allowance for Doubtful Accounts (Supple)</t>
  </si>
  <si>
    <t>Revenues</t>
  </si>
  <si>
    <t>Other Revenues, Total</t>
  </si>
  <si>
    <t>Total Revenues</t>
  </si>
  <si>
    <t>Cost of Goods Sold, Total</t>
  </si>
  <si>
    <t>Gross Profit</t>
  </si>
  <si>
    <t>Selling General &amp; Admin Expenses, Total</t>
  </si>
  <si>
    <t>R&amp;D Expenses</t>
  </si>
  <si>
    <t>Amortization of Goodwill and Intangible Assets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</si>
  <si>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</si>
  <si>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</si>
  <si>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</si>
  <si>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</si>
  <si>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</si>
  <si>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</si>
  <si>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</si>
  <si>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</si>
  <si>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Merger &amp; Related Restructuring Charges</t>
  </si>
  <si>
    <t>Impairment of Goodwill</t>
  </si>
  <si>
    <t>Asset Writedown</t>
  </si>
  <si>
    <t>Other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</si>
  <si>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</si>
  <si>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</si>
  <si>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</si>
  <si>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</si>
  <si>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</si>
  <si>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</si>
  <si>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</si>
  <si>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</si>
  <si>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-649.51</t>
  </si>
  <si>
    <t>-589.86</t>
  </si>
  <si>
    <t>-369.02</t>
  </si>
  <si>
    <t>-52.13</t>
  </si>
  <si>
    <t>-14.56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</si>
  <si>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</si>
  <si>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</si>
  <si>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</si>
  <si>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</si>
  <si>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</si>
  <si>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</si>
  <si>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-401.79</t>
  </si>
  <si>
    <t>-363.86</t>
  </si>
  <si>
    <t>-226.82</t>
  </si>
  <si>
    <t>-30.83</t>
  </si>
  <si>
    <t>-8.94</t>
  </si>
  <si>
    <t>Normalized Diluted EPS</t>
  </si>
  <si>
    <t>EBITDA</t>
  </si>
  <si>
    <t>EBITA</t>
  </si>
  <si>
    <t>EBIT</t>
  </si>
  <si>
    <t>EBITDAR</t>
  </si>
  <si>
    <t>Total Revenues (As Reported)</t>
  </si>
  <si>
    <t>Normalized Net Income</t>
  </si>
  <si>
    <t>Interest on Long-Term Debt</t>
  </si>
  <si>
    <t>Supplemental Operating Expense Items</t>
  </si>
  <si>
    <t>Advertising Expense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</si>
  <si>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</si>
  <si>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</si>
  <si>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</si>
  <si>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</si>
  <si>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</si>
  <si>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</si>
  <si>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</si>
  <si>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</si>
  <si>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G&amp;A Exp. (Total)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</si>
  <si>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</si>
  <si>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</si>
  <si>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</si>
  <si>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</si>
  <si>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</si>
  <si>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-421.41</t>
  </si>
  <si>
    <t>-714.64</t>
  </si>
  <si>
    <t>-221.54</t>
  </si>
  <si>
    <t>-278.45</t>
  </si>
  <si>
    <t>-96.27</t>
  </si>
  <si>
    <t>-78.25</t>
  </si>
  <si>
    <t>-105.08</t>
  </si>
  <si>
    <t>-108.01</t>
  </si>
  <si>
    <t>-58.77</t>
  </si>
  <si>
    <t>-61.4</t>
  </si>
  <si>
    <t>Return on Total Capital</t>
  </si>
  <si>
    <t>748.58</t>
  </si>
  <si>
    <t>737.56</t>
  </si>
  <si>
    <t>261.26</t>
  </si>
  <si>
    <t>-182.96</t>
  </si>
  <si>
    <t>-170.14</t>
  </si>
  <si>
    <t>-146.52</t>
  </si>
  <si>
    <t>-94.51</t>
  </si>
  <si>
    <t>-143.76</t>
  </si>
  <si>
    <t>Return On Equity %</t>
  </si>
  <si>
    <t>773.88</t>
  </si>
  <si>
    <t>971.62</t>
  </si>
  <si>
    <t>871.62</t>
  </si>
  <si>
    <t>512.6</t>
  </si>
  <si>
    <t>-124.69</t>
  </si>
  <si>
    <t>-291.16</t>
  </si>
  <si>
    <t>-239.73</t>
  </si>
  <si>
    <t>-145.02</t>
  </si>
  <si>
    <t>-168.56</t>
  </si>
  <si>
    <t>Return on Common Equity</t>
  </si>
  <si>
    <t>Margin Analysis</t>
  </si>
  <si>
    <t>Gross Profit Margin %</t>
  </si>
  <si>
    <t>43.45</t>
  </si>
  <si>
    <t>41.3</t>
  </si>
  <si>
    <t>42.91</t>
  </si>
  <si>
    <t>41.17</t>
  </si>
  <si>
    <t>9.47</t>
  </si>
  <si>
    <t>SG&amp;A Margin</t>
  </si>
  <si>
    <t>EBITDA Margin %</t>
  </si>
  <si>
    <t>EBITA Margin %</t>
  </si>
  <si>
    <t>EBIT Margin %</t>
  </si>
  <si>
    <t>Income From Continuing Operations Margin %</t>
  </si>
  <si>
    <t>-653.81</t>
  </si>
  <si>
    <t>Net Income Margin %</t>
  </si>
  <si>
    <t>Net Avail. For Common Margin %</t>
  </si>
  <si>
    <t>Normalized Net Income Margin</t>
  </si>
  <si>
    <t>-404.45</t>
  </si>
  <si>
    <t>-843.46</t>
  </si>
  <si>
    <t>Levered Free Cash Flow Margin</t>
  </si>
  <si>
    <t>-949.4</t>
  </si>
  <si>
    <t>Unlevered Free Cash Flow Margin</t>
  </si>
  <si>
    <t>Asset Turnover</t>
  </si>
  <si>
    <t>0.03</t>
  </si>
  <si>
    <t>0.08</t>
  </si>
  <si>
    <t>0.05</t>
  </si>
  <si>
    <t>Fixed Assets Turnover</t>
  </si>
  <si>
    <t>1.31</t>
  </si>
  <si>
    <t>1.65</t>
  </si>
  <si>
    <t>0.72</t>
  </si>
  <si>
    <t>1.06</t>
  </si>
  <si>
    <t>1.83</t>
  </si>
  <si>
    <t>1.89</t>
  </si>
  <si>
    <t>Receivables Turnover (Average Receivables)</t>
  </si>
  <si>
    <t>7.73</t>
  </si>
  <si>
    <t>4.65</t>
  </si>
  <si>
    <t>7.46</t>
  </si>
  <si>
    <t>11.36</t>
  </si>
  <si>
    <t>6.44</t>
  </si>
  <si>
    <t>Inventory Turnover (Average Inventory)</t>
  </si>
  <si>
    <t>1.71</t>
  </si>
  <si>
    <t>0.79</t>
  </si>
  <si>
    <t>0.69</t>
  </si>
  <si>
    <t>0.44</t>
  </si>
  <si>
    <t>0.66</t>
  </si>
  <si>
    <t>Short Term Liquidity</t>
  </si>
  <si>
    <t>Current Ratio</t>
  </si>
  <si>
    <t>0.54</t>
  </si>
  <si>
    <t>1.02</t>
  </si>
  <si>
    <t>0.5</t>
  </si>
  <si>
    <t>0.46</t>
  </si>
  <si>
    <t>1.5</t>
  </si>
  <si>
    <t>1.9</t>
  </si>
  <si>
    <t>1.93</t>
  </si>
  <si>
    <t>4.75</t>
  </si>
  <si>
    <t>8.4</t>
  </si>
  <si>
    <t>3.96</t>
  </si>
  <si>
    <t>Quick Ratio</t>
  </si>
  <si>
    <t>0.67</t>
  </si>
  <si>
    <t>0.42</t>
  </si>
  <si>
    <t>1.44</t>
  </si>
  <si>
    <t>1.59</t>
  </si>
  <si>
    <t>1.47</t>
  </si>
  <si>
    <t>4.24</t>
  </si>
  <si>
    <t>7.49</t>
  </si>
  <si>
    <t>3.1</t>
  </si>
  <si>
    <t>Operating Cash Flow to Current Liabilities</t>
  </si>
  <si>
    <t>-0.6</t>
  </si>
  <si>
    <t>-5.28</t>
  </si>
  <si>
    <t>-1.52</t>
  </si>
  <si>
    <t>-1.35</t>
  </si>
  <si>
    <t>-1.09</t>
  </si>
  <si>
    <t>-5.52</t>
  </si>
  <si>
    <t>-4.84</t>
  </si>
  <si>
    <t>-5.05</t>
  </si>
  <si>
    <t>-7.2</t>
  </si>
  <si>
    <t>-5.54</t>
  </si>
  <si>
    <t>Days Sales Outstanding (Average Receivables)</t>
  </si>
  <si>
    <t>47.21</t>
  </si>
  <si>
    <t>78.63</t>
  </si>
  <si>
    <t>48.95</t>
  </si>
  <si>
    <t>32.14</t>
  </si>
  <si>
    <t>56.71</t>
  </si>
  <si>
    <t>Days Outstanding Inventory (Average Inventory)</t>
  </si>
  <si>
    <t>213.56</t>
  </si>
  <si>
    <t>465.52</t>
  </si>
  <si>
    <t>529.74</t>
  </si>
  <si>
    <t>823.81</t>
  </si>
  <si>
    <t>556.58</t>
  </si>
  <si>
    <t>Average Days Payable Outstanding</t>
  </si>
  <si>
    <t>705.71</t>
  </si>
  <si>
    <t>860.83</t>
  </si>
  <si>
    <t>886.88</t>
  </si>
  <si>
    <t>548.92</t>
  </si>
  <si>
    <t>Cash Conversion Cycle (Average Days)</t>
  </si>
  <si>
    <t>-444.94</t>
  </si>
  <si>
    <t>-282.14</t>
  </si>
  <si>
    <t>-30.93</t>
  </si>
  <si>
    <t>64.37</t>
  </si>
  <si>
    <t>Long Term Solvency</t>
  </si>
  <si>
    <t>Total Debt/Equity</t>
  </si>
  <si>
    <t>-137.33</t>
  </si>
  <si>
    <t>10.92</t>
  </si>
  <si>
    <t>2.35</t>
  </si>
  <si>
    <t>1.35</t>
  </si>
  <si>
    <t>2.43</t>
  </si>
  <si>
    <t>Total Debt / Total Capital</t>
  </si>
  <si>
    <t>367.85</t>
  </si>
  <si>
    <t>9.84</t>
  </si>
  <si>
    <t>2.3</t>
  </si>
  <si>
    <t>1.33</t>
  </si>
  <si>
    <t>2.37</t>
  </si>
  <si>
    <t>LT Debt/Equity</t>
  </si>
  <si>
    <t>7.97</t>
  </si>
  <si>
    <t>0.83</t>
  </si>
  <si>
    <t>0.51</t>
  </si>
  <si>
    <t>Long-Term Debt / Total Capital</t>
  </si>
  <si>
    <t>7.18</t>
  </si>
  <si>
    <t>0.81</t>
  </si>
  <si>
    <t>0.68</t>
  </si>
  <si>
    <t>Total Liabilities / Total Assets</t>
  </si>
  <si>
    <t>184.81</t>
  </si>
  <si>
    <t>228.49</t>
  </si>
  <si>
    <t>199.83</t>
  </si>
  <si>
    <t>64.59</t>
  </si>
  <si>
    <t>43.61</t>
  </si>
  <si>
    <t>40.87</t>
  </si>
  <si>
    <t>20.18</t>
  </si>
  <si>
    <t>52.85</t>
  </si>
  <si>
    <t>69.45</t>
  </si>
  <si>
    <t>EBIT / Interest Expense</t>
  </si>
  <si>
    <t>-793.11</t>
  </si>
  <si>
    <t>-49.64</t>
  </si>
  <si>
    <t>-198.58</t>
  </si>
  <si>
    <t>-15.8</t>
  </si>
  <si>
    <t>EBITDA / Interest Expense</t>
  </si>
  <si>
    <t>-15.47</t>
  </si>
  <si>
    <t>(EBITDA - Capex) / Interest Expense</t>
  </si>
  <si>
    <t>-15.49</t>
  </si>
  <si>
    <t>Total Debt / EBITDA</t>
  </si>
  <si>
    <t>-0.03</t>
  </si>
  <si>
    <t>-0.01</t>
  </si>
  <si>
    <t>Net Debt / EBITDA</t>
  </si>
  <si>
    <t>0.24</t>
  </si>
  <si>
    <t>0.96</t>
  </si>
  <si>
    <t>0.21</t>
  </si>
  <si>
    <t>0.63</t>
  </si>
  <si>
    <t>0.43</t>
  </si>
  <si>
    <t>Total Debt / (EBITDA - Capex)</t>
  </si>
  <si>
    <t>Net Debt / (EBITDA - Capex)</t>
  </si>
  <si>
    <t>0.95</t>
  </si>
  <si>
    <t>0.2</t>
  </si>
  <si>
    <t>Growth Over Prior Year</t>
  </si>
  <si>
    <t>Total Revenues, 1 Yr. Growth %</t>
  </si>
  <si>
    <t>212.97</t>
  </si>
  <si>
    <t>-55.82</t>
  </si>
  <si>
    <t>-21.03</t>
  </si>
  <si>
    <t>50.77</t>
  </si>
  <si>
    <t>-18.17</t>
  </si>
  <si>
    <t>Gross Profit, 1 Yr. Growth %</t>
  </si>
  <si>
    <t>35.98</t>
  </si>
  <si>
    <t>-17.95</t>
  </si>
  <si>
    <t>44.64</t>
  </si>
  <si>
    <t>-81.17</t>
  </si>
  <si>
    <t>EBITDA, 1 Yr. Growth %</t>
  </si>
  <si>
    <t>16.55</t>
  </si>
  <si>
    <t>-10.9</t>
  </si>
  <si>
    <t>-42.14</t>
  </si>
  <si>
    <t>27.77</t>
  </si>
  <si>
    <t>-18.65</t>
  </si>
  <si>
    <t>-16.53</t>
  </si>
  <si>
    <t>EBITA, 1 Yr. Growth %</t>
  </si>
  <si>
    <t>-97.91</t>
  </si>
  <si>
    <t>720.82</t>
  </si>
  <si>
    <t>-5.01</t>
  </si>
  <si>
    <t>71.97</t>
  </si>
  <si>
    <t>16.72</t>
  </si>
  <si>
    <t>-10.62</t>
  </si>
  <si>
    <t>-41.95</t>
  </si>
  <si>
    <t>27.48</t>
  </si>
  <si>
    <t>-18.75</t>
  </si>
  <si>
    <t>-16.64</t>
  </si>
  <si>
    <t>EBIT, 1 Yr. Growth %</t>
  </si>
  <si>
    <t>-10.42</t>
  </si>
  <si>
    <t>-40.57</t>
  </si>
  <si>
    <t>25.63</t>
  </si>
  <si>
    <t>-16.87</t>
  </si>
  <si>
    <t>Earnings From Cont. Operations, 1 Yr. Growth %</t>
  </si>
  <si>
    <t>733.38</t>
  </si>
  <si>
    <t>-30.05</t>
  </si>
  <si>
    <t>76.58</t>
  </si>
  <si>
    <t>2.14</t>
  </si>
  <si>
    <t>-65.83</t>
  </si>
  <si>
    <t>44.46</t>
  </si>
  <si>
    <t>28.32</t>
  </si>
  <si>
    <t>-22.39</t>
  </si>
  <si>
    <t>-37.11</t>
  </si>
  <si>
    <t>Net Income, 1 Yr. Growth %</t>
  </si>
  <si>
    <t>Normalized Net Income, 1 Yr. Growth %</t>
  </si>
  <si>
    <t>-27.32</t>
  </si>
  <si>
    <t>-66.18</t>
  </si>
  <si>
    <t>44.06</t>
  </si>
  <si>
    <t>27.86</t>
  </si>
  <si>
    <t>-26.57</t>
  </si>
  <si>
    <t>-34.73</t>
  </si>
  <si>
    <t>Diluted EPS Before Extra, 1 Yr. Growth %</t>
  </si>
  <si>
    <t>-16.48</t>
  </si>
  <si>
    <t>-70.54</t>
  </si>
  <si>
    <t>-9.16</t>
  </si>
  <si>
    <t>-37.45</t>
  </si>
  <si>
    <t>-85.87</t>
  </si>
  <si>
    <t>-72.07</t>
  </si>
  <si>
    <t>Accounts Receivable, 1 Yr. Growth %</t>
  </si>
  <si>
    <t>18.64</t>
  </si>
  <si>
    <t>-64.76</t>
  </si>
  <si>
    <t>-10.81</t>
  </si>
  <si>
    <t>7.58</t>
  </si>
  <si>
    <t>64.79</t>
  </si>
  <si>
    <t>Inventory, 1 Yr. Growth %</t>
  </si>
  <si>
    <t>52.55</t>
  </si>
  <si>
    <t>-34.95</t>
  </si>
  <si>
    <t>22.36</t>
  </si>
  <si>
    <t>-10.34</t>
  </si>
  <si>
    <t>-20.04</t>
  </si>
  <si>
    <t>Net Property, Plant and Equip., 1 Yr. Growth %</t>
  </si>
  <si>
    <t>220.23</t>
  </si>
  <si>
    <t>128.16</t>
  </si>
  <si>
    <t>-54.43</t>
  </si>
  <si>
    <t>-28.47</t>
  </si>
  <si>
    <t>9.22</t>
  </si>
  <si>
    <t>-48.89</t>
  </si>
  <si>
    <t>Total Assets, 1 Yr. Growth %</t>
  </si>
  <si>
    <t>284.96</t>
  </si>
  <si>
    <t>232.2</t>
  </si>
  <si>
    <t>97.36</t>
  </si>
  <si>
    <t>308.68</t>
  </si>
  <si>
    <t>-62.82</t>
  </si>
  <si>
    <t>-36.73</t>
  </si>
  <si>
    <t>115.4</t>
  </si>
  <si>
    <t>22.59</t>
  </si>
  <si>
    <t>-55.5</t>
  </si>
  <si>
    <t>Tangible Book Value, 1 Yr. Growth %</t>
  </si>
  <si>
    <t>483.22</t>
  </si>
  <si>
    <t>-98.96</t>
  </si>
  <si>
    <t>117.48</t>
  </si>
  <si>
    <t>-231.56</t>
  </si>
  <si>
    <t>-59.3</t>
  </si>
  <si>
    <t>-35.55</t>
  </si>
  <si>
    <t>293.04</t>
  </si>
  <si>
    <t>-21.15</t>
  </si>
  <si>
    <t>-70.96</t>
  </si>
  <si>
    <t>Common Equity, 1 Yr. Growth %</t>
  </si>
  <si>
    <t>-40.79</t>
  </si>
  <si>
    <t>-33.66</t>
  </si>
  <si>
    <t>190.78</t>
  </si>
  <si>
    <t>-27.59</t>
  </si>
  <si>
    <t>-71.17</t>
  </si>
  <si>
    <t>Cash From Operations, 1 Yr. Growth %</t>
  </si>
  <si>
    <t>497.86</t>
  </si>
  <si>
    <t>25.57</t>
  </si>
  <si>
    <t>101.98</t>
  </si>
  <si>
    <t>1.53</t>
  </si>
  <si>
    <t>7.02</t>
  </si>
  <si>
    <t>-44.1</t>
  </si>
  <si>
    <t>14.06</t>
  </si>
  <si>
    <t>6.89</t>
  </si>
  <si>
    <t>-27.21</t>
  </si>
  <si>
    <t>Capital Expenditures, 1 Yr. Growth %</t>
  </si>
  <si>
    <t>131.58</t>
  </si>
  <si>
    <t>-36.82</t>
  </si>
  <si>
    <t>-77.34</t>
  </si>
  <si>
    <t>-14.29</t>
  </si>
  <si>
    <t>-68.52</t>
  </si>
  <si>
    <t>70.59</t>
  </si>
  <si>
    <t>Levered Free Cash Flow, 1 Yr. Growth %</t>
  </si>
  <si>
    <t>47.02</t>
  </si>
  <si>
    <t>1.77</t>
  </si>
  <si>
    <t>348.69</t>
  </si>
  <si>
    <t>-73.08</t>
  </si>
  <si>
    <t>-2.64</t>
  </si>
  <si>
    <t>26.57</t>
  </si>
  <si>
    <t>-28.55</t>
  </si>
  <si>
    <t>Unlevered Free Cash Flow, 1 Yr. Growth %</t>
  </si>
  <si>
    <t>51.56</t>
  </si>
  <si>
    <t>17.94</t>
  </si>
  <si>
    <t>-23.32</t>
  </si>
  <si>
    <t>Compound Annual Growth Rate Over Two Years</t>
  </si>
  <si>
    <t>Total Revenues, 2 Yr. CAGR %</t>
  </si>
  <si>
    <t>17.59</t>
  </si>
  <si>
    <t>-40.93</t>
  </si>
  <si>
    <t>9.12</t>
  </si>
  <si>
    <t>11.07</t>
  </si>
  <si>
    <t>Gross Profit, 2 Yr. CAGR %</t>
  </si>
  <si>
    <t>-24.43</t>
  </si>
  <si>
    <t>-41.3</t>
  </si>
  <si>
    <t>8.94</t>
  </si>
  <si>
    <t>-47.82</t>
  </si>
  <si>
    <t>EBITDA, 2 Yr. CAGR %</t>
  </si>
  <si>
    <t>-28.2</t>
  </si>
  <si>
    <t>-14.02</t>
  </si>
  <si>
    <t>2.82</t>
  </si>
  <si>
    <t>-17.6</t>
  </si>
  <si>
    <t>EBITA, 2 Yr. CAGR %</t>
  </si>
  <si>
    <t>-58.6</t>
  </si>
  <si>
    <t>195.47</t>
  </si>
  <si>
    <t>41.68</t>
  </si>
  <si>
    <t>-27.97</t>
  </si>
  <si>
    <t>-13.98</t>
  </si>
  <si>
    <t>2.64</t>
  </si>
  <si>
    <t>-17.7</t>
  </si>
  <si>
    <t>EBIT, 2 Yr. CAGR %</t>
  </si>
  <si>
    <t>2.26</t>
  </si>
  <si>
    <t>-27.03</t>
  </si>
  <si>
    <t>-13.59</t>
  </si>
  <si>
    <t>1.94</t>
  </si>
  <si>
    <t>-17.76</t>
  </si>
  <si>
    <t>Earnings From Cont. Operations, 2 Yr. CAGR %</t>
  </si>
  <si>
    <t>-58.28</t>
  </si>
  <si>
    <t>153.93</t>
  </si>
  <si>
    <t>34.3</t>
  </si>
  <si>
    <t>-40.92</t>
  </si>
  <si>
    <t>-29.74</t>
  </si>
  <si>
    <t>36.15</t>
  </si>
  <si>
    <t>-0.21</t>
  </si>
  <si>
    <t>-30.14</t>
  </si>
  <si>
    <t>Net Income, 2 Yr. CAGR %</t>
  </si>
  <si>
    <t>Normalized Net Income, 2 Yr. CAGR %</t>
  </si>
  <si>
    <t>158.83</t>
  </si>
  <si>
    <t>-41.22</t>
  </si>
  <si>
    <t>-30.2</t>
  </si>
  <si>
    <t>35.72</t>
  </si>
  <si>
    <t>-2.29</t>
  </si>
  <si>
    <t>-30.77</t>
  </si>
  <si>
    <t>Diluted EPS Before Extra, 2 Yr. CAGR %</t>
  </si>
  <si>
    <t>-50.32</t>
  </si>
  <si>
    <t>-48.27</t>
  </si>
  <si>
    <t>-24.62</t>
  </si>
  <si>
    <t>-70.28</t>
  </si>
  <si>
    <t>-80.14</t>
  </si>
  <si>
    <t>Accounts Receivable, 2 Yr. CAGR %</t>
  </si>
  <si>
    <t>-35.34</t>
  </si>
  <si>
    <t>-43.94</t>
  </si>
  <si>
    <t>-2.05</t>
  </si>
  <si>
    <t>33.14</t>
  </si>
  <si>
    <t>Inventory, 2 Yr. CAGR %</t>
  </si>
  <si>
    <t>-0.38</t>
  </si>
  <si>
    <t>-10.78</t>
  </si>
  <si>
    <t>59.37</t>
  </si>
  <si>
    <t>-15.33</t>
  </si>
  <si>
    <t>Net Property, Plant and Equip., 2 Yr. CAGR %</t>
  </si>
  <si>
    <t>170.3</t>
  </si>
  <si>
    <t>1.97</t>
  </si>
  <si>
    <t>-42.91</t>
  </si>
  <si>
    <t>-11.61</t>
  </si>
  <si>
    <t>-25.28</t>
  </si>
  <si>
    <t>Total Assets, 2 Yr. CAGR %</t>
  </si>
  <si>
    <t>257.61</t>
  </si>
  <si>
    <t>23.27</t>
  </si>
  <si>
    <t>-51.49</t>
  </si>
  <si>
    <t>16.74</t>
  </si>
  <si>
    <t>62.49</t>
  </si>
  <si>
    <t>-26.15</t>
  </si>
  <si>
    <t>Tangible Book Value, 2 Yr. CAGR %</t>
  </si>
  <si>
    <t>-75.42</t>
  </si>
  <si>
    <t>69.15</t>
  </si>
  <si>
    <t>-26.82</t>
  </si>
  <si>
    <t>-48.78</t>
  </si>
  <si>
    <t>59.16</t>
  </si>
  <si>
    <t>76.04</t>
  </si>
  <si>
    <t>-52.15</t>
  </si>
  <si>
    <t>Common Equity, 2 Yr. CAGR %</t>
  </si>
  <si>
    <t>-11.74</t>
  </si>
  <si>
    <t>-37.32</t>
  </si>
  <si>
    <t>38.89</t>
  </si>
  <si>
    <t>45.11</t>
  </si>
  <si>
    <t>-54.31</t>
  </si>
  <si>
    <t>Cash From Operations, 2 Yr. CAGR %</t>
  </si>
  <si>
    <t>836.45</t>
  </si>
  <si>
    <t>377.11</t>
  </si>
  <si>
    <t>43.2</t>
  </si>
  <si>
    <t>-22.65</t>
  </si>
  <si>
    <t>-20.15</t>
  </si>
  <si>
    <t>10.41</t>
  </si>
  <si>
    <t>-11.8</t>
  </si>
  <si>
    <t>Capital Expenditures, 2 Yr. CAGR %</t>
  </si>
  <si>
    <t>20.96</t>
  </si>
  <si>
    <t>-62.16</t>
  </si>
  <si>
    <t>-55.93</t>
  </si>
  <si>
    <t>-48.05</t>
  </si>
  <si>
    <t>-26.72</t>
  </si>
  <si>
    <t>Levered Free Cash Flow, 2 Yr. CAGR %</t>
  </si>
  <si>
    <t>830.87</t>
  </si>
  <si>
    <t>113.69</t>
  </si>
  <si>
    <t>9.91</t>
  </si>
  <si>
    <t>-48.8</t>
  </si>
  <si>
    <t>12.41</t>
  </si>
  <si>
    <t>-4.9</t>
  </si>
  <si>
    <t>Unlevered Free Cash Flow, 2 Yr. CAGR %</t>
  </si>
  <si>
    <t>840.15</t>
  </si>
  <si>
    <t>8.51</t>
  </si>
  <si>
    <t>Compound Annual Growth Rate Over Three Years</t>
  </si>
  <si>
    <t>Total Revenues, 3 Yr. CAGR %</t>
  </si>
  <si>
    <t>2.98</t>
  </si>
  <si>
    <t>-19.27</t>
  </si>
  <si>
    <t>-0.86</t>
  </si>
  <si>
    <t>Gross Profit, 3 Yr. CAGR %</t>
  </si>
  <si>
    <t>-22.33</t>
  </si>
  <si>
    <t>-20.71</t>
  </si>
  <si>
    <t>-39.32</t>
  </si>
  <si>
    <t>EBITDA, 3 Yr. CAGR %</t>
  </si>
  <si>
    <t>-15.62</t>
  </si>
  <si>
    <t>-12.99</t>
  </si>
  <si>
    <t>-15.12</t>
  </si>
  <si>
    <t>-4.08</t>
  </si>
  <si>
    <t>EBITA, 3 Yr. CAGR %</t>
  </si>
  <si>
    <t>-43.3</t>
  </si>
  <si>
    <t>21.51</t>
  </si>
  <si>
    <t>-15.4</t>
  </si>
  <si>
    <t>-12.87</t>
  </si>
  <si>
    <t>-4.24</t>
  </si>
  <si>
    <t>EBIT, 3 Yr. CAGR %</t>
  </si>
  <si>
    <t>21.6</t>
  </si>
  <si>
    <t>-14.66</t>
  </si>
  <si>
    <t>-12.55</t>
  </si>
  <si>
    <t>-14.84</t>
  </si>
  <si>
    <t>-4.76</t>
  </si>
  <si>
    <t>Earnings From Cont. Operations, 3 Yr. CAGR %</t>
  </si>
  <si>
    <t>-48.74</t>
  </si>
  <si>
    <t>-14.9</t>
  </si>
  <si>
    <t>-20.41</t>
  </si>
  <si>
    <t>-14.12</t>
  </si>
  <si>
    <t>12.89</t>
  </si>
  <si>
    <t>-14.44</t>
  </si>
  <si>
    <t>Net Income, 3 Yr. CAGR %</t>
  </si>
  <si>
    <t>Normalized Net Income, 3 Yr. CAGR %</t>
  </si>
  <si>
    <t>-48.09</t>
  </si>
  <si>
    <t>-15.19</t>
  </si>
  <si>
    <t>-20.75</t>
  </si>
  <si>
    <t>-14.59</t>
  </si>
  <si>
    <t>11.21</t>
  </si>
  <si>
    <t>-14.58</t>
  </si>
  <si>
    <t>Diluted EPS Before Extra, 3 Yr. CAGR %</t>
  </si>
  <si>
    <t>-39.25</t>
  </si>
  <si>
    <t>-44.89</t>
  </si>
  <si>
    <t>-56.86</t>
  </si>
  <si>
    <t>-70.89</t>
  </si>
  <si>
    <t>Accounts Receivable, 3 Yr. CAGR %</t>
  </si>
  <si>
    <t>-28.02</t>
  </si>
  <si>
    <t>-30.34</t>
  </si>
  <si>
    <t>16.5</t>
  </si>
  <si>
    <t>Inventory, 3 Yr. CAGR %</t>
  </si>
  <si>
    <t>6.69</t>
  </si>
  <si>
    <t>18.22</t>
  </si>
  <si>
    <t>26.64</t>
  </si>
  <si>
    <t>Net Property, Plant and Equip., 3 Yr. CAGR %</t>
  </si>
  <si>
    <t>49.32</t>
  </si>
  <si>
    <t>-9.4</t>
  </si>
  <si>
    <t>-29.13</t>
  </si>
  <si>
    <t>-26.36</t>
  </si>
  <si>
    <t>Total Assets, 3 Yr. CAGR %</t>
  </si>
  <si>
    <t>44.21</t>
  </si>
  <si>
    <t>-1.3</t>
  </si>
  <si>
    <t>-20.27</t>
  </si>
  <si>
    <t>18.66</t>
  </si>
  <si>
    <t>5.52</t>
  </si>
  <si>
    <t>Tangible Book Value, 3 Yr. CAGR %</t>
  </si>
  <si>
    <t>27.29</t>
  </si>
  <si>
    <t>5.21</t>
  </si>
  <si>
    <t>-29.86</t>
  </si>
  <si>
    <t>25.93</t>
  </si>
  <si>
    <t>-3.46</t>
  </si>
  <si>
    <t>Common Equity, 3 Yr. CAGR %</t>
  </si>
  <si>
    <t>19.21</t>
  </si>
  <si>
    <t>-19.75</t>
  </si>
  <si>
    <t>4.53</t>
  </si>
  <si>
    <t>11.79</t>
  </si>
  <si>
    <t>Cash From Operations, 3 Yr. CAGR %</t>
  </si>
  <si>
    <t>379.31</t>
  </si>
  <si>
    <t>29.96</t>
  </si>
  <si>
    <t>-15.31</t>
  </si>
  <si>
    <t>-11.96</t>
  </si>
  <si>
    <t>-3.9</t>
  </si>
  <si>
    <t>Capital Expenditures, 3 Yr. CAGR %</t>
  </si>
  <si>
    <t>-30.79</t>
  </si>
  <si>
    <t>-50.3</t>
  </si>
  <si>
    <t>-60.6</t>
  </si>
  <si>
    <t>-22.79</t>
  </si>
  <si>
    <t>Levered Free Cash Flow, 3 Yr. CAGR %</t>
  </si>
  <si>
    <t>7.13</t>
  </si>
  <si>
    <t>5.56</t>
  </si>
  <si>
    <t>-30.19</t>
  </si>
  <si>
    <t>-3.35</t>
  </si>
  <si>
    <t>Unlevered Free Cash Flow, 3 Yr. CAGR %</t>
  </si>
  <si>
    <t>-31.82</t>
  </si>
  <si>
    <t>Compound Annual Growth Rate Over Five Years</t>
  </si>
  <si>
    <t>Total Revenues, 5 Yr. CAGR %</t>
  </si>
  <si>
    <t>6.14</t>
  </si>
  <si>
    <t>Gross Profit, 5 Yr. CAGR %</t>
  </si>
  <si>
    <t>-33.75</t>
  </si>
  <si>
    <t>EBITDA, 5 Yr. CAGR %</t>
  </si>
  <si>
    <t>-8.68</t>
  </si>
  <si>
    <t>EBITA, 5 Yr. CAGR %</t>
  </si>
  <si>
    <t>5.83</t>
  </si>
  <si>
    <t>-8.6</t>
  </si>
  <si>
    <t>-14.55</t>
  </si>
  <si>
    <t>EBIT, 5 Yr. CAGR %</t>
  </si>
  <si>
    <t>6.07</t>
  </si>
  <si>
    <t>-8.37</t>
  </si>
  <si>
    <t>-14.39</t>
  </si>
  <si>
    <t>Earnings From Cont. Operations, 5 Yr. CAGR %</t>
  </si>
  <si>
    <t>2.7</t>
  </si>
  <si>
    <t>-20.92</t>
  </si>
  <si>
    <t>Net Income, 5 Yr. CAGR %</t>
  </si>
  <si>
    <t>Normalized Net Income, 5 Yr. CAGR %</t>
  </si>
  <si>
    <t>2.36</t>
  </si>
  <si>
    <t>-13.83</t>
  </si>
  <si>
    <t>-21.21</t>
  </si>
  <si>
    <t>Diluted EPS Before Extra, 5 Yr. CAGR %</t>
  </si>
  <si>
    <t>-54.36</t>
  </si>
  <si>
    <t>-63.36</t>
  </si>
  <si>
    <t>Accounts Receivable, 5 Yr. CAGR %</t>
  </si>
  <si>
    <t>-7.95</t>
  </si>
  <si>
    <t>Inventory, 5 Yr. CAGR %</t>
  </si>
  <si>
    <t>15.05</t>
  </si>
  <si>
    <t>Net Property, Plant and Equip., 5 Yr. CAGR %</t>
  </si>
  <si>
    <t>21.07</t>
  </si>
  <si>
    <t>-16.12</t>
  </si>
  <si>
    <t>Total Assets, 5 Yr. CAGR %</t>
  </si>
  <si>
    <t>32.52</t>
  </si>
  <si>
    <t>20.48</t>
  </si>
  <si>
    <t>-22.68</t>
  </si>
  <si>
    <t>Tangible Book Value, 5 Yr. CAGR %</t>
  </si>
  <si>
    <t>24.16</t>
  </si>
  <si>
    <t>-25.08</t>
  </si>
  <si>
    <t>Common Equity, 5 Yr. CAGR %</t>
  </si>
  <si>
    <t>26.73</t>
  </si>
  <si>
    <t>-24.93</t>
  </si>
  <si>
    <t>Cash From Operations, 5 Yr. CAGR %</t>
  </si>
  <si>
    <t>6.95</t>
  </si>
  <si>
    <t>-5.83</t>
  </si>
  <si>
    <t>-11.9</t>
  </si>
  <si>
    <t>Capital Expenditures, 5 Yr. CAGR %</t>
  </si>
  <si>
    <t>-38.29</t>
  </si>
  <si>
    <t>Levered Free Cash Flow, 5 Yr. CAGR %</t>
  </si>
  <si>
    <t>9.21</t>
  </si>
  <si>
    <t>1.75</t>
  </si>
  <si>
    <t>Unlevered Free Cash Flow, 5 Yr. CAGR %</t>
  </si>
  <si>
    <t>7.68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</si>
  <si>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</si>
  <si>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</si>
  <si>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</si>
  <si>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</si>
  <si>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</si>
  <si>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</si>
  <si>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</si>
  <si>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</si>
  <si>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</si>
  <si>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29.8</t>
  </si>
  <si>
    <t>19.57</t>
  </si>
  <si>
    <t>20.66</t>
  </si>
  <si>
    <t>8.656</t>
  </si>
  <si>
    <t>5.694</t>
  </si>
  <si>
    <t>2.419</t>
  </si>
  <si>
    <t>-</t>
  </si>
  <si>
    <t>Change</t>
  </si>
  <si>
    <t>-34.33%</t>
  </si>
  <si>
    <t>5.59%</t>
  </si>
  <si>
    <t>-58.1%</t>
  </si>
  <si>
    <t>-34.22%</t>
  </si>
  <si>
    <t>-57.51%</t>
  </si>
  <si>
    <t>0%</t>
  </si>
  <si>
    <t>Enterprise Value (EV)</t>
  </si>
  <si>
    <t>P/E ratio</t>
  </si>
  <si>
    <t>-2.62x</t>
  </si>
  <si>
    <t>-1.12x</t>
  </si>
  <si>
    <t>-0.7x</t>
  </si>
  <si>
    <t>-0.3x</t>
  </si>
  <si>
    <t>-0.55x</t>
  </si>
  <si>
    <t>-0.12x</t>
  </si>
  <si>
    <t>-0.26x</t>
  </si>
  <si>
    <t>-0.28x</t>
  </si>
  <si>
    <t>PBR</t>
  </si>
  <si>
    <t>PEG</t>
  </si>
  <si>
    <t>0.13x</t>
  </si>
  <si>
    <t>0x</t>
  </si>
  <si>
    <t>0.03x</t>
  </si>
  <si>
    <t>Capitalization / Revenue</t>
  </si>
  <si>
    <t>19.9x</t>
  </si>
  <si>
    <t>29.6x</t>
  </si>
  <si>
    <t>39.6x</t>
  </si>
  <si>
    <t>11x</t>
  </si>
  <si>
    <t>8.84x</t>
  </si>
  <si>
    <t>5.17x</t>
  </si>
  <si>
    <t>4.74x</t>
  </si>
  <si>
    <t>2.71x</t>
  </si>
  <si>
    <t>EV / Revenue</t>
  </si>
  <si>
    <t>EV / EBITDA</t>
  </si>
  <si>
    <t>EV / EBIT</t>
  </si>
  <si>
    <t>-0x</t>
  </si>
  <si>
    <t>-0.17x</t>
  </si>
  <si>
    <t>-0.16x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</si>
  <si>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</si>
  <si>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</si>
  <si>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</si>
  <si>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</si>
  <si>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</si>
  <si>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-647.5</t>
  </si>
  <si>
    <t>-590</t>
  </si>
  <si>
    <t>-369</t>
  </si>
  <si>
    <t>-52</t>
  </si>
  <si>
    <t>-5.64</t>
  </si>
  <si>
    <t>-2.5</t>
  </si>
  <si>
    <t>-2.28</t>
  </si>
  <si>
    <t>Distribution rate</t>
  </si>
  <si>
    <t>Net sales
                                    1</t>
  </si>
  <si>
    <t>1.496</t>
  </si>
  <si>
    <t>0.661</t>
  </si>
  <si>
    <t>0.522</t>
  </si>
  <si>
    <t>0.787</t>
  </si>
  <si>
    <t>0.644</t>
  </si>
  <si>
    <t>0.468</t>
  </si>
  <si>
    <t>0.893</t>
  </si>
  <si>
    <t>EBIT
                                    1</t>
  </si>
  <si>
    <t>-24</t>
  </si>
  <si>
    <t>-18.14</t>
  </si>
  <si>
    <t>-15.52</t>
  </si>
  <si>
    <t>-12.43</t>
  </si>
  <si>
    <t>-14.28</t>
  </si>
  <si>
    <t>-14.49</t>
  </si>
  <si>
    <t>-14.92</t>
  </si>
  <si>
    <t>Net income
                                    1</t>
  </si>
  <si>
    <t>-9.781</t>
  </si>
  <si>
    <t>-14.13</t>
  </si>
  <si>
    <t>-18.16</t>
  </si>
  <si>
    <t>-14.07</t>
  </si>
  <si>
    <t>-8.85</t>
  </si>
  <si>
    <t>-11.3</t>
  </si>
  <si>
    <t>-14.27</t>
  </si>
  <si>
    <t>-14.7</t>
  </si>
  <si>
    <t>Reference price
                                    2</t>
  </si>
  <si>
    <t>1,697.5017</t>
  </si>
  <si>
    <t>659.0507</t>
  </si>
  <si>
    <t>259.5000</t>
  </si>
  <si>
    <t>15.3450</t>
  </si>
  <si>
    <t>8.0392</t>
  </si>
  <si>
    <t>0.6489</t>
  </si>
  <si>
    <t>Nbr of stocks (in thousands)</t>
  </si>
  <si>
    <t>17.6</t>
  </si>
  <si>
    <t>29.7</t>
  </si>
  <si>
    <t>79.6</t>
  </si>
  <si>
    <t>564</t>
  </si>
  <si>
    <t>708</t>
  </si>
  <si>
    <t>3,728</t>
  </si>
  <si>
    <t>Announcement Date</t>
  </si>
  <si>
    <t>3/12/20</t>
  </si>
  <si>
    <t>3/10/21</t>
  </si>
  <si>
    <t>3/14/22</t>
  </si>
  <si>
    <t>3/9/23</t>
  </si>
  <si>
    <t>3/28/24</t>
  </si>
  <si>
    <t>address1</t>
  </si>
  <si>
    <t>642 Newtown Yardley Road</t>
  </si>
  <si>
    <t>address2</t>
  </si>
  <si>
    <t>Suite 100</t>
  </si>
  <si>
    <t>city</t>
  </si>
  <si>
    <t>Newtown</t>
  </si>
  <si>
    <t>state</t>
  </si>
  <si>
    <t>PA</t>
  </si>
  <si>
    <t>zip</t>
  </si>
  <si>
    <t>18940</t>
  </si>
  <si>
    <t>country</t>
  </si>
  <si>
    <t>phone</t>
  </si>
  <si>
    <t>215 944 6100</t>
  </si>
  <si>
    <t>website</t>
  </si>
  <si>
    <t>https://heliusmedical.com</t>
  </si>
  <si>
    <t>industry</t>
  </si>
  <si>
    <t>Medical Devices</t>
  </si>
  <si>
    <t>industryKey</t>
  </si>
  <si>
    <t>medical-devices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</si>
  <si>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</si>
  <si>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</si>
  <si>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</si>
  <si>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</si>
  <si>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</si>
  <si>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</si>
  <si>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</si>
  <si>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Helius Medical Technologies, Inc., a neurotechnology company, focuses on developing, licensing, and acquiring non-implantable technologies for the treatment of symptoms caused by neurological disease or trauma. The company's product is Portable Neuromodulation Stimulator, a non-surgical medical device intended for use as a short term treatment of gait deficit due to symptoms from multiple sclerosis and balance deficit due to mild-to-moderate traumatic brain injury, as well as to be used in conjunction with supervised therapeutic exercise. Helius Medical Technologies, Inc. was incorporated in 2014 and is headquartered in Newtown, Pennsylvania.</t>
  </si>
  <si>
    <t>fullTimeEmployees</t>
  </si>
  <si>
    <t>companyOfficers</t>
  </si>
  <si>
    <t>[{'maxAge': 1, 'name': 'Mr. Dane Carl Andreeff', 'age': 57, 'title': 'President, CEO &amp; Director', 'yearBorn': 1966, 'fiscalYear': 2023, 'totalPay': 519757, 'exercisedValue': 0, 'unexercisedValue': 0}, {'maxAge': 1, 'name': 'Mr. Jeffrey S. Mathiesen CPA', 'age': 62, 'title': 'CFO, Treasurer, Secretary &amp; Director', 'yearBorn': 1961, 'fiscalYear': 2023, 'totalPay': 478642, 'exercisedValue': 0, 'unexercisedValue': 0}, {'maxAge': 1, 'name': 'Dr. Antonella  Favit-Van Pelt M.D., Ph.D.', 'age': 56, 'title': 'Chief Medical Officer', 'yearBorn': 1967, 'fiscalYear': 2023, 'totalPay': 471560, 'exercisedValue': 0, 'unexercisedValue': 0}, {'maxAge': 1, 'name': 'Mr. Lawrence  Picciano', 'title': 'Senior Vice President of Engineering, Quality &amp; Regulatory Affairs',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</si>
  <si>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</si>
  <si>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</si>
  <si>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</si>
  <si>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</si>
  <si>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</si>
  <si>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</si>
  <si>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</si>
  <si>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</si>
  <si>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</si>
  <si>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</si>
  <si>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</si>
  <si>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</si>
  <si>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</si>
  <si>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</si>
  <si>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</si>
  <si>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</si>
  <si>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</si>
  <si>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</si>
  <si>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</si>
  <si>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</si>
  <si>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</si>
  <si>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</si>
  <si>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</si>
  <si>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</si>
  <si>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</si>
  <si>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</si>
  <si>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</si>
  <si>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</si>
  <si>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</si>
  <si>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</si>
  <si>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</si>
  <si>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</si>
  <si>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</si>
  <si>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</si>
  <si>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</si>
  <si>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</si>
  <si>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</si>
  <si>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</si>
  <si>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</si>
  <si>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</si>
  <si>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</si>
  <si>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</si>
  <si>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</si>
  <si>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</si>
  <si>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</si>
  <si>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</si>
  <si>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</si>
  <si>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</si>
  <si>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</si>
  <si>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</si>
  <si>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</si>
  <si>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</si>
  <si>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1:50</t>
  </si>
  <si>
    <t>lastSplitDate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</si>
  <si>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</si>
  <si>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</si>
  <si>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</si>
  <si>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</si>
  <si>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</si>
  <si>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</si>
  <si>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</si>
  <si>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</si>
  <si>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</si>
  <si>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</si>
  <si>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</si>
  <si>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Helius Medical Technologies, In</t>
  </si>
  <si>
    <t>longName</t>
  </si>
  <si>
    <t>Helius Medical Technologies, Inc.</t>
  </si>
  <si>
    <t>firstTradeDateEpochUtc</t>
  </si>
  <si>
    <t>timeZoneFullName</t>
  </si>
  <si>
    <t>America/New_York</t>
  </si>
  <si>
    <t>timeZoneShortName</t>
  </si>
  <si>
    <t>EST</t>
  </si>
  <si>
    <t>uuid</t>
  </si>
  <si>
    <t>3364b2fa-c148-3feb-b3aa-1b060e1a4bc7</t>
  </si>
  <si>
    <t>messageBoardId</t>
  </si>
  <si>
    <t>finmb_266639642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</si>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</sst>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heliusmedical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0.67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-6.143809605724389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2419209.0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3.289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-0.25956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-1.0</v>
      </c>
      <c r="C2" s="1">
        <v>-8.0</v>
      </c>
      <c r="D2" s="1">
        <v>-16.0</v>
      </c>
      <c r="E2" s="1">
        <v>-28.0</v>
      </c>
      <c r="F2" s="1">
        <v>-28.0</v>
      </c>
      <c r="G2" s="1">
        <v>-9.0</v>
      </c>
      <c r="H2" s="1">
        <v>-14.0</v>
      </c>
      <c r="I2" s="1">
        <v>-18.0</v>
      </c>
      <c r="J2" s="1">
        <v>-14.0</v>
      </c>
      <c r="K2" s="1">
        <v>-8.0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0.0</v>
      </c>
      <c r="C3" s="1">
        <v>0.0</v>
      </c>
      <c r="D3" s="1">
        <v>0.0</v>
      </c>
      <c r="E3" s="1">
        <v>1.0</v>
      </c>
      <c r="F3" s="1">
        <v>5.0</v>
      </c>
      <c r="G3" s="1">
        <v>12.0</v>
      </c>
      <c r="H3" s="1">
        <v>11.0</v>
      </c>
      <c r="I3" s="1">
        <v>11.0</v>
      </c>
      <c r="J3" s="1">
        <v>7.0</v>
      </c>
      <c r="K3" s="1">
        <v>4.0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5.0</v>
      </c>
      <c r="H4" s="1">
        <v>36.0</v>
      </c>
      <c r="I4" s="1">
        <v>20.0</v>
      </c>
      <c r="J4" s="1">
        <v>18.0</v>
      </c>
      <c r="K4" s="1">
        <v>11.0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0.0</v>
      </c>
      <c r="C5" s="1">
        <v>0.0</v>
      </c>
      <c r="D5" s="1">
        <v>0.0</v>
      </c>
      <c r="E5" s="1">
        <v>1.0</v>
      </c>
      <c r="F5" s="1">
        <v>5.0</v>
      </c>
      <c r="G5" s="1">
        <v>18.0</v>
      </c>
      <c r="H5" s="1">
        <v>48.0</v>
      </c>
      <c r="I5" s="1">
        <v>31.0</v>
      </c>
      <c r="J5" s="1">
        <v>25.0</v>
      </c>
      <c r="K5" s="1">
        <v>16.0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0.0</v>
      </c>
      <c r="C6" s="1">
        <v>17.0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11.0</v>
      </c>
      <c r="I7" s="1">
        <v>1.0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18.0</v>
      </c>
      <c r="I8" s="1">
        <v>0.0</v>
      </c>
      <c r="J8" s="1">
        <v>75.0</v>
      </c>
      <c r="K8" s="1">
        <v>15.0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80.0</v>
      </c>
      <c r="C9" s="1">
        <v>1.0</v>
      </c>
      <c r="D9" s="1">
        <v>1.0</v>
      </c>
      <c r="E9" s="1">
        <v>1.0</v>
      </c>
      <c r="F9" s="1">
        <v>8.0</v>
      </c>
      <c r="G9" s="1">
        <v>4.0</v>
      </c>
      <c r="H9" s="1">
        <v>2.0</v>
      </c>
      <c r="I9" s="1">
        <v>4.0</v>
      </c>
      <c r="J9" s="1">
        <v>2.0</v>
      </c>
      <c r="K9" s="1">
        <v>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22.0</v>
      </c>
      <c r="H10" s="1">
        <v>14.0</v>
      </c>
      <c r="I10" s="1">
        <v>-2.0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0.0</v>
      </c>
      <c r="C11" s="1">
        <v>73.0</v>
      </c>
      <c r="D11" s="1">
        <v>2.0</v>
      </c>
      <c r="E11" s="1">
        <v>5.0</v>
      </c>
      <c r="F11" s="1">
        <v>1.0</v>
      </c>
      <c r="G11" s="1">
        <v>-14.0</v>
      </c>
      <c r="H11" s="1">
        <v>-3.0</v>
      </c>
      <c r="I11" s="1">
        <v>3.0</v>
      </c>
      <c r="J11" s="1">
        <v>-2.0</v>
      </c>
      <c r="K11" s="1">
        <v>-3.0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0.0</v>
      </c>
      <c r="C12" s="1">
        <v>0.0</v>
      </c>
      <c r="D12" s="1">
        <v>23.0</v>
      </c>
      <c r="E12" s="1">
        <v>-47.0</v>
      </c>
      <c r="F12" s="1">
        <v>42.0</v>
      </c>
      <c r="G12" s="1">
        <v>-43.0</v>
      </c>
      <c r="H12" s="1">
        <v>0.0</v>
      </c>
      <c r="I12" s="1">
        <v>3.0</v>
      </c>
      <c r="J12" s="1">
        <v>0.0</v>
      </c>
      <c r="K12" s="1">
        <v>-4.0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0.0</v>
      </c>
      <c r="C13" s="1">
        <v>0.0</v>
      </c>
      <c r="D13" s="1">
        <v>0.0</v>
      </c>
      <c r="E13" s="1">
        <v>0.0</v>
      </c>
      <c r="F13" s="1">
        <v>-39.0</v>
      </c>
      <c r="G13" s="1">
        <v>-20.0</v>
      </c>
      <c r="H13" s="1">
        <v>0.0</v>
      </c>
      <c r="I13" s="1">
        <v>-8.0</v>
      </c>
      <c r="J13" s="1">
        <v>-11.0</v>
      </c>
      <c r="K13" s="1">
        <v>13.0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21.0</v>
      </c>
      <c r="C14" s="1">
        <v>97.0</v>
      </c>
      <c r="D14" s="1">
        <v>80.0</v>
      </c>
      <c r="E14" s="1">
        <v>1.0</v>
      </c>
      <c r="F14" s="1">
        <v>-1.0</v>
      </c>
      <c r="G14" s="1">
        <v>-1.0</v>
      </c>
      <c r="H14" s="1">
        <v>-63.0</v>
      </c>
      <c r="I14" s="1">
        <v>36.0</v>
      </c>
      <c r="J14" s="1">
        <v>-41.0</v>
      </c>
      <c r="K14" s="1">
        <v>-10.0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-17.0</v>
      </c>
      <c r="I15" s="1">
        <v>-16.0</v>
      </c>
      <c r="J15" s="1">
        <v>-12.0</v>
      </c>
      <c r="K15" s="1">
        <v>-3.0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-30.0</v>
      </c>
      <c r="C16" s="1">
        <v>-71.0</v>
      </c>
      <c r="D16" s="1">
        <v>10.0</v>
      </c>
      <c r="E16" s="1">
        <v>99.0</v>
      </c>
      <c r="F16" s="1">
        <v>3.0</v>
      </c>
      <c r="G16" s="1">
        <v>-51.0</v>
      </c>
      <c r="H16" s="1">
        <v>-20.0</v>
      </c>
      <c r="I16" s="1">
        <v>-2.0</v>
      </c>
      <c r="J16" s="1">
        <v>-64.0</v>
      </c>
      <c r="K16" s="1">
        <v>-26.0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-35.0</v>
      </c>
      <c r="C17" s="1">
        <v>-6.0</v>
      </c>
      <c r="D17" s="1">
        <v>-10.0</v>
      </c>
      <c r="E17" s="1">
        <v>-19.0</v>
      </c>
      <c r="F17" s="1">
        <v>-19.0</v>
      </c>
      <c r="G17" s="1">
        <v>-21.0</v>
      </c>
      <c r="H17" s="1">
        <v>-11.0</v>
      </c>
      <c r="I17" s="1">
        <v>-13.0</v>
      </c>
      <c r="J17" s="1">
        <v>-14.0</v>
      </c>
      <c r="K17" s="1">
        <v>-10.0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0.0</v>
      </c>
      <c r="C18" s="1">
        <v>0.0</v>
      </c>
      <c r="D18" s="1">
        <v>0.0</v>
      </c>
      <c r="E18" s="1">
        <v>-19.0</v>
      </c>
      <c r="F18" s="1">
        <v>-44.0</v>
      </c>
      <c r="G18" s="1">
        <v>-27.0</v>
      </c>
      <c r="H18" s="1">
        <v>-6.0</v>
      </c>
      <c r="I18" s="1">
        <v>-5.0</v>
      </c>
      <c r="J18" s="1">
        <v>-1.0</v>
      </c>
      <c r="K18" s="1">
        <v>-2.0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6.0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-41.0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-7.0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1">
        <v>0.0</v>
      </c>
      <c r="C22" s="1">
        <v>-37.0</v>
      </c>
      <c r="D22" s="1">
        <v>37.0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1">
        <v>0.0</v>
      </c>
      <c r="C23" s="1">
        <v>-37.0</v>
      </c>
      <c r="D23" s="1">
        <v>37.0</v>
      </c>
      <c r="E23" s="1">
        <v>-19.0</v>
      </c>
      <c r="F23" s="1">
        <v>-44.0</v>
      </c>
      <c r="G23" s="1">
        <v>-76.0</v>
      </c>
      <c r="H23" s="1">
        <v>0.0</v>
      </c>
      <c r="I23" s="1">
        <v>-5.0</v>
      </c>
      <c r="J23" s="1">
        <v>-1.0</v>
      </c>
      <c r="K23" s="1">
        <v>-2.0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</v>
      </c>
      <c r="B24" s="1">
        <v>36.0</v>
      </c>
      <c r="C24" s="1">
        <v>78.0</v>
      </c>
      <c r="D24" s="1">
        <v>2.0</v>
      </c>
      <c r="E24" s="1">
        <v>0.0</v>
      </c>
      <c r="F24" s="1">
        <v>0.0</v>
      </c>
      <c r="G24" s="1">
        <v>0.0</v>
      </c>
      <c r="H24" s="1">
        <v>32.0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</v>
      </c>
      <c r="B25" s="1">
        <v>36.0</v>
      </c>
      <c r="C25" s="1">
        <v>78.0</v>
      </c>
      <c r="D25" s="1">
        <v>2.0</v>
      </c>
      <c r="E25" s="1">
        <v>0.0</v>
      </c>
      <c r="F25" s="1">
        <v>0.0</v>
      </c>
      <c r="G25" s="1">
        <v>0.0</v>
      </c>
      <c r="H25" s="1">
        <v>32.0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</v>
      </c>
      <c r="B26" s="1">
        <v>0.0</v>
      </c>
      <c r="C26" s="1">
        <v>0.0</v>
      </c>
      <c r="D26" s="1">
        <v>-20.0</v>
      </c>
      <c r="E26" s="1">
        <v>0.0</v>
      </c>
      <c r="F26" s="1">
        <v>0.0</v>
      </c>
      <c r="G26" s="1">
        <v>0.0</v>
      </c>
      <c r="H26" s="1">
        <v>-32.0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</v>
      </c>
      <c r="B27" s="1">
        <v>0.0</v>
      </c>
      <c r="C27" s="1">
        <v>0.0</v>
      </c>
      <c r="D27" s="1">
        <v>-20.0</v>
      </c>
      <c r="E27" s="1">
        <v>0.0</v>
      </c>
      <c r="F27" s="1">
        <v>0.0</v>
      </c>
      <c r="G27" s="1">
        <v>0.0</v>
      </c>
      <c r="H27" s="1">
        <v>-32.0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50</v>
      </c>
      <c r="B28" s="1">
        <v>0.0</v>
      </c>
      <c r="C28" s="1">
        <v>6.0</v>
      </c>
      <c r="D28" s="1">
        <v>12.0</v>
      </c>
      <c r="E28" s="1">
        <v>23.0</v>
      </c>
      <c r="F28" s="1">
        <v>43.0</v>
      </c>
      <c r="G28" s="1">
        <v>1.0</v>
      </c>
      <c r="H28" s="1">
        <v>9.0</v>
      </c>
      <c r="I28" s="1">
        <v>21.0</v>
      </c>
      <c r="J28" s="1">
        <v>18.0</v>
      </c>
      <c r="K28" s="1">
        <v>1.0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51</v>
      </c>
      <c r="B29" s="1">
        <v>0.0</v>
      </c>
      <c r="C29" s="1">
        <v>22.0</v>
      </c>
      <c r="D29" s="1">
        <v>-2.0</v>
      </c>
      <c r="E29" s="1">
        <v>-1.0</v>
      </c>
      <c r="F29" s="1">
        <v>-3.0</v>
      </c>
      <c r="G29" s="1">
        <v>-24.0</v>
      </c>
      <c r="H29" s="1">
        <v>45.0</v>
      </c>
      <c r="I29" s="1">
        <v>-25.0</v>
      </c>
      <c r="J29" s="1">
        <v>-77.0</v>
      </c>
      <c r="K29" s="1">
        <v>-6.0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52</v>
      </c>
      <c r="B30" s="1">
        <v>36.0</v>
      </c>
      <c r="C30" s="1">
        <v>7.0</v>
      </c>
      <c r="D30" s="1">
        <v>10.0</v>
      </c>
      <c r="E30" s="1">
        <v>22.0</v>
      </c>
      <c r="F30" s="1">
        <v>40.0</v>
      </c>
      <c r="G30" s="1">
        <v>1.0</v>
      </c>
      <c r="H30" s="1">
        <v>9.0</v>
      </c>
      <c r="I30" s="1">
        <v>21.0</v>
      </c>
      <c r="J30" s="1">
        <v>17.0</v>
      </c>
      <c r="K30" s="1">
        <v>1.0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53</v>
      </c>
      <c r="B31" s="1">
        <v>0.0</v>
      </c>
      <c r="C31" s="1">
        <v>-38.0</v>
      </c>
      <c r="D31" s="1">
        <v>-11.0</v>
      </c>
      <c r="E31" s="1">
        <v>19.0</v>
      </c>
      <c r="F31" s="1">
        <v>5.0</v>
      </c>
      <c r="G31" s="1">
        <v>0.0</v>
      </c>
      <c r="H31" s="1">
        <v>-1.0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54</v>
      </c>
      <c r="B32" s="1">
        <v>1.0</v>
      </c>
      <c r="C32" s="1">
        <v>40.0</v>
      </c>
      <c r="D32" s="1">
        <v>3.0</v>
      </c>
      <c r="E32" s="1">
        <v>2.0</v>
      </c>
      <c r="F32" s="1">
        <v>20.0</v>
      </c>
      <c r="G32" s="1">
        <v>-20.0</v>
      </c>
      <c r="H32" s="1">
        <v>-2.0</v>
      </c>
      <c r="I32" s="1">
        <v>7.0</v>
      </c>
      <c r="J32" s="1">
        <v>3.0</v>
      </c>
      <c r="K32" s="1">
        <v>-9.0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55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56</v>
      </c>
      <c r="B34" s="1">
        <v>212.0</v>
      </c>
      <c r="C34" s="1">
        <v>1.0</v>
      </c>
      <c r="D34" s="1">
        <v>0.0</v>
      </c>
      <c r="E34" s="1">
        <v>0.0</v>
      </c>
      <c r="F34" s="1">
        <v>0.0</v>
      </c>
      <c r="G34" s="1">
        <v>0.0</v>
      </c>
      <c r="H34" s="1">
        <v>0.0</v>
      </c>
      <c r="I34" s="1">
        <v>0.0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57</v>
      </c>
      <c r="B35" s="1">
        <v>5.0</v>
      </c>
      <c r="C35" s="1">
        <v>-3.0</v>
      </c>
      <c r="D35" s="1">
        <v>-4.0</v>
      </c>
      <c r="E35" s="1">
        <v>-5.0</v>
      </c>
      <c r="F35" s="1">
        <v>-5.0</v>
      </c>
      <c r="G35" s="1">
        <v>-25.0</v>
      </c>
      <c r="H35" s="1">
        <v>-6.0</v>
      </c>
      <c r="I35" s="1">
        <v>-6.0</v>
      </c>
      <c r="J35" s="1">
        <v>-8.0</v>
      </c>
      <c r="K35" s="1">
        <v>-6.0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58</v>
      </c>
      <c r="B36" s="1">
        <v>5.0</v>
      </c>
      <c r="C36" s="1">
        <v>-3.0</v>
      </c>
      <c r="D36" s="1">
        <v>-4.0</v>
      </c>
      <c r="E36" s="1">
        <v>-5.0</v>
      </c>
      <c r="F36" s="1">
        <v>-5.0</v>
      </c>
      <c r="G36" s="1">
        <v>-25.0</v>
      </c>
      <c r="H36" s="1">
        <v>-6.0</v>
      </c>
      <c r="I36" s="1">
        <v>-6.0</v>
      </c>
      <c r="J36" s="1">
        <v>-7.0</v>
      </c>
      <c r="K36" s="1">
        <v>-6.0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59</v>
      </c>
      <c r="B37" s="1">
        <v>8.0</v>
      </c>
      <c r="C37" s="1">
        <v>-86.0</v>
      </c>
      <c r="D37" s="1">
        <v>-15.0</v>
      </c>
      <c r="E37" s="1">
        <v>-7.0</v>
      </c>
      <c r="F37" s="1">
        <v>-3.0</v>
      </c>
      <c r="G37" s="1">
        <v>14.0</v>
      </c>
      <c r="H37" s="1">
        <v>83.0</v>
      </c>
      <c r="I37" s="1">
        <v>-5.0</v>
      </c>
      <c r="J37" s="1">
        <v>1.0</v>
      </c>
      <c r="K37" s="1">
        <v>20.0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60</v>
      </c>
      <c r="B38" s="1">
        <v>36.0</v>
      </c>
      <c r="C38" s="1">
        <v>78.0</v>
      </c>
      <c r="D38" s="1">
        <v>2.0</v>
      </c>
      <c r="E38" s="1">
        <v>0.0</v>
      </c>
      <c r="F38" s="1">
        <v>0.0</v>
      </c>
      <c r="G38" s="1">
        <v>0.0</v>
      </c>
      <c r="H38" s="1" t="s">
        <v>61</v>
      </c>
      <c r="I38" s="1">
        <v>0.0</v>
      </c>
      <c r="J38" s="1">
        <v>0.0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63</v>
      </c>
      <c r="B3" s="1">
        <v>1.0</v>
      </c>
      <c r="C3" s="1">
        <v>41.0</v>
      </c>
      <c r="D3" s="1">
        <v>2.0</v>
      </c>
      <c r="E3" s="1">
        <v>5.0</v>
      </c>
      <c r="F3" s="1">
        <v>25.0</v>
      </c>
      <c r="G3" s="1">
        <v>5.0</v>
      </c>
      <c r="H3" s="1">
        <v>3.0</v>
      </c>
      <c r="I3" s="1">
        <v>11.0</v>
      </c>
      <c r="J3" s="1">
        <v>14.0</v>
      </c>
      <c r="K3" s="1">
        <v>5.0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64</v>
      </c>
      <c r="B4" s="1">
        <v>0.0</v>
      </c>
      <c r="C4" s="1">
        <v>37.0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65</v>
      </c>
      <c r="B5" s="1">
        <v>1.0</v>
      </c>
      <c r="C5" s="1">
        <v>79.0</v>
      </c>
      <c r="D5" s="1">
        <v>2.0</v>
      </c>
      <c r="E5" s="1">
        <v>5.0</v>
      </c>
      <c r="F5" s="1">
        <v>25.0</v>
      </c>
      <c r="G5" s="1">
        <v>5.0</v>
      </c>
      <c r="H5" s="1">
        <v>3.0</v>
      </c>
      <c r="I5" s="1">
        <v>11.0</v>
      </c>
      <c r="J5" s="1">
        <v>14.0</v>
      </c>
      <c r="K5" s="1">
        <v>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66</v>
      </c>
      <c r="B6" s="1">
        <v>0.0</v>
      </c>
      <c r="C6" s="1">
        <v>0.0</v>
      </c>
      <c r="D6" s="1">
        <v>0.0</v>
      </c>
      <c r="E6" s="1">
        <v>0.0</v>
      </c>
      <c r="F6" s="1">
        <v>27.0</v>
      </c>
      <c r="G6" s="1">
        <v>21.0</v>
      </c>
      <c r="H6" s="1">
        <v>7.0</v>
      </c>
      <c r="I6" s="1">
        <v>6.0</v>
      </c>
      <c r="J6" s="1">
        <v>7.0</v>
      </c>
      <c r="K6" s="1">
        <v>11.0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67</v>
      </c>
      <c r="B7" s="1">
        <v>0.0</v>
      </c>
      <c r="C7" s="1">
        <v>0.0</v>
      </c>
      <c r="D7" s="1">
        <v>22.0</v>
      </c>
      <c r="E7" s="1">
        <v>70.0</v>
      </c>
      <c r="F7" s="1">
        <v>0.0</v>
      </c>
      <c r="G7" s="1">
        <v>36.0</v>
      </c>
      <c r="H7" s="1">
        <v>15.0</v>
      </c>
      <c r="I7" s="1">
        <v>18.0</v>
      </c>
      <c r="J7" s="1">
        <v>27.0</v>
      </c>
      <c r="K7" s="1">
        <v>52.0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68</v>
      </c>
      <c r="B8" s="1">
        <v>0.0</v>
      </c>
      <c r="C8" s="1">
        <v>0.0</v>
      </c>
      <c r="D8" s="1">
        <v>22.0</v>
      </c>
      <c r="E8" s="1">
        <v>70.0</v>
      </c>
      <c r="F8" s="1">
        <v>27.0</v>
      </c>
      <c r="G8" s="1">
        <v>57.0</v>
      </c>
      <c r="H8" s="1">
        <v>23.0</v>
      </c>
      <c r="I8" s="1">
        <v>25.0</v>
      </c>
      <c r="J8" s="1">
        <v>34.0</v>
      </c>
      <c r="K8" s="1">
        <v>63.0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69</v>
      </c>
      <c r="B9" s="1">
        <v>0.0</v>
      </c>
      <c r="C9" s="1">
        <v>0.0</v>
      </c>
      <c r="D9" s="1">
        <v>0.0</v>
      </c>
      <c r="E9" s="1">
        <v>0.0</v>
      </c>
      <c r="F9" s="1">
        <v>39.0</v>
      </c>
      <c r="G9" s="1">
        <v>59.0</v>
      </c>
      <c r="H9" s="1">
        <v>38.0</v>
      </c>
      <c r="I9" s="1">
        <v>47.0</v>
      </c>
      <c r="J9" s="1">
        <v>98.0</v>
      </c>
      <c r="K9" s="1">
        <v>79.0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70</v>
      </c>
      <c r="B10" s="1">
        <v>30.0</v>
      </c>
      <c r="C10" s="1">
        <v>11.0</v>
      </c>
      <c r="D10" s="1">
        <v>55.0</v>
      </c>
      <c r="E10" s="1">
        <v>35.0</v>
      </c>
      <c r="F10" s="1">
        <v>44.0</v>
      </c>
      <c r="G10" s="1">
        <v>61.0</v>
      </c>
      <c r="H10" s="1">
        <v>73.0</v>
      </c>
      <c r="I10" s="1">
        <v>86.0</v>
      </c>
      <c r="J10" s="1">
        <v>81.0</v>
      </c>
      <c r="K10" s="1">
        <v>68.0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71</v>
      </c>
      <c r="B11" s="1">
        <v>0.0</v>
      </c>
      <c r="C11" s="1">
        <v>30.0</v>
      </c>
      <c r="D11" s="1">
        <v>49.0</v>
      </c>
      <c r="E11" s="1">
        <v>0.0</v>
      </c>
      <c r="F11" s="1">
        <v>26.0</v>
      </c>
      <c r="G11" s="1">
        <v>0.0</v>
      </c>
      <c r="H11" s="1">
        <v>0.0</v>
      </c>
      <c r="I11" s="1">
        <v>0.0</v>
      </c>
      <c r="J11" s="1">
        <v>0.0</v>
      </c>
      <c r="K11" s="1">
        <v>14.0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72</v>
      </c>
      <c r="B12" s="1">
        <v>31.0</v>
      </c>
      <c r="C12" s="1">
        <v>1.0</v>
      </c>
      <c r="D12" s="1">
        <v>3.0</v>
      </c>
      <c r="E12" s="1">
        <v>6.0</v>
      </c>
      <c r="F12" s="1">
        <v>26.0</v>
      </c>
      <c r="G12" s="1">
        <v>7.0</v>
      </c>
      <c r="H12" s="1">
        <v>4.0</v>
      </c>
      <c r="I12" s="1">
        <v>12.0</v>
      </c>
      <c r="J12" s="1">
        <v>16.0</v>
      </c>
      <c r="K12" s="1">
        <v>7.0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73</v>
      </c>
      <c r="B13" s="1">
        <v>0.0</v>
      </c>
      <c r="C13" s="1">
        <v>0.0</v>
      </c>
      <c r="D13" s="1">
        <v>0.0</v>
      </c>
      <c r="E13" s="1">
        <v>19.0</v>
      </c>
      <c r="F13" s="1">
        <v>63.0</v>
      </c>
      <c r="G13" s="1">
        <v>1.0</v>
      </c>
      <c r="H13" s="1">
        <v>77.0</v>
      </c>
      <c r="I13" s="1">
        <v>65.0</v>
      </c>
      <c r="J13" s="1">
        <v>76.0</v>
      </c>
      <c r="K13" s="1">
        <v>58.0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74</v>
      </c>
      <c r="B14" s="1">
        <v>0.0</v>
      </c>
      <c r="C14" s="1">
        <v>0.0</v>
      </c>
      <c r="D14" s="1">
        <v>0.0</v>
      </c>
      <c r="E14" s="1">
        <v>-1.0</v>
      </c>
      <c r="F14" s="1">
        <v>-7.0</v>
      </c>
      <c r="G14" s="1">
        <v>-18.0</v>
      </c>
      <c r="H14" s="1">
        <v>-20.0</v>
      </c>
      <c r="I14" s="1">
        <v>-24.0</v>
      </c>
      <c r="J14" s="1">
        <v>-31.0</v>
      </c>
      <c r="K14" s="1">
        <v>-35.0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75</v>
      </c>
      <c r="B15" s="1">
        <v>0.0</v>
      </c>
      <c r="C15" s="1">
        <v>0.0</v>
      </c>
      <c r="D15" s="1">
        <v>0.0</v>
      </c>
      <c r="E15" s="1">
        <v>17.0</v>
      </c>
      <c r="F15" s="1">
        <v>55.0</v>
      </c>
      <c r="G15" s="1">
        <v>1.0</v>
      </c>
      <c r="H15" s="1">
        <v>57.0</v>
      </c>
      <c r="I15" s="1">
        <v>41.0</v>
      </c>
      <c r="J15" s="1">
        <v>45.0</v>
      </c>
      <c r="K15" s="1">
        <v>23.0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76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1.0</v>
      </c>
      <c r="H16" s="1">
        <v>75.0</v>
      </c>
      <c r="I16" s="1">
        <v>76.0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77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58.0</v>
      </c>
      <c r="H17" s="1">
        <v>52.0</v>
      </c>
      <c r="I17" s="1">
        <v>33.0</v>
      </c>
      <c r="J17" s="1">
        <v>14.0</v>
      </c>
      <c r="K17" s="1">
        <v>2.0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78</v>
      </c>
      <c r="B18" s="1">
        <v>0.0</v>
      </c>
      <c r="C18" s="1">
        <v>0.0</v>
      </c>
      <c r="D18" s="1">
        <v>0.0</v>
      </c>
      <c r="E18" s="1">
        <v>1.0</v>
      </c>
      <c r="F18" s="1">
        <v>31.0</v>
      </c>
      <c r="G18" s="1">
        <v>1.0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79</v>
      </c>
      <c r="B19" s="1">
        <v>31.0</v>
      </c>
      <c r="C19" s="1">
        <v>1.0</v>
      </c>
      <c r="D19" s="1">
        <v>3.0</v>
      </c>
      <c r="E19" s="1">
        <v>6.0</v>
      </c>
      <c r="F19" s="1">
        <v>27.0</v>
      </c>
      <c r="G19" s="1">
        <v>10.0</v>
      </c>
      <c r="H19" s="1">
        <v>6.0</v>
      </c>
      <c r="I19" s="1">
        <v>14.0</v>
      </c>
      <c r="J19" s="1">
        <v>17.0</v>
      </c>
      <c r="K19" s="1">
        <v>7.0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80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81</v>
      </c>
      <c r="B21" s="1">
        <v>21.0</v>
      </c>
      <c r="C21" s="1">
        <v>1.0</v>
      </c>
      <c r="D21" s="1">
        <v>2.0</v>
      </c>
      <c r="E21" s="1">
        <v>3.0</v>
      </c>
      <c r="F21" s="1">
        <v>2.0</v>
      </c>
      <c r="G21" s="1">
        <v>1.0</v>
      </c>
      <c r="H21" s="1">
        <v>74.0</v>
      </c>
      <c r="I21" s="1">
        <v>1.0</v>
      </c>
      <c r="J21" s="1">
        <v>62.0</v>
      </c>
      <c r="K21" s="1">
        <v>53.0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82</v>
      </c>
      <c r="B22" s="1">
        <v>0.0</v>
      </c>
      <c r="C22" s="1">
        <v>0.0</v>
      </c>
      <c r="D22" s="1">
        <v>0.0</v>
      </c>
      <c r="E22" s="1">
        <v>1.0</v>
      </c>
      <c r="F22" s="1">
        <v>1.0</v>
      </c>
      <c r="G22" s="1">
        <v>1.0</v>
      </c>
      <c r="H22" s="1">
        <v>1.0</v>
      </c>
      <c r="I22" s="1">
        <v>1.0</v>
      </c>
      <c r="J22" s="1">
        <v>1.0</v>
      </c>
      <c r="K22" s="1">
        <v>1.0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83</v>
      </c>
      <c r="B23" s="1">
        <v>36.0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84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17.0</v>
      </c>
      <c r="H24" s="1">
        <v>5.0</v>
      </c>
      <c r="I24" s="1">
        <v>0.0</v>
      </c>
      <c r="J24" s="1">
        <v>5.0</v>
      </c>
      <c r="K24" s="1">
        <v>4.0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85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43.0</v>
      </c>
      <c r="H25" s="1">
        <v>28.0</v>
      </c>
      <c r="I25" s="1">
        <v>14.0</v>
      </c>
      <c r="J25" s="1">
        <v>2.0</v>
      </c>
      <c r="K25" s="1">
        <v>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86</v>
      </c>
      <c r="B26" s="1">
        <v>0.0</v>
      </c>
      <c r="C26" s="1">
        <v>0.0</v>
      </c>
      <c r="D26" s="1">
        <v>4.0</v>
      </c>
      <c r="E26" s="1">
        <v>9.0</v>
      </c>
      <c r="F26" s="1">
        <v>13.0</v>
      </c>
      <c r="G26" s="1">
        <v>0.0</v>
      </c>
      <c r="H26" s="1">
        <v>0.0</v>
      </c>
      <c r="I26" s="1">
        <v>0.0</v>
      </c>
      <c r="J26" s="1">
        <v>0.0</v>
      </c>
      <c r="K26" s="1">
        <v>8.0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87</v>
      </c>
      <c r="B27" s="1">
        <v>58.0</v>
      </c>
      <c r="C27" s="1">
        <v>1.0</v>
      </c>
      <c r="D27" s="1">
        <v>6.0</v>
      </c>
      <c r="E27" s="1">
        <v>14.0</v>
      </c>
      <c r="F27" s="1">
        <v>17.0</v>
      </c>
      <c r="G27" s="1">
        <v>3.0</v>
      </c>
      <c r="H27" s="1">
        <v>2.0</v>
      </c>
      <c r="I27" s="1">
        <v>2.0</v>
      </c>
      <c r="J27" s="1">
        <v>1.0</v>
      </c>
      <c r="K27" s="1">
        <v>1.0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88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46.0</v>
      </c>
      <c r="H28" s="1">
        <v>3.0</v>
      </c>
      <c r="I28" s="1">
        <v>0.0</v>
      </c>
      <c r="J28" s="1">
        <v>5.0</v>
      </c>
      <c r="K28" s="1">
        <v>1.0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89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24.0</v>
      </c>
      <c r="H29" s="1">
        <v>22.0</v>
      </c>
      <c r="I29" s="1">
        <v>19.0</v>
      </c>
      <c r="J29" s="1">
        <v>17.0</v>
      </c>
      <c r="K29" s="1">
        <v>12.0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90</v>
      </c>
      <c r="B30" s="1">
        <v>0.0</v>
      </c>
      <c r="C30" s="1">
        <v>1.0</v>
      </c>
      <c r="D30" s="1">
        <v>1.0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6.0</v>
      </c>
      <c r="K30" s="1">
        <v>3.0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91</v>
      </c>
      <c r="B31" s="1">
        <v>58.0</v>
      </c>
      <c r="C31" s="1">
        <v>2.0</v>
      </c>
      <c r="D31" s="1">
        <v>6.0</v>
      </c>
      <c r="E31" s="1">
        <v>14.0</v>
      </c>
      <c r="F31" s="1">
        <v>17.0</v>
      </c>
      <c r="G31" s="1">
        <v>4.0</v>
      </c>
      <c r="H31" s="1">
        <v>2.0</v>
      </c>
      <c r="I31" s="1">
        <v>2.0</v>
      </c>
      <c r="J31" s="1">
        <v>9.0</v>
      </c>
      <c r="K31" s="1">
        <v>5.0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92</v>
      </c>
      <c r="B32" s="1">
        <v>200.0</v>
      </c>
      <c r="C32" s="1">
        <v>16.0</v>
      </c>
      <c r="D32" s="1">
        <v>30.0</v>
      </c>
      <c r="E32" s="1">
        <v>52.0</v>
      </c>
      <c r="F32" s="1">
        <v>2.0</v>
      </c>
      <c r="G32" s="1">
        <v>3.0</v>
      </c>
      <c r="H32" s="1">
        <v>0.0</v>
      </c>
      <c r="I32" s="1">
        <v>0.0</v>
      </c>
      <c r="J32" s="1">
        <v>2.0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93</v>
      </c>
      <c r="B33" s="1">
        <v>9.0</v>
      </c>
      <c r="C33" s="1">
        <v>1.0</v>
      </c>
      <c r="D33" s="1">
        <v>5.0</v>
      </c>
      <c r="E33" s="1">
        <v>6.0</v>
      </c>
      <c r="F33" s="1">
        <v>105.0</v>
      </c>
      <c r="G33" s="1">
        <v>111.0</v>
      </c>
      <c r="H33" s="1">
        <v>124.0</v>
      </c>
      <c r="I33" s="1">
        <v>149.0</v>
      </c>
      <c r="J33" s="1">
        <v>160.0</v>
      </c>
      <c r="K33" s="1">
        <v>163.0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94</v>
      </c>
      <c r="B34" s="1">
        <v>-9.0</v>
      </c>
      <c r="C34" s="1">
        <v>-18.0</v>
      </c>
      <c r="D34" s="1">
        <v>-38.0</v>
      </c>
      <c r="E34" s="1">
        <v>-66.0</v>
      </c>
      <c r="F34" s="1">
        <v>-94.0</v>
      </c>
      <c r="G34" s="1">
        <v>-105.0</v>
      </c>
      <c r="H34" s="1">
        <v>-119.0</v>
      </c>
      <c r="I34" s="1">
        <v>-137.0</v>
      </c>
      <c r="J34" s="1">
        <v>-151.0</v>
      </c>
      <c r="K34" s="1">
        <v>-160.0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95</v>
      </c>
      <c r="B35" s="1">
        <v>0.0</v>
      </c>
      <c r="C35" s="1">
        <v>-93.0</v>
      </c>
      <c r="D35" s="1">
        <v>-1.0</v>
      </c>
      <c r="E35" s="1">
        <v>4.0</v>
      </c>
      <c r="F35" s="1">
        <v>-59.0</v>
      </c>
      <c r="G35" s="1">
        <v>-90.0</v>
      </c>
      <c r="H35" s="1">
        <v>-1.0</v>
      </c>
      <c r="I35" s="1">
        <v>-1.0</v>
      </c>
      <c r="J35" s="1">
        <v>-38.0</v>
      </c>
      <c r="K35" s="1">
        <v>-67.0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96</v>
      </c>
      <c r="B36" s="1">
        <v>-26.0</v>
      </c>
      <c r="C36" s="1">
        <v>-1.0</v>
      </c>
      <c r="D36" s="1">
        <v>-3.0</v>
      </c>
      <c r="E36" s="1">
        <v>-7.0</v>
      </c>
      <c r="F36" s="1">
        <v>9.0</v>
      </c>
      <c r="G36" s="1">
        <v>5.0</v>
      </c>
      <c r="H36" s="1">
        <v>3.0</v>
      </c>
      <c r="I36" s="1">
        <v>11.0</v>
      </c>
      <c r="J36" s="1">
        <v>8.0</v>
      </c>
      <c r="K36" s="1">
        <v>2.0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97</v>
      </c>
      <c r="B37" s="1">
        <v>-26.0</v>
      </c>
      <c r="C37" s="1">
        <v>-1.0</v>
      </c>
      <c r="D37" s="1">
        <v>-3.0</v>
      </c>
      <c r="E37" s="1">
        <v>-7.0</v>
      </c>
      <c r="F37" s="1">
        <v>9.0</v>
      </c>
      <c r="G37" s="1">
        <v>5.0</v>
      </c>
      <c r="H37" s="1">
        <v>3.0</v>
      </c>
      <c r="I37" s="1">
        <v>11.0</v>
      </c>
      <c r="J37" s="1">
        <v>8.0</v>
      </c>
      <c r="K37" s="1">
        <v>2.0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98</v>
      </c>
      <c r="B38" s="1">
        <v>31.0</v>
      </c>
      <c r="C38" s="1">
        <v>1.0</v>
      </c>
      <c r="D38" s="1">
        <v>3.0</v>
      </c>
      <c r="E38" s="1">
        <v>6.0</v>
      </c>
      <c r="F38" s="1">
        <v>27.0</v>
      </c>
      <c r="G38" s="1">
        <v>10.0</v>
      </c>
      <c r="H38" s="1">
        <v>6.0</v>
      </c>
      <c r="I38" s="1">
        <v>14.0</v>
      </c>
      <c r="J38" s="1">
        <v>17.0</v>
      </c>
      <c r="K38" s="1">
        <v>7.0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99</v>
      </c>
      <c r="B40" s="1">
        <v>0.0</v>
      </c>
      <c r="C40" s="1">
        <v>0.0</v>
      </c>
      <c r="D40" s="1">
        <v>1.0</v>
      </c>
      <c r="E40" s="1">
        <v>1.0</v>
      </c>
      <c r="F40" s="1">
        <v>1.0</v>
      </c>
      <c r="G40" s="1">
        <v>1.0</v>
      </c>
      <c r="H40" s="1">
        <v>4.0</v>
      </c>
      <c r="I40" s="1">
        <v>7.0</v>
      </c>
      <c r="J40" s="1">
        <v>56.0</v>
      </c>
      <c r="K40" s="1">
        <v>88.0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100</v>
      </c>
      <c r="B41" s="1">
        <v>2.0</v>
      </c>
      <c r="C41" s="1">
        <v>0.0</v>
      </c>
      <c r="D41" s="1">
        <v>0.0</v>
      </c>
      <c r="E41" s="1">
        <v>1.0</v>
      </c>
      <c r="F41" s="1">
        <v>1.0</v>
      </c>
      <c r="G41" s="1">
        <v>1.0</v>
      </c>
      <c r="H41" s="1">
        <v>2.0</v>
      </c>
      <c r="I41" s="1">
        <v>7.0</v>
      </c>
      <c r="J41" s="1">
        <v>56.0</v>
      </c>
      <c r="K41" s="1">
        <v>71.0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101</v>
      </c>
      <c r="B42" s="1" t="s">
        <v>102</v>
      </c>
      <c r="C42" s="1">
        <v>0.0</v>
      </c>
      <c r="D42" s="1">
        <v>0.0</v>
      </c>
      <c r="E42" s="1" t="s">
        <v>103</v>
      </c>
      <c r="F42" s="1" t="s">
        <v>104</v>
      </c>
      <c r="G42" s="1" t="s">
        <v>105</v>
      </c>
      <c r="H42" s="1" t="s">
        <v>106</v>
      </c>
      <c r="I42" s="1" t="s">
        <v>107</v>
      </c>
      <c r="J42" s="1" t="s">
        <v>108</v>
      </c>
      <c r="K42" s="1" t="s">
        <v>109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110</v>
      </c>
      <c r="B43" s="1">
        <v>-26.0</v>
      </c>
      <c r="C43" s="1">
        <v>-1.0</v>
      </c>
      <c r="D43" s="1">
        <v>-3.0</v>
      </c>
      <c r="E43" s="1">
        <v>-7.0</v>
      </c>
      <c r="F43" s="1">
        <v>9.0</v>
      </c>
      <c r="G43" s="1">
        <v>4.0</v>
      </c>
      <c r="H43" s="1">
        <v>2.0</v>
      </c>
      <c r="I43" s="1">
        <v>10.0</v>
      </c>
      <c r="J43" s="1">
        <v>8.0</v>
      </c>
      <c r="K43" s="1">
        <v>2.0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111</v>
      </c>
      <c r="B44" s="1" t="s">
        <v>102</v>
      </c>
      <c r="C44" s="1">
        <v>0.0</v>
      </c>
      <c r="D44" s="1">
        <v>0.0</v>
      </c>
      <c r="E44" s="1" t="s">
        <v>103</v>
      </c>
      <c r="F44" s="1" t="s">
        <v>104</v>
      </c>
      <c r="G44" s="1" t="s">
        <v>112</v>
      </c>
      <c r="H44" s="1" t="s">
        <v>113</v>
      </c>
      <c r="I44" s="1" t="s">
        <v>114</v>
      </c>
      <c r="J44" s="1" t="s">
        <v>115</v>
      </c>
      <c r="K44" s="1" t="s">
        <v>116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117</v>
      </c>
      <c r="B45" s="1">
        <v>36.0</v>
      </c>
      <c r="C45" s="1" t="s">
        <v>61</v>
      </c>
      <c r="D45" s="1" t="s">
        <v>61</v>
      </c>
      <c r="E45" s="1" t="s">
        <v>61</v>
      </c>
      <c r="F45" s="1" t="s">
        <v>61</v>
      </c>
      <c r="G45" s="1">
        <v>63.0</v>
      </c>
      <c r="H45" s="1">
        <v>9.0</v>
      </c>
      <c r="I45" s="1">
        <v>0.0</v>
      </c>
      <c r="J45" s="1">
        <v>11.0</v>
      </c>
      <c r="K45" s="1">
        <v>5.0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118</v>
      </c>
      <c r="B46" s="1">
        <v>35.0</v>
      </c>
      <c r="C46" s="1">
        <v>-79.0</v>
      </c>
      <c r="D46" s="1">
        <v>-2.0</v>
      </c>
      <c r="E46" s="1">
        <v>-5.0</v>
      </c>
      <c r="F46" s="1">
        <v>-25.0</v>
      </c>
      <c r="G46" s="1">
        <v>-4.0</v>
      </c>
      <c r="H46" s="1">
        <v>-3.0</v>
      </c>
      <c r="I46" s="1">
        <v>-11.0</v>
      </c>
      <c r="J46" s="1">
        <v>-14.0</v>
      </c>
      <c r="K46" s="1">
        <v>-5.0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119</v>
      </c>
      <c r="B47" s="1">
        <v>0.0</v>
      </c>
      <c r="C47" s="1">
        <v>0.0</v>
      </c>
      <c r="D47" s="1">
        <v>0.0</v>
      </c>
      <c r="E47" s="1">
        <v>0.0</v>
      </c>
      <c r="F47" s="1">
        <v>0.0</v>
      </c>
      <c r="G47" s="1">
        <v>1.0</v>
      </c>
      <c r="H47" s="1">
        <v>85.0</v>
      </c>
      <c r="I47" s="1">
        <v>6.0</v>
      </c>
      <c r="J47" s="1">
        <v>44.0</v>
      </c>
      <c r="K47" s="1">
        <v>43.0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120</v>
      </c>
      <c r="B48" s="1">
        <v>3.0</v>
      </c>
      <c r="C48" s="1">
        <v>3.0</v>
      </c>
      <c r="D48" s="1">
        <v>3.0</v>
      </c>
      <c r="E48" s="1">
        <v>3.0</v>
      </c>
      <c r="F48" s="1">
        <v>6.0</v>
      </c>
      <c r="G48" s="1">
        <v>6.0</v>
      </c>
      <c r="H48" s="1">
        <v>6.0</v>
      </c>
      <c r="I48" s="1">
        <v>6.0</v>
      </c>
      <c r="J48" s="1">
        <v>6.0</v>
      </c>
      <c r="K48" s="1">
        <v>6.0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121</v>
      </c>
      <c r="B49" s="1">
        <v>0.0</v>
      </c>
      <c r="C49" s="1">
        <v>0.0</v>
      </c>
      <c r="D49" s="1">
        <v>0.0</v>
      </c>
      <c r="E49" s="1">
        <v>0.0</v>
      </c>
      <c r="F49" s="1">
        <v>39.0</v>
      </c>
      <c r="G49" s="1">
        <v>14.0</v>
      </c>
      <c r="H49" s="1">
        <v>16.0</v>
      </c>
      <c r="I49" s="1">
        <v>17.0</v>
      </c>
      <c r="J49" s="1">
        <v>34.0</v>
      </c>
      <c r="K49" s="1">
        <v>35.0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122</v>
      </c>
      <c r="B50" s="1">
        <v>0.0</v>
      </c>
      <c r="C50" s="1">
        <v>0.0</v>
      </c>
      <c r="D50" s="1">
        <v>0.0</v>
      </c>
      <c r="E50" s="1">
        <v>0.0</v>
      </c>
      <c r="F50" s="1">
        <v>0.0</v>
      </c>
      <c r="G50" s="1">
        <v>37.0</v>
      </c>
      <c r="H50" s="1">
        <v>44.0</v>
      </c>
      <c r="I50" s="1">
        <v>52.0</v>
      </c>
      <c r="J50" s="1">
        <v>28.0</v>
      </c>
      <c r="K50" s="1">
        <v>6.0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123</v>
      </c>
      <c r="B51" s="1">
        <v>0.0</v>
      </c>
      <c r="C51" s="1">
        <v>0.0</v>
      </c>
      <c r="D51" s="1">
        <v>0.0</v>
      </c>
      <c r="E51" s="1">
        <v>0.0</v>
      </c>
      <c r="F51" s="1">
        <v>0.0</v>
      </c>
      <c r="G51" s="1">
        <v>12.0</v>
      </c>
      <c r="H51" s="1">
        <v>4.0</v>
      </c>
      <c r="I51" s="1">
        <v>3.0</v>
      </c>
      <c r="J51" s="1">
        <v>3.0</v>
      </c>
      <c r="K51" s="1">
        <v>9.0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124</v>
      </c>
      <c r="B52" s="1">
        <v>0.0</v>
      </c>
      <c r="C52" s="1">
        <v>0.0</v>
      </c>
      <c r="D52" s="1">
        <v>0.0</v>
      </c>
      <c r="E52" s="1">
        <v>0.0</v>
      </c>
      <c r="F52" s="1">
        <v>0.0</v>
      </c>
      <c r="G52" s="1">
        <v>0.0</v>
      </c>
      <c r="H52" s="1">
        <v>0.0</v>
      </c>
      <c r="I52" s="1">
        <v>0.0</v>
      </c>
      <c r="J52" s="1">
        <v>39.0</v>
      </c>
      <c r="K52" s="1">
        <v>33.0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125</v>
      </c>
      <c r="B53" s="1">
        <v>0.0</v>
      </c>
      <c r="C53" s="1">
        <v>0.0</v>
      </c>
      <c r="D53" s="1">
        <v>0.0</v>
      </c>
      <c r="E53" s="1">
        <v>0.0</v>
      </c>
      <c r="F53" s="1">
        <v>44.0</v>
      </c>
      <c r="G53" s="1">
        <v>71.0</v>
      </c>
      <c r="H53" s="1">
        <v>62.0</v>
      </c>
      <c r="I53" s="1">
        <v>65.0</v>
      </c>
      <c r="J53" s="1">
        <v>66.0</v>
      </c>
      <c r="K53" s="1">
        <v>30.0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126</v>
      </c>
      <c r="B54" s="1">
        <v>0.0</v>
      </c>
      <c r="C54" s="1">
        <v>3.0</v>
      </c>
      <c r="D54" s="1">
        <v>7.0</v>
      </c>
      <c r="E54" s="1">
        <v>10.0</v>
      </c>
      <c r="F54" s="1">
        <v>25.0</v>
      </c>
      <c r="G54" s="1">
        <v>19.0</v>
      </c>
      <c r="H54" s="1">
        <v>19.0</v>
      </c>
      <c r="I54" s="1">
        <v>19.0</v>
      </c>
      <c r="J54" s="1">
        <v>26.0</v>
      </c>
      <c r="K54" s="1">
        <v>22.0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127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1">
        <v>0.0</v>
      </c>
      <c r="H55" s="1">
        <v>0.0</v>
      </c>
      <c r="I55" s="1">
        <v>40.0</v>
      </c>
      <c r="J55" s="1">
        <v>0.0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128</v>
      </c>
      <c r="B2" s="1">
        <v>0.0</v>
      </c>
      <c r="C2" s="1">
        <v>0.0</v>
      </c>
      <c r="D2" s="1">
        <v>0.0</v>
      </c>
      <c r="E2" s="1">
        <v>0.0</v>
      </c>
      <c r="F2" s="1">
        <v>47.0</v>
      </c>
      <c r="G2" s="1">
        <v>1.0</v>
      </c>
      <c r="H2" s="1">
        <v>66.0</v>
      </c>
      <c r="I2" s="1">
        <v>52.0</v>
      </c>
      <c r="J2" s="1">
        <v>77.0</v>
      </c>
      <c r="K2" s="1">
        <v>60.0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129</v>
      </c>
      <c r="B3" s="1">
        <v>0.0</v>
      </c>
      <c r="C3" s="1">
        <v>0.0</v>
      </c>
      <c r="D3" s="1">
        <v>0.0</v>
      </c>
      <c r="E3" s="1">
        <v>0.0</v>
      </c>
      <c r="F3" s="1">
        <v>0.0</v>
      </c>
      <c r="G3" s="1">
        <v>0.0</v>
      </c>
      <c r="H3" s="1">
        <v>0.0</v>
      </c>
      <c r="I3" s="1">
        <v>0.0</v>
      </c>
      <c r="J3" s="1">
        <v>0.0</v>
      </c>
      <c r="K3" s="1">
        <v>3.0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130</v>
      </c>
      <c r="B4" s="1">
        <v>0.0</v>
      </c>
      <c r="C4" s="1">
        <v>0.0</v>
      </c>
      <c r="D4" s="1">
        <v>0.0</v>
      </c>
      <c r="E4" s="1">
        <v>0.0</v>
      </c>
      <c r="F4" s="1">
        <v>47.0</v>
      </c>
      <c r="G4" s="1">
        <v>1.0</v>
      </c>
      <c r="H4" s="1">
        <v>66.0</v>
      </c>
      <c r="I4" s="1">
        <v>52.0</v>
      </c>
      <c r="J4" s="1">
        <v>78.0</v>
      </c>
      <c r="K4" s="1">
        <v>64.0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131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84.0</v>
      </c>
      <c r="H5" s="1">
        <v>38.0</v>
      </c>
      <c r="I5" s="1">
        <v>29.0</v>
      </c>
      <c r="J5" s="1">
        <v>46.0</v>
      </c>
      <c r="K5" s="1">
        <v>58.0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132</v>
      </c>
      <c r="B6" s="1">
        <v>0.0</v>
      </c>
      <c r="C6" s="1">
        <v>0.0</v>
      </c>
      <c r="D6" s="1">
        <v>0.0</v>
      </c>
      <c r="E6" s="1">
        <v>0.0</v>
      </c>
      <c r="F6" s="1">
        <v>47.0</v>
      </c>
      <c r="G6" s="1">
        <v>65.0</v>
      </c>
      <c r="H6" s="1">
        <v>27.0</v>
      </c>
      <c r="I6" s="1">
        <v>22.0</v>
      </c>
      <c r="J6" s="1">
        <v>32.0</v>
      </c>
      <c r="K6" s="1">
        <v>6.0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133</v>
      </c>
      <c r="B7" s="1">
        <v>89.0</v>
      </c>
      <c r="C7" s="1">
        <v>4.0</v>
      </c>
      <c r="D7" s="1">
        <v>7.0</v>
      </c>
      <c r="E7" s="1">
        <v>8.0</v>
      </c>
      <c r="F7" s="1">
        <v>17.0</v>
      </c>
      <c r="G7" s="1">
        <v>16.0</v>
      </c>
      <c r="H7" s="1">
        <v>9.0</v>
      </c>
      <c r="I7" s="1">
        <v>11.0</v>
      </c>
      <c r="J7" s="1">
        <v>10.0</v>
      </c>
      <c r="K7" s="1">
        <v>9.0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134</v>
      </c>
      <c r="B8" s="1">
        <v>17.0</v>
      </c>
      <c r="C8" s="1">
        <v>3.0</v>
      </c>
      <c r="D8" s="1">
        <v>6.0</v>
      </c>
      <c r="E8" s="1">
        <v>14.0</v>
      </c>
      <c r="F8" s="1">
        <v>9.0</v>
      </c>
      <c r="G8" s="1">
        <v>8.0</v>
      </c>
      <c r="H8" s="1">
        <v>4.0</v>
      </c>
      <c r="I8" s="1">
        <v>5.0</v>
      </c>
      <c r="J8" s="1">
        <v>4.0</v>
      </c>
      <c r="K8" s="1">
        <v>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135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6.0</v>
      </c>
      <c r="H9" s="1">
        <v>36.0</v>
      </c>
      <c r="I9" s="1">
        <v>20.0</v>
      </c>
      <c r="J9" s="1">
        <v>18.0</v>
      </c>
      <c r="K9" s="1">
        <v>11.0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136</v>
      </c>
      <c r="B10" s="1">
        <v>1.0</v>
      </c>
      <c r="C10" s="1">
        <v>8.0</v>
      </c>
      <c r="D10" s="1">
        <v>13.0</v>
      </c>
      <c r="E10" s="1">
        <v>22.0</v>
      </c>
      <c r="F10" s="1">
        <v>27.0</v>
      </c>
      <c r="G10" s="1">
        <v>24.0</v>
      </c>
      <c r="H10" s="1">
        <v>14.0</v>
      </c>
      <c r="I10" s="1">
        <v>18.0</v>
      </c>
      <c r="J10" s="1">
        <v>15.0</v>
      </c>
      <c r="K10" s="1">
        <v>12.0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137</v>
      </c>
      <c r="B11" s="1">
        <v>-1.0</v>
      </c>
      <c r="C11" s="1">
        <v>-8.0</v>
      </c>
      <c r="D11" s="1">
        <v>-13.0</v>
      </c>
      <c r="E11" s="1">
        <v>-22.0</v>
      </c>
      <c r="F11" s="1">
        <v>-26.0</v>
      </c>
      <c r="G11" s="1">
        <v>-23.0</v>
      </c>
      <c r="H11" s="1">
        <v>-14.0</v>
      </c>
      <c r="I11" s="1">
        <v>-17.0</v>
      </c>
      <c r="J11" s="1">
        <v>-14.0</v>
      </c>
      <c r="K11" s="1">
        <v>-12.0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138</v>
      </c>
      <c r="B12" s="1">
        <v>0.0</v>
      </c>
      <c r="C12" s="1">
        <v>-17.0</v>
      </c>
      <c r="D12" s="1">
        <v>-4.0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-93.0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139</v>
      </c>
      <c r="B13" s="1">
        <v>0.0</v>
      </c>
      <c r="C13" s="1">
        <v>2.0</v>
      </c>
      <c r="D13" s="1">
        <v>14.0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10.0</v>
      </c>
      <c r="K13" s="1">
        <v>25.0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140</v>
      </c>
      <c r="B14" s="1">
        <v>0.0</v>
      </c>
      <c r="C14" s="1">
        <v>-15.0</v>
      </c>
      <c r="D14" s="1">
        <v>14.0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-83.0</v>
      </c>
      <c r="K14" s="1">
        <v>25.0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141</v>
      </c>
      <c r="B15" s="1">
        <v>0.0</v>
      </c>
      <c r="C15" s="1">
        <v>86.0</v>
      </c>
      <c r="D15" s="1">
        <v>93.0</v>
      </c>
      <c r="E15" s="1">
        <v>-1.0</v>
      </c>
      <c r="F15" s="1">
        <v>1.0</v>
      </c>
      <c r="G15" s="1">
        <v>0.0</v>
      </c>
      <c r="H15" s="1">
        <v>18.0</v>
      </c>
      <c r="I15" s="1">
        <v>1.0</v>
      </c>
      <c r="J15" s="1">
        <v>-75.0</v>
      </c>
      <c r="K15" s="1">
        <v>27.0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142</v>
      </c>
      <c r="B16" s="1">
        <v>0.0</v>
      </c>
      <c r="C16" s="1">
        <v>-84.0</v>
      </c>
      <c r="D16" s="1">
        <v>-3.0</v>
      </c>
      <c r="E16" s="1">
        <v>-3.0</v>
      </c>
      <c r="F16" s="1">
        <v>-3.0</v>
      </c>
      <c r="G16" s="1">
        <v>14.0</v>
      </c>
      <c r="H16" s="1">
        <v>6.0</v>
      </c>
      <c r="I16" s="1">
        <v>0.0</v>
      </c>
      <c r="J16" s="1">
        <v>3.0</v>
      </c>
      <c r="K16" s="1">
        <v>3.0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143</v>
      </c>
      <c r="B17" s="1">
        <v>-1.0</v>
      </c>
      <c r="C17" s="1">
        <v>-8.0</v>
      </c>
      <c r="D17" s="1">
        <v>-16.0</v>
      </c>
      <c r="E17" s="1">
        <v>-28.0</v>
      </c>
      <c r="F17" s="1">
        <v>-28.0</v>
      </c>
      <c r="G17" s="1">
        <v>-9.0</v>
      </c>
      <c r="H17" s="1">
        <v>-13.0</v>
      </c>
      <c r="I17" s="1">
        <v>-17.0</v>
      </c>
      <c r="J17" s="1">
        <v>-13.0</v>
      </c>
      <c r="K17" s="1">
        <v>-8.0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144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-10.0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145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-75.0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146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-18.0</v>
      </c>
      <c r="I20" s="1">
        <v>0.0</v>
      </c>
      <c r="J20" s="1">
        <v>0.0</v>
      </c>
      <c r="K20" s="1">
        <v>-15.0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147</v>
      </c>
      <c r="B21" s="1">
        <v>0.0</v>
      </c>
      <c r="C21" s="1">
        <v>0.0</v>
      </c>
      <c r="D21" s="1">
        <v>26.0</v>
      </c>
      <c r="E21" s="1">
        <v>0.0</v>
      </c>
      <c r="F21" s="1">
        <v>0.0</v>
      </c>
      <c r="G21" s="1">
        <v>0.0</v>
      </c>
      <c r="H21" s="1">
        <v>0.0</v>
      </c>
      <c r="I21" s="1">
        <v>-30.0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148</v>
      </c>
      <c r="B22" s="1">
        <v>-1.0</v>
      </c>
      <c r="C22" s="1">
        <v>-8.0</v>
      </c>
      <c r="D22" s="1">
        <v>-16.0</v>
      </c>
      <c r="E22" s="1">
        <v>-28.0</v>
      </c>
      <c r="F22" s="1">
        <v>-28.0</v>
      </c>
      <c r="G22" s="1">
        <v>-9.0</v>
      </c>
      <c r="H22" s="1">
        <v>-14.0</v>
      </c>
      <c r="I22" s="1">
        <v>-18.0</v>
      </c>
      <c r="J22" s="1">
        <v>-14.0</v>
      </c>
      <c r="K22" s="1">
        <v>-8.0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149</v>
      </c>
      <c r="B23" s="1">
        <v>-1.0</v>
      </c>
      <c r="C23" s="1">
        <v>-8.0</v>
      </c>
      <c r="D23" s="1">
        <v>-16.0</v>
      </c>
      <c r="E23" s="1">
        <v>-28.0</v>
      </c>
      <c r="F23" s="1">
        <v>-28.0</v>
      </c>
      <c r="G23" s="1">
        <v>-9.0</v>
      </c>
      <c r="H23" s="1">
        <v>-14.0</v>
      </c>
      <c r="I23" s="1">
        <v>-18.0</v>
      </c>
      <c r="J23" s="1">
        <v>-14.0</v>
      </c>
      <c r="K23" s="1">
        <v>-8.0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150</v>
      </c>
      <c r="B24" s="1">
        <v>-1.0</v>
      </c>
      <c r="C24" s="1">
        <v>-8.0</v>
      </c>
      <c r="D24" s="1">
        <v>-16.0</v>
      </c>
      <c r="E24" s="1">
        <v>-28.0</v>
      </c>
      <c r="F24" s="1">
        <v>-28.0</v>
      </c>
      <c r="G24" s="1">
        <v>-9.0</v>
      </c>
      <c r="H24" s="1">
        <v>-14.0</v>
      </c>
      <c r="I24" s="1">
        <v>-18.0</v>
      </c>
      <c r="J24" s="1">
        <v>-14.0</v>
      </c>
      <c r="K24" s="1">
        <v>-8.0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151</v>
      </c>
      <c r="B25" s="1">
        <v>-1.0</v>
      </c>
      <c r="C25" s="1">
        <v>-8.0</v>
      </c>
      <c r="D25" s="1">
        <v>-16.0</v>
      </c>
      <c r="E25" s="1">
        <v>-28.0</v>
      </c>
      <c r="F25" s="1">
        <v>-28.0</v>
      </c>
      <c r="G25" s="1">
        <v>-9.0</v>
      </c>
      <c r="H25" s="1">
        <v>-14.0</v>
      </c>
      <c r="I25" s="1">
        <v>-18.0</v>
      </c>
      <c r="J25" s="1">
        <v>-14.0</v>
      </c>
      <c r="K25" s="1">
        <v>-8.0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152</v>
      </c>
      <c r="B26" s="1">
        <v>-1.0</v>
      </c>
      <c r="C26" s="1">
        <v>-8.0</v>
      </c>
      <c r="D26" s="1">
        <v>-16.0</v>
      </c>
      <c r="E26" s="1">
        <v>-28.0</v>
      </c>
      <c r="F26" s="1">
        <v>-28.0</v>
      </c>
      <c r="G26" s="1">
        <v>-9.0</v>
      </c>
      <c r="H26" s="1">
        <v>-14.0</v>
      </c>
      <c r="I26" s="1">
        <v>-18.0</v>
      </c>
      <c r="J26" s="1">
        <v>-14.0</v>
      </c>
      <c r="K26" s="1">
        <v>-8.0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153</v>
      </c>
      <c r="B27" s="1">
        <v>-1.0</v>
      </c>
      <c r="C27" s="1">
        <v>-8.0</v>
      </c>
      <c r="D27" s="1">
        <v>-16.0</v>
      </c>
      <c r="E27" s="1">
        <v>-28.0</v>
      </c>
      <c r="F27" s="1">
        <v>-28.0</v>
      </c>
      <c r="G27" s="1">
        <v>-9.0</v>
      </c>
      <c r="H27" s="1">
        <v>-14.0</v>
      </c>
      <c r="I27" s="1">
        <v>-18.0</v>
      </c>
      <c r="J27" s="1">
        <v>-14.0</v>
      </c>
      <c r="K27" s="1">
        <v>-8.0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154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155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 t="s">
        <v>156</v>
      </c>
      <c r="H29" s="1" t="s">
        <v>157</v>
      </c>
      <c r="I29" s="1" t="s">
        <v>158</v>
      </c>
      <c r="J29" s="1" t="s">
        <v>159</v>
      </c>
      <c r="K29" s="1" t="s">
        <v>160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161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 t="s">
        <v>156</v>
      </c>
      <c r="H30" s="1" t="s">
        <v>157</v>
      </c>
      <c r="I30" s="1" t="s">
        <v>158</v>
      </c>
      <c r="J30" s="1" t="s">
        <v>159</v>
      </c>
      <c r="K30" s="1" t="s">
        <v>160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162</v>
      </c>
      <c r="B31" s="1">
        <v>0.0</v>
      </c>
      <c r="C31" s="1">
        <v>0.0</v>
      </c>
      <c r="D31" s="1">
        <v>0.0</v>
      </c>
      <c r="E31" s="1">
        <v>1.0</v>
      </c>
      <c r="F31" s="1">
        <v>1.0</v>
      </c>
      <c r="G31" s="1">
        <v>1.0</v>
      </c>
      <c r="H31" s="1">
        <v>2.0</v>
      </c>
      <c r="I31" s="1">
        <v>4.0</v>
      </c>
      <c r="J31" s="1">
        <v>27.0</v>
      </c>
      <c r="K31" s="1">
        <v>60.0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163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 t="s">
        <v>156</v>
      </c>
      <c r="H32" s="1">
        <v>-590.0</v>
      </c>
      <c r="I32" s="1" t="s">
        <v>158</v>
      </c>
      <c r="J32" s="1" t="s">
        <v>159</v>
      </c>
      <c r="K32" s="1" t="s">
        <v>160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164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 t="s">
        <v>156</v>
      </c>
      <c r="H33" s="1">
        <v>-590.0</v>
      </c>
      <c r="I33" s="1" t="s">
        <v>158</v>
      </c>
      <c r="J33" s="1" t="s">
        <v>159</v>
      </c>
      <c r="K33" s="1" t="s">
        <v>160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165</v>
      </c>
      <c r="B34" s="1">
        <v>0.0</v>
      </c>
      <c r="C34" s="1">
        <v>0.0</v>
      </c>
      <c r="D34" s="1">
        <v>0.0</v>
      </c>
      <c r="E34" s="1">
        <v>1.0</v>
      </c>
      <c r="F34" s="1">
        <v>1.0</v>
      </c>
      <c r="G34" s="1">
        <v>1.0</v>
      </c>
      <c r="H34" s="1">
        <v>2.0</v>
      </c>
      <c r="I34" s="1">
        <v>4.0</v>
      </c>
      <c r="J34" s="1">
        <v>27.0</v>
      </c>
      <c r="K34" s="1">
        <v>60.0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166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 t="s">
        <v>167</v>
      </c>
      <c r="H35" s="1" t="s">
        <v>168</v>
      </c>
      <c r="I35" s="1" t="s">
        <v>169</v>
      </c>
      <c r="J35" s="1" t="s">
        <v>170</v>
      </c>
      <c r="K35" s="1" t="s">
        <v>171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172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 t="s">
        <v>167</v>
      </c>
      <c r="H36" s="1" t="s">
        <v>168</v>
      </c>
      <c r="I36" s="1" t="s">
        <v>169</v>
      </c>
      <c r="J36" s="1" t="s">
        <v>170</v>
      </c>
      <c r="K36" s="1" t="s">
        <v>171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55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173</v>
      </c>
      <c r="B38" s="1">
        <v>0.0</v>
      </c>
      <c r="C38" s="1">
        <v>0.0</v>
      </c>
      <c r="D38" s="1">
        <v>0.0</v>
      </c>
      <c r="E38" s="1">
        <v>-22.0</v>
      </c>
      <c r="F38" s="1">
        <v>-26.0</v>
      </c>
      <c r="G38" s="1">
        <v>-23.0</v>
      </c>
      <c r="H38" s="1">
        <v>-13.0</v>
      </c>
      <c r="I38" s="1">
        <v>-17.0</v>
      </c>
      <c r="J38" s="1">
        <v>-14.0</v>
      </c>
      <c r="K38" s="1">
        <v>-12.0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174</v>
      </c>
      <c r="B39" s="1">
        <v>-1.0</v>
      </c>
      <c r="C39" s="1">
        <v>-8.0</v>
      </c>
      <c r="D39" s="1">
        <v>-13.0</v>
      </c>
      <c r="E39" s="1">
        <v>-22.0</v>
      </c>
      <c r="F39" s="1">
        <v>-26.0</v>
      </c>
      <c r="G39" s="1">
        <v>-23.0</v>
      </c>
      <c r="H39" s="1">
        <v>-13.0</v>
      </c>
      <c r="I39" s="1">
        <v>-17.0</v>
      </c>
      <c r="J39" s="1">
        <v>-14.0</v>
      </c>
      <c r="K39" s="1">
        <v>-12.0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175</v>
      </c>
      <c r="B40" s="1">
        <v>-1.0</v>
      </c>
      <c r="C40" s="1">
        <v>-8.0</v>
      </c>
      <c r="D40" s="1">
        <v>-13.0</v>
      </c>
      <c r="E40" s="1">
        <v>-22.0</v>
      </c>
      <c r="F40" s="1">
        <v>-26.0</v>
      </c>
      <c r="G40" s="1">
        <v>-23.0</v>
      </c>
      <c r="H40" s="1">
        <v>-14.0</v>
      </c>
      <c r="I40" s="1">
        <v>-17.0</v>
      </c>
      <c r="J40" s="1">
        <v>-14.0</v>
      </c>
      <c r="K40" s="1">
        <v>-12.0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176</v>
      </c>
      <c r="B41" s="1">
        <v>0.0</v>
      </c>
      <c r="C41" s="1">
        <v>0.0</v>
      </c>
      <c r="D41" s="1">
        <v>0.0</v>
      </c>
      <c r="E41" s="1">
        <v>0.0</v>
      </c>
      <c r="F41" s="1">
        <v>0.0</v>
      </c>
      <c r="G41" s="1">
        <v>-23.0</v>
      </c>
      <c r="H41" s="1">
        <v>-13.0</v>
      </c>
      <c r="I41" s="1">
        <v>-17.0</v>
      </c>
      <c r="J41" s="1">
        <v>-14.0</v>
      </c>
      <c r="K41" s="1">
        <v>-12.0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177</v>
      </c>
      <c r="B42" s="1">
        <v>0.0</v>
      </c>
      <c r="C42" s="1">
        <v>0.0</v>
      </c>
      <c r="D42" s="1">
        <v>0.0</v>
      </c>
      <c r="E42" s="1">
        <v>0.0</v>
      </c>
      <c r="F42" s="1">
        <v>0.0</v>
      </c>
      <c r="G42" s="1">
        <v>1.0</v>
      </c>
      <c r="H42" s="1">
        <v>66.0</v>
      </c>
      <c r="I42" s="1">
        <v>52.0</v>
      </c>
      <c r="J42" s="1">
        <v>78.0</v>
      </c>
      <c r="K42" s="1">
        <v>64.0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178</v>
      </c>
      <c r="B43" s="1">
        <v>-66.0</v>
      </c>
      <c r="C43" s="1">
        <v>-5.0</v>
      </c>
      <c r="D43" s="1">
        <v>-10.0</v>
      </c>
      <c r="E43" s="1">
        <v>-17.0</v>
      </c>
      <c r="F43" s="1">
        <v>-17.0</v>
      </c>
      <c r="G43" s="1">
        <v>-6.0</v>
      </c>
      <c r="H43" s="1">
        <v>-8.0</v>
      </c>
      <c r="I43" s="1">
        <v>-11.0</v>
      </c>
      <c r="J43" s="1">
        <v>-8.0</v>
      </c>
      <c r="K43" s="1">
        <v>-5.0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179</v>
      </c>
      <c r="B44" s="1">
        <v>0.0</v>
      </c>
      <c r="C44" s="1">
        <v>0.0</v>
      </c>
      <c r="D44" s="1">
        <v>0.0</v>
      </c>
      <c r="E44" s="1">
        <v>0.0</v>
      </c>
      <c r="F44" s="1">
        <v>0.0</v>
      </c>
      <c r="G44" s="1">
        <v>0.0</v>
      </c>
      <c r="H44" s="1">
        <v>0.0</v>
      </c>
      <c r="I44" s="1">
        <v>0.0</v>
      </c>
      <c r="J44" s="1">
        <v>0.0</v>
      </c>
      <c r="K44" s="1">
        <v>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180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181</v>
      </c>
      <c r="B46" s="1">
        <v>0.0</v>
      </c>
      <c r="C46" s="1">
        <v>77.0</v>
      </c>
      <c r="D46" s="1">
        <v>0.0</v>
      </c>
      <c r="E46" s="1">
        <v>0.0</v>
      </c>
      <c r="F46" s="1">
        <v>0.0</v>
      </c>
      <c r="G46" s="1">
        <v>0.0</v>
      </c>
      <c r="H46" s="1">
        <v>0.0</v>
      </c>
      <c r="I46" s="1">
        <v>0.0</v>
      </c>
      <c r="J46" s="1">
        <v>0.0</v>
      </c>
      <c r="K46" s="1">
        <v>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182</v>
      </c>
      <c r="B47" s="1">
        <v>0.0</v>
      </c>
      <c r="C47" s="1">
        <v>77.0</v>
      </c>
      <c r="D47" s="1">
        <v>0.0</v>
      </c>
      <c r="E47" s="1">
        <v>0.0</v>
      </c>
      <c r="F47" s="1">
        <v>0.0</v>
      </c>
      <c r="G47" s="1">
        <v>0.0</v>
      </c>
      <c r="H47" s="1">
        <v>0.0</v>
      </c>
      <c r="I47" s="1">
        <v>0.0</v>
      </c>
      <c r="J47" s="1">
        <v>0.0</v>
      </c>
      <c r="K47" s="1">
        <v>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183</v>
      </c>
      <c r="B48" s="1">
        <v>84.0</v>
      </c>
      <c r="C48" s="1">
        <v>2.0</v>
      </c>
      <c r="D48" s="1">
        <v>7.0</v>
      </c>
      <c r="E48" s="1">
        <v>8.0</v>
      </c>
      <c r="F48" s="1">
        <v>17.0</v>
      </c>
      <c r="G48" s="1">
        <v>0.0</v>
      </c>
      <c r="H48" s="1">
        <v>0.0</v>
      </c>
      <c r="I48" s="1">
        <v>0.0</v>
      </c>
      <c r="J48" s="1">
        <v>0.0</v>
      </c>
      <c r="K48" s="1">
        <v>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184</v>
      </c>
      <c r="B49" s="1">
        <v>17.0</v>
      </c>
      <c r="C49" s="1">
        <v>3.0</v>
      </c>
      <c r="D49" s="1">
        <v>6.0</v>
      </c>
      <c r="E49" s="1">
        <v>14.0</v>
      </c>
      <c r="F49" s="1">
        <v>9.0</v>
      </c>
      <c r="G49" s="1">
        <v>8.0</v>
      </c>
      <c r="H49" s="1">
        <v>4.0</v>
      </c>
      <c r="I49" s="1">
        <v>5.0</v>
      </c>
      <c r="J49" s="1">
        <v>4.0</v>
      </c>
      <c r="K49" s="1">
        <v>2.0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185</v>
      </c>
      <c r="B50" s="1">
        <v>0.0</v>
      </c>
      <c r="C50" s="1">
        <v>0.0</v>
      </c>
      <c r="D50" s="1">
        <v>0.0</v>
      </c>
      <c r="E50" s="1">
        <v>0.0</v>
      </c>
      <c r="F50" s="1">
        <v>0.0</v>
      </c>
      <c r="G50" s="1">
        <v>22.0</v>
      </c>
      <c r="H50" s="1">
        <v>10.0</v>
      </c>
      <c r="I50" s="1">
        <v>0.0</v>
      </c>
      <c r="J50" s="1">
        <v>5.0</v>
      </c>
      <c r="K50" s="1">
        <v>5.0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186</v>
      </c>
      <c r="B51" s="1">
        <v>0.0</v>
      </c>
      <c r="C51" s="1">
        <v>0.0</v>
      </c>
      <c r="D51" s="1">
        <v>0.0</v>
      </c>
      <c r="E51" s="1">
        <v>0.0</v>
      </c>
      <c r="F51" s="1">
        <v>0.0</v>
      </c>
      <c r="G51" s="1">
        <v>0.0</v>
      </c>
      <c r="H51" s="1">
        <v>0.0</v>
      </c>
      <c r="I51" s="1">
        <v>0.0</v>
      </c>
      <c r="J51" s="1">
        <v>7.0</v>
      </c>
      <c r="K51" s="1">
        <v>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187</v>
      </c>
      <c r="B52" s="1">
        <v>0.0</v>
      </c>
      <c r="C52" s="1">
        <v>0.0</v>
      </c>
      <c r="D52" s="1">
        <v>0.0</v>
      </c>
      <c r="E52" s="1">
        <v>0.0</v>
      </c>
      <c r="F52" s="1">
        <v>0.0</v>
      </c>
      <c r="G52" s="1">
        <v>0.0</v>
      </c>
      <c r="H52" s="1">
        <v>0.0</v>
      </c>
      <c r="I52" s="1">
        <v>0.0</v>
      </c>
      <c r="J52" s="1">
        <v>-7.0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188</v>
      </c>
      <c r="B53" s="1">
        <v>0.0</v>
      </c>
      <c r="C53" s="1">
        <v>0.0</v>
      </c>
      <c r="D53" s="1">
        <v>0.0</v>
      </c>
      <c r="E53" s="1">
        <v>0.0</v>
      </c>
      <c r="F53" s="1">
        <v>0.0</v>
      </c>
      <c r="G53" s="1">
        <v>0.0</v>
      </c>
      <c r="H53" s="1">
        <v>0.0</v>
      </c>
      <c r="I53" s="1">
        <v>0.0</v>
      </c>
      <c r="J53" s="1">
        <v>1.0</v>
      </c>
      <c r="K53" s="1">
        <v>1.0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189</v>
      </c>
      <c r="B54" s="1">
        <v>0.0</v>
      </c>
      <c r="C54" s="1">
        <v>5.0</v>
      </c>
      <c r="D54" s="1">
        <v>14.0</v>
      </c>
      <c r="E54" s="1">
        <v>34.0</v>
      </c>
      <c r="F54" s="1">
        <v>93.0</v>
      </c>
      <c r="G54" s="1">
        <v>89.0</v>
      </c>
      <c r="H54" s="1">
        <v>93.0</v>
      </c>
      <c r="I54" s="1">
        <v>69.0</v>
      </c>
      <c r="J54" s="1">
        <v>22.0</v>
      </c>
      <c r="K54" s="1">
        <v>29.0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190</v>
      </c>
      <c r="B55" s="1">
        <v>80.0</v>
      </c>
      <c r="C55" s="1">
        <v>89.0</v>
      </c>
      <c r="D55" s="1">
        <v>1.0</v>
      </c>
      <c r="E55" s="1">
        <v>1.0</v>
      </c>
      <c r="F55" s="1">
        <v>7.0</v>
      </c>
      <c r="G55" s="1">
        <v>0.0</v>
      </c>
      <c r="H55" s="1">
        <v>0.0</v>
      </c>
      <c r="I55" s="1">
        <v>0.0</v>
      </c>
      <c r="J55" s="1">
        <v>0.0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191</v>
      </c>
      <c r="B56" s="1">
        <v>0.0</v>
      </c>
      <c r="C56" s="1">
        <v>45.0</v>
      </c>
      <c r="D56" s="1">
        <v>0.0</v>
      </c>
      <c r="E56" s="1">
        <v>0.0</v>
      </c>
      <c r="F56" s="1">
        <v>0.0</v>
      </c>
      <c r="G56" s="1">
        <v>3.0</v>
      </c>
      <c r="H56" s="1">
        <v>1.0</v>
      </c>
      <c r="I56" s="1">
        <v>3.0</v>
      </c>
      <c r="J56" s="1">
        <v>2.0</v>
      </c>
      <c r="K56" s="1">
        <v>1.0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192</v>
      </c>
      <c r="B57" s="1">
        <v>0.0</v>
      </c>
      <c r="C57" s="1">
        <v>0.0</v>
      </c>
      <c r="D57" s="1">
        <v>1.0</v>
      </c>
      <c r="E57" s="1">
        <v>0.0</v>
      </c>
      <c r="F57" s="1">
        <v>0.0</v>
      </c>
      <c r="G57" s="1">
        <v>0.0</v>
      </c>
      <c r="H57" s="1">
        <v>0.0</v>
      </c>
      <c r="I57" s="1">
        <v>0.0</v>
      </c>
      <c r="J57" s="1">
        <v>3.0</v>
      </c>
      <c r="K57" s="1">
        <v>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193</v>
      </c>
      <c r="B58" s="1">
        <v>80.0</v>
      </c>
      <c r="C58" s="1">
        <v>1.0</v>
      </c>
      <c r="D58" s="1">
        <v>1.0</v>
      </c>
      <c r="E58" s="1">
        <v>1.0</v>
      </c>
      <c r="F58" s="1">
        <v>8.0</v>
      </c>
      <c r="G58" s="1">
        <v>4.0</v>
      </c>
      <c r="H58" s="1">
        <v>2.0</v>
      </c>
      <c r="I58" s="1">
        <v>4.0</v>
      </c>
      <c r="J58" s="1">
        <v>2.0</v>
      </c>
      <c r="K58" s="1">
        <v>1.0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194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195</v>
      </c>
      <c r="B3" s="1" t="s">
        <v>196</v>
      </c>
      <c r="C3" s="1" t="s">
        <v>197</v>
      </c>
      <c r="D3" s="1" t="s">
        <v>198</v>
      </c>
      <c r="E3" s="1" t="s">
        <v>199</v>
      </c>
      <c r="F3" s="1" t="s">
        <v>200</v>
      </c>
      <c r="G3" s="1" t="s">
        <v>201</v>
      </c>
      <c r="H3" s="1" t="s">
        <v>202</v>
      </c>
      <c r="I3" s="1" t="s">
        <v>203</v>
      </c>
      <c r="J3" s="1" t="s">
        <v>204</v>
      </c>
      <c r="K3" s="1" t="s">
        <v>205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206</v>
      </c>
      <c r="B4" s="1">
        <v>0.0</v>
      </c>
      <c r="C4" s="1" t="s">
        <v>207</v>
      </c>
      <c r="D4" s="1" t="s">
        <v>208</v>
      </c>
      <c r="E4" s="1" t="s">
        <v>209</v>
      </c>
      <c r="F4" s="1">
        <v>0.0</v>
      </c>
      <c r="G4" s="1" t="s">
        <v>210</v>
      </c>
      <c r="H4" s="1" t="s">
        <v>211</v>
      </c>
      <c r="I4" s="1" t="s">
        <v>212</v>
      </c>
      <c r="J4" s="1" t="s">
        <v>213</v>
      </c>
      <c r="K4" s="1" t="s">
        <v>214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215</v>
      </c>
      <c r="B5" s="1" t="s">
        <v>216</v>
      </c>
      <c r="C5" s="1" t="s">
        <v>217</v>
      </c>
      <c r="D5" s="1" t="s">
        <v>218</v>
      </c>
      <c r="E5" s="1" t="s">
        <v>219</v>
      </c>
      <c r="F5" s="1">
        <v>0.0</v>
      </c>
      <c r="G5" s="1" t="s">
        <v>220</v>
      </c>
      <c r="H5" s="1" t="s">
        <v>221</v>
      </c>
      <c r="I5" s="1" t="s">
        <v>222</v>
      </c>
      <c r="J5" s="1" t="s">
        <v>223</v>
      </c>
      <c r="K5" s="1" t="s">
        <v>224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225</v>
      </c>
      <c r="B6" s="1" t="s">
        <v>216</v>
      </c>
      <c r="C6" s="1" t="s">
        <v>217</v>
      </c>
      <c r="D6" s="1" t="s">
        <v>218</v>
      </c>
      <c r="E6" s="1" t="s">
        <v>219</v>
      </c>
      <c r="F6" s="1">
        <v>0.0</v>
      </c>
      <c r="G6" s="1" t="s">
        <v>220</v>
      </c>
      <c r="H6" s="1" t="s">
        <v>221</v>
      </c>
      <c r="I6" s="1" t="s">
        <v>222</v>
      </c>
      <c r="J6" s="1" t="s">
        <v>223</v>
      </c>
      <c r="K6" s="1" t="s">
        <v>224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227</v>
      </c>
      <c r="B8" s="1">
        <v>0.0</v>
      </c>
      <c r="C8" s="1">
        <v>0.0</v>
      </c>
      <c r="D8" s="1">
        <v>0.0</v>
      </c>
      <c r="E8" s="1">
        <v>0.0</v>
      </c>
      <c r="F8" s="1">
        <v>100.0</v>
      </c>
      <c r="G8" s="1" t="s">
        <v>228</v>
      </c>
      <c r="H8" s="1" t="s">
        <v>229</v>
      </c>
      <c r="I8" s="1" t="s">
        <v>230</v>
      </c>
      <c r="J8" s="1" t="s">
        <v>231</v>
      </c>
      <c r="K8" s="1" t="s">
        <v>232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233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234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235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236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237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 t="s">
        <v>238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239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 t="s">
        <v>238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240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 t="s">
        <v>238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241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 t="s">
        <v>242</v>
      </c>
      <c r="H16" s="1">
        <v>0.0</v>
      </c>
      <c r="I16" s="1">
        <v>0.0</v>
      </c>
      <c r="J16" s="1">
        <v>0.0</v>
      </c>
      <c r="K16" s="1" t="s">
        <v>243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244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 t="s">
        <v>245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246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 t="s">
        <v>245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247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247</v>
      </c>
      <c r="B20" s="1">
        <v>0.0</v>
      </c>
      <c r="C20" s="1">
        <v>0.0</v>
      </c>
      <c r="D20" s="1">
        <v>0.0</v>
      </c>
      <c r="E20" s="1">
        <v>0.0</v>
      </c>
      <c r="F20" s="1" t="s">
        <v>248</v>
      </c>
      <c r="G20" s="1" t="s">
        <v>249</v>
      </c>
      <c r="H20" s="1" t="s">
        <v>249</v>
      </c>
      <c r="I20" s="1" t="s">
        <v>250</v>
      </c>
      <c r="J20" s="1" t="s">
        <v>250</v>
      </c>
      <c r="K20" s="1" t="s">
        <v>250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251</v>
      </c>
      <c r="B21" s="1">
        <v>0.0</v>
      </c>
      <c r="C21" s="1">
        <v>0.0</v>
      </c>
      <c r="D21" s="1">
        <v>0.0</v>
      </c>
      <c r="E21" s="1">
        <v>0.0</v>
      </c>
      <c r="F21" s="1" t="s">
        <v>252</v>
      </c>
      <c r="G21" s="1" t="s">
        <v>253</v>
      </c>
      <c r="H21" s="1" t="s">
        <v>254</v>
      </c>
      <c r="I21" s="1" t="s">
        <v>255</v>
      </c>
      <c r="J21" s="1" t="s">
        <v>256</v>
      </c>
      <c r="K21" s="1" t="s">
        <v>257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258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 t="s">
        <v>259</v>
      </c>
      <c r="H22" s="1" t="s">
        <v>260</v>
      </c>
      <c r="I22" s="1" t="s">
        <v>261</v>
      </c>
      <c r="J22" s="1" t="s">
        <v>262</v>
      </c>
      <c r="K22" s="1" t="s">
        <v>263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264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 t="s">
        <v>265</v>
      </c>
      <c r="H23" s="1" t="s">
        <v>266</v>
      </c>
      <c r="I23" s="1" t="s">
        <v>267</v>
      </c>
      <c r="J23" s="1" t="s">
        <v>268</v>
      </c>
      <c r="K23" s="1" t="s">
        <v>269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270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271</v>
      </c>
      <c r="B25" s="1" t="s">
        <v>272</v>
      </c>
      <c r="C25" s="1" t="s">
        <v>273</v>
      </c>
      <c r="D25" s="1" t="s">
        <v>274</v>
      </c>
      <c r="E25" s="1" t="s">
        <v>275</v>
      </c>
      <c r="F25" s="1" t="s">
        <v>276</v>
      </c>
      <c r="G25" s="1" t="s">
        <v>277</v>
      </c>
      <c r="H25" s="1" t="s">
        <v>278</v>
      </c>
      <c r="I25" s="1" t="s">
        <v>279</v>
      </c>
      <c r="J25" s="1" t="s">
        <v>280</v>
      </c>
      <c r="K25" s="1" t="s">
        <v>281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282</v>
      </c>
      <c r="B26" s="1" t="s">
        <v>248</v>
      </c>
      <c r="C26" s="1" t="s">
        <v>283</v>
      </c>
      <c r="D26" s="1" t="s">
        <v>284</v>
      </c>
      <c r="E26" s="1" t="s">
        <v>268</v>
      </c>
      <c r="F26" s="1" t="s">
        <v>285</v>
      </c>
      <c r="G26" s="1" t="s">
        <v>286</v>
      </c>
      <c r="H26" s="1" t="s">
        <v>287</v>
      </c>
      <c r="I26" s="1" t="s">
        <v>288</v>
      </c>
      <c r="J26" s="1" t="s">
        <v>289</v>
      </c>
      <c r="K26" s="1" t="s">
        <v>290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291</v>
      </c>
      <c r="B27" s="1" t="s">
        <v>292</v>
      </c>
      <c r="C27" s="1" t="s">
        <v>293</v>
      </c>
      <c r="D27" s="1" t="s">
        <v>294</v>
      </c>
      <c r="E27" s="1" t="s">
        <v>295</v>
      </c>
      <c r="F27" s="1" t="s">
        <v>296</v>
      </c>
      <c r="G27" s="1" t="s">
        <v>297</v>
      </c>
      <c r="H27" s="1" t="s">
        <v>298</v>
      </c>
      <c r="I27" s="1" t="s">
        <v>299</v>
      </c>
      <c r="J27" s="1" t="s">
        <v>300</v>
      </c>
      <c r="K27" s="1" t="s">
        <v>301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302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 t="s">
        <v>303</v>
      </c>
      <c r="H28" s="1" t="s">
        <v>304</v>
      </c>
      <c r="I28" s="1" t="s">
        <v>305</v>
      </c>
      <c r="J28" s="1" t="s">
        <v>306</v>
      </c>
      <c r="K28" s="1" t="s">
        <v>307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308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 t="s">
        <v>309</v>
      </c>
      <c r="H29" s="1" t="s">
        <v>310</v>
      </c>
      <c r="I29" s="1" t="s">
        <v>311</v>
      </c>
      <c r="J29" s="1" t="s">
        <v>312</v>
      </c>
      <c r="K29" s="1" t="s">
        <v>313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314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 t="s">
        <v>315</v>
      </c>
      <c r="H30" s="1">
        <v>0.0</v>
      </c>
      <c r="I30" s="1" t="s">
        <v>316</v>
      </c>
      <c r="J30" s="1" t="s">
        <v>317</v>
      </c>
      <c r="K30" s="1" t="s">
        <v>318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319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 t="s">
        <v>320</v>
      </c>
      <c r="H31" s="1">
        <v>0.0</v>
      </c>
      <c r="I31" s="1" t="s">
        <v>321</v>
      </c>
      <c r="J31" s="1" t="s">
        <v>322</v>
      </c>
      <c r="K31" s="1" t="s">
        <v>323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324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325</v>
      </c>
      <c r="B33" s="1" t="s">
        <v>326</v>
      </c>
      <c r="C33" s="1">
        <v>0.0</v>
      </c>
      <c r="D33" s="1">
        <v>0.0</v>
      </c>
      <c r="E33" s="1">
        <v>0.0</v>
      </c>
      <c r="F33" s="1">
        <v>0.0</v>
      </c>
      <c r="G33" s="1" t="s">
        <v>327</v>
      </c>
      <c r="H33" s="1" t="s">
        <v>328</v>
      </c>
      <c r="I33" s="1" t="s">
        <v>248</v>
      </c>
      <c r="J33" s="1" t="s">
        <v>329</v>
      </c>
      <c r="K33" s="1" t="s">
        <v>330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331</v>
      </c>
      <c r="B34" s="1" t="s">
        <v>332</v>
      </c>
      <c r="C34" s="1">
        <v>0.0</v>
      </c>
      <c r="D34" s="1">
        <v>0.0</v>
      </c>
      <c r="E34" s="1">
        <v>0.0</v>
      </c>
      <c r="F34" s="1">
        <v>0.0</v>
      </c>
      <c r="G34" s="1" t="s">
        <v>333</v>
      </c>
      <c r="H34" s="1" t="s">
        <v>334</v>
      </c>
      <c r="I34" s="1" t="s">
        <v>248</v>
      </c>
      <c r="J34" s="1" t="s">
        <v>335</v>
      </c>
      <c r="K34" s="1" t="s">
        <v>336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337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 t="s">
        <v>338</v>
      </c>
      <c r="H35" s="1" t="s">
        <v>339</v>
      </c>
      <c r="I35" s="1">
        <v>0.0</v>
      </c>
      <c r="J35" s="1" t="s">
        <v>267</v>
      </c>
      <c r="K35" s="1" t="s">
        <v>340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341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 t="s">
        <v>342</v>
      </c>
      <c r="H36" s="1" t="s">
        <v>343</v>
      </c>
      <c r="I36" s="1">
        <v>0.0</v>
      </c>
      <c r="J36" s="1" t="s">
        <v>344</v>
      </c>
      <c r="K36" s="1" t="s">
        <v>274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345</v>
      </c>
      <c r="B37" s="1" t="s">
        <v>346</v>
      </c>
      <c r="C37" s="1" t="s">
        <v>347</v>
      </c>
      <c r="D37" s="1" t="s">
        <v>348</v>
      </c>
      <c r="E37" s="1">
        <v>210.0</v>
      </c>
      <c r="F37" s="1" t="s">
        <v>349</v>
      </c>
      <c r="G37" s="1" t="s">
        <v>350</v>
      </c>
      <c r="H37" s="1" t="s">
        <v>351</v>
      </c>
      <c r="I37" s="1" t="s">
        <v>352</v>
      </c>
      <c r="J37" s="1" t="s">
        <v>353</v>
      </c>
      <c r="K37" s="1" t="s">
        <v>354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355</v>
      </c>
      <c r="B38" s="1" t="s">
        <v>356</v>
      </c>
      <c r="C38" s="1" t="s">
        <v>357</v>
      </c>
      <c r="D38" s="1" t="s">
        <v>358</v>
      </c>
      <c r="E38" s="1">
        <v>0.0</v>
      </c>
      <c r="F38" s="1">
        <v>0.0</v>
      </c>
      <c r="G38" s="1">
        <v>0.0</v>
      </c>
      <c r="H38" s="1">
        <v>0.0</v>
      </c>
      <c r="I38" s="1">
        <v>0.0</v>
      </c>
      <c r="J38" s="1" t="s">
        <v>359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360</v>
      </c>
      <c r="B39" s="1">
        <v>0.0</v>
      </c>
      <c r="C39" s="1">
        <v>0.0</v>
      </c>
      <c r="D39" s="1">
        <v>0.0</v>
      </c>
      <c r="E39" s="1">
        <v>0.0</v>
      </c>
      <c r="F39" s="1">
        <v>0.0</v>
      </c>
      <c r="G39" s="1">
        <v>0.0</v>
      </c>
      <c r="H39" s="1">
        <v>0.0</v>
      </c>
      <c r="I39" s="1">
        <v>0.0</v>
      </c>
      <c r="J39" s="1" t="s">
        <v>361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362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>
        <v>0.0</v>
      </c>
      <c r="H40" s="1">
        <v>0.0</v>
      </c>
      <c r="I40" s="1">
        <v>0.0</v>
      </c>
      <c r="J40" s="1" t="s">
        <v>363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364</v>
      </c>
      <c r="B41" s="1">
        <v>0.0</v>
      </c>
      <c r="C41" s="1">
        <v>0.0</v>
      </c>
      <c r="D41" s="1">
        <v>0.0</v>
      </c>
      <c r="E41" s="1">
        <v>0.0</v>
      </c>
      <c r="F41" s="1">
        <v>0.0</v>
      </c>
      <c r="G41" s="1" t="s">
        <v>365</v>
      </c>
      <c r="H41" s="1" t="s">
        <v>366</v>
      </c>
      <c r="I41" s="1">
        <v>0.0</v>
      </c>
      <c r="J41" s="1" t="s">
        <v>366</v>
      </c>
      <c r="K41" s="1">
        <v>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367</v>
      </c>
      <c r="B42" s="1">
        <v>0.0</v>
      </c>
      <c r="C42" s="1">
        <v>0.0</v>
      </c>
      <c r="D42" s="1">
        <v>0.0</v>
      </c>
      <c r="E42" s="1" t="s">
        <v>368</v>
      </c>
      <c r="F42" s="1" t="s">
        <v>369</v>
      </c>
      <c r="G42" s="1" t="s">
        <v>370</v>
      </c>
      <c r="H42" s="1" t="s">
        <v>368</v>
      </c>
      <c r="I42" s="1" t="s">
        <v>371</v>
      </c>
      <c r="J42" s="1">
        <v>1.0</v>
      </c>
      <c r="K42" s="1" t="s">
        <v>372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373</v>
      </c>
      <c r="B43" s="1">
        <v>0.0</v>
      </c>
      <c r="C43" s="1">
        <v>0.0</v>
      </c>
      <c r="D43" s="1">
        <v>0.0</v>
      </c>
      <c r="E43" s="1">
        <v>0.0</v>
      </c>
      <c r="F43" s="1">
        <v>0.0</v>
      </c>
      <c r="G43" s="1" t="s">
        <v>365</v>
      </c>
      <c r="H43" s="1" t="s">
        <v>366</v>
      </c>
      <c r="I43" s="1">
        <v>0.0</v>
      </c>
      <c r="J43" s="1" t="s">
        <v>366</v>
      </c>
      <c r="K43" s="1">
        <v>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374</v>
      </c>
      <c r="B44" s="1">
        <v>0.0</v>
      </c>
      <c r="C44" s="1">
        <v>0.0</v>
      </c>
      <c r="D44" s="1">
        <v>0.0</v>
      </c>
      <c r="E44" s="1" t="s">
        <v>368</v>
      </c>
      <c r="F44" s="1" t="s">
        <v>375</v>
      </c>
      <c r="G44" s="1" t="s">
        <v>376</v>
      </c>
      <c r="H44" s="1" t="s">
        <v>368</v>
      </c>
      <c r="I44" s="1" t="s">
        <v>371</v>
      </c>
      <c r="J44" s="1">
        <v>1.0</v>
      </c>
      <c r="K44" s="1" t="s">
        <v>284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377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378</v>
      </c>
      <c r="B46" s="1">
        <v>0.0</v>
      </c>
      <c r="C46" s="1">
        <v>0.0</v>
      </c>
      <c r="D46" s="1">
        <v>0.0</v>
      </c>
      <c r="E46" s="1">
        <v>0.0</v>
      </c>
      <c r="F46" s="1">
        <v>0.0</v>
      </c>
      <c r="G46" s="1" t="s">
        <v>379</v>
      </c>
      <c r="H46" s="1" t="s">
        <v>380</v>
      </c>
      <c r="I46" s="1" t="s">
        <v>381</v>
      </c>
      <c r="J46" s="1" t="s">
        <v>382</v>
      </c>
      <c r="K46" s="1" t="s">
        <v>383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384</v>
      </c>
      <c r="B47" s="1">
        <v>0.0</v>
      </c>
      <c r="C47" s="1">
        <v>0.0</v>
      </c>
      <c r="D47" s="1">
        <v>0.0</v>
      </c>
      <c r="E47" s="1">
        <v>0.0</v>
      </c>
      <c r="F47" s="1">
        <v>0.0</v>
      </c>
      <c r="G47" s="1" t="s">
        <v>385</v>
      </c>
      <c r="H47" s="1">
        <v>-58.0</v>
      </c>
      <c r="I47" s="1" t="s">
        <v>386</v>
      </c>
      <c r="J47" s="1" t="s">
        <v>387</v>
      </c>
      <c r="K47" s="1" t="s">
        <v>388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389</v>
      </c>
      <c r="B48" s="1">
        <v>0.0</v>
      </c>
      <c r="C48" s="1">
        <v>0.0</v>
      </c>
      <c r="D48" s="1">
        <v>0.0</v>
      </c>
      <c r="E48" s="1">
        <v>0.0</v>
      </c>
      <c r="F48" s="1" t="s">
        <v>390</v>
      </c>
      <c r="G48" s="1" t="s">
        <v>391</v>
      </c>
      <c r="H48" s="1" t="s">
        <v>392</v>
      </c>
      <c r="I48" s="1" t="s">
        <v>393</v>
      </c>
      <c r="J48" s="1" t="s">
        <v>394</v>
      </c>
      <c r="K48" s="1" t="s">
        <v>395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396</v>
      </c>
      <c r="B49" s="1" t="s">
        <v>397</v>
      </c>
      <c r="C49" s="1" t="s">
        <v>398</v>
      </c>
      <c r="D49" s="1" t="s">
        <v>399</v>
      </c>
      <c r="E49" s="1" t="s">
        <v>400</v>
      </c>
      <c r="F49" s="1" t="s">
        <v>401</v>
      </c>
      <c r="G49" s="1" t="s">
        <v>402</v>
      </c>
      <c r="H49" s="1" t="s">
        <v>403</v>
      </c>
      <c r="I49" s="1" t="s">
        <v>404</v>
      </c>
      <c r="J49" s="1" t="s">
        <v>405</v>
      </c>
      <c r="K49" s="1" t="s">
        <v>406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407</v>
      </c>
      <c r="B50" s="1" t="s">
        <v>397</v>
      </c>
      <c r="C50" s="1" t="s">
        <v>398</v>
      </c>
      <c r="D50" s="1" t="s">
        <v>399</v>
      </c>
      <c r="E50" s="1" t="s">
        <v>400</v>
      </c>
      <c r="F50" s="1" t="s">
        <v>401</v>
      </c>
      <c r="G50" s="1" t="s">
        <v>408</v>
      </c>
      <c r="H50" s="1" t="s">
        <v>409</v>
      </c>
      <c r="I50" s="1" t="s">
        <v>410</v>
      </c>
      <c r="J50" s="1" t="s">
        <v>394</v>
      </c>
      <c r="K50" s="1" t="s">
        <v>411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412</v>
      </c>
      <c r="B51" s="1" t="s">
        <v>397</v>
      </c>
      <c r="C51" s="1" t="s">
        <v>413</v>
      </c>
      <c r="D51" s="1" t="s">
        <v>414</v>
      </c>
      <c r="E51" s="1" t="s">
        <v>415</v>
      </c>
      <c r="F51" s="1" t="s">
        <v>416</v>
      </c>
      <c r="G51" s="1" t="s">
        <v>417</v>
      </c>
      <c r="H51" s="1" t="s">
        <v>418</v>
      </c>
      <c r="I51" s="1" t="s">
        <v>419</v>
      </c>
      <c r="J51" s="1" t="s">
        <v>420</v>
      </c>
      <c r="K51" s="1" t="s">
        <v>421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422</v>
      </c>
      <c r="B52" s="1" t="s">
        <v>397</v>
      </c>
      <c r="C52" s="1" t="s">
        <v>413</v>
      </c>
      <c r="D52" s="1" t="s">
        <v>414</v>
      </c>
      <c r="E52" s="1" t="s">
        <v>415</v>
      </c>
      <c r="F52" s="1" t="s">
        <v>416</v>
      </c>
      <c r="G52" s="1" t="s">
        <v>417</v>
      </c>
      <c r="H52" s="1" t="s">
        <v>418</v>
      </c>
      <c r="I52" s="1" t="s">
        <v>419</v>
      </c>
      <c r="J52" s="1" t="s">
        <v>420</v>
      </c>
      <c r="K52" s="1" t="s">
        <v>421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423</v>
      </c>
      <c r="B53" s="1" t="s">
        <v>397</v>
      </c>
      <c r="C53" s="1" t="s">
        <v>413</v>
      </c>
      <c r="D53" s="1" t="s">
        <v>424</v>
      </c>
      <c r="E53" s="1" t="s">
        <v>415</v>
      </c>
      <c r="F53" s="1" t="s">
        <v>416</v>
      </c>
      <c r="G53" s="1" t="s">
        <v>425</v>
      </c>
      <c r="H53" s="1" t="s">
        <v>426</v>
      </c>
      <c r="I53" s="1" t="s">
        <v>427</v>
      </c>
      <c r="J53" s="1" t="s">
        <v>428</v>
      </c>
      <c r="K53" s="1" t="s">
        <v>429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430</v>
      </c>
      <c r="B54" s="1">
        <v>0.0</v>
      </c>
      <c r="C54" s="1">
        <v>0.0</v>
      </c>
      <c r="D54" s="1">
        <v>0.0</v>
      </c>
      <c r="E54" s="1">
        <v>0.0</v>
      </c>
      <c r="F54" s="1" t="s">
        <v>431</v>
      </c>
      <c r="G54" s="1" t="s">
        <v>432</v>
      </c>
      <c r="H54" s="1" t="s">
        <v>433</v>
      </c>
      <c r="I54" s="1" t="s">
        <v>434</v>
      </c>
      <c r="J54" s="1" t="s">
        <v>435</v>
      </c>
      <c r="K54" s="1" t="s">
        <v>436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437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1" t="s">
        <v>438</v>
      </c>
      <c r="H55" s="1" t="s">
        <v>439</v>
      </c>
      <c r="I55" s="1" t="s">
        <v>440</v>
      </c>
      <c r="J55" s="1" t="s">
        <v>441</v>
      </c>
      <c r="K55" s="1" t="s">
        <v>442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443</v>
      </c>
      <c r="B56" s="1">
        <v>0.0</v>
      </c>
      <c r="C56" s="1">
        <v>0.0</v>
      </c>
      <c r="D56" s="1">
        <v>0.0</v>
      </c>
      <c r="E56" s="1">
        <v>0.0</v>
      </c>
      <c r="F56" s="1">
        <v>0.0</v>
      </c>
      <c r="G56" s="1" t="s">
        <v>444</v>
      </c>
      <c r="H56" s="1" t="s">
        <v>445</v>
      </c>
      <c r="I56" s="1" t="s">
        <v>446</v>
      </c>
      <c r="J56" s="1" t="s">
        <v>447</v>
      </c>
      <c r="K56" s="1" t="s">
        <v>448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449</v>
      </c>
      <c r="B57" s="1">
        <v>0.0</v>
      </c>
      <c r="C57" s="1">
        <v>0.0</v>
      </c>
      <c r="D57" s="1">
        <v>0.0</v>
      </c>
      <c r="E57" s="1">
        <v>0.0</v>
      </c>
      <c r="F57" s="1" t="s">
        <v>450</v>
      </c>
      <c r="G57" s="1" t="s">
        <v>451</v>
      </c>
      <c r="H57" s="1" t="s">
        <v>452</v>
      </c>
      <c r="I57" s="1" t="s">
        <v>453</v>
      </c>
      <c r="J57" s="1" t="s">
        <v>454</v>
      </c>
      <c r="K57" s="1" t="s">
        <v>455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456</v>
      </c>
      <c r="B58" s="1">
        <v>14.0</v>
      </c>
      <c r="C58" s="1" t="s">
        <v>457</v>
      </c>
      <c r="D58" s="1" t="s">
        <v>458</v>
      </c>
      <c r="E58" s="1" t="s">
        <v>459</v>
      </c>
      <c r="F58" s="1" t="s">
        <v>460</v>
      </c>
      <c r="G58" s="1" t="s">
        <v>461</v>
      </c>
      <c r="H58" s="1" t="s">
        <v>462</v>
      </c>
      <c r="I58" s="1" t="s">
        <v>463</v>
      </c>
      <c r="J58" s="1" t="s">
        <v>464</v>
      </c>
      <c r="K58" s="1" t="s">
        <v>465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466</v>
      </c>
      <c r="B59" s="1">
        <v>0.0</v>
      </c>
      <c r="C59" s="1" t="s">
        <v>467</v>
      </c>
      <c r="D59" s="1" t="s">
        <v>468</v>
      </c>
      <c r="E59" s="1" t="s">
        <v>469</v>
      </c>
      <c r="F59" s="1" t="s">
        <v>470</v>
      </c>
      <c r="G59" s="1" t="s">
        <v>471</v>
      </c>
      <c r="H59" s="1" t="s">
        <v>472</v>
      </c>
      <c r="I59" s="1" t="s">
        <v>473</v>
      </c>
      <c r="J59" s="1" t="s">
        <v>474</v>
      </c>
      <c r="K59" s="1" t="s">
        <v>475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476</v>
      </c>
      <c r="B60" s="1">
        <v>0.0</v>
      </c>
      <c r="C60" s="1" t="s">
        <v>467</v>
      </c>
      <c r="D60" s="1" t="s">
        <v>468</v>
      </c>
      <c r="E60" s="1" t="s">
        <v>469</v>
      </c>
      <c r="F60" s="1" t="s">
        <v>470</v>
      </c>
      <c r="G60" s="1" t="s">
        <v>477</v>
      </c>
      <c r="H60" s="1" t="s">
        <v>478</v>
      </c>
      <c r="I60" s="1" t="s">
        <v>479</v>
      </c>
      <c r="J60" s="1" t="s">
        <v>480</v>
      </c>
      <c r="K60" s="1" t="s">
        <v>481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482</v>
      </c>
      <c r="B61" s="1" t="s">
        <v>483</v>
      </c>
      <c r="C61" s="1">
        <v>0.0</v>
      </c>
      <c r="D61" s="1" t="s">
        <v>484</v>
      </c>
      <c r="E61" s="1" t="s">
        <v>485</v>
      </c>
      <c r="F61" s="1" t="s">
        <v>486</v>
      </c>
      <c r="G61" s="1" t="s">
        <v>487</v>
      </c>
      <c r="H61" s="1" t="s">
        <v>488</v>
      </c>
      <c r="I61" s="1" t="s">
        <v>489</v>
      </c>
      <c r="J61" s="1" t="s">
        <v>490</v>
      </c>
      <c r="K61" s="1" t="s">
        <v>491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492</v>
      </c>
      <c r="B62" s="1">
        <v>0.0</v>
      </c>
      <c r="C62" s="1">
        <v>0.0</v>
      </c>
      <c r="D62" s="1">
        <v>0.0</v>
      </c>
      <c r="E62" s="1">
        <v>0.0</v>
      </c>
      <c r="F62" s="1" t="s">
        <v>493</v>
      </c>
      <c r="G62" s="1" t="s">
        <v>494</v>
      </c>
      <c r="H62" s="1" t="s">
        <v>495</v>
      </c>
      <c r="I62" s="1" t="s">
        <v>496</v>
      </c>
      <c r="J62" s="1" t="s">
        <v>497</v>
      </c>
      <c r="K62" s="1" t="s">
        <v>498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499</v>
      </c>
      <c r="B63" s="1">
        <v>0.0</v>
      </c>
      <c r="C63" s="1">
        <v>0.0</v>
      </c>
      <c r="D63" s="1" t="s">
        <v>500</v>
      </c>
      <c r="E63" s="1">
        <v>0.0</v>
      </c>
      <c r="F63" s="1" t="s">
        <v>501</v>
      </c>
      <c r="G63" s="1" t="s">
        <v>502</v>
      </c>
      <c r="H63" s="1" t="s">
        <v>503</v>
      </c>
      <c r="I63" s="1" t="s">
        <v>504</v>
      </c>
      <c r="J63" s="1" t="s">
        <v>505</v>
      </c>
      <c r="K63" s="1" t="s">
        <v>506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507</v>
      </c>
      <c r="B64" s="1">
        <v>0.0</v>
      </c>
      <c r="C64" s="1">
        <v>0.0</v>
      </c>
      <c r="D64" s="1" t="s">
        <v>508</v>
      </c>
      <c r="E64" s="1">
        <v>0.0</v>
      </c>
      <c r="F64" s="1" t="s">
        <v>501</v>
      </c>
      <c r="G64" s="1" t="s">
        <v>502</v>
      </c>
      <c r="H64" s="1" t="s">
        <v>503</v>
      </c>
      <c r="I64" s="1" t="s">
        <v>504</v>
      </c>
      <c r="J64" s="1" t="s">
        <v>509</v>
      </c>
      <c r="K64" s="1" t="s">
        <v>510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511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512</v>
      </c>
      <c r="B66" s="1">
        <v>0.0</v>
      </c>
      <c r="C66" s="1">
        <v>0.0</v>
      </c>
      <c r="D66" s="1">
        <v>0.0</v>
      </c>
      <c r="E66" s="1">
        <v>0.0</v>
      </c>
      <c r="F66" s="1">
        <v>0.0</v>
      </c>
      <c r="G66" s="1">
        <v>0.0</v>
      </c>
      <c r="H66" s="1" t="s">
        <v>513</v>
      </c>
      <c r="I66" s="1" t="s">
        <v>514</v>
      </c>
      <c r="J66" s="1" t="s">
        <v>515</v>
      </c>
      <c r="K66" s="1" t="s">
        <v>516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517</v>
      </c>
      <c r="B67" s="1">
        <v>0.0</v>
      </c>
      <c r="C67" s="1">
        <v>0.0</v>
      </c>
      <c r="D67" s="1">
        <v>0.0</v>
      </c>
      <c r="E67" s="1">
        <v>0.0</v>
      </c>
      <c r="F67" s="1">
        <v>0.0</v>
      </c>
      <c r="G67" s="1">
        <v>0.0</v>
      </c>
      <c r="H67" s="1" t="s">
        <v>518</v>
      </c>
      <c r="I67" s="1" t="s">
        <v>519</v>
      </c>
      <c r="J67" s="1" t="s">
        <v>520</v>
      </c>
      <c r="K67" s="1" t="s">
        <v>521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522</v>
      </c>
      <c r="B68" s="1">
        <v>0.0</v>
      </c>
      <c r="C68" s="1">
        <v>0.0</v>
      </c>
      <c r="D68" s="1">
        <v>0.0</v>
      </c>
      <c r="E68" s="1">
        <v>0.0</v>
      </c>
      <c r="F68" s="1">
        <v>0.0</v>
      </c>
      <c r="G68" s="1" t="s">
        <v>277</v>
      </c>
      <c r="H68" s="1" t="s">
        <v>523</v>
      </c>
      <c r="I68" s="1" t="s">
        <v>524</v>
      </c>
      <c r="J68" s="1" t="s">
        <v>525</v>
      </c>
      <c r="K68" s="1" t="s">
        <v>526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527</v>
      </c>
      <c r="B69" s="1">
        <v>0.0</v>
      </c>
      <c r="C69" s="1" t="s">
        <v>528</v>
      </c>
      <c r="D69" s="1" t="s">
        <v>529</v>
      </c>
      <c r="E69" s="1">
        <v>0.0</v>
      </c>
      <c r="F69" s="1" t="s">
        <v>530</v>
      </c>
      <c r="G69" s="1" t="s">
        <v>416</v>
      </c>
      <c r="H69" s="1" t="s">
        <v>531</v>
      </c>
      <c r="I69" s="1" t="s">
        <v>532</v>
      </c>
      <c r="J69" s="1" t="s">
        <v>533</v>
      </c>
      <c r="K69" s="1" t="s">
        <v>534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535</v>
      </c>
      <c r="B70" s="1">
        <v>0.0</v>
      </c>
      <c r="C70" s="1" t="s">
        <v>528</v>
      </c>
      <c r="D70" s="1" t="s">
        <v>529</v>
      </c>
      <c r="E70" s="1">
        <v>0.0</v>
      </c>
      <c r="F70" s="1" t="s">
        <v>530</v>
      </c>
      <c r="G70" s="1" t="s">
        <v>536</v>
      </c>
      <c r="H70" s="1" t="s">
        <v>537</v>
      </c>
      <c r="I70" s="1" t="s">
        <v>538</v>
      </c>
      <c r="J70" s="1" t="s">
        <v>539</v>
      </c>
      <c r="K70" s="1" t="s">
        <v>540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541</v>
      </c>
      <c r="B71" s="1">
        <v>0.0</v>
      </c>
      <c r="C71" s="1" t="s">
        <v>542</v>
      </c>
      <c r="D71" s="1" t="s">
        <v>543</v>
      </c>
      <c r="E71" s="1">
        <v>0.0</v>
      </c>
      <c r="F71" s="1" t="s">
        <v>544</v>
      </c>
      <c r="G71" s="1" t="s">
        <v>545</v>
      </c>
      <c r="H71" s="1" t="s">
        <v>546</v>
      </c>
      <c r="I71" s="1" t="s">
        <v>547</v>
      </c>
      <c r="J71" s="1" t="s">
        <v>548</v>
      </c>
      <c r="K71" s="1" t="s">
        <v>549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550</v>
      </c>
      <c r="B72" s="1">
        <v>0.0</v>
      </c>
      <c r="C72" s="1" t="s">
        <v>542</v>
      </c>
      <c r="D72" s="1" t="s">
        <v>543</v>
      </c>
      <c r="E72" s="1">
        <v>0.0</v>
      </c>
      <c r="F72" s="1" t="s">
        <v>544</v>
      </c>
      <c r="G72" s="1" t="s">
        <v>545</v>
      </c>
      <c r="H72" s="1" t="s">
        <v>546</v>
      </c>
      <c r="I72" s="1" t="s">
        <v>547</v>
      </c>
      <c r="J72" s="1" t="s">
        <v>548</v>
      </c>
      <c r="K72" s="1" t="s">
        <v>549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551</v>
      </c>
      <c r="B73" s="1">
        <v>0.0</v>
      </c>
      <c r="C73" s="1" t="s">
        <v>542</v>
      </c>
      <c r="D73" s="1" t="s">
        <v>552</v>
      </c>
      <c r="E73" s="1">
        <v>0.0</v>
      </c>
      <c r="F73" s="1" t="s">
        <v>544</v>
      </c>
      <c r="G73" s="1" t="s">
        <v>553</v>
      </c>
      <c r="H73" s="1" t="s">
        <v>554</v>
      </c>
      <c r="I73" s="1" t="s">
        <v>555</v>
      </c>
      <c r="J73" s="1" t="s">
        <v>556</v>
      </c>
      <c r="K73" s="1" t="s">
        <v>557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558</v>
      </c>
      <c r="B74" s="1">
        <v>0.0</v>
      </c>
      <c r="C74" s="1">
        <v>0.0</v>
      </c>
      <c r="D74" s="1">
        <v>0.0</v>
      </c>
      <c r="E74" s="1">
        <v>0.0</v>
      </c>
      <c r="F74" s="1">
        <v>0.0</v>
      </c>
      <c r="G74" s="1" t="s">
        <v>559</v>
      </c>
      <c r="H74" s="1" t="s">
        <v>560</v>
      </c>
      <c r="I74" s="1" t="s">
        <v>561</v>
      </c>
      <c r="J74" s="1" t="s">
        <v>562</v>
      </c>
      <c r="K74" s="1" t="s">
        <v>563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564</v>
      </c>
      <c r="B75" s="1">
        <v>0.0</v>
      </c>
      <c r="C75" s="1">
        <v>0.0</v>
      </c>
      <c r="D75" s="1">
        <v>0.0</v>
      </c>
      <c r="E75" s="1">
        <v>0.0</v>
      </c>
      <c r="F75" s="1">
        <v>0.0</v>
      </c>
      <c r="G75" s="1">
        <v>0.0</v>
      </c>
      <c r="H75" s="1" t="s">
        <v>565</v>
      </c>
      <c r="I75" s="1" t="s">
        <v>566</v>
      </c>
      <c r="J75" s="1" t="s">
        <v>567</v>
      </c>
      <c r="K75" s="1" t="s">
        <v>568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569</v>
      </c>
      <c r="B76" s="1">
        <v>0.0</v>
      </c>
      <c r="C76" s="1">
        <v>0.0</v>
      </c>
      <c r="D76" s="1">
        <v>0.0</v>
      </c>
      <c r="E76" s="1">
        <v>0.0</v>
      </c>
      <c r="F76" s="1">
        <v>0.0</v>
      </c>
      <c r="G76" s="1">
        <v>0.0</v>
      </c>
      <c r="H76" s="1" t="s">
        <v>570</v>
      </c>
      <c r="I76" s="1" t="s">
        <v>571</v>
      </c>
      <c r="J76" s="1" t="s">
        <v>572</v>
      </c>
      <c r="K76" s="1" t="s">
        <v>573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574</v>
      </c>
      <c r="B77" s="1">
        <v>0.0</v>
      </c>
      <c r="C77" s="1">
        <v>0.0</v>
      </c>
      <c r="D77" s="1">
        <v>0.0</v>
      </c>
      <c r="E77" s="1">
        <v>0.0</v>
      </c>
      <c r="F77" s="1">
        <v>0.0</v>
      </c>
      <c r="G77" s="1" t="s">
        <v>575</v>
      </c>
      <c r="H77" s="1" t="s">
        <v>576</v>
      </c>
      <c r="I77" s="1" t="s">
        <v>577</v>
      </c>
      <c r="J77" s="1" t="s">
        <v>578</v>
      </c>
      <c r="K77" s="1" t="s">
        <v>579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580</v>
      </c>
      <c r="B78" s="1">
        <v>0.0</v>
      </c>
      <c r="C78" s="1">
        <v>0.0</v>
      </c>
      <c r="D78" s="1" t="s">
        <v>581</v>
      </c>
      <c r="E78" s="1">
        <v>0.0</v>
      </c>
      <c r="F78" s="1">
        <v>184.0</v>
      </c>
      <c r="G78" s="1" t="s">
        <v>582</v>
      </c>
      <c r="H78" s="1" t="s">
        <v>583</v>
      </c>
      <c r="I78" s="1" t="s">
        <v>584</v>
      </c>
      <c r="J78" s="1" t="s">
        <v>585</v>
      </c>
      <c r="K78" s="1" t="s">
        <v>586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587</v>
      </c>
      <c r="B79" s="1">
        <v>0.0</v>
      </c>
      <c r="C79" s="1">
        <v>0.0</v>
      </c>
      <c r="D79" s="1" t="s">
        <v>588</v>
      </c>
      <c r="E79" s="1">
        <v>0.0</v>
      </c>
      <c r="F79" s="1" t="s">
        <v>589</v>
      </c>
      <c r="G79" s="1" t="s">
        <v>590</v>
      </c>
      <c r="H79" s="1" t="s">
        <v>591</v>
      </c>
      <c r="I79" s="1" t="s">
        <v>592</v>
      </c>
      <c r="J79" s="1" t="s">
        <v>593</v>
      </c>
      <c r="K79" s="1" t="s">
        <v>594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595</v>
      </c>
      <c r="B80" s="1">
        <v>0.0</v>
      </c>
      <c r="C80" s="1">
        <v>0.0</v>
      </c>
      <c r="D80" s="1" t="s">
        <v>588</v>
      </c>
      <c r="E80" s="1">
        <v>0.0</v>
      </c>
      <c r="F80" s="1" t="s">
        <v>589</v>
      </c>
      <c r="G80" s="1" t="s">
        <v>596</v>
      </c>
      <c r="H80" s="1" t="s">
        <v>597</v>
      </c>
      <c r="I80" s="1" t="s">
        <v>598</v>
      </c>
      <c r="J80" s="1" t="s">
        <v>599</v>
      </c>
      <c r="K80" s="1" t="s">
        <v>600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601</v>
      </c>
      <c r="B81" s="1">
        <v>0.0</v>
      </c>
      <c r="C81" s="1" t="s">
        <v>602</v>
      </c>
      <c r="D81" s="1" t="s">
        <v>603</v>
      </c>
      <c r="E81" s="1">
        <v>0.0</v>
      </c>
      <c r="F81" s="1" t="s">
        <v>604</v>
      </c>
      <c r="G81" s="1" t="s">
        <v>288</v>
      </c>
      <c r="H81" s="1" t="s">
        <v>605</v>
      </c>
      <c r="I81" s="1" t="s">
        <v>606</v>
      </c>
      <c r="J81" s="1" t="s">
        <v>607</v>
      </c>
      <c r="K81" s="1" t="s">
        <v>608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609</v>
      </c>
      <c r="B82" s="1">
        <v>0.0</v>
      </c>
      <c r="C82" s="1">
        <v>0.0</v>
      </c>
      <c r="D82" s="1">
        <v>0.0</v>
      </c>
      <c r="E82" s="1">
        <v>0.0</v>
      </c>
      <c r="F82" s="1">
        <v>0.0</v>
      </c>
      <c r="G82" s="1" t="s">
        <v>610</v>
      </c>
      <c r="H82" s="1" t="s">
        <v>611</v>
      </c>
      <c r="I82" s="1" t="s">
        <v>612</v>
      </c>
      <c r="J82" s="1" t="s">
        <v>613</v>
      </c>
      <c r="K82" s="1" t="s">
        <v>614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615</v>
      </c>
      <c r="B83" s="1">
        <v>0.0</v>
      </c>
      <c r="C83" s="1">
        <v>0.0</v>
      </c>
      <c r="D83" s="1" t="s">
        <v>616</v>
      </c>
      <c r="E83" s="1">
        <v>0.0</v>
      </c>
      <c r="F83" s="1">
        <v>0.0</v>
      </c>
      <c r="G83" s="1" t="s">
        <v>617</v>
      </c>
      <c r="H83" s="1" t="s">
        <v>618</v>
      </c>
      <c r="I83" s="1" t="s">
        <v>619</v>
      </c>
      <c r="J83" s="1" t="s">
        <v>620</v>
      </c>
      <c r="K83" s="1" t="s">
        <v>621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622</v>
      </c>
      <c r="B84" s="1">
        <v>0.0</v>
      </c>
      <c r="C84" s="1">
        <v>0.0</v>
      </c>
      <c r="D84" s="1" t="s">
        <v>623</v>
      </c>
      <c r="E84" s="1">
        <v>0.0</v>
      </c>
      <c r="F84" s="1">
        <v>0.0</v>
      </c>
      <c r="G84" s="1" t="s">
        <v>617</v>
      </c>
      <c r="H84" s="1" t="s">
        <v>618</v>
      </c>
      <c r="I84" s="1" t="s">
        <v>619</v>
      </c>
      <c r="J84" s="1" t="s">
        <v>624</v>
      </c>
      <c r="K84" s="1" t="s">
        <v>621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625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626</v>
      </c>
      <c r="B86" s="1">
        <v>0.0</v>
      </c>
      <c r="C86" s="1">
        <v>0.0</v>
      </c>
      <c r="D86" s="1">
        <v>0.0</v>
      </c>
      <c r="E86" s="1">
        <v>0.0</v>
      </c>
      <c r="F86" s="1">
        <v>0.0</v>
      </c>
      <c r="G86" s="1">
        <v>0.0</v>
      </c>
      <c r="H86" s="1">
        <v>0.0</v>
      </c>
      <c r="I86" s="1" t="s">
        <v>627</v>
      </c>
      <c r="J86" s="1" t="s">
        <v>628</v>
      </c>
      <c r="K86" s="1" t="s">
        <v>629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630</v>
      </c>
      <c r="B87" s="1">
        <v>0.0</v>
      </c>
      <c r="C87" s="1">
        <v>0.0</v>
      </c>
      <c r="D87" s="1">
        <v>0.0</v>
      </c>
      <c r="E87" s="1">
        <v>0.0</v>
      </c>
      <c r="F87" s="1">
        <v>0.0</v>
      </c>
      <c r="G87" s="1">
        <v>0.0</v>
      </c>
      <c r="H87" s="1">
        <v>0.0</v>
      </c>
      <c r="I87" s="1" t="s">
        <v>631</v>
      </c>
      <c r="J87" s="1" t="s">
        <v>632</v>
      </c>
      <c r="K87" s="1" t="s">
        <v>633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634</v>
      </c>
      <c r="B88" s="1">
        <v>0.0</v>
      </c>
      <c r="C88" s="1">
        <v>0.0</v>
      </c>
      <c r="D88" s="1">
        <v>0.0</v>
      </c>
      <c r="E88" s="1">
        <v>0.0</v>
      </c>
      <c r="F88" s="1">
        <v>0.0</v>
      </c>
      <c r="G88" s="1">
        <v>0.0</v>
      </c>
      <c r="H88" s="1" t="s">
        <v>635</v>
      </c>
      <c r="I88" s="1" t="s">
        <v>636</v>
      </c>
      <c r="J88" s="1" t="s">
        <v>637</v>
      </c>
      <c r="K88" s="1" t="s">
        <v>638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639</v>
      </c>
      <c r="B89" s="1">
        <v>0.0</v>
      </c>
      <c r="C89" s="1">
        <v>0.0</v>
      </c>
      <c r="D89" s="1" t="s">
        <v>640</v>
      </c>
      <c r="E89" s="1">
        <v>0.0</v>
      </c>
      <c r="F89" s="1">
        <v>0.0</v>
      </c>
      <c r="G89" s="1" t="s">
        <v>641</v>
      </c>
      <c r="H89" s="1" t="s">
        <v>642</v>
      </c>
      <c r="I89" s="1" t="s">
        <v>643</v>
      </c>
      <c r="J89" s="1" t="s">
        <v>637</v>
      </c>
      <c r="K89" s="1" t="s">
        <v>644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645</v>
      </c>
      <c r="B90" s="1">
        <v>0.0</v>
      </c>
      <c r="C90" s="1">
        <v>0.0</v>
      </c>
      <c r="D90" s="1" t="s">
        <v>640</v>
      </c>
      <c r="E90" s="1">
        <v>0.0</v>
      </c>
      <c r="F90" s="1">
        <v>0.0</v>
      </c>
      <c r="G90" s="1" t="s">
        <v>646</v>
      </c>
      <c r="H90" s="1" t="s">
        <v>647</v>
      </c>
      <c r="I90" s="1" t="s">
        <v>648</v>
      </c>
      <c r="J90" s="1" t="s">
        <v>649</v>
      </c>
      <c r="K90" s="1" t="s">
        <v>650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651</v>
      </c>
      <c r="B91" s="1">
        <v>0.0</v>
      </c>
      <c r="C91" s="1">
        <v>0.0</v>
      </c>
      <c r="D91" s="1" t="s">
        <v>652</v>
      </c>
      <c r="E91" s="1">
        <v>0.0</v>
      </c>
      <c r="F91" s="1">
        <v>0.0</v>
      </c>
      <c r="G91" s="1" t="s">
        <v>653</v>
      </c>
      <c r="H91" s="1" t="s">
        <v>654</v>
      </c>
      <c r="I91" s="1" t="s">
        <v>655</v>
      </c>
      <c r="J91" s="1" t="s">
        <v>656</v>
      </c>
      <c r="K91" s="1" t="s">
        <v>657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658</v>
      </c>
      <c r="B92" s="1">
        <v>0.0</v>
      </c>
      <c r="C92" s="1">
        <v>0.0</v>
      </c>
      <c r="D92" s="1" t="s">
        <v>652</v>
      </c>
      <c r="E92" s="1">
        <v>0.0</v>
      </c>
      <c r="F92" s="1">
        <v>0.0</v>
      </c>
      <c r="G92" s="1" t="s">
        <v>653</v>
      </c>
      <c r="H92" s="1" t="s">
        <v>654</v>
      </c>
      <c r="I92" s="1" t="s">
        <v>655</v>
      </c>
      <c r="J92" s="1" t="s">
        <v>656</v>
      </c>
      <c r="K92" s="1" t="s">
        <v>657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659</v>
      </c>
      <c r="B93" s="1">
        <v>0.0</v>
      </c>
      <c r="C93" s="1">
        <v>0.0</v>
      </c>
      <c r="D93" s="1" t="s">
        <v>660</v>
      </c>
      <c r="E93" s="1">
        <v>0.0</v>
      </c>
      <c r="F93" s="1">
        <v>0.0</v>
      </c>
      <c r="G93" s="1" t="s">
        <v>661</v>
      </c>
      <c r="H93" s="1" t="s">
        <v>662</v>
      </c>
      <c r="I93" s="1" t="s">
        <v>663</v>
      </c>
      <c r="J93" s="1" t="s">
        <v>664</v>
      </c>
      <c r="K93" s="1" t="s">
        <v>665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666</v>
      </c>
      <c r="B94" s="1">
        <v>0.0</v>
      </c>
      <c r="C94" s="1">
        <v>0.0</v>
      </c>
      <c r="D94" s="1">
        <v>0.0</v>
      </c>
      <c r="E94" s="1">
        <v>0.0</v>
      </c>
      <c r="F94" s="1">
        <v>0.0</v>
      </c>
      <c r="G94" s="1">
        <v>0.0</v>
      </c>
      <c r="H94" s="1" t="s">
        <v>667</v>
      </c>
      <c r="I94" s="1" t="s">
        <v>668</v>
      </c>
      <c r="J94" s="1" t="s">
        <v>669</v>
      </c>
      <c r="K94" s="1" t="s">
        <v>670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671</v>
      </c>
      <c r="B95" s="1">
        <v>0.0</v>
      </c>
      <c r="C95" s="1">
        <v>0.0</v>
      </c>
      <c r="D95" s="1">
        <v>0.0</v>
      </c>
      <c r="E95" s="1">
        <v>0.0</v>
      </c>
      <c r="F95" s="1">
        <v>0.0</v>
      </c>
      <c r="G95" s="1">
        <v>0.0</v>
      </c>
      <c r="H95" s="1">
        <v>0.0</v>
      </c>
      <c r="I95" s="1" t="s">
        <v>672</v>
      </c>
      <c r="J95" s="1" t="s">
        <v>673</v>
      </c>
      <c r="K95" s="1" t="s">
        <v>674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675</v>
      </c>
      <c r="B96" s="1">
        <v>0.0</v>
      </c>
      <c r="C96" s="1">
        <v>0.0</v>
      </c>
      <c r="D96" s="1">
        <v>0.0</v>
      </c>
      <c r="E96" s="1">
        <v>0.0</v>
      </c>
      <c r="F96" s="1">
        <v>0.0</v>
      </c>
      <c r="G96" s="1">
        <v>0.0</v>
      </c>
      <c r="H96" s="1">
        <v>0.0</v>
      </c>
      <c r="I96" s="1" t="s">
        <v>676</v>
      </c>
      <c r="J96" s="1" t="s">
        <v>677</v>
      </c>
      <c r="K96" s="1" t="s">
        <v>678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679</v>
      </c>
      <c r="B97" s="1">
        <v>0.0</v>
      </c>
      <c r="C97" s="1">
        <v>0.0</v>
      </c>
      <c r="D97" s="1">
        <v>0.0</v>
      </c>
      <c r="E97" s="1">
        <v>0.0</v>
      </c>
      <c r="F97" s="1">
        <v>0.0</v>
      </c>
      <c r="G97" s="1">
        <v>0.0</v>
      </c>
      <c r="H97" s="1" t="s">
        <v>680</v>
      </c>
      <c r="I97" s="1" t="s">
        <v>681</v>
      </c>
      <c r="J97" s="1" t="s">
        <v>682</v>
      </c>
      <c r="K97" s="1" t="s">
        <v>683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684</v>
      </c>
      <c r="B98" s="1">
        <v>0.0</v>
      </c>
      <c r="C98" s="1">
        <v>0.0</v>
      </c>
      <c r="D98" s="1">
        <v>0.0</v>
      </c>
      <c r="E98" s="1">
        <v>0.0</v>
      </c>
      <c r="F98" s="1">
        <v>0.0</v>
      </c>
      <c r="G98" s="1" t="s">
        <v>685</v>
      </c>
      <c r="H98" s="1" t="s">
        <v>686</v>
      </c>
      <c r="I98" s="1" t="s">
        <v>687</v>
      </c>
      <c r="J98" s="1" t="s">
        <v>688</v>
      </c>
      <c r="K98" s="1" t="s">
        <v>689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690</v>
      </c>
      <c r="B99" s="1">
        <v>0.0</v>
      </c>
      <c r="C99" s="1">
        <v>0.0</v>
      </c>
      <c r="D99" s="1" t="s">
        <v>691</v>
      </c>
      <c r="E99" s="1">
        <v>0.0</v>
      </c>
      <c r="F99" s="1">
        <v>0.0</v>
      </c>
      <c r="G99" s="1" t="s">
        <v>692</v>
      </c>
      <c r="H99" s="1" t="s">
        <v>693</v>
      </c>
      <c r="I99" s="1" t="s">
        <v>273</v>
      </c>
      <c r="J99" s="1" t="s">
        <v>694</v>
      </c>
      <c r="K99" s="1" t="s">
        <v>695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696</v>
      </c>
      <c r="B100" s="1">
        <v>0.0</v>
      </c>
      <c r="C100" s="1">
        <v>0.0</v>
      </c>
      <c r="D100" s="1" t="s">
        <v>691</v>
      </c>
      <c r="E100" s="1">
        <v>0.0</v>
      </c>
      <c r="F100" s="1">
        <v>0.0</v>
      </c>
      <c r="G100" s="1" t="s">
        <v>697</v>
      </c>
      <c r="H100" s="1" t="s">
        <v>698</v>
      </c>
      <c r="I100" s="1" t="s">
        <v>699</v>
      </c>
      <c r="J100" s="1" t="s">
        <v>700</v>
      </c>
      <c r="K100" s="1" t="s">
        <v>573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701</v>
      </c>
      <c r="B101" s="1">
        <v>0.0</v>
      </c>
      <c r="C101" s="1">
        <v>0.0</v>
      </c>
      <c r="D101" s="1" t="s">
        <v>702</v>
      </c>
      <c r="E101" s="1">
        <v>0.0</v>
      </c>
      <c r="F101" s="1">
        <v>0.0</v>
      </c>
      <c r="G101" s="1" t="s">
        <v>703</v>
      </c>
      <c r="H101" s="1" t="s">
        <v>704</v>
      </c>
      <c r="I101" s="1" t="s">
        <v>705</v>
      </c>
      <c r="J101" s="1">
        <v>-12.0</v>
      </c>
      <c r="K101" s="1" t="s">
        <v>706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707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>
        <v>0.0</v>
      </c>
      <c r="H102" s="1" t="s">
        <v>708</v>
      </c>
      <c r="I102" s="1" t="s">
        <v>709</v>
      </c>
      <c r="J102" s="1" t="s">
        <v>710</v>
      </c>
      <c r="K102" s="1" t="s">
        <v>711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712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>
        <v>0.0</v>
      </c>
      <c r="H103" s="1" t="s">
        <v>713</v>
      </c>
      <c r="I103" s="1" t="s">
        <v>714</v>
      </c>
      <c r="J103" s="1" t="s">
        <v>715</v>
      </c>
      <c r="K103" s="1" t="s">
        <v>716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717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>
        <v>0.0</v>
      </c>
      <c r="H104" s="1" t="s">
        <v>713</v>
      </c>
      <c r="I104" s="1" t="s">
        <v>714</v>
      </c>
      <c r="J104" s="1" t="s">
        <v>718</v>
      </c>
      <c r="K104" s="1" t="s">
        <v>716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719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720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>
        <v>0.0</v>
      </c>
      <c r="H106" s="1">
        <v>0.0</v>
      </c>
      <c r="I106" s="1">
        <v>0.0</v>
      </c>
      <c r="J106" s="1">
        <v>0.0</v>
      </c>
      <c r="K106" s="1" t="s">
        <v>721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722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>
        <v>0.0</v>
      </c>
      <c r="H107" s="1">
        <v>0.0</v>
      </c>
      <c r="I107" s="1">
        <v>0.0</v>
      </c>
      <c r="J107" s="1">
        <v>0.0</v>
      </c>
      <c r="K107" s="1" t="s">
        <v>723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724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>
        <v>0.0</v>
      </c>
      <c r="H108" s="1">
        <v>0.0</v>
      </c>
      <c r="I108" s="1">
        <v>0.0</v>
      </c>
      <c r="J108" s="1" t="s">
        <v>725</v>
      </c>
      <c r="K108" s="1" t="s">
        <v>665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726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>
        <v>0.0</v>
      </c>
      <c r="H109" s="1">
        <v>0.0</v>
      </c>
      <c r="I109" s="1" t="s">
        <v>727</v>
      </c>
      <c r="J109" s="1" t="s">
        <v>728</v>
      </c>
      <c r="K109" s="1" t="s">
        <v>729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730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>
        <v>0.0</v>
      </c>
      <c r="H110" s="1">
        <v>0.0</v>
      </c>
      <c r="I110" s="1" t="s">
        <v>731</v>
      </c>
      <c r="J110" s="1" t="s">
        <v>732</v>
      </c>
      <c r="K110" s="1" t="s">
        <v>733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734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>
        <v>0.0</v>
      </c>
      <c r="H111" s="1">
        <v>0.0</v>
      </c>
      <c r="I111" s="1" t="s">
        <v>735</v>
      </c>
      <c r="J111" s="1" t="s">
        <v>643</v>
      </c>
      <c r="K111" s="1" t="s">
        <v>736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737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>
        <v>0.0</v>
      </c>
      <c r="H112" s="1">
        <v>0.0</v>
      </c>
      <c r="I112" s="1" t="s">
        <v>735</v>
      </c>
      <c r="J112" s="1" t="s">
        <v>643</v>
      </c>
      <c r="K112" s="1" t="s">
        <v>736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738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>
        <v>0.0</v>
      </c>
      <c r="H113" s="1">
        <v>0.0</v>
      </c>
      <c r="I113" s="1" t="s">
        <v>739</v>
      </c>
      <c r="J113" s="1" t="s">
        <v>740</v>
      </c>
      <c r="K113" s="1" t="s">
        <v>741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742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>
        <v>0.0</v>
      </c>
      <c r="H114" s="1">
        <v>0.0</v>
      </c>
      <c r="I114" s="1">
        <v>0.0</v>
      </c>
      <c r="J114" s="1" t="s">
        <v>743</v>
      </c>
      <c r="K114" s="1" t="s">
        <v>744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745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>
        <v>0.0</v>
      </c>
      <c r="H115" s="1">
        <v>0.0</v>
      </c>
      <c r="I115" s="1">
        <v>0.0</v>
      </c>
      <c r="J115" s="1">
        <v>0.0</v>
      </c>
      <c r="K115" s="1" t="s">
        <v>746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747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>
        <v>0.0</v>
      </c>
      <c r="H116" s="1">
        <v>0.0</v>
      </c>
      <c r="I116" s="1">
        <v>0.0</v>
      </c>
      <c r="J116" s="1">
        <v>0.0</v>
      </c>
      <c r="K116" s="1" t="s">
        <v>748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749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>
        <v>0.0</v>
      </c>
      <c r="H117" s="1">
        <v>0.0</v>
      </c>
      <c r="I117" s="1">
        <v>0.0</v>
      </c>
      <c r="J117" s="1" t="s">
        <v>750</v>
      </c>
      <c r="K117" s="1" t="s">
        <v>751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752</v>
      </c>
      <c r="B118" s="1">
        <v>0.0</v>
      </c>
      <c r="C118" s="1">
        <v>0.0</v>
      </c>
      <c r="D118" s="1">
        <v>0.0</v>
      </c>
      <c r="E118" s="1">
        <v>0.0</v>
      </c>
      <c r="F118" s="1">
        <v>0.0</v>
      </c>
      <c r="G118" s="1">
        <v>0.0</v>
      </c>
      <c r="H118" s="1">
        <v>0.0</v>
      </c>
      <c r="I118" s="1" t="s">
        <v>753</v>
      </c>
      <c r="J118" s="1" t="s">
        <v>754</v>
      </c>
      <c r="K118" s="1" t="s">
        <v>755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756</v>
      </c>
      <c r="B119" s="1">
        <v>0.0</v>
      </c>
      <c r="C119" s="1">
        <v>0.0</v>
      </c>
      <c r="D119" s="1">
        <v>0.0</v>
      </c>
      <c r="E119" s="1">
        <v>0.0</v>
      </c>
      <c r="F119" s="1">
        <v>0.0</v>
      </c>
      <c r="G119" s="1">
        <v>0.0</v>
      </c>
      <c r="H119" s="1">
        <v>0.0</v>
      </c>
      <c r="I119" s="1" t="s">
        <v>757</v>
      </c>
      <c r="J119" s="1" t="s">
        <v>329</v>
      </c>
      <c r="K119" s="1" t="s">
        <v>758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759</v>
      </c>
      <c r="B120" s="1">
        <v>0.0</v>
      </c>
      <c r="C120" s="1">
        <v>0.0</v>
      </c>
      <c r="D120" s="1">
        <v>0.0</v>
      </c>
      <c r="E120" s="1">
        <v>0.0</v>
      </c>
      <c r="F120" s="1">
        <v>0.0</v>
      </c>
      <c r="G120" s="1">
        <v>0.0</v>
      </c>
      <c r="H120" s="1">
        <v>0.0</v>
      </c>
      <c r="I120" s="1" t="s">
        <v>760</v>
      </c>
      <c r="J120" s="1" t="s">
        <v>265</v>
      </c>
      <c r="K120" s="1" t="s">
        <v>761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762</v>
      </c>
      <c r="B121" s="1">
        <v>0.0</v>
      </c>
      <c r="C121" s="1">
        <v>0.0</v>
      </c>
      <c r="D121" s="1">
        <v>0.0</v>
      </c>
      <c r="E121" s="1">
        <v>0.0</v>
      </c>
      <c r="F121" s="1">
        <v>0.0</v>
      </c>
      <c r="G121" s="1">
        <v>0.0</v>
      </c>
      <c r="H121" s="1">
        <v>0.0</v>
      </c>
      <c r="I121" s="1" t="s">
        <v>763</v>
      </c>
      <c r="J121" s="1" t="s">
        <v>764</v>
      </c>
      <c r="K121" s="1" t="s">
        <v>765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766</v>
      </c>
      <c r="B122" s="1">
        <v>0.0</v>
      </c>
      <c r="C122" s="1">
        <v>0.0</v>
      </c>
      <c r="D122" s="1">
        <v>0.0</v>
      </c>
      <c r="E122" s="1">
        <v>0.0</v>
      </c>
      <c r="F122" s="1">
        <v>0.0</v>
      </c>
      <c r="G122" s="1">
        <v>0.0</v>
      </c>
      <c r="H122" s="1">
        <v>0.0</v>
      </c>
      <c r="I122" s="1">
        <v>0.0</v>
      </c>
      <c r="J122" s="1" t="s">
        <v>767</v>
      </c>
      <c r="K122" s="1" t="s">
        <v>403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768</v>
      </c>
      <c r="B123" s="1">
        <v>0.0</v>
      </c>
      <c r="C123" s="1">
        <v>0.0</v>
      </c>
      <c r="D123" s="1">
        <v>0.0</v>
      </c>
      <c r="E123" s="1">
        <v>0.0</v>
      </c>
      <c r="F123" s="1">
        <v>0.0</v>
      </c>
      <c r="G123" s="1">
        <v>0.0</v>
      </c>
      <c r="H123" s="1">
        <v>0.0</v>
      </c>
      <c r="I123" s="1">
        <v>0.0</v>
      </c>
      <c r="J123" s="1" t="s">
        <v>769</v>
      </c>
      <c r="K123" s="1" t="s">
        <v>770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771</v>
      </c>
      <c r="B124" s="1">
        <v>0.0</v>
      </c>
      <c r="C124" s="1">
        <v>0.0</v>
      </c>
      <c r="D124" s="1">
        <v>0.0</v>
      </c>
      <c r="E124" s="1">
        <v>0.0</v>
      </c>
      <c r="F124" s="1">
        <v>0.0</v>
      </c>
      <c r="G124" s="1">
        <v>0.0</v>
      </c>
      <c r="H124" s="1">
        <v>0.0</v>
      </c>
      <c r="I124" s="1">
        <v>0.0</v>
      </c>
      <c r="J124" s="1" t="s">
        <v>772</v>
      </c>
      <c r="K124" s="1" t="s">
        <v>770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23</v>
      </c>
      <c r="B1" s="1" t="s">
        <v>773</v>
      </c>
      <c r="C1" s="1" t="s">
        <v>774</v>
      </c>
      <c r="D1" s="1" t="s">
        <v>775</v>
      </c>
      <c r="E1" s="1" t="s">
        <v>776</v>
      </c>
      <c r="F1" s="1" t="s">
        <v>777</v>
      </c>
      <c r="G1" s="1" t="s">
        <v>778</v>
      </c>
      <c r="H1" s="1" t="s">
        <v>779</v>
      </c>
      <c r="I1" s="1" t="s">
        <v>780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781</v>
      </c>
      <c r="B2" s="1" t="s">
        <v>782</v>
      </c>
      <c r="C2" s="1" t="s">
        <v>783</v>
      </c>
      <c r="D2" s="1" t="s">
        <v>784</v>
      </c>
      <c r="E2" s="1" t="s">
        <v>785</v>
      </c>
      <c r="F2" s="1" t="s">
        <v>786</v>
      </c>
      <c r="G2" s="1" t="s">
        <v>787</v>
      </c>
      <c r="H2" s="1" t="s">
        <v>787</v>
      </c>
      <c r="I2" s="1" t="s">
        <v>788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789</v>
      </c>
      <c r="B3" s="1" t="s">
        <v>788</v>
      </c>
      <c r="C3" s="1" t="s">
        <v>790</v>
      </c>
      <c r="D3" s="1" t="s">
        <v>791</v>
      </c>
      <c r="E3" s="1" t="s">
        <v>792</v>
      </c>
      <c r="F3" s="1" t="s">
        <v>793</v>
      </c>
      <c r="G3" s="1" t="s">
        <v>794</v>
      </c>
      <c r="H3" s="1" t="s">
        <v>795</v>
      </c>
      <c r="I3" s="1" t="s">
        <v>788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796</v>
      </c>
      <c r="B4" s="1" t="s">
        <v>782</v>
      </c>
      <c r="C4" s="1" t="s">
        <v>783</v>
      </c>
      <c r="D4" s="1" t="s">
        <v>784</v>
      </c>
      <c r="E4" s="1" t="s">
        <v>785</v>
      </c>
      <c r="F4" s="1" t="s">
        <v>786</v>
      </c>
      <c r="G4" s="1" t="s">
        <v>787</v>
      </c>
      <c r="H4" s="1" t="s">
        <v>787</v>
      </c>
      <c r="I4" s="1" t="s">
        <v>787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789</v>
      </c>
      <c r="B5" s="1" t="s">
        <v>788</v>
      </c>
      <c r="C5" s="1" t="s">
        <v>790</v>
      </c>
      <c r="D5" s="1" t="s">
        <v>791</v>
      </c>
      <c r="E5" s="1" t="s">
        <v>792</v>
      </c>
      <c r="F5" s="1" t="s">
        <v>793</v>
      </c>
      <c r="G5" s="1" t="s">
        <v>794</v>
      </c>
      <c r="H5" s="1" t="s">
        <v>795</v>
      </c>
      <c r="I5" s="1" t="s">
        <v>795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797</v>
      </c>
      <c r="B6" s="1" t="s">
        <v>798</v>
      </c>
      <c r="C6" s="1" t="s">
        <v>799</v>
      </c>
      <c r="D6" s="1" t="s">
        <v>800</v>
      </c>
      <c r="E6" s="1" t="s">
        <v>801</v>
      </c>
      <c r="F6" s="1" t="s">
        <v>802</v>
      </c>
      <c r="G6" s="1" t="s">
        <v>803</v>
      </c>
      <c r="H6" s="1" t="s">
        <v>804</v>
      </c>
      <c r="I6" s="1" t="s">
        <v>805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806</v>
      </c>
      <c r="B7" s="1" t="s">
        <v>788</v>
      </c>
      <c r="C7" s="1" t="s">
        <v>788</v>
      </c>
      <c r="D7" s="1" t="s">
        <v>788</v>
      </c>
      <c r="E7" s="1" t="s">
        <v>788</v>
      </c>
      <c r="F7" s="1" t="s">
        <v>788</v>
      </c>
      <c r="G7" s="1" t="s">
        <v>788</v>
      </c>
      <c r="H7" s="1" t="s">
        <v>788</v>
      </c>
      <c r="I7" s="1" t="s">
        <v>788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807</v>
      </c>
      <c r="B8" s="1" t="s">
        <v>788</v>
      </c>
      <c r="C8" s="1" t="s">
        <v>808</v>
      </c>
      <c r="D8" s="1" t="s">
        <v>809</v>
      </c>
      <c r="E8" s="1" t="s">
        <v>809</v>
      </c>
      <c r="F8" s="1" t="s">
        <v>809</v>
      </c>
      <c r="G8" s="1" t="s">
        <v>809</v>
      </c>
      <c r="H8" s="1" t="s">
        <v>809</v>
      </c>
      <c r="I8" s="1" t="s">
        <v>810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811</v>
      </c>
      <c r="B9" s="1" t="s">
        <v>812</v>
      </c>
      <c r="C9" s="1" t="s">
        <v>813</v>
      </c>
      <c r="D9" s="1" t="s">
        <v>814</v>
      </c>
      <c r="E9" s="1" t="s">
        <v>815</v>
      </c>
      <c r="F9" s="1" t="s">
        <v>816</v>
      </c>
      <c r="G9" s="1" t="s">
        <v>817</v>
      </c>
      <c r="H9" s="1" t="s">
        <v>818</v>
      </c>
      <c r="I9" s="1" t="s">
        <v>819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820</v>
      </c>
      <c r="B10" s="1" t="s">
        <v>809</v>
      </c>
      <c r="C10" s="1" t="s">
        <v>809</v>
      </c>
      <c r="D10" s="1" t="s">
        <v>809</v>
      </c>
      <c r="E10" s="1" t="s">
        <v>809</v>
      </c>
      <c r="F10" s="1" t="s">
        <v>809</v>
      </c>
      <c r="G10" s="1" t="s">
        <v>817</v>
      </c>
      <c r="H10" s="1" t="s">
        <v>818</v>
      </c>
      <c r="I10" s="1" t="s">
        <v>819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821</v>
      </c>
      <c r="B11" s="1" t="s">
        <v>788</v>
      </c>
      <c r="C11" s="1" t="s">
        <v>788</v>
      </c>
      <c r="D11" s="1" t="s">
        <v>788</v>
      </c>
      <c r="E11" s="1" t="s">
        <v>788</v>
      </c>
      <c r="F11" s="1" t="s">
        <v>788</v>
      </c>
      <c r="G11" s="1" t="s">
        <v>788</v>
      </c>
      <c r="H11" s="1" t="s">
        <v>788</v>
      </c>
      <c r="I11" s="1" t="s">
        <v>788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822</v>
      </c>
      <c r="B12" s="1" t="s">
        <v>823</v>
      </c>
      <c r="C12" s="1" t="s">
        <v>823</v>
      </c>
      <c r="D12" s="1" t="s">
        <v>823</v>
      </c>
      <c r="E12" s="1" t="s">
        <v>823</v>
      </c>
      <c r="F12" s="1" t="s">
        <v>823</v>
      </c>
      <c r="G12" s="1" t="s">
        <v>824</v>
      </c>
      <c r="H12" s="1" t="s">
        <v>824</v>
      </c>
      <c r="I12" s="1" t="s">
        <v>825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826</v>
      </c>
      <c r="B13" s="1" t="s">
        <v>788</v>
      </c>
      <c r="C13" s="1" t="s">
        <v>788</v>
      </c>
      <c r="D13" s="1" t="s">
        <v>788</v>
      </c>
      <c r="E13" s="1" t="s">
        <v>788</v>
      </c>
      <c r="F13" s="1" t="s">
        <v>788</v>
      </c>
      <c r="G13" s="1" t="s">
        <v>788</v>
      </c>
      <c r="H13" s="1" t="s">
        <v>788</v>
      </c>
      <c r="I13" s="1" t="s">
        <v>788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827</v>
      </c>
      <c r="B14" s="1" t="s">
        <v>788</v>
      </c>
      <c r="C14" s="1" t="s">
        <v>788</v>
      </c>
      <c r="D14" s="1" t="s">
        <v>788</v>
      </c>
      <c r="E14" s="1" t="s">
        <v>788</v>
      </c>
      <c r="F14" s="1" t="s">
        <v>788</v>
      </c>
      <c r="G14" s="1" t="s">
        <v>788</v>
      </c>
      <c r="H14" s="1" t="s">
        <v>788</v>
      </c>
      <c r="I14" s="1" t="s">
        <v>788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828</v>
      </c>
      <c r="B15" s="1" t="s">
        <v>788</v>
      </c>
      <c r="C15" s="1" t="s">
        <v>788</v>
      </c>
      <c r="D15" s="1" t="s">
        <v>788</v>
      </c>
      <c r="E15" s="1" t="s">
        <v>788</v>
      </c>
      <c r="F15" s="1" t="s">
        <v>788</v>
      </c>
      <c r="G15" s="1" t="s">
        <v>788</v>
      </c>
      <c r="H15" s="1" t="s">
        <v>788</v>
      </c>
      <c r="I15" s="1" t="s">
        <v>788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829</v>
      </c>
      <c r="B16" s="1" t="s">
        <v>788</v>
      </c>
      <c r="C16" s="1" t="s">
        <v>788</v>
      </c>
      <c r="D16" s="1" t="s">
        <v>788</v>
      </c>
      <c r="E16" s="1" t="s">
        <v>788</v>
      </c>
      <c r="F16" s="1" t="s">
        <v>788</v>
      </c>
      <c r="G16" s="1" t="s">
        <v>788</v>
      </c>
      <c r="H16" s="1" t="s">
        <v>788</v>
      </c>
      <c r="I16" s="1" t="s">
        <v>788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830</v>
      </c>
      <c r="B17" s="1" t="s">
        <v>831</v>
      </c>
      <c r="C17" s="1" t="s">
        <v>832</v>
      </c>
      <c r="D17" s="1" t="s">
        <v>833</v>
      </c>
      <c r="E17" s="1" t="s">
        <v>834</v>
      </c>
      <c r="F17" s="1" t="s">
        <v>160</v>
      </c>
      <c r="G17" s="1" t="s">
        <v>835</v>
      </c>
      <c r="H17" s="1" t="s">
        <v>836</v>
      </c>
      <c r="I17" s="1" t="s">
        <v>837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838</v>
      </c>
      <c r="B18" s="1" t="s">
        <v>788</v>
      </c>
      <c r="C18" s="1" t="s">
        <v>788</v>
      </c>
      <c r="D18" s="1" t="s">
        <v>788</v>
      </c>
      <c r="E18" s="1" t="s">
        <v>788</v>
      </c>
      <c r="F18" s="1" t="s">
        <v>788</v>
      </c>
      <c r="G18" s="1" t="s">
        <v>788</v>
      </c>
      <c r="H18" s="1" t="s">
        <v>788</v>
      </c>
      <c r="I18" s="1" t="s">
        <v>788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839</v>
      </c>
      <c r="B19" s="1" t="s">
        <v>840</v>
      </c>
      <c r="C19" s="1" t="s">
        <v>841</v>
      </c>
      <c r="D19" s="1" t="s">
        <v>842</v>
      </c>
      <c r="E19" s="1" t="s">
        <v>843</v>
      </c>
      <c r="F19" s="1" t="s">
        <v>844</v>
      </c>
      <c r="G19" s="1" t="s">
        <v>845</v>
      </c>
      <c r="H19" s="1" t="s">
        <v>340</v>
      </c>
      <c r="I19" s="1" t="s">
        <v>846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173</v>
      </c>
      <c r="B20" s="1" t="s">
        <v>788</v>
      </c>
      <c r="C20" s="1" t="s">
        <v>788</v>
      </c>
      <c r="D20" s="1" t="s">
        <v>788</v>
      </c>
      <c r="E20" s="1" t="s">
        <v>788</v>
      </c>
      <c r="F20" s="1" t="s">
        <v>788</v>
      </c>
      <c r="G20" s="1" t="s">
        <v>788</v>
      </c>
      <c r="H20" s="1" t="s">
        <v>788</v>
      </c>
      <c r="I20" s="1" t="s">
        <v>788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847</v>
      </c>
      <c r="B21" s="1" t="s">
        <v>848</v>
      </c>
      <c r="C21" s="1" t="s">
        <v>733</v>
      </c>
      <c r="D21" s="1" t="s">
        <v>849</v>
      </c>
      <c r="E21" s="1" t="s">
        <v>850</v>
      </c>
      <c r="F21" s="1" t="s">
        <v>851</v>
      </c>
      <c r="G21" s="1" t="s">
        <v>852</v>
      </c>
      <c r="H21" s="1" t="s">
        <v>853</v>
      </c>
      <c r="I21" s="1" t="s">
        <v>854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855</v>
      </c>
      <c r="B22" s="1" t="s">
        <v>856</v>
      </c>
      <c r="C22" s="1" t="s">
        <v>857</v>
      </c>
      <c r="D22" s="1" t="s">
        <v>858</v>
      </c>
      <c r="E22" s="1" t="s">
        <v>859</v>
      </c>
      <c r="F22" s="1" t="s">
        <v>860</v>
      </c>
      <c r="G22" s="1" t="s">
        <v>861</v>
      </c>
      <c r="H22" s="1" t="s">
        <v>862</v>
      </c>
      <c r="I22" s="1" t="s">
        <v>863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118</v>
      </c>
      <c r="B23" s="1" t="s">
        <v>788</v>
      </c>
      <c r="C23" s="1" t="s">
        <v>788</v>
      </c>
      <c r="D23" s="1" t="s">
        <v>788</v>
      </c>
      <c r="E23" s="1" t="s">
        <v>788</v>
      </c>
      <c r="F23" s="1" t="s">
        <v>788</v>
      </c>
      <c r="G23" s="1" t="s">
        <v>788</v>
      </c>
      <c r="H23" s="1" t="s">
        <v>788</v>
      </c>
      <c r="I23" s="1" t="s">
        <v>788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864</v>
      </c>
      <c r="B24" s="1" t="s">
        <v>865</v>
      </c>
      <c r="C24" s="1" t="s">
        <v>866</v>
      </c>
      <c r="D24" s="1" t="s">
        <v>867</v>
      </c>
      <c r="E24" s="1" t="s">
        <v>868</v>
      </c>
      <c r="F24" s="1" t="s">
        <v>869</v>
      </c>
      <c r="G24" s="1" t="s">
        <v>870</v>
      </c>
      <c r="H24" s="1" t="s">
        <v>870</v>
      </c>
      <c r="I24" s="1" t="s">
        <v>870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871</v>
      </c>
      <c r="B25" s="1" t="s">
        <v>872</v>
      </c>
      <c r="C25" s="1" t="s">
        <v>873</v>
      </c>
      <c r="D25" s="1" t="s">
        <v>874</v>
      </c>
      <c r="E25" s="1" t="s">
        <v>875</v>
      </c>
      <c r="F25" s="1" t="s">
        <v>876</v>
      </c>
      <c r="G25" s="1" t="s">
        <v>877</v>
      </c>
      <c r="H25" s="1" t="s">
        <v>877</v>
      </c>
      <c r="I25" s="1" t="s">
        <v>788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878</v>
      </c>
      <c r="B26" s="1" t="s">
        <v>879</v>
      </c>
      <c r="C26" s="1" t="s">
        <v>880</v>
      </c>
      <c r="D26" s="1" t="s">
        <v>881</v>
      </c>
      <c r="E26" s="1" t="s">
        <v>882</v>
      </c>
      <c r="F26" s="1" t="s">
        <v>883</v>
      </c>
      <c r="G26" s="1" t="s">
        <v>788</v>
      </c>
      <c r="H26" s="1" t="s">
        <v>788</v>
      </c>
      <c r="I26" s="1" t="s">
        <v>788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884</v>
      </c>
      <c r="B2" s="1" t="s">
        <v>885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886</v>
      </c>
      <c r="B3" s="1" t="s">
        <v>887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888</v>
      </c>
      <c r="B4" s="1" t="s">
        <v>889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890</v>
      </c>
      <c r="B5" s="1" t="s">
        <v>891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892</v>
      </c>
      <c r="B6" s="1" t="s">
        <v>893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894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895</v>
      </c>
      <c r="B8" s="1" t="s">
        <v>896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897</v>
      </c>
      <c r="B9" s="4" t="s">
        <v>898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899</v>
      </c>
      <c r="B10" s="1" t="s">
        <v>900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901</v>
      </c>
      <c r="B11" s="1" t="s">
        <v>902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903</v>
      </c>
      <c r="B12" s="1" t="s">
        <v>900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904</v>
      </c>
      <c r="B13" s="1" t="s">
        <v>905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906</v>
      </c>
      <c r="B14" s="1" t="s">
        <v>907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908</v>
      </c>
      <c r="B15" s="1" t="s">
        <v>905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909</v>
      </c>
      <c r="B16" s="1" t="s">
        <v>910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911</v>
      </c>
      <c r="B17" s="1">
        <v>22.0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912</v>
      </c>
      <c r="B18" s="1" t="s">
        <v>913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914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915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916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917</v>
      </c>
      <c r="B22" s="1">
        <v>0.67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918</v>
      </c>
      <c r="B23" s="1">
        <v>0.67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919</v>
      </c>
      <c r="B24" s="1">
        <v>0.6313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920</v>
      </c>
      <c r="B25" s="1">
        <v>0.68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921</v>
      </c>
      <c r="B26" s="1">
        <v>0.67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922</v>
      </c>
      <c r="B27" s="1">
        <v>0.67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923</v>
      </c>
      <c r="B28" s="1">
        <v>0.6313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924</v>
      </c>
      <c r="B29" s="1">
        <v>0.68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925</v>
      </c>
      <c r="B30" s="1">
        <v>1.614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926</v>
      </c>
      <c r="B31" s="1">
        <v>-0.25956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927</v>
      </c>
      <c r="B32" s="1">
        <v>182789.0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928</v>
      </c>
      <c r="B33" s="1">
        <v>182789.0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929</v>
      </c>
      <c r="B34" s="1">
        <v>2467185.0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930</v>
      </c>
      <c r="B35" s="1">
        <v>290180.0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931</v>
      </c>
      <c r="B36" s="1">
        <v>290180.0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932</v>
      </c>
      <c r="B37" s="1">
        <v>0.621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933</v>
      </c>
      <c r="B38" s="1">
        <v>0.6639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934</v>
      </c>
      <c r="B39" s="1">
        <v>200.0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935</v>
      </c>
      <c r="B40" s="1">
        <v>200.0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936</v>
      </c>
      <c r="B41" s="1">
        <v>2419209.0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937</v>
      </c>
      <c r="B42" s="1">
        <v>0.373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938</v>
      </c>
      <c r="B43" s="1">
        <v>9.5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939</v>
      </c>
      <c r="B44" s="1">
        <v>4.0727425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940</v>
      </c>
      <c r="B45" s="1">
        <v>0.58926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941</v>
      </c>
      <c r="B46" s="1">
        <v>1.42668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942</v>
      </c>
      <c r="B47" s="1" t="s">
        <v>943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944</v>
      </c>
      <c r="B48" s="1">
        <v>-4369714.0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945</v>
      </c>
      <c r="B49" s="1">
        <v>3556563.0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946</v>
      </c>
      <c r="B50" s="1">
        <v>3728170.0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947</v>
      </c>
      <c r="B51" s="1">
        <v>225384.0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948</v>
      </c>
      <c r="B52" s="1">
        <v>59173.0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949</v>
      </c>
      <c r="B53" s="1">
        <v>1.7276544E9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950</v>
      </c>
      <c r="B54" s="1">
        <v>1.7303328E9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951</v>
      </c>
      <c r="B55" s="1">
        <v>0.063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952</v>
      </c>
      <c r="B56" s="1">
        <v>0.00527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953</v>
      </c>
      <c r="B57" s="1">
        <v>0.0587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954</v>
      </c>
      <c r="B58" s="1">
        <v>0.34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955</v>
      </c>
      <c r="B59" s="1">
        <v>0.0638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956</v>
      </c>
      <c r="B60" s="1">
        <v>3728170.0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957</v>
      </c>
      <c r="B61" s="1">
        <v>3.289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958</v>
      </c>
      <c r="B62" s="1">
        <v>0.197294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959</v>
      </c>
      <c r="B63" s="1">
        <v>1.7039808E9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960</v>
      </c>
      <c r="B64" s="1">
        <v>1.7356032E9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961</v>
      </c>
      <c r="B65" s="1">
        <v>1.7197056E9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962</v>
      </c>
      <c r="B66" s="1">
        <v>-8836000.0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963</v>
      </c>
      <c r="B67" s="1">
        <v>-4.27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964</v>
      </c>
      <c r="B68" s="1">
        <v>-2.41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965</v>
      </c>
      <c r="B69" s="1" t="s">
        <v>966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967</v>
      </c>
      <c r="B70" s="1">
        <v>1.6922304E9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968</v>
      </c>
      <c r="B71" s="1">
        <v>-7.356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969</v>
      </c>
      <c r="B72" s="1">
        <v>0.369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970</v>
      </c>
      <c r="B73" s="1">
        <v>-0.9122973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971</v>
      </c>
      <c r="B74" s="1">
        <v>0.22263205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972</v>
      </c>
      <c r="B75" s="1" t="s">
        <v>973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974</v>
      </c>
      <c r="B76" s="1" t="s">
        <v>975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976</v>
      </c>
      <c r="B77" s="1" t="s">
        <v>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977</v>
      </c>
      <c r="B78" s="1" t="s">
        <v>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978</v>
      </c>
      <c r="B79" s="1" t="s">
        <v>979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980</v>
      </c>
      <c r="B80" s="1" t="s">
        <v>981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982</v>
      </c>
      <c r="B81" s="1">
        <v>1.4038758E9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983</v>
      </c>
      <c r="B82" s="1" t="s">
        <v>984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985</v>
      </c>
      <c r="B83" s="1" t="s">
        <v>986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987</v>
      </c>
      <c r="B84" s="1" t="s">
        <v>988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989</v>
      </c>
      <c r="B85" s="1" t="s">
        <v>990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991</v>
      </c>
      <c r="B86" s="1">
        <v>-1.8E7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992</v>
      </c>
      <c r="B87" s="1">
        <v>0.6489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993</v>
      </c>
      <c r="B88" s="1" t="s">
        <v>994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995</v>
      </c>
      <c r="B89" s="1">
        <v>6387000.0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996</v>
      </c>
      <c r="B90" s="1">
        <v>1.786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997</v>
      </c>
      <c r="B91" s="1">
        <v>-1.1831E7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998</v>
      </c>
      <c r="B92" s="1">
        <v>35000.0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999</v>
      </c>
      <c r="B93" s="1">
        <v>3.425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1000</v>
      </c>
      <c r="B94" s="1">
        <v>4.201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1001</v>
      </c>
      <c r="B95" s="1">
        <v>594000.0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1002</v>
      </c>
      <c r="B96" s="1">
        <v>0.552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1003</v>
      </c>
      <c r="B97" s="1">
        <v>0.512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1004</v>
      </c>
      <c r="B98" s="1">
        <v>-0.76063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1005</v>
      </c>
      <c r="B99" s="1">
        <v>-1.61965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1006</v>
      </c>
      <c r="B100" s="1">
        <v>-5850875.0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1007</v>
      </c>
      <c r="B101" s="1">
        <v>-1.0378E7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1008</v>
      </c>
      <c r="B102" s="1">
        <v>-0.289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1009</v>
      </c>
      <c r="B103" s="1">
        <v>0.12795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1010</v>
      </c>
      <c r="B104" s="1">
        <v>-17.96703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1011</v>
      </c>
      <c r="B105" s="1" t="s">
        <v>943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1012</v>
      </c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58</v>
      </c>
      <c r="B3" s="1">
        <v>5.0</v>
      </c>
      <c r="C3" s="1">
        <v>-3.0</v>
      </c>
      <c r="D3" s="1">
        <v>-4.0</v>
      </c>
      <c r="E3" s="1">
        <v>-5.0</v>
      </c>
      <c r="F3" s="1">
        <v>-5.0</v>
      </c>
      <c r="G3" s="1">
        <v>-25.0</v>
      </c>
      <c r="H3" s="1">
        <v>-6.0</v>
      </c>
      <c r="I3" s="1">
        <v>-6.0</v>
      </c>
      <c r="J3" s="1">
        <v>-7.0</v>
      </c>
      <c r="K3" s="1">
        <v>-6.0</v>
      </c>
      <c r="L3" s="1">
        <f>IF(K3*FORECAST(L2,B3:K3,B2:K2)&gt;0,FORECAST(L2,B3:K3,B2:K2),K3)*$X$1</f>
        <v>-11.53333333</v>
      </c>
      <c r="M3" s="1">
        <f>IF(L3*FORECAST(M2,B3:L3,B2:L2)&gt;0,FORECAST(M2,B3:L3,B2:L2),L3)*$X$1</f>
        <v>-12.5030303</v>
      </c>
      <c r="N3" s="1">
        <f>IF(M3*FORECAST(N2,B3:M3,B2:M2)&gt;0,FORECAST(N2,B3:M3,B2:M2),M3)*$X$1</f>
        <v>-13.47272727</v>
      </c>
      <c r="O3" s="1">
        <f>IF(N3*FORECAST(O2,B3:N3,B2:N2)&gt;0,FORECAST(O2,B3:N3,B2:N2),N3)*$X$1</f>
        <v>-14.44242424</v>
      </c>
      <c r="P3" s="1">
        <f>IF(O3*FORECAST(P2,B3:O3,B2:O2)&gt;0,FORECAST(P2,B3:O3,B2:O2),O3)*$X$1</f>
        <v>-15.41212121</v>
      </c>
      <c r="Q3" s="1">
        <f>IF(P3*FORECAST(Q2,B3:P3,B2:P2)&gt;0,FORECAST(Q2,B3:P3,B2:P2),P3)*$X$1</f>
        <v>-16.38181818</v>
      </c>
      <c r="R3" s="1">
        <f>IF(Q3*FORECAST(R2,B3:Q3,B2:Q2)&gt;0,FORECAST(R2,B3:Q3,B2:Q2),Q3)*$X$1</f>
        <v>-17.35151515</v>
      </c>
      <c r="S3" s="5">
        <f>IF(R3*FORECAST(S2,B3:R3,B2:R2)&gt;0,FORECAST(S2,B3:R3,B2:R2),R3)*$X$1</f>
        <v>-18.32121212</v>
      </c>
      <c r="T3" s="5">
        <f>IF(S3*FORECAST(T2,B3:S3,B2:S2)&gt;0,FORECAST(T2,B3:S3,B2:S2),S3)*$X$1</f>
        <v>-19.29090909</v>
      </c>
      <c r="U3" s="5">
        <f>IF(T3*FORECAST(U2,B3:T3,B2:T2)&gt;0,FORECAST(U2,B3:T3,B2:T2),T3)*$X$1</f>
        <v>-20.26060606</v>
      </c>
      <c r="V3" s="5">
        <f>IF(U3*FORECAST(V2,B3:U3,B2:U2)&gt;0,FORECAST(V2,B3:U3,B2:U2),U3)*$X$1</f>
        <v>-21.23030303</v>
      </c>
      <c r="W3" s="5">
        <f>IF(V3*FORECAST(W2,B3:V3,B2:V2)&gt;0,FORECAST(W2,B3:V3,B2:V2),V3)*$X$1</f>
        <v>-22.2</v>
      </c>
      <c r="X3" s="2"/>
      <c r="Y3" s="2"/>
      <c r="Z3" s="2"/>
    </row>
    <row r="4">
      <c r="A4" s="3" t="s">
        <v>117</v>
      </c>
      <c r="B4" s="1">
        <v>35.0</v>
      </c>
      <c r="C4" s="1">
        <v>-79.0</v>
      </c>
      <c r="D4" s="1">
        <v>-2.0</v>
      </c>
      <c r="E4" s="1">
        <v>-5.0</v>
      </c>
      <c r="F4" s="1">
        <v>-25.0</v>
      </c>
      <c r="G4" s="1">
        <v>-4.0</v>
      </c>
      <c r="H4" s="1">
        <v>-3.0</v>
      </c>
      <c r="I4" s="1">
        <v>-11.0</v>
      </c>
      <c r="J4" s="1">
        <v>-14.0</v>
      </c>
      <c r="K4" s="1">
        <v>-5.0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1013</v>
      </c>
      <c r="B5" s="1">
        <v>0.0</v>
      </c>
      <c r="C5" s="1">
        <v>0.0</v>
      </c>
      <c r="D5" s="1">
        <v>0.0</v>
      </c>
      <c r="E5" s="1">
        <v>1.0</v>
      </c>
      <c r="F5" s="1">
        <v>1.0</v>
      </c>
      <c r="G5" s="1">
        <v>1.0</v>
      </c>
      <c r="H5" s="1">
        <v>2.0</v>
      </c>
      <c r="I5" s="1">
        <v>4.0</v>
      </c>
      <c r="J5" s="1">
        <v>27.0</v>
      </c>
      <c r="K5" s="1">
        <v>60.0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1014</v>
      </c>
      <c r="L7" s="1">
        <f>IF(W3*FORECAST(W2,B3:W3,B2:W2)&gt;0,FORECAST(W2,B3:W3,B2:W2),V3)*$X$1 * (1+0.02)/(0.0789-0.02)</f>
        <v>-384.4482173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1015</v>
      </c>
      <c r="L8" s="6">
        <f t="array" ref="L8">NPV(0.0789,M3:W3)</f>
        <v>-119.3112329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1016</v>
      </c>
      <c r="L9" s="6">
        <f t="array" ref="L9">NPV(0.0789,M16:W16)</f>
        <v>-166.7418929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1017</v>
      </c>
      <c r="L10" s="6">
        <f>L8 + L9</f>
        <v>-286.0531258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118</v>
      </c>
      <c r="L11" s="1">
        <v>-5.0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1018</v>
      </c>
      <c r="L12" s="6">
        <f>L10 - L11</f>
        <v>-281.0531258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1019</v>
      </c>
      <c r="L13" s="1">
        <v>60.0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-4.684218763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(1+0.02)/(0.0789-0.02)</f>
        <v>-384.4482173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24</v>
      </c>
      <c r="B3" s="1">
        <v>-1.0</v>
      </c>
      <c r="C3" s="1">
        <v>-8.0</v>
      </c>
      <c r="D3" s="1">
        <v>-16.0</v>
      </c>
      <c r="E3" s="1">
        <v>-28.0</v>
      </c>
      <c r="F3" s="1">
        <v>-28.0</v>
      </c>
      <c r="G3" s="1">
        <v>-9.0</v>
      </c>
      <c r="H3" s="1">
        <v>-14.0</v>
      </c>
      <c r="I3" s="1">
        <v>-18.0</v>
      </c>
      <c r="J3" s="1">
        <v>-14.0</v>
      </c>
      <c r="K3" s="1">
        <v>-8.0</v>
      </c>
      <c r="L3" s="1">
        <f>IF(K3*FORECAST(L2,B3:K3,B2:K2)&gt;0,FORECAST(L2,B3:K3,B2:K2),K3)*$X$1</f>
        <v>-16.2</v>
      </c>
      <c r="M3" s="1">
        <f>IF(L3*FORECAST(M2,B3:L3,B2:L2)&gt;0,FORECAST(M2,B3:L3,B2:L2),L3)*$X$1</f>
        <v>-16.52727273</v>
      </c>
      <c r="N3" s="1">
        <f>IF(M3*FORECAST(N2,B3:M3,B2:M2)&gt;0,FORECAST(N2,B3:M3,B2:M2),M3)*$X$1</f>
        <v>-16.85454545</v>
      </c>
      <c r="O3" s="1">
        <f>IF(N3*FORECAST(O2,B3:N3,B2:N2)&gt;0,FORECAST(O2,B3:N3,B2:N2),N3)*$X$1</f>
        <v>-17.18181818</v>
      </c>
      <c r="P3" s="1">
        <f>IF(O3*FORECAST(P2,B3:O3,B2:O2)&gt;0,FORECAST(P2,B3:O3,B2:O2),O3)*$X$1</f>
        <v>-17.50909091</v>
      </c>
      <c r="Q3" s="1">
        <f>IF(P3*FORECAST(Q2,B3:P3,B2:P2)&gt;0,FORECAST(Q2,B3:P3,B2:P2),P3)*$X$1</f>
        <v>-17.83636364</v>
      </c>
      <c r="R3" s="1">
        <f>IF(Q3*FORECAST(R2,B3:Q3,B2:Q2)&gt;0,FORECAST(R2,B3:Q3,B2:Q2),Q3)*$X$1</f>
        <v>-18.16363636</v>
      </c>
      <c r="S3" s="5">
        <f>IF(R3*FORECAST(S2,B3:R3,B2:R2)&gt;0,FORECAST(S2,B3:R3,B2:R2),R3)*$X$1</f>
        <v>-18.49090909</v>
      </c>
      <c r="T3" s="5">
        <f>IF(S3*FORECAST(T2,B3:S3,B2:S2)&gt;0,FORECAST(T2,B3:S3,B2:S2),S3)*$X$1</f>
        <v>-18.81818182</v>
      </c>
      <c r="U3" s="5">
        <f>IF(T3*FORECAST(U2,B3:T3,B2:T2)&gt;0,FORECAST(U2,B3:T3,B2:T2),T3)*$X$1</f>
        <v>-19.14545455</v>
      </c>
      <c r="V3" s="5">
        <f>IF(U3*FORECAST(V2,B3:U3,B2:U2)&gt;0,FORECAST(V2,B3:U3,B2:U2),U3)*$X$1</f>
        <v>-19.47272727</v>
      </c>
      <c r="W3" s="5">
        <f>IF(V3*FORECAST(W2,B3:V3,B2:V2)&gt;0,FORECAST(W2,B3:V3,B2:V2),V3)*$X$1</f>
        <v>-19.8</v>
      </c>
      <c r="X3" s="2"/>
      <c r="Y3" s="2"/>
      <c r="Z3" s="2"/>
    </row>
    <row r="4">
      <c r="A4" s="3" t="s">
        <v>117</v>
      </c>
      <c r="B4" s="1">
        <v>35.0</v>
      </c>
      <c r="C4" s="1">
        <v>-79.0</v>
      </c>
      <c r="D4" s="1">
        <v>-2.0</v>
      </c>
      <c r="E4" s="1">
        <v>-5.0</v>
      </c>
      <c r="F4" s="1">
        <v>-25.0</v>
      </c>
      <c r="G4" s="1">
        <v>-4.0</v>
      </c>
      <c r="H4" s="1">
        <v>-3.0</v>
      </c>
      <c r="I4" s="1">
        <v>-11.0</v>
      </c>
      <c r="J4" s="1">
        <v>-14.0</v>
      </c>
      <c r="K4" s="1">
        <v>-5.0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1013</v>
      </c>
      <c r="B5" s="1">
        <v>0.0</v>
      </c>
      <c r="C5" s="1">
        <v>0.0</v>
      </c>
      <c r="D5" s="1">
        <v>0.0</v>
      </c>
      <c r="E5" s="1">
        <v>1.0</v>
      </c>
      <c r="F5" s="1">
        <v>1.0</v>
      </c>
      <c r="G5" s="1">
        <v>1.0</v>
      </c>
      <c r="H5" s="1">
        <v>2.0</v>
      </c>
      <c r="I5" s="1">
        <v>4.0</v>
      </c>
      <c r="J5" s="1">
        <v>27.0</v>
      </c>
      <c r="K5" s="1">
        <v>60.0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1014</v>
      </c>
      <c r="L7" s="1">
        <f>IF(W3*FORECAST(W2,B3:W3,B2:W2)&gt;0,FORECAST(W2,B3:W3,B2:W2),V3)*$X$1 * (1+0.02)/(0.0789-0.02)</f>
        <v>-342.8862479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1015</v>
      </c>
      <c r="L8" s="6">
        <f t="array" ref="L8">NPV(0.0789,M3:W3)</f>
        <v>-128.6011625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1016</v>
      </c>
      <c r="L9" s="6">
        <f t="array" ref="L9">NPV(0.0789,M16:W16)</f>
        <v>-148.7157423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1017</v>
      </c>
      <c r="L10" s="6">
        <f>L8 + L9</f>
        <v>-277.3169048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118</v>
      </c>
      <c r="L11" s="1">
        <v>-5.0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1018</v>
      </c>
      <c r="L12" s="6">
        <f>L10 - L11</f>
        <v>-272.3169048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1019</v>
      </c>
      <c r="L13" s="1">
        <v>60.0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-4.53861508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(1+0.02)/(0.0789-0.02)</f>
        <v>-342.8862479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