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<sst xmlns="http://schemas.openxmlformats.org/spreadsheetml/2006/main" count="1889" uniqueCount="1448">
  <si>
    <t>ticker</t>
  </si>
  <si>
    <t>HSBA</t>
  </si>
  <si>
    <t>nombre</t>
  </si>
  <si>
    <t>HSBC HOLDINGS PLC</t>
  </si>
  <si>
    <t>empresa</t>
  </si>
  <si>
    <t>Banks</t>
  </si>
  <si>
    <t>Open</t>
  </si>
  <si>
    <t>No encontrado</t>
  </si>
  <si>
    <t>Target Price</t>
  </si>
  <si>
    <t>Valor no disponible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</si>
  <si>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</si>
  <si>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</si>
  <si>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</si>
  <si>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</si>
  <si>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</si>
  <si>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</si>
  <si>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</si>
  <si>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</si>
  <si>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</si>
  <si>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</si>
  <si>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</si>
  <si>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</si>
  <si>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</si>
  <si>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</si>
  <si>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</si>
  <si>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</si>
  <si>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Provision for Credit Losses</t>
  </si>
  <si>
    <t>(Income) Loss On Equity Investments - (CF)</t>
  </si>
  <si>
    <t>Stock-Based Compensation (CF)</t>
  </si>
  <si>
    <t>Change in Trading Asset Securities</t>
  </si>
  <si>
    <t>Change in Other Net Operating Assets (Collected)</t>
  </si>
  <si>
    <t>Other Operating Activities</t>
  </si>
  <si>
    <t>Cash from Operations</t>
  </si>
  <si>
    <t>Capital Expenditure</t>
  </si>
  <si>
    <t>Sale of Property, Plant, and Equipment</t>
  </si>
  <si>
    <t>Cash Acquisitions</t>
  </si>
  <si>
    <t>Divestitures</t>
  </si>
  <si>
    <t>Purchase / Sale of Intangible Assets</t>
  </si>
  <si>
    <t>Investment in Marketable and Equity Securities, Total</t>
  </si>
  <si>
    <t>Net (Increase) Decrease in Loans Originated / Sold - Investing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</si>
  <si>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</si>
  <si>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</si>
  <si>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</si>
  <si>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</si>
  <si>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</si>
  <si>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</si>
  <si>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</si>
  <si>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</si>
  <si>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</si>
  <si>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</si>
  <si>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</si>
  <si>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</si>
  <si>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Net Increase (Decrease) in Deposit Accounts - (CF)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</si>
  <si>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</si>
  <si>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</si>
  <si>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</si>
  <si>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</si>
  <si>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</si>
  <si>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</si>
  <si>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</si>
  <si>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</si>
  <si>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</si>
  <si>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</si>
  <si>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Investment Securities, Total</t>
  </si>
  <si>
    <t>Trading Asset Securities, Total</t>
  </si>
  <si>
    <t>Total investments</t>
  </si>
  <si>
    <t>Gross Loans</t>
  </si>
  <si>
    <t>Allowance For Loan Losses</t>
  </si>
  <si>
    <t>Other Adjustments to Gross Loans</t>
  </si>
  <si>
    <t>Net Loans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</si>
  <si>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</si>
  <si>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</si>
  <si>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</si>
  <si>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</si>
  <si>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</si>
  <si>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Receivables</t>
  </si>
  <si>
    <t>Restricted Cash</t>
  </si>
  <si>
    <t>Other Current Assets, Total</t>
  </si>
  <si>
    <t>Deferred Tax Assets Long-Term (Collected)</t>
  </si>
  <si>
    <t>Other Long-Term Assets, Total</t>
  </si>
  <si>
    <t>Total Assets</t>
  </si>
  <si>
    <t>Liabilities</t>
  </si>
  <si>
    <t>Accrued Expenses, Total</t>
  </si>
  <si>
    <t>Interest Bearing Deposits</t>
  </si>
  <si>
    <t>Total Deposits</t>
  </si>
  <si>
    <t>Short-Term Borrowings</t>
  </si>
  <si>
    <t>Current Portion of Long-Term Debt</t>
  </si>
  <si>
    <t>Long-Term Debt</t>
  </si>
  <si>
    <t>Long-Term Leases</t>
  </si>
  <si>
    <t>Current Income Taxes Payable</t>
  </si>
  <si>
    <t>Other Current Liabilities - (Bank / Utility Template)</t>
  </si>
  <si>
    <t>Pension &amp; Other Post Retirement Benefits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</si>
  <si>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</si>
  <si>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</si>
  <si>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</si>
  <si>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</si>
  <si>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</si>
  <si>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</si>
  <si>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</si>
  <si>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</si>
  <si>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</si>
  <si>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</si>
  <si>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</si>
  <si>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</si>
  <si>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</si>
  <si>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</si>
  <si>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9.35</t>
  </si>
  <si>
    <t>8.84</t>
  </si>
  <si>
    <t>7.98</t>
  </si>
  <si>
    <t>8.42</t>
  </si>
  <si>
    <t>8.2</t>
  </si>
  <si>
    <t>8.07</t>
  </si>
  <si>
    <t>8.62</t>
  </si>
  <si>
    <t>8.76</t>
  </si>
  <si>
    <t>8.5</t>
  </si>
  <si>
    <t>8.82</t>
  </si>
  <si>
    <t>Tangible Book Value</t>
  </si>
  <si>
    <t>Tangible Book Value Per Share</t>
  </si>
  <si>
    <t>7.91</t>
  </si>
  <si>
    <t>7.59</t>
  </si>
  <si>
    <t>6.9</t>
  </si>
  <si>
    <t>7.24</t>
  </si>
  <si>
    <t>6.98</t>
  </si>
  <si>
    <t>7.07</t>
  </si>
  <si>
    <t>7.61</t>
  </si>
  <si>
    <t>7.73</t>
  </si>
  <si>
    <t>7.42</t>
  </si>
  <si>
    <t>8.16</t>
  </si>
  <si>
    <t>Tangible Book Value Per Share (As Reported)</t>
  </si>
  <si>
    <t>7.01</t>
  </si>
  <si>
    <t>7.13</t>
  </si>
  <si>
    <t>7.75</t>
  </si>
  <si>
    <t>7.88</t>
  </si>
  <si>
    <t>7.57</t>
  </si>
  <si>
    <t>8.19</t>
  </si>
  <si>
    <t>Average Assets</t>
  </si>
  <si>
    <t>Average Loans</t>
  </si>
  <si>
    <t>Total Debt</t>
  </si>
  <si>
    <t>Deposits at Interest - Cash</t>
  </si>
  <si>
    <t>Debt Equivalent of Unfunded Proj. Benefit Obligation</t>
  </si>
  <si>
    <t>Net Debt</t>
  </si>
  <si>
    <t>Equity Method Investments, Total</t>
  </si>
  <si>
    <t>Full Time Employees</t>
  </si>
  <si>
    <t>Number Of Offices</t>
  </si>
  <si>
    <t>Interest Income On Loans</t>
  </si>
  <si>
    <t>Interest Income On Investments</t>
  </si>
  <si>
    <t>Interest Income, Total</t>
  </si>
  <si>
    <t>Interest On Deposits</t>
  </si>
  <si>
    <t>Interest Expense, Total</t>
  </si>
  <si>
    <t>Net Interest Income</t>
  </si>
  <si>
    <t>Income From Trading Activities</t>
  </si>
  <si>
    <t>Gain (Loss) on Sale of Assets</t>
  </si>
  <si>
    <t>Gain (Loss) on Sale of Invest. &amp; Securities - (Rev)</t>
  </si>
  <si>
    <t>Total Other Non Interest Income</t>
  </si>
  <si>
    <t>Non Interest Income, Total</t>
  </si>
  <si>
    <t>Revenues Before Provison For Loan Losses</t>
  </si>
  <si>
    <t>Provision For Loan Losses</t>
  </si>
  <si>
    <t>Total Revenues</t>
  </si>
  <si>
    <t>Salaries And Other Employee Benefits</t>
  </si>
  <si>
    <t>Amort. of Goodwill &amp; Intang. Assets</t>
  </si>
  <si>
    <t>Occupancy Expense</t>
  </si>
  <si>
    <t>Selling General &amp; Admin Expenses, Total</t>
  </si>
  <si>
    <t>(Income) Loss on Equity Invest.</t>
  </si>
  <si>
    <t>Non Interest Expense, Total</t>
  </si>
  <si>
    <t>EBT, Excl. Unusual Items</t>
  </si>
  <si>
    <t>Restructuring Charges</t>
  </si>
  <si>
    <t>Impairment of Goodwill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</si>
  <si>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</si>
  <si>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</si>
  <si>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</si>
  <si>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</si>
  <si>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</si>
  <si>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</si>
  <si>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</si>
  <si>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</si>
  <si>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</si>
  <si>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</si>
  <si>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</si>
  <si>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</si>
  <si>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0.69</t>
  </si>
  <si>
    <t>0.65</t>
  </si>
  <si>
    <t>0.07</t>
  </si>
  <si>
    <t>0.48</t>
  </si>
  <si>
    <t>0.63</t>
  </si>
  <si>
    <t>0.3</t>
  </si>
  <si>
    <t>0.19</t>
  </si>
  <si>
    <t>0.62</t>
  </si>
  <si>
    <t>0.75</t>
  </si>
  <si>
    <t>1.15</t>
  </si>
  <si>
    <t>Basic EPS - Continuing Operations</t>
  </si>
  <si>
    <t>Basic Weighted Average Shares Outstanding</t>
  </si>
  <si>
    <t>Net EPS - Diluted</t>
  </si>
  <si>
    <t>0.64</t>
  </si>
  <si>
    <t>0.74</t>
  </si>
  <si>
    <t>1.14</t>
  </si>
  <si>
    <t>Diluted EPS - Continuing Operations</t>
  </si>
  <si>
    <t>Diluted Weighted Average Shares Outstanding</t>
  </si>
  <si>
    <t>Normalized Basic EPS</t>
  </si>
  <si>
    <t>0.56</t>
  </si>
  <si>
    <t>0.53</t>
  </si>
  <si>
    <t>0.28</t>
  </si>
  <si>
    <t>0.58</t>
  </si>
  <si>
    <t>0.26</t>
  </si>
  <si>
    <t>0.59</t>
  </si>
  <si>
    <t>0.81</t>
  </si>
  <si>
    <t>Normalized Diluted EPS</t>
  </si>
  <si>
    <t>0.57</t>
  </si>
  <si>
    <t>0.8</t>
  </si>
  <si>
    <t>Dividend Per Share</t>
  </si>
  <si>
    <t>0.5</t>
  </si>
  <si>
    <t>0.51</t>
  </si>
  <si>
    <t>0.15</t>
  </si>
  <si>
    <t>0.25</t>
  </si>
  <si>
    <t>0.32</t>
  </si>
  <si>
    <t>0.61</t>
  </si>
  <si>
    <t>Payout Ratio</t>
  </si>
  <si>
    <t>52.48</t>
  </si>
  <si>
    <t>55.45</t>
  </si>
  <si>
    <t>369.38</t>
  </si>
  <si>
    <t>77.28</t>
  </si>
  <si>
    <t>73.23</t>
  </si>
  <si>
    <t>121.85</t>
  </si>
  <si>
    <t>25.45</t>
  </si>
  <si>
    <t>41.6</t>
  </si>
  <si>
    <t>40.81</t>
  </si>
  <si>
    <t>49.26</t>
  </si>
  <si>
    <t>American Depositary Receipts Ratio (ADR)</t>
  </si>
  <si>
    <t>1.25</t>
  </si>
  <si>
    <t>Effective Tax Rate - (Ratio)</t>
  </si>
  <si>
    <t>21.28</t>
  </si>
  <si>
    <t>19.99</t>
  </si>
  <si>
    <t>51.55</t>
  </si>
  <si>
    <t>30.8</t>
  </si>
  <si>
    <t>24.46</t>
  </si>
  <si>
    <t>34.76</t>
  </si>
  <si>
    <t>30.51</t>
  </si>
  <si>
    <t>22.28</t>
  </si>
  <si>
    <t>4.9</t>
  </si>
  <si>
    <t>19.08</t>
  </si>
  <si>
    <t>Current Domestic Taxes</t>
  </si>
  <si>
    <t>Current Foreign Taxes</t>
  </si>
  <si>
    <t>Total Current Taxes</t>
  </si>
  <si>
    <t>Total Deferred Taxes</t>
  </si>
  <si>
    <t>Normalized Net Income</t>
  </si>
  <si>
    <t>Non-Cash Pension Expense</t>
  </si>
  <si>
    <t>Supplemental Operating Expense Items</t>
  </si>
  <si>
    <t>Stock-Based Comp., SG&amp;A Exp. (Total)</t>
  </si>
  <si>
    <t>Total Stock-Based Compensation</t>
  </si>
  <si>
    <t>Profitability</t>
  </si>
  <si>
    <t>Return on Assets</t>
  </si>
  <si>
    <t>0.55</t>
  </si>
  <si>
    <t>0.6</t>
  </si>
  <si>
    <t>0.14</t>
  </si>
  <si>
    <t>0.49</t>
  </si>
  <si>
    <t>0.33</t>
  </si>
  <si>
    <t>0.21</t>
  </si>
  <si>
    <t>0.82</t>
  </si>
  <si>
    <t>Return On Equity %</t>
  </si>
  <si>
    <t>7.53</t>
  </si>
  <si>
    <t>7.6</t>
  </si>
  <si>
    <t>1.81</t>
  </si>
  <si>
    <t>6.24</t>
  </si>
  <si>
    <t>7.7</t>
  </si>
  <si>
    <t>4.5</t>
  </si>
  <si>
    <t>3.07</t>
  </si>
  <si>
    <t>7.14</t>
  </si>
  <si>
    <t>8.28</t>
  </si>
  <si>
    <t>Return on Common Equity</t>
  </si>
  <si>
    <t>7.04</t>
  </si>
  <si>
    <t>6.64</t>
  </si>
  <si>
    <t>0.71</t>
  </si>
  <si>
    <t>5.3</t>
  </si>
  <si>
    <t>6.73</t>
  </si>
  <si>
    <t>3.22</t>
  </si>
  <si>
    <t>2.05</t>
  </si>
  <si>
    <t>6.39</t>
  </si>
  <si>
    <t>7.68</t>
  </si>
  <si>
    <t>12.35</t>
  </si>
  <si>
    <t>Shareholders Value Added</t>
  </si>
  <si>
    <t>Margin Analysis</t>
  </si>
  <si>
    <t>SG&amp;A Margin</t>
  </si>
  <si>
    <t>70.38</t>
  </si>
  <si>
    <t>69.32</t>
  </si>
  <si>
    <t>80.32</t>
  </si>
  <si>
    <t>68.89</t>
  </si>
  <si>
    <t>64.92</t>
  </si>
  <si>
    <t>63.61</t>
  </si>
  <si>
    <t>76.59</t>
  </si>
  <si>
    <t>64.57</t>
  </si>
  <si>
    <t>62.59</t>
  </si>
  <si>
    <t>53.67</t>
  </si>
  <si>
    <t>Net Interest Income / Total Revenues %</t>
  </si>
  <si>
    <t>61.13</t>
  </si>
  <si>
    <t>58.29</t>
  </si>
  <si>
    <t>67.12</t>
  </si>
  <si>
    <t>56.99</t>
  </si>
  <si>
    <t>58.63</t>
  </si>
  <si>
    <t>57.11</t>
  </si>
  <si>
    <t>66.27</t>
  </si>
  <si>
    <t>52.47</t>
  </si>
  <si>
    <t>64.56</t>
  </si>
  <si>
    <t>63.52</t>
  </si>
  <si>
    <t>EBT Excl. Non-Recurring Items Margin %</t>
  </si>
  <si>
    <t>32.52</t>
  </si>
  <si>
    <t>33.81</t>
  </si>
  <si>
    <t>23.22</t>
  </si>
  <si>
    <t>34.49</t>
  </si>
  <si>
    <t>38.38</t>
  </si>
  <si>
    <t>38.8</t>
  </si>
  <si>
    <t>23.71</t>
  </si>
  <si>
    <t>38.62</t>
  </si>
  <si>
    <t>39.4</t>
  </si>
  <si>
    <t>47.57</t>
  </si>
  <si>
    <t>Income From Continuing Operations Margin %</t>
  </si>
  <si>
    <t>25.67</t>
  </si>
  <si>
    <t>26.95</t>
  </si>
  <si>
    <t>23.94</t>
  </si>
  <si>
    <t>28.82</t>
  </si>
  <si>
    <t>16.32</t>
  </si>
  <si>
    <t>14.66</t>
  </si>
  <si>
    <t>29.11</t>
  </si>
  <si>
    <t>43.58</t>
  </si>
  <si>
    <t>Net Income Margin %</t>
  </si>
  <si>
    <t>23.9</t>
  </si>
  <si>
    <t>24.14</t>
  </si>
  <si>
    <t>5.56</t>
  </si>
  <si>
    <t>21.76</t>
  </si>
  <si>
    <t>26.33</t>
  </si>
  <si>
    <t>13.84</t>
  </si>
  <si>
    <t>12.57</t>
  </si>
  <si>
    <t>27.57</t>
  </si>
  <si>
    <t>31.74</t>
  </si>
  <si>
    <t>41.76</t>
  </si>
  <si>
    <t>Net Avail. For Common Margin %</t>
  </si>
  <si>
    <t>22.9</t>
  </si>
  <si>
    <t>22.44</t>
  </si>
  <si>
    <t>2.92</t>
  </si>
  <si>
    <t>19.51</t>
  </si>
  <si>
    <t>24.19</t>
  </si>
  <si>
    <t>11.19</t>
  </si>
  <si>
    <t>9.37</t>
  </si>
  <si>
    <t>24.97</t>
  </si>
  <si>
    <t>29.34</t>
  </si>
  <si>
    <t>39.81</t>
  </si>
  <si>
    <t>Normalized Net Income Margin</t>
  </si>
  <si>
    <t>18.55</t>
  </si>
  <si>
    <t>18.32</t>
  </si>
  <si>
    <t>12.34</t>
  </si>
  <si>
    <t>19.38</t>
  </si>
  <si>
    <t>21.5</t>
  </si>
  <si>
    <t>21.77</t>
  </si>
  <si>
    <t>12.73</t>
  </si>
  <si>
    <t>22.6</t>
  </si>
  <si>
    <t>23.37</t>
  </si>
  <si>
    <t>27.91</t>
  </si>
  <si>
    <t>Asset quality</t>
  </si>
  <si>
    <t>Nonperforming Loans / Total Loans %</t>
  </si>
  <si>
    <t>2.89</t>
  </si>
  <si>
    <t>2.49</t>
  </si>
  <si>
    <t>2.07</t>
  </si>
  <si>
    <t>1.58</t>
  </si>
  <si>
    <t>1.3</t>
  </si>
  <si>
    <t>1.27</t>
  </si>
  <si>
    <t>1.79</t>
  </si>
  <si>
    <t>1.76</t>
  </si>
  <si>
    <t>2.02</t>
  </si>
  <si>
    <t>1.96</t>
  </si>
  <si>
    <t>Nonperforming Loans / Total Assets %</t>
  </si>
  <si>
    <t>1.11</t>
  </si>
  <si>
    <t>0.99</t>
  </si>
  <si>
    <t>0.77</t>
  </si>
  <si>
    <t>0.52</t>
  </si>
  <si>
    <t>0.66</t>
  </si>
  <si>
    <t>Nonperforming Assets / Total Assets %</t>
  </si>
  <si>
    <t>NPAs / Loans and OREO</t>
  </si>
  <si>
    <t>NPAs / Equity</t>
  </si>
  <si>
    <t>14.64</t>
  </si>
  <si>
    <t>12.03</t>
  </si>
  <si>
    <t>9.98</t>
  </si>
  <si>
    <t>7.82</t>
  </si>
  <si>
    <t>6.87</t>
  </si>
  <si>
    <t>7.12</t>
  </si>
  <si>
    <t>9.45</t>
  </si>
  <si>
    <t>9.22</t>
  </si>
  <si>
    <t>10.02</t>
  </si>
  <si>
    <t>10.05</t>
  </si>
  <si>
    <t>Allowance for Credit Losses / Net Charge-offs %</t>
  </si>
  <si>
    <t>227.7</t>
  </si>
  <si>
    <t>282.19</t>
  </si>
  <si>
    <t>279.26</t>
  </si>
  <si>
    <t>295.93</t>
  </si>
  <si>
    <t>402.7</t>
  </si>
  <si>
    <t>359.11</t>
  </si>
  <si>
    <t>548.79</t>
  </si>
  <si>
    <t>519.02</t>
  </si>
  <si>
    <t>463.1</t>
  </si>
  <si>
    <t>303.48</t>
  </si>
  <si>
    <t>Allowance for Credit Losses / Nonperforming Loans %</t>
  </si>
  <si>
    <t>42.13</t>
  </si>
  <si>
    <t>40.22</t>
  </si>
  <si>
    <t>43.07</t>
  </si>
  <si>
    <t>48.38</t>
  </si>
  <si>
    <t>64.72</t>
  </si>
  <si>
    <t>63.81</t>
  </si>
  <si>
    <t>75.02</t>
  </si>
  <si>
    <t>59.95</t>
  </si>
  <si>
    <t>58.68</t>
  </si>
  <si>
    <t>57.3</t>
  </si>
  <si>
    <t>Allowance for Credit Losses / Total Loans %</t>
  </si>
  <si>
    <t>1.22</t>
  </si>
  <si>
    <t>0.89</t>
  </si>
  <si>
    <t>0.76</t>
  </si>
  <si>
    <t>0.84</t>
  </si>
  <si>
    <t>1.34</t>
  </si>
  <si>
    <t>1.05</t>
  </si>
  <si>
    <t>1.19</t>
  </si>
  <si>
    <t>1.12</t>
  </si>
  <si>
    <t>Net Charge-offs / Total Average Loans %</t>
  </si>
  <si>
    <t>0.37</t>
  </si>
  <si>
    <t>0.22</t>
  </si>
  <si>
    <t>0.24</t>
  </si>
  <si>
    <t>0.38</t>
  </si>
  <si>
    <t>Provision for Loan Losses / Net Charge-offs %</t>
  </si>
  <si>
    <t>71.08</t>
  </si>
  <si>
    <t>109.89</t>
  </si>
  <si>
    <t>120.95</t>
  </si>
  <si>
    <t>69.95</t>
  </si>
  <si>
    <t>82.38</t>
  </si>
  <si>
    <t>113.14</t>
  </si>
  <si>
    <t>332.97</t>
  </si>
  <si>
    <t>-42.12</t>
  </si>
  <si>
    <t>144.37</t>
  </si>
  <si>
    <t>94.33</t>
  </si>
  <si>
    <t>Earning Assets / IBL</t>
  </si>
  <si>
    <t>115.51</t>
  </si>
  <si>
    <t>117.83</t>
  </si>
  <si>
    <t>119.54</t>
  </si>
  <si>
    <t>118.63</t>
  </si>
  <si>
    <t>116.3</t>
  </si>
  <si>
    <t>117.67</t>
  </si>
  <si>
    <t>120.2</t>
  </si>
  <si>
    <t>121.63</t>
  </si>
  <si>
    <t>122.16</t>
  </si>
  <si>
    <t>115.42</t>
  </si>
  <si>
    <t>Interest Income / Average Assets</t>
  </si>
  <si>
    <t>1.91</t>
  </si>
  <si>
    <t>1.82</t>
  </si>
  <si>
    <t>1.67</t>
  </si>
  <si>
    <t>1.63</t>
  </si>
  <si>
    <t>1.9</t>
  </si>
  <si>
    <t>1.42</t>
  </si>
  <si>
    <t>1.2</t>
  </si>
  <si>
    <t>3.3</t>
  </si>
  <si>
    <t>Interest Expense / Average Assets</t>
  </si>
  <si>
    <t>0.73</t>
  </si>
  <si>
    <t>2.13</t>
  </si>
  <si>
    <t>Net Interest Income / Average Assets</t>
  </si>
  <si>
    <t>1.31</t>
  </si>
  <si>
    <t>1.26</t>
  </si>
  <si>
    <t>1.17</t>
  </si>
  <si>
    <t>0.94</t>
  </si>
  <si>
    <t>0.88</t>
  </si>
  <si>
    <t>1.08</t>
  </si>
  <si>
    <t>Non Interest Income / Average Assets</t>
  </si>
  <si>
    <t>0.97</t>
  </si>
  <si>
    <t>1.04</t>
  </si>
  <si>
    <t>0.92</t>
  </si>
  <si>
    <t>0.78</t>
  </si>
  <si>
    <t>Non Interest Expense / Average Asset</t>
  </si>
  <si>
    <t>1.44</t>
  </si>
  <si>
    <t>1.43</t>
  </si>
  <si>
    <t>1.29</t>
  </si>
  <si>
    <t>1.23</t>
  </si>
  <si>
    <t>1.03</t>
  </si>
  <si>
    <t>1.01</t>
  </si>
  <si>
    <t>Capital And Funding</t>
  </si>
  <si>
    <t>Total Average Common Equity / Total Average Assets %</t>
  </si>
  <si>
    <t>7.02</t>
  </si>
  <si>
    <t>7.51</t>
  </si>
  <si>
    <t>7.47</t>
  </si>
  <si>
    <t>7.38</t>
  </si>
  <si>
    <t>6.67</t>
  </si>
  <si>
    <t>6.51</t>
  </si>
  <si>
    <t>6.06</t>
  </si>
  <si>
    <t>Total Average Equity / Total Average Assets %</t>
  </si>
  <si>
    <t>7.36</t>
  </si>
  <si>
    <t>7.94</t>
  </si>
  <si>
    <t>7.77</t>
  </si>
  <si>
    <t>7.69</t>
  </si>
  <si>
    <t>7.34</t>
  </si>
  <si>
    <t>6.93</t>
  </si>
  <si>
    <t>6.8</t>
  </si>
  <si>
    <t>6.31</t>
  </si>
  <si>
    <t>Total Equity + Allowance for Loan Losses / Total Loans %</t>
  </si>
  <si>
    <t>20.04</t>
  </si>
  <si>
    <t>20.73</t>
  </si>
  <si>
    <t>20.78</t>
  </si>
  <si>
    <t>20.18</t>
  </si>
  <si>
    <t>19.04</t>
  </si>
  <si>
    <t>17.86</t>
  </si>
  <si>
    <t>19.47</t>
  </si>
  <si>
    <t>19.3</t>
  </si>
  <si>
    <t>20.5</t>
  </si>
  <si>
    <t>19.88</t>
  </si>
  <si>
    <t>Gross Loans / Total Deposits %</t>
  </si>
  <si>
    <t>70.86</t>
  </si>
  <si>
    <t>66.19</t>
  </si>
  <si>
    <t>68.3</t>
  </si>
  <si>
    <t>71.2</t>
  </si>
  <si>
    <t>71.18</t>
  </si>
  <si>
    <t>62.13</t>
  </si>
  <si>
    <t>59.41</t>
  </si>
  <si>
    <t>58.6</t>
  </si>
  <si>
    <t>57.9</t>
  </si>
  <si>
    <t>Net Loans / Total Deposits %</t>
  </si>
  <si>
    <t>69.85</t>
  </si>
  <si>
    <t>70.23</t>
  </si>
  <si>
    <t>65.47</t>
  </si>
  <si>
    <t>67.66</t>
  </si>
  <si>
    <t>70.5</t>
  </si>
  <si>
    <t>70.52</t>
  </si>
  <si>
    <t>61.23</t>
  </si>
  <si>
    <t>58.7</t>
  </si>
  <si>
    <t>57.81</t>
  </si>
  <si>
    <t>57.15</t>
  </si>
  <si>
    <t>Tier 1 Capital Ratio %</t>
  </si>
  <si>
    <t>12.5</t>
  </si>
  <si>
    <t>13.9</t>
  </si>
  <si>
    <t>16.1</t>
  </si>
  <si>
    <t>17.3</t>
  </si>
  <si>
    <t>17.6</t>
  </si>
  <si>
    <t>18.7</t>
  </si>
  <si>
    <t>18.6</t>
  </si>
  <si>
    <t>16.6</t>
  </si>
  <si>
    <t>16.9</t>
  </si>
  <si>
    <t>Total Capital Ratio %</t>
  </si>
  <si>
    <t>15.6</t>
  </si>
  <si>
    <t>17.2</t>
  </si>
  <si>
    <t>20.1</t>
  </si>
  <si>
    <t>20.9</t>
  </si>
  <si>
    <t>20.4</t>
  </si>
  <si>
    <t>21.2</t>
  </si>
  <si>
    <t>Core Tier 1 Capital Ratio</t>
  </si>
  <si>
    <t>10.9</t>
  </si>
  <si>
    <t>11.9</t>
  </si>
  <si>
    <t>13.6</t>
  </si>
  <si>
    <t>14.5</t>
  </si>
  <si>
    <t>14.7</t>
  </si>
  <si>
    <t>15.9</t>
  </si>
  <si>
    <t>15.8</t>
  </si>
  <si>
    <t>14.2</t>
  </si>
  <si>
    <t>14.8</t>
  </si>
  <si>
    <t>Tier 2 Capital Ratio</t>
  </si>
  <si>
    <t>3.11</t>
  </si>
  <si>
    <t>3.31</t>
  </si>
  <si>
    <t>4.01</t>
  </si>
  <si>
    <t>3.61</t>
  </si>
  <si>
    <t>3.02</t>
  </si>
  <si>
    <t>2.82</t>
  </si>
  <si>
    <t>2.83</t>
  </si>
  <si>
    <t>2.56</t>
  </si>
  <si>
    <t>2.78</t>
  </si>
  <si>
    <t>3.17</t>
  </si>
  <si>
    <t>Coverage Ratio</t>
  </si>
  <si>
    <t>Interbank Ratio</t>
  </si>
  <si>
    <t>146.08</t>
  </si>
  <si>
    <t>172.66</t>
  </si>
  <si>
    <t>164.07</t>
  </si>
  <si>
    <t>144.4</t>
  </si>
  <si>
    <t>140.77</t>
  </si>
  <si>
    <t>154.28</t>
  </si>
  <si>
    <t>159.51</t>
  </si>
  <si>
    <t>141.15</t>
  </si>
  <si>
    <t>180.86</t>
  </si>
  <si>
    <t>147.08</t>
  </si>
  <si>
    <t>Fixed Charges Coverage</t>
  </si>
  <si>
    <t>EBT + Interest Expense / Interest Expense</t>
  </si>
  <si>
    <t>2.15</t>
  </si>
  <si>
    <t>2.29</t>
  </si>
  <si>
    <t>1.56</t>
  </si>
  <si>
    <t>2.34</t>
  </si>
  <si>
    <t>2.04</t>
  </si>
  <si>
    <t>1.55</t>
  </si>
  <si>
    <t>1.62</t>
  </si>
  <si>
    <t>2.95</t>
  </si>
  <si>
    <t>1.78</t>
  </si>
  <si>
    <t>1.47</t>
  </si>
  <si>
    <t>Growth Over Prior Year</t>
  </si>
  <si>
    <t>Net Interest Income, 1 Yr. Growth %</t>
  </si>
  <si>
    <t>-2.36</t>
  </si>
  <si>
    <t>-6.75</t>
  </si>
  <si>
    <t>-8.41</t>
  </si>
  <si>
    <t>-5.44</t>
  </si>
  <si>
    <t>-0.09</t>
  </si>
  <si>
    <t>-9.47</t>
  </si>
  <si>
    <t>-3.95</t>
  </si>
  <si>
    <t>23.11</t>
  </si>
  <si>
    <t>17.84</t>
  </si>
  <si>
    <t>Non Interest Income, 1 Yr. Growth %</t>
  </si>
  <si>
    <t>-8.03</t>
  </si>
  <si>
    <t>3.73</t>
  </si>
  <si>
    <t>-33.34</t>
  </si>
  <si>
    <t>28.03</t>
  </si>
  <si>
    <t>0.95</t>
  </si>
  <si>
    <t>9.6</t>
  </si>
  <si>
    <t>-10.86</t>
  </si>
  <si>
    <t>0.93</t>
  </si>
  <si>
    <t>-6.8</t>
  </si>
  <si>
    <t>22.69</t>
  </si>
  <si>
    <t>Provision For Loan Losses, 1 Yr. Growth %</t>
  </si>
  <si>
    <t>-34.16</t>
  </si>
  <si>
    <t>-3.38</t>
  </si>
  <si>
    <t>-8.63</t>
  </si>
  <si>
    <t>-47.97</t>
  </si>
  <si>
    <t>-0.11</t>
  </si>
  <si>
    <t>55.97</t>
  </si>
  <si>
    <t>219.92</t>
  </si>
  <si>
    <t>-110.53</t>
  </si>
  <si>
    <t>-487.07</t>
  </si>
  <si>
    <t>-3.82</t>
  </si>
  <si>
    <t>Total Revenues, 1 Yr. Growth %</t>
  </si>
  <si>
    <t>-1.93</t>
  </si>
  <si>
    <t>-2.2</t>
  </si>
  <si>
    <t>-20.45</t>
  </si>
  <si>
    <t>11.37</t>
  </si>
  <si>
    <t>5.04</t>
  </si>
  <si>
    <t>2.36</t>
  </si>
  <si>
    <t>-21.99</t>
  </si>
  <si>
    <t>21.31</t>
  </si>
  <si>
    <t>21.56</t>
  </si>
  <si>
    <t>Earnings From Cont. Operations, 1 Yr. Growth %</t>
  </si>
  <si>
    <t>-17.39</t>
  </si>
  <si>
    <t>2.66</t>
  </si>
  <si>
    <t>-77.17</t>
  </si>
  <si>
    <t>244.72</t>
  </si>
  <si>
    <t>26.48</t>
  </si>
  <si>
    <t>-42.04</t>
  </si>
  <si>
    <t>-29.96</t>
  </si>
  <si>
    <t>140.91</t>
  </si>
  <si>
    <t>13.46</t>
  </si>
  <si>
    <t>51.14</t>
  </si>
  <si>
    <t>Net Income, 1 Yr. Growth %</t>
  </si>
  <si>
    <t>-15.53</t>
  </si>
  <si>
    <t>-1.21</t>
  </si>
  <si>
    <t>-81.67</t>
  </si>
  <si>
    <t>335.58</t>
  </si>
  <si>
    <t>27.13</t>
  </si>
  <si>
    <t>-46.22</t>
  </si>
  <si>
    <t>-29.18</t>
  </si>
  <si>
    <t>166.15</t>
  </si>
  <si>
    <t>15.22</t>
  </si>
  <si>
    <t>51.25</t>
  </si>
  <si>
    <t>Normalized Net Income, 1 Yr. Growth %</t>
  </si>
  <si>
    <t>-13.55</t>
  </si>
  <si>
    <t>-3.39</t>
  </si>
  <si>
    <t>-45.97</t>
  </si>
  <si>
    <t>74.86</t>
  </si>
  <si>
    <t>16.52</t>
  </si>
  <si>
    <t>3.7</t>
  </si>
  <si>
    <t>-54.38</t>
  </si>
  <si>
    <t>115.36</t>
  </si>
  <si>
    <t>3.48</t>
  </si>
  <si>
    <t>63.16</t>
  </si>
  <si>
    <t>Diluted EPS Before Extra, 1 Yr. Growth %</t>
  </si>
  <si>
    <t>-17.86</t>
  </si>
  <si>
    <t>-7.25</t>
  </si>
  <si>
    <t>-89.72</t>
  </si>
  <si>
    <t>629.9</t>
  </si>
  <si>
    <t>31.25</t>
  </si>
  <si>
    <t>-35.83</t>
  </si>
  <si>
    <t>226.32</t>
  </si>
  <si>
    <t>19.35</t>
  </si>
  <si>
    <t>58.33</t>
  </si>
  <si>
    <t>Dividend Per Share, 1 Yr. Growth %</t>
  </si>
  <si>
    <t>0</t>
  </si>
  <si>
    <t>-41.18</t>
  </si>
  <si>
    <t>66.67</t>
  </si>
  <si>
    <t>90.62</t>
  </si>
  <si>
    <t>Gross Loans, 1 Yr. Growth %</t>
  </si>
  <si>
    <t>-2.03</t>
  </si>
  <si>
    <t>-5.6</t>
  </si>
  <si>
    <t>-7.69</t>
  </si>
  <si>
    <t>11.1</t>
  </si>
  <si>
    <t>-1.72</t>
  </si>
  <si>
    <t>4.53</t>
  </si>
  <si>
    <t>0.85</t>
  </si>
  <si>
    <t>-10.65</t>
  </si>
  <si>
    <t>Allowance For Loan Losses, 1 Yr. Growth %</t>
  </si>
  <si>
    <t>-18.53</t>
  </si>
  <si>
    <t>-22.55</t>
  </si>
  <si>
    <t>-17.84</t>
  </si>
  <si>
    <t>-4.66</t>
  </si>
  <si>
    <t>-7.77</t>
  </si>
  <si>
    <t>66.12</t>
  </si>
  <si>
    <t>-21.32</t>
  </si>
  <si>
    <t>-3.71</t>
  </si>
  <si>
    <t>Net Loans, 1 Yr. Growth %</t>
  </si>
  <si>
    <t>-1.77</t>
  </si>
  <si>
    <t>-5.37</t>
  </si>
  <si>
    <t>-7.58</t>
  </si>
  <si>
    <t>11.26</t>
  </si>
  <si>
    <t>-1.8</t>
  </si>
  <si>
    <t>4.57</t>
  </si>
  <si>
    <t>-10.79</t>
  </si>
  <si>
    <t>Non Performing Loans, 1 Yr. Growth %</t>
  </si>
  <si>
    <t>-19.61</t>
  </si>
  <si>
    <t>-18.87</t>
  </si>
  <si>
    <t>-23.28</t>
  </si>
  <si>
    <t>-15.13</t>
  </si>
  <si>
    <t>-10.16</t>
  </si>
  <si>
    <t>2.72</t>
  </si>
  <si>
    <t>41.3</t>
  </si>
  <si>
    <t>-1.55</t>
  </si>
  <si>
    <t>-1.42</t>
  </si>
  <si>
    <t>Non Performing Assets, 1 Yr. Growth %</t>
  </si>
  <si>
    <t>Total Assets, 1 Yr. Growth %</t>
  </si>
  <si>
    <t>-1.39</t>
  </si>
  <si>
    <t>-8.52</t>
  </si>
  <si>
    <t>-1.44</t>
  </si>
  <si>
    <t>6.18</t>
  </si>
  <si>
    <t>6.14</t>
  </si>
  <si>
    <t>9.91</t>
  </si>
  <si>
    <t>-0.88</t>
  </si>
  <si>
    <t>0.29</t>
  </si>
  <si>
    <t>3.03</t>
  </si>
  <si>
    <t>Total Deposits, 1 Yr Growth %</t>
  </si>
  <si>
    <t>-1.37</t>
  </si>
  <si>
    <t>-5.89</t>
  </si>
  <si>
    <t>-0.87</t>
  </si>
  <si>
    <t>7.66</t>
  </si>
  <si>
    <t>5.41</t>
  </si>
  <si>
    <t>15.06</t>
  </si>
  <si>
    <t>4.84</t>
  </si>
  <si>
    <t>-9.42</t>
  </si>
  <si>
    <t>Tangible Book Value, 1 Yr. Growth %</t>
  </si>
  <si>
    <t>7.18</t>
  </si>
  <si>
    <t>-5.99</t>
  </si>
  <si>
    <t>-2.04</t>
  </si>
  <si>
    <t>7.45</t>
  </si>
  <si>
    <t>-6.45</t>
  </si>
  <si>
    <t>3.86</t>
  </si>
  <si>
    <t>Average Interest Earning Assets, 1 Yr. Growth %</t>
  </si>
  <si>
    <t>-3.34</t>
  </si>
  <si>
    <t>-0.19</t>
  </si>
  <si>
    <t>6.56</t>
  </si>
  <si>
    <t>4.54</t>
  </si>
  <si>
    <t>8.85</t>
  </si>
  <si>
    <t>5.57</t>
  </si>
  <si>
    <t>-0.27</t>
  </si>
  <si>
    <t>Average Interest Bearing Liabilities, 1 Yr. Growth %</t>
  </si>
  <si>
    <t>8.45</t>
  </si>
  <si>
    <t>-5.24</t>
  </si>
  <si>
    <t>-1.61</t>
  </si>
  <si>
    <t>0.91</t>
  </si>
  <si>
    <t>8.69</t>
  </si>
  <si>
    <t>3.32</t>
  </si>
  <si>
    <t>6.55</t>
  </si>
  <si>
    <t>4.33</t>
  </si>
  <si>
    <t>-0.69</t>
  </si>
  <si>
    <t>3.81</t>
  </si>
  <si>
    <t>Common Equity, 1 Yr. Growth %</t>
  </si>
  <si>
    <t>4.72</t>
  </si>
  <si>
    <t>-1.04</t>
  </si>
  <si>
    <t>-6.94</t>
  </si>
  <si>
    <t>8.48</t>
  </si>
  <si>
    <t>-1.27</t>
  </si>
  <si>
    <t>-1.23</t>
  </si>
  <si>
    <t>6.79</t>
  </si>
  <si>
    <t>-5.43</t>
  </si>
  <si>
    <t>4.22</t>
  </si>
  <si>
    <t>Total Equity, 1 Yr. Growth %</t>
  </si>
  <si>
    <t>-7.56</t>
  </si>
  <si>
    <t>8.38</t>
  </si>
  <si>
    <t>-1.01</t>
  </si>
  <si>
    <t>-0.81</t>
  </si>
  <si>
    <t>6.4</t>
  </si>
  <si>
    <t>0.87</t>
  </si>
  <si>
    <t>-5.2</t>
  </si>
  <si>
    <t>Compound Annual Growth Rate Over Two Years</t>
  </si>
  <si>
    <t>Net Interest Income, 2 Yr. CAGR %</t>
  </si>
  <si>
    <t>-3.87</t>
  </si>
  <si>
    <t>-4.58</t>
  </si>
  <si>
    <t>-6.93</t>
  </si>
  <si>
    <t>1.09</t>
  </si>
  <si>
    <t>3.98</t>
  </si>
  <si>
    <t>-4.89</t>
  </si>
  <si>
    <t>8.74</t>
  </si>
  <si>
    <t>16.25</t>
  </si>
  <si>
    <t>Non Interest Income, 2 Yr. CAGR %</t>
  </si>
  <si>
    <t>5.77</t>
  </si>
  <si>
    <t>-2.81</t>
  </si>
  <si>
    <t>-16.85</t>
  </si>
  <si>
    <t>-7.62</t>
  </si>
  <si>
    <t>13.69</t>
  </si>
  <si>
    <t>4.96</t>
  </si>
  <si>
    <t>-0.95</t>
  </si>
  <si>
    <t>-5.15</t>
  </si>
  <si>
    <t>-3.01</t>
  </si>
  <si>
    <t>Provision For Loan Losses, 2 Yr. CAGR %</t>
  </si>
  <si>
    <t>-31.93</t>
  </si>
  <si>
    <t>-20.24</t>
  </si>
  <si>
    <t>-6.04</t>
  </si>
  <si>
    <t>-31.05</t>
  </si>
  <si>
    <t>-27.91</t>
  </si>
  <si>
    <t>24.82</t>
  </si>
  <si>
    <t>123.38</t>
  </si>
  <si>
    <t>-41.97</t>
  </si>
  <si>
    <t>-36.17</t>
  </si>
  <si>
    <t>92.73</t>
  </si>
  <si>
    <t>Total Revenues, 2 Yr. CAGR %</t>
  </si>
  <si>
    <t>4.03</t>
  </si>
  <si>
    <t>-2.3</t>
  </si>
  <si>
    <t>-11.8</t>
  </si>
  <si>
    <t>-5.88</t>
  </si>
  <si>
    <t>3.62</t>
  </si>
  <si>
    <t>-10.56</t>
  </si>
  <si>
    <t>-2.72</t>
  </si>
  <si>
    <t>10.18</t>
  </si>
  <si>
    <t>6.27</t>
  </si>
  <si>
    <t>Earnings From Cont. Operations, 2 Yr. CAGR %</t>
  </si>
  <si>
    <t>-2.07</t>
  </si>
  <si>
    <t>-7.91</t>
  </si>
  <si>
    <t>-51.59</t>
  </si>
  <si>
    <t>-11.29</t>
  </si>
  <si>
    <t>108.81</t>
  </si>
  <si>
    <t>-14.38</t>
  </si>
  <si>
    <t>-36.29</t>
  </si>
  <si>
    <t>29.9</t>
  </si>
  <si>
    <t>65.32</t>
  </si>
  <si>
    <t>29.29</t>
  </si>
  <si>
    <t>Net Income, 2 Yr. CAGR %</t>
  </si>
  <si>
    <t>-1.22</t>
  </si>
  <si>
    <t>-8.65</t>
  </si>
  <si>
    <t>-57.44</t>
  </si>
  <si>
    <t>-10.64</t>
  </si>
  <si>
    <t>135.32</t>
  </si>
  <si>
    <t>-17.31</t>
  </si>
  <si>
    <t>-38.28</t>
  </si>
  <si>
    <t>37.3</t>
  </si>
  <si>
    <t>75.12</t>
  </si>
  <si>
    <t>30.04</t>
  </si>
  <si>
    <t>Normalized Net Income, 2 Yr. CAGR %</t>
  </si>
  <si>
    <t>21.78</t>
  </si>
  <si>
    <t>-9.16</t>
  </si>
  <si>
    <t>-2.8</t>
  </si>
  <si>
    <t>42.74</t>
  </si>
  <si>
    <t>9.7</t>
  </si>
  <si>
    <t>-31.02</t>
  </si>
  <si>
    <t>49.28</t>
  </si>
  <si>
    <t>18.83</t>
  </si>
  <si>
    <t>Diluted EPS Before Extra, 2 Yr. CAGR %</t>
  </si>
  <si>
    <t>-3.44</t>
  </si>
  <si>
    <t>-12.71</t>
  </si>
  <si>
    <t>-69.13</t>
  </si>
  <si>
    <t>-13.4</t>
  </si>
  <si>
    <t>209.52</t>
  </si>
  <si>
    <t>-21.46</t>
  </si>
  <si>
    <t>-45.08</t>
  </si>
  <si>
    <t>44.7</t>
  </si>
  <si>
    <t>97.35</t>
  </si>
  <si>
    <t>35.6</t>
  </si>
  <si>
    <t>Dividend Per Share, 2 Yr. CAGR %</t>
  </si>
  <si>
    <t>-23.3</t>
  </si>
  <si>
    <t>-45.77</t>
  </si>
  <si>
    <t>-8.71</t>
  </si>
  <si>
    <t>46.06</t>
  </si>
  <si>
    <t>56.2</t>
  </si>
  <si>
    <t>Gross Loans, 2 Yr. CAGR %</t>
  </si>
  <si>
    <t>-4.02</t>
  </si>
  <si>
    <t>-3.83</t>
  </si>
  <si>
    <t>-6.65</t>
  </si>
  <si>
    <t>7.74</t>
  </si>
  <si>
    <t>1.77</t>
  </si>
  <si>
    <t>2.46</t>
  </si>
  <si>
    <t>-5.36</t>
  </si>
  <si>
    <t>-6.38</t>
  </si>
  <si>
    <t>Allowance For Loan Losses, 2 Yr. CAGR %</t>
  </si>
  <si>
    <t>-12.5</t>
  </si>
  <si>
    <t>-20.57</t>
  </si>
  <si>
    <t>-20.23</t>
  </si>
  <si>
    <t>-11.5</t>
  </si>
  <si>
    <t>-3.36</t>
  </si>
  <si>
    <t>29.7</t>
  </si>
  <si>
    <t>14.33</t>
  </si>
  <si>
    <t>-10.96</t>
  </si>
  <si>
    <t>Net Loans, 2 Yr. CAGR %</t>
  </si>
  <si>
    <t>-3.9</t>
  </si>
  <si>
    <t>-3.59</t>
  </si>
  <si>
    <t>-6.49</t>
  </si>
  <si>
    <t>1.4</t>
  </si>
  <si>
    <t>7.8</t>
  </si>
  <si>
    <t>2.21</t>
  </si>
  <si>
    <t>0.42</t>
  </si>
  <si>
    <t>-5.31</t>
  </si>
  <si>
    <t>Non Performing Loans, 2 Yr. CAGR %</t>
  </si>
  <si>
    <t>-12.98</t>
  </si>
  <si>
    <t>-19.24</t>
  </si>
  <si>
    <t>-21.1</t>
  </si>
  <si>
    <t>-19.31</t>
  </si>
  <si>
    <t>-14.43</t>
  </si>
  <si>
    <t>-3.93</t>
  </si>
  <si>
    <t>20.47</t>
  </si>
  <si>
    <t>17.94</t>
  </si>
  <si>
    <t>0.67</t>
  </si>
  <si>
    <t>Non Performing Assets, 2 Yr. CAGR %</t>
  </si>
  <si>
    <t>Total Assets, 2 Yr. CAGR %</t>
  </si>
  <si>
    <t>-1.09</t>
  </si>
  <si>
    <t>-5.02</t>
  </si>
  <si>
    <t>-5.05</t>
  </si>
  <si>
    <t>2.3</t>
  </si>
  <si>
    <t>3.78</t>
  </si>
  <si>
    <t>3.83</t>
  </si>
  <si>
    <t>8.01</t>
  </si>
  <si>
    <t>4.38</t>
  </si>
  <si>
    <t>-0.3</t>
  </si>
  <si>
    <t>Total Deposits, 2 Yr CAGR %</t>
  </si>
  <si>
    <t>-3.66</t>
  </si>
  <si>
    <t>-3.41</t>
  </si>
  <si>
    <t>3.88</t>
  </si>
  <si>
    <t>3.15</t>
  </si>
  <si>
    <t>10.13</t>
  </si>
  <si>
    <t>9.83</t>
  </si>
  <si>
    <t>-2.55</t>
  </si>
  <si>
    <t>-2.97</t>
  </si>
  <si>
    <t>Tangible Book Value, 2 Yr. CAGR %</t>
  </si>
  <si>
    <t>5.84</t>
  </si>
  <si>
    <t>3.84</t>
  </si>
  <si>
    <t>-2.75</t>
  </si>
  <si>
    <t>2.52</t>
  </si>
  <si>
    <t>-0.45</t>
  </si>
  <si>
    <t>4.26</t>
  </si>
  <si>
    <t>4.14</t>
  </si>
  <si>
    <t>-2.83</t>
  </si>
  <si>
    <t>Average Interest Earning Assets, 2 Yr. CAGR %</t>
  </si>
  <si>
    <t>4.85</t>
  </si>
  <si>
    <t>1.71</t>
  </si>
  <si>
    <t>-0.02</t>
  </si>
  <si>
    <t>5.54</t>
  </si>
  <si>
    <t>7.2</t>
  </si>
  <si>
    <t>2.61</t>
  </si>
  <si>
    <t>Average Interest Bearing Liabilities, 2 Yr. CAGR %</t>
  </si>
  <si>
    <t>5.06</t>
  </si>
  <si>
    <t>1.37</t>
  </si>
  <si>
    <t>-0.36</t>
  </si>
  <si>
    <t>4.73</t>
  </si>
  <si>
    <t>5.97</t>
  </si>
  <si>
    <t>4.93</t>
  </si>
  <si>
    <t>5.44</t>
  </si>
  <si>
    <t>1.54</t>
  </si>
  <si>
    <t>Common Equity, 2 Yr. CAGR %</t>
  </si>
  <si>
    <t>4.25</t>
  </si>
  <si>
    <t>1.8</t>
  </si>
  <si>
    <t>-4.04</t>
  </si>
  <si>
    <t>0.47</t>
  </si>
  <si>
    <t>3.05</t>
  </si>
  <si>
    <t>-1.25</t>
  </si>
  <si>
    <t>2.7</t>
  </si>
  <si>
    <t>-2.31</t>
  </si>
  <si>
    <t>-0.98</t>
  </si>
  <si>
    <t>Total Equity, 2 Yr. CAGR %</t>
  </si>
  <si>
    <t>1.84</t>
  </si>
  <si>
    <t>-4.45</t>
  </si>
  <si>
    <t>0.09</t>
  </si>
  <si>
    <t>-0.91</t>
  </si>
  <si>
    <t>2.73</t>
  </si>
  <si>
    <t>3.6</t>
  </si>
  <si>
    <t>-2.21</t>
  </si>
  <si>
    <t>Compound Annual Growth Rate Over Three Years</t>
  </si>
  <si>
    <t>Net Interest Income, 3 Yr. CAGR %</t>
  </si>
  <si>
    <t>-4.98</t>
  </si>
  <si>
    <t>-4.84</t>
  </si>
  <si>
    <t>-5.87</t>
  </si>
  <si>
    <t>-6.87</t>
  </si>
  <si>
    <t>-2.18</t>
  </si>
  <si>
    <t>-0.71</t>
  </si>
  <si>
    <t>9.08</t>
  </si>
  <si>
    <t>Non Interest Income, 3 Yr. CAGR %</t>
  </si>
  <si>
    <t>-5.91</t>
  </si>
  <si>
    <t>5.08</t>
  </si>
  <si>
    <t>-14.29</t>
  </si>
  <si>
    <t>-3.98</t>
  </si>
  <si>
    <t>-4.85</t>
  </si>
  <si>
    <t>12.4</t>
  </si>
  <si>
    <t>-0.6</t>
  </si>
  <si>
    <t>-0.33</t>
  </si>
  <si>
    <t>-5.7</t>
  </si>
  <si>
    <t>1.65</t>
  </si>
  <si>
    <t>Provision For Loan Losses, 3 Yr. CAGR %</t>
  </si>
  <si>
    <t>-31.78</t>
  </si>
  <si>
    <t>-23.5</t>
  </si>
  <si>
    <t>-16.54</t>
  </si>
  <si>
    <t>-22.84</t>
  </si>
  <si>
    <t>-21.98</t>
  </si>
  <si>
    <t>-6.76</t>
  </si>
  <si>
    <t>70.82</t>
  </si>
  <si>
    <t>-19.32</t>
  </si>
  <si>
    <t>9.23</t>
  </si>
  <si>
    <t>-26.88</t>
  </si>
  <si>
    <t>Total Revenues, 3 Yr. CAGR %</t>
  </si>
  <si>
    <t>-1.56</t>
  </si>
  <si>
    <t>-8.77</t>
  </si>
  <si>
    <t>-4.67</t>
  </si>
  <si>
    <t>-2.37</t>
  </si>
  <si>
    <t>-5.73</t>
  </si>
  <si>
    <t>-0.99</t>
  </si>
  <si>
    <t>10.64</t>
  </si>
  <si>
    <t>Earnings From Cont. Operations, 3 Yr. CAGR %</t>
  </si>
  <si>
    <t>-6.42</t>
  </si>
  <si>
    <t>-0.52</t>
  </si>
  <si>
    <t>-42.15</t>
  </si>
  <si>
    <t>-0.16</t>
  </si>
  <si>
    <t>36.21</t>
  </si>
  <si>
    <t>-19.93</t>
  </si>
  <si>
    <t>-0.74</t>
  </si>
  <si>
    <t>24.17</t>
  </si>
  <si>
    <t>59.09</t>
  </si>
  <si>
    <t>Net Income, 3 Yr. CAGR %</t>
  </si>
  <si>
    <t>-6.6</t>
  </si>
  <si>
    <t>-46.52</t>
  </si>
  <si>
    <t>-7.6</t>
  </si>
  <si>
    <t>43.88</t>
  </si>
  <si>
    <t>-21.47</t>
  </si>
  <si>
    <t>0.46</t>
  </si>
  <si>
    <t>29.5</t>
  </si>
  <si>
    <t>65.1</t>
  </si>
  <si>
    <t>Normalized Net Income, 3 Yr. CAGR %</t>
  </si>
  <si>
    <t>-23.81</t>
  </si>
  <si>
    <t>-3.14</t>
  </si>
  <si>
    <t>3.26</t>
  </si>
  <si>
    <t>28.28</t>
  </si>
  <si>
    <t>-18.12</t>
  </si>
  <si>
    <t>43.73</t>
  </si>
  <si>
    <t>Diluted EPS Before Extra, 3 Yr. CAGR %</t>
  </si>
  <si>
    <t>-8.81</t>
  </si>
  <si>
    <t>-4.72</t>
  </si>
  <si>
    <t>-57.22</t>
  </si>
  <si>
    <t>-11.39</t>
  </si>
  <si>
    <t>65.13</t>
  </si>
  <si>
    <t>-26.58</t>
  </si>
  <si>
    <t>-0.53</t>
  </si>
  <si>
    <t>35.7</t>
  </si>
  <si>
    <t>81.71</t>
  </si>
  <si>
    <t>Dividend Per Share, 3 Yr. CAGR %</t>
  </si>
  <si>
    <t>6.84</t>
  </si>
  <si>
    <t>-16.21</t>
  </si>
  <si>
    <t>-33.5</t>
  </si>
  <si>
    <t>-21.15</t>
  </si>
  <si>
    <t>2.17</t>
  </si>
  <si>
    <t>59.62</t>
  </si>
  <si>
    <t>Gross Loans, 3 Yr. CAGR %</t>
  </si>
  <si>
    <t>-1.51</t>
  </si>
  <si>
    <t>-4.55</t>
  </si>
  <si>
    <t>-5.13</t>
  </si>
  <si>
    <t>-1.07</t>
  </si>
  <si>
    <t>2.33</t>
  </si>
  <si>
    <t>6.95</t>
  </si>
  <si>
    <t>1.32</t>
  </si>
  <si>
    <t>-3.33</t>
  </si>
  <si>
    <t>-3.04</t>
  </si>
  <si>
    <t>Allowance For Loan Losses, 3 Yr. CAGR %</t>
  </si>
  <si>
    <t>-11.02</t>
  </si>
  <si>
    <t>-15.98</t>
  </si>
  <si>
    <t>-19.67</t>
  </si>
  <si>
    <t>-15.35</t>
  </si>
  <si>
    <t>-3.31</t>
  </si>
  <si>
    <t>3.68</t>
  </si>
  <si>
    <t>15.77</t>
  </si>
  <si>
    <t>9.8</t>
  </si>
  <si>
    <t>9.62</t>
  </si>
  <si>
    <t>-8.62</t>
  </si>
  <si>
    <t>Net Loans, 3 Yr. CAGR %</t>
  </si>
  <si>
    <t>-1.35</t>
  </si>
  <si>
    <t>-4.39</t>
  </si>
  <si>
    <t>-4.94</t>
  </si>
  <si>
    <t>2.4</t>
  </si>
  <si>
    <t>1.13</t>
  </si>
  <si>
    <t>1.64</t>
  </si>
  <si>
    <t>-3.47</t>
  </si>
  <si>
    <t>-2.99</t>
  </si>
  <si>
    <t>Non Performing Loans, 3 Yr. CAGR %</t>
  </si>
  <si>
    <t>-11.03</t>
  </si>
  <si>
    <t>-14.99</t>
  </si>
  <si>
    <t>-20.61</t>
  </si>
  <si>
    <t>-19.16</t>
  </si>
  <si>
    <t>-17.49</t>
  </si>
  <si>
    <t>-9.06</t>
  </si>
  <si>
    <t>9.25</t>
  </si>
  <si>
    <t>12.63</t>
  </si>
  <si>
    <t>12.72</t>
  </si>
  <si>
    <t>-0.03</t>
  </si>
  <si>
    <t>Non Performing Assets, 3 Yr. CAGR %</t>
  </si>
  <si>
    <t>Total Assets, 3 Yr. CAGR %</t>
  </si>
  <si>
    <t>-3.63</t>
  </si>
  <si>
    <t>-3.84</t>
  </si>
  <si>
    <t>2.01</t>
  </si>
  <si>
    <t>4.56</t>
  </si>
  <si>
    <t>5.82</t>
  </si>
  <si>
    <t>Total Deposits, 3 Yr CAGR %</t>
  </si>
  <si>
    <t>2.69</t>
  </si>
  <si>
    <t>-1.52</t>
  </si>
  <si>
    <t>-2.74</t>
  </si>
  <si>
    <t>2.27</t>
  </si>
  <si>
    <t>4.39</t>
  </si>
  <si>
    <t>6.97</t>
  </si>
  <si>
    <t>8.34</t>
  </si>
  <si>
    <t>Tangible Book Value, 3 Yr. CAGR %</t>
  </si>
  <si>
    <t>7.83</t>
  </si>
  <si>
    <t>4.07</t>
  </si>
  <si>
    <t>-0.4</t>
  </si>
  <si>
    <t>2.12</t>
  </si>
  <si>
    <t>3.14</t>
  </si>
  <si>
    <t>Average Interest Earning Assets, 3 Yr. CAGR %</t>
  </si>
  <si>
    <t>1.07</t>
  </si>
  <si>
    <t>-1.14</t>
  </si>
  <si>
    <t>3.71</t>
  </si>
  <si>
    <t>6.63</t>
  </si>
  <si>
    <t>6.3</t>
  </si>
  <si>
    <t>4.65</t>
  </si>
  <si>
    <t>Average Interest Bearing Liabilities, 3 Yr. CAGR %</t>
  </si>
  <si>
    <t>1.51</t>
  </si>
  <si>
    <t>-2.01</t>
  </si>
  <si>
    <t>2.57</t>
  </si>
  <si>
    <t>6.17</t>
  </si>
  <si>
    <t>3.35</t>
  </si>
  <si>
    <t>Common Equity, 3 Yr. CAGR %</t>
  </si>
  <si>
    <t>6.26</t>
  </si>
  <si>
    <t>2.45</t>
  </si>
  <si>
    <t>-1.2</t>
  </si>
  <si>
    <t>-0.39</t>
  </si>
  <si>
    <t>1.6</t>
  </si>
  <si>
    <t>1.36</t>
  </si>
  <si>
    <t>2.1</t>
  </si>
  <si>
    <t>-1.92</t>
  </si>
  <si>
    <t>Total Equity, 3 Yr. CAGR %</t>
  </si>
  <si>
    <t>6.38</t>
  </si>
  <si>
    <t>2.55</t>
  </si>
  <si>
    <t>-1.4</t>
  </si>
  <si>
    <t>-0.35</t>
  </si>
  <si>
    <t>-0.55</t>
  </si>
  <si>
    <t>2.11</t>
  </si>
  <si>
    <t>-2.06</t>
  </si>
  <si>
    <t>Compound Annual Growth Rate Over Five Years</t>
  </si>
  <si>
    <t>Net Interest Income, 5 Yr. CAGR %</t>
  </si>
  <si>
    <t>-3.76</t>
  </si>
  <si>
    <t>-6.03</t>
  </si>
  <si>
    <t>-5.68</t>
  </si>
  <si>
    <t>-3.15</t>
  </si>
  <si>
    <t>-3.32</t>
  </si>
  <si>
    <t>-2.4</t>
  </si>
  <si>
    <t>2.97</t>
  </si>
  <si>
    <t>Non Interest Income, 5 Yr. CAGR %</t>
  </si>
  <si>
    <t>-1.08</t>
  </si>
  <si>
    <t>-10.45</t>
  </si>
  <si>
    <t>-0.37</t>
  </si>
  <si>
    <t>5.02</t>
  </si>
  <si>
    <t>-1.57</t>
  </si>
  <si>
    <t>Provision For Loan Losses, 5 Yr. CAGR %</t>
  </si>
  <si>
    <t>-23.32</t>
  </si>
  <si>
    <t>-22.46</t>
  </si>
  <si>
    <t>-26.61</t>
  </si>
  <si>
    <t>-21.29</t>
  </si>
  <si>
    <t>-6.47</t>
  </si>
  <si>
    <t>-22.87</t>
  </si>
  <si>
    <t>14.3</t>
  </si>
  <si>
    <t>Total Revenues, 5 Yr. CAGR %</t>
  </si>
  <si>
    <t>-5.79</t>
  </si>
  <si>
    <t>-1.28</t>
  </si>
  <si>
    <t>-2.34</t>
  </si>
  <si>
    <t>-1.41</t>
  </si>
  <si>
    <t>-5.77</t>
  </si>
  <si>
    <t>2.53</t>
  </si>
  <si>
    <t>Earnings From Cont. Operations, 5 Yr. CAGR %</t>
  </si>
  <si>
    <t>17.05</t>
  </si>
  <si>
    <t>1.24</t>
  </si>
  <si>
    <t>-28.11</t>
  </si>
  <si>
    <t>-9.95</t>
  </si>
  <si>
    <t>-16.58</t>
  </si>
  <si>
    <t>33.65</t>
  </si>
  <si>
    <t>10.33</t>
  </si>
  <si>
    <t>Net Income, 5 Yr. CAGR %</t>
  </si>
  <si>
    <t>-31.8</t>
  </si>
  <si>
    <t>-5.1</t>
  </si>
  <si>
    <t>-3.26</t>
  </si>
  <si>
    <t>-11.62</t>
  </si>
  <si>
    <t>41.21</t>
  </si>
  <si>
    <t>8.23</t>
  </si>
  <si>
    <t>11.38</t>
  </si>
  <si>
    <t>Normalized Net Income, 5 Yr. CAGR %</t>
  </si>
  <si>
    <t>26.59</t>
  </si>
  <si>
    <t>-1.03</t>
  </si>
  <si>
    <t>-15.07</t>
  </si>
  <si>
    <t>6.07</t>
  </si>
  <si>
    <t>1.87</t>
  </si>
  <si>
    <t>-12.25</t>
  </si>
  <si>
    <t>15.71</t>
  </si>
  <si>
    <t>4.12</t>
  </si>
  <si>
    <t>7.15</t>
  </si>
  <si>
    <t>Diluted EPS Before Extra, 5 Yr. CAGR %</t>
  </si>
  <si>
    <t>15.21</t>
  </si>
  <si>
    <t>-2.33</t>
  </si>
  <si>
    <t>-40.87</t>
  </si>
  <si>
    <t>-8.29</t>
  </si>
  <si>
    <t>-5.59</t>
  </si>
  <si>
    <t>-15.57</t>
  </si>
  <si>
    <t>-21.56</t>
  </si>
  <si>
    <t>56.63</t>
  </si>
  <si>
    <t>9.04</t>
  </si>
  <si>
    <t>12.59</t>
  </si>
  <si>
    <t>Dividend Per Share, 5 Yr. CAGR %</t>
  </si>
  <si>
    <t>8.02</t>
  </si>
  <si>
    <t>7.21</t>
  </si>
  <si>
    <t>4.46</t>
  </si>
  <si>
    <t>-9.71</t>
  </si>
  <si>
    <t>-21.71</t>
  </si>
  <si>
    <t>-13.29</t>
  </si>
  <si>
    <t>-8.9</t>
  </si>
  <si>
    <t>3.65</t>
  </si>
  <si>
    <t>Gross Loans, 5 Yr. CAGR %</t>
  </si>
  <si>
    <t>-0.93</t>
  </si>
  <si>
    <t>-3.6</t>
  </si>
  <si>
    <t>-2.26</t>
  </si>
  <si>
    <t>-0.18</t>
  </si>
  <si>
    <t>Allowance For Loan Losses, 5 Yr. CAGR %</t>
  </si>
  <si>
    <t>-13.54</t>
  </si>
  <si>
    <t>-13.81</t>
  </si>
  <si>
    <t>-14.83</t>
  </si>
  <si>
    <t>-14.22</t>
  </si>
  <si>
    <t>-10.62</t>
  </si>
  <si>
    <t>-6.64</t>
  </si>
  <si>
    <t>8.75</t>
  </si>
  <si>
    <t>7.81</t>
  </si>
  <si>
    <t>4.23</t>
  </si>
  <si>
    <t>5.12</t>
  </si>
  <si>
    <t>Net Loans, 5 Yr. CAGR %</t>
  </si>
  <si>
    <t>-0.72</t>
  </si>
  <si>
    <t>-2.12</t>
  </si>
  <si>
    <t>-0.04</t>
  </si>
  <si>
    <t>1.39</t>
  </si>
  <si>
    <t>2.5</t>
  </si>
  <si>
    <t>-1.49</t>
  </si>
  <si>
    <t>-0.94</t>
  </si>
  <si>
    <t>Non Performing Loans, 5 Yr. CAGR %</t>
  </si>
  <si>
    <t>-12.78</t>
  </si>
  <si>
    <t>-15.21</t>
  </si>
  <si>
    <t>-16.74</t>
  </si>
  <si>
    <t>-18.19</t>
  </si>
  <si>
    <t>-14.08</t>
  </si>
  <si>
    <t>5.74</t>
  </si>
  <si>
    <t>7.72</t>
  </si>
  <si>
    <t>Non Performing Assets, 5 Yr. CAGR %</t>
  </si>
  <si>
    <t>-2.05</t>
  </si>
  <si>
    <t>Total Assets, 5 Yr. CAGR %</t>
  </si>
  <si>
    <t>2.18</t>
  </si>
  <si>
    <t>-1.46</t>
  </si>
  <si>
    <t>-1.3</t>
  </si>
  <si>
    <t>-0.86</t>
  </si>
  <si>
    <t>4.37</t>
  </si>
  <si>
    <t>4.49</t>
  </si>
  <si>
    <t>3.33</t>
  </si>
  <si>
    <t>3.5</t>
  </si>
  <si>
    <t>Total Deposits, 5 Yr CAGR %</t>
  </si>
  <si>
    <t>-0.01</t>
  </si>
  <si>
    <t>-0.14</t>
  </si>
  <si>
    <t>5.35</t>
  </si>
  <si>
    <t>6.53</t>
  </si>
  <si>
    <t>3.06</t>
  </si>
  <si>
    <t>Tangible Book Value, 5 Yr. CAGR %</t>
  </si>
  <si>
    <t>10.52</t>
  </si>
  <si>
    <t>6.76</t>
  </si>
  <si>
    <t>3.47</t>
  </si>
  <si>
    <t>2.79</t>
  </si>
  <si>
    <t>1.28</t>
  </si>
  <si>
    <t>0.11</t>
  </si>
  <si>
    <t>Average Interest Earning Assets, 5 Yr. CAGR %</t>
  </si>
  <si>
    <t>5.23</t>
  </si>
  <si>
    <t>3.24</t>
  </si>
  <si>
    <t>1.21</t>
  </si>
  <si>
    <t>1.48</t>
  </si>
  <si>
    <t>3.92</t>
  </si>
  <si>
    <t>5.09</t>
  </si>
  <si>
    <t>5.01</t>
  </si>
  <si>
    <t>3.28</t>
  </si>
  <si>
    <t>Average Interest Bearing Liabilities, 5 Yr. CAGR %</t>
  </si>
  <si>
    <t>2.71</t>
  </si>
  <si>
    <t>0.12</t>
  </si>
  <si>
    <t>2.09</t>
  </si>
  <si>
    <t>3.51</t>
  </si>
  <si>
    <t>3.44</t>
  </si>
  <si>
    <t>Common Equity, 5 Yr. CAGR %</t>
  </si>
  <si>
    <t>8.22</t>
  </si>
  <si>
    <t>1.66</t>
  </si>
  <si>
    <t>0.83</t>
  </si>
  <si>
    <t>2.48</t>
  </si>
  <si>
    <t>-0.12</t>
  </si>
  <si>
    <t>-0.1</t>
  </si>
  <si>
    <t>Total Equity, 5 Yr. CAGR %</t>
  </si>
  <si>
    <t>4.98</t>
  </si>
  <si>
    <t>0.39</t>
  </si>
  <si>
    <t>-0.17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</si>
  <si>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</si>
  <si>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</si>
  <si>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</si>
  <si>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</si>
  <si>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</si>
  <si>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</si>
  <si>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</si>
  <si>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</si>
  <si>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</si>
  <si>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158,812</t>
  </si>
  <si>
    <t>104,801</t>
  </si>
  <si>
    <t>122,196</t>
  </si>
  <si>
    <t>122,627</t>
  </si>
  <si>
    <t>153,691</t>
  </si>
  <si>
    <t>171,836</t>
  </si>
  <si>
    <t>-</t>
  </si>
  <si>
    <t>Change</t>
  </si>
  <si>
    <t>-34.01%</t>
  </si>
  <si>
    <t>16.6%</t>
  </si>
  <si>
    <t>0.35%</t>
  </si>
  <si>
    <t>25.33%</t>
  </si>
  <si>
    <t>11.81%</t>
  </si>
  <si>
    <t>0%</t>
  </si>
  <si>
    <t>Enterprise Value (EV)</t>
  </si>
  <si>
    <t>P/E ratio</t>
  </si>
  <si>
    <t>26.1x</t>
  </si>
  <si>
    <t>27.2x</t>
  </si>
  <si>
    <t>9.8x</t>
  </si>
  <si>
    <t>8.4x</t>
  </si>
  <si>
    <t>7.1x</t>
  </si>
  <si>
    <t>7.76x</t>
  </si>
  <si>
    <t>7.78x</t>
  </si>
  <si>
    <t>7.46x</t>
  </si>
  <si>
    <t>PBR</t>
  </si>
  <si>
    <t>0.89x</t>
  </si>
  <si>
    <t>0.6x</t>
  </si>
  <si>
    <t>0.69x</t>
  </si>
  <si>
    <t>0.73x</t>
  </si>
  <si>
    <t>0.85x</t>
  </si>
  <si>
    <t>1.02x</t>
  </si>
  <si>
    <t>0.96x</t>
  </si>
  <si>
    <t>PEG</t>
  </si>
  <si>
    <t>-0.7x</t>
  </si>
  <si>
    <t>0x</t>
  </si>
  <si>
    <t>0.4x</t>
  </si>
  <si>
    <t>0.1x</t>
  </si>
  <si>
    <t>0.8x</t>
  </si>
  <si>
    <t>-48.84x</t>
  </si>
  <si>
    <t>1.76x</t>
  </si>
  <si>
    <t>Capitalization / Revenue</t>
  </si>
  <si>
    <t>2.87x</t>
  </si>
  <si>
    <t>2.08x</t>
  </si>
  <si>
    <t>2.47x</t>
  </si>
  <si>
    <t>2.37x</t>
  </si>
  <si>
    <t>2.33x</t>
  </si>
  <si>
    <t>2.58x</t>
  </si>
  <si>
    <t>2.62x</t>
  </si>
  <si>
    <t>2.59x</t>
  </si>
  <si>
    <t>EV / Revenue</t>
  </si>
  <si>
    <t>EV / EBITDA</t>
  </si>
  <si>
    <t>EV / EBIT</t>
  </si>
  <si>
    <t>5.11x</t>
  </si>
  <si>
    <t>5.55x</t>
  </si>
  <si>
    <t>5.54x</t>
  </si>
  <si>
    <t>EV / FCF</t>
  </si>
  <si>
    <t>FCF Yield</t>
  </si>
  <si>
    <t>Dividend per Share
                                    2</t>
  </si>
  <si>
    <t>0.8675</t>
  </si>
  <si>
    <t>0.6517</t>
  </si>
  <si>
    <t>0.6716</t>
  </si>
  <si>
    <t>Rate of return</t>
  </si>
  <si>
    <t>6.51%</t>
  </si>
  <si>
    <t>2.9%</t>
  </si>
  <si>
    <t>4.12%</t>
  </si>
  <si>
    <t>5.15%</t>
  </si>
  <si>
    <t>7.54%</t>
  </si>
  <si>
    <t>8.9%</t>
  </si>
  <si>
    <t>6.69%</t>
  </si>
  <si>
    <t>6.89%</t>
  </si>
  <si>
    <t>EPS
                                    2</t>
  </si>
  <si>
    <t>1.255</t>
  </si>
  <si>
    <t>1.253</t>
  </si>
  <si>
    <t>1.307</t>
  </si>
  <si>
    <t>Distribution rate</t>
  </si>
  <si>
    <t>170%</t>
  </si>
  <si>
    <t>78.9%</t>
  </si>
  <si>
    <t>40.3%</t>
  </si>
  <si>
    <t>43.2%</t>
  </si>
  <si>
    <t>53.5%</t>
  </si>
  <si>
    <t>69.1%</t>
  </si>
  <si>
    <t>52%</t>
  </si>
  <si>
    <t>51.4%</t>
  </si>
  <si>
    <t>Net sales
                                    1</t>
  </si>
  <si>
    <t>55,409</t>
  </si>
  <si>
    <t>50,366</t>
  </si>
  <si>
    <t>49,552</t>
  </si>
  <si>
    <t>51,727</t>
  </si>
  <si>
    <t>66,058</t>
  </si>
  <si>
    <t>66,588</t>
  </si>
  <si>
    <t>65,668</t>
  </si>
  <si>
    <t>66,415</t>
  </si>
  <si>
    <t>EBITDA</t>
  </si>
  <si>
    <t>EBIT
                                    1</t>
  </si>
  <si>
    <t>22,614</t>
  </si>
  <si>
    <t>18,907</t>
  </si>
  <si>
    <t>14,932</t>
  </si>
  <si>
    <t>18,397</t>
  </si>
  <si>
    <t>33,988</t>
  </si>
  <si>
    <t>33,612</t>
  </si>
  <si>
    <t>30,934</t>
  </si>
  <si>
    <t>31,021</t>
  </si>
  <si>
    <t>Net income
                                    1</t>
  </si>
  <si>
    <t>5,969</t>
  </si>
  <si>
    <t>3,898</t>
  </si>
  <si>
    <t>12,607</t>
  </si>
  <si>
    <t>14,822</t>
  </si>
  <si>
    <t>22,432</t>
  </si>
  <si>
    <t>23,284</t>
  </si>
  <si>
    <t>22,123</t>
  </si>
  <si>
    <t>22,217</t>
  </si>
  <si>
    <t>Reference price
                                    2</t>
  </si>
  <si>
    <t>7.839</t>
  </si>
  <si>
    <t>5.172</t>
  </si>
  <si>
    <t>6.075</t>
  </si>
  <si>
    <t>6.214</t>
  </si>
  <si>
    <t>8.095</t>
  </si>
  <si>
    <t>9.748</t>
  </si>
  <si>
    <t>Nbr of stocks (in thousands)</t>
  </si>
  <si>
    <t>20,258,598</t>
  </si>
  <si>
    <t>20,261,513</t>
  </si>
  <si>
    <t>20,114,611</t>
  </si>
  <si>
    <t>19,735,210</t>
  </si>
  <si>
    <t>18,986,604</t>
  </si>
  <si>
    <t>17,628,034</t>
  </si>
  <si>
    <t>Announcement Date</t>
  </si>
  <si>
    <t>2/18/20</t>
  </si>
  <si>
    <t>2/23/21</t>
  </si>
  <si>
    <t>2/22/22</t>
  </si>
  <si>
    <t>2/21/23</t>
  </si>
  <si>
    <t>2/21/24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</si>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</sst>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 t="s">
        <v>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13690.0</v>
      </c>
      <c r="C2" s="1">
        <v>13520.0</v>
      </c>
      <c r="D2" s="1">
        <v>2480.0</v>
      </c>
      <c r="E2" s="1">
        <v>10800.0</v>
      </c>
      <c r="F2" s="1">
        <v>13730.0</v>
      </c>
      <c r="G2" s="1">
        <v>7380.0</v>
      </c>
      <c r="H2" s="1">
        <v>5230.0</v>
      </c>
      <c r="I2" s="1">
        <v>13920.0</v>
      </c>
      <c r="J2" s="1">
        <v>16040.0</v>
      </c>
      <c r="K2" s="1">
        <v>23530.0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1250.0</v>
      </c>
      <c r="C3" s="1">
        <v>1220.0</v>
      </c>
      <c r="D3" s="1">
        <v>1200.0</v>
      </c>
      <c r="E3" s="1">
        <v>1170.0</v>
      </c>
      <c r="F3" s="1">
        <v>1120.0</v>
      </c>
      <c r="G3" s="1">
        <v>2100.0</v>
      </c>
      <c r="H3" s="1">
        <v>2680.0</v>
      </c>
      <c r="I3" s="1">
        <v>2260.0</v>
      </c>
      <c r="J3" s="1">
        <v>2160.0</v>
      </c>
      <c r="K3" s="1">
        <v>1640.0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261.0</v>
      </c>
      <c r="C4" s="1">
        <v>142.0</v>
      </c>
      <c r="D4" s="1">
        <v>777.0</v>
      </c>
      <c r="E4" s="1">
        <v>696.0</v>
      </c>
      <c r="F4" s="1">
        <v>127.0</v>
      </c>
      <c r="G4" s="1">
        <v>123.0</v>
      </c>
      <c r="H4" s="1">
        <v>1430.0</v>
      </c>
      <c r="I4" s="1">
        <v>255.0</v>
      </c>
      <c r="J4" s="1">
        <v>269.0</v>
      </c>
      <c r="K4" s="1">
        <v>-50.0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1510.0</v>
      </c>
      <c r="C5" s="1">
        <v>1360.0</v>
      </c>
      <c r="D5" s="1">
        <v>1970.0</v>
      </c>
      <c r="E5" s="1">
        <v>1860.0</v>
      </c>
      <c r="F5" s="1">
        <v>1250.0</v>
      </c>
      <c r="G5" s="1">
        <v>2220.0</v>
      </c>
      <c r="H5" s="1">
        <v>4120.0</v>
      </c>
      <c r="I5" s="1">
        <v>2520.0</v>
      </c>
      <c r="J5" s="1">
        <v>2430.0</v>
      </c>
      <c r="K5" s="1">
        <v>1590.0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677.0</v>
      </c>
      <c r="C6" s="1">
        <v>686.0</v>
      </c>
      <c r="D6" s="1">
        <v>0.0</v>
      </c>
      <c r="E6" s="1">
        <v>0.0</v>
      </c>
      <c r="F6" s="1">
        <v>687.0</v>
      </c>
      <c r="G6" s="1">
        <v>947.0</v>
      </c>
      <c r="H6" s="1">
        <v>1080.0</v>
      </c>
      <c r="I6" s="1">
        <v>1180.0</v>
      </c>
      <c r="J6" s="1">
        <v>1450.0</v>
      </c>
      <c r="K6" s="1">
        <v>1880.0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-1930.0</v>
      </c>
      <c r="C7" s="1">
        <v>-1940.0</v>
      </c>
      <c r="D7" s="1">
        <v>528.0</v>
      </c>
      <c r="E7" s="1">
        <v>-1230.0</v>
      </c>
      <c r="F7" s="1">
        <v>-126.0</v>
      </c>
      <c r="G7" s="1">
        <v>-1330.0</v>
      </c>
      <c r="H7" s="1">
        <v>-541.0</v>
      </c>
      <c r="I7" s="1">
        <v>-647.0</v>
      </c>
      <c r="J7" s="1">
        <v>2650.0</v>
      </c>
      <c r="K7" s="1">
        <v>1210.0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-326.0</v>
      </c>
      <c r="C8" s="1">
        <v>-130.0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3000.0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-55.0</v>
      </c>
      <c r="C9" s="1">
        <v>73.0</v>
      </c>
      <c r="D9" s="1">
        <v>3240.0</v>
      </c>
      <c r="E9" s="1">
        <v>0.0</v>
      </c>
      <c r="F9" s="1">
        <v>0.0</v>
      </c>
      <c r="G9" s="1">
        <v>7350.0</v>
      </c>
      <c r="H9" s="1">
        <v>41.0</v>
      </c>
      <c r="I9" s="1">
        <v>587.0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5120.0</v>
      </c>
      <c r="C10" s="1">
        <v>4550.0</v>
      </c>
      <c r="D10" s="1">
        <v>4090.0</v>
      </c>
      <c r="E10" s="1">
        <v>2600.0</v>
      </c>
      <c r="F10" s="1">
        <v>2280.0</v>
      </c>
      <c r="G10" s="1">
        <v>3010.0</v>
      </c>
      <c r="H10" s="1">
        <v>9100.0</v>
      </c>
      <c r="I10" s="1">
        <v>-519.0</v>
      </c>
      <c r="J10" s="1">
        <v>3910.0</v>
      </c>
      <c r="K10" s="1">
        <v>3720.0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-1780.0</v>
      </c>
      <c r="C11" s="1">
        <v>-1680.0</v>
      </c>
      <c r="D11" s="1">
        <v>-1660.0</v>
      </c>
      <c r="E11" s="1">
        <v>-1640.0</v>
      </c>
      <c r="F11" s="1">
        <v>-1630.0</v>
      </c>
      <c r="G11" s="1">
        <v>-1720.0</v>
      </c>
      <c r="H11" s="1">
        <v>-836.0</v>
      </c>
      <c r="I11" s="1">
        <v>-2240.0</v>
      </c>
      <c r="J11" s="1">
        <v>-1780.0</v>
      </c>
      <c r="K11" s="1">
        <v>-1740.0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732.0</v>
      </c>
      <c r="C12" s="1">
        <v>757.0</v>
      </c>
      <c r="D12" s="1">
        <v>534.0</v>
      </c>
      <c r="E12" s="1">
        <v>500.0</v>
      </c>
      <c r="F12" s="1">
        <v>450.0</v>
      </c>
      <c r="G12" s="1">
        <v>478.0</v>
      </c>
      <c r="H12" s="1">
        <v>433.0</v>
      </c>
      <c r="I12" s="1">
        <v>467.0</v>
      </c>
      <c r="J12" s="1">
        <v>400.0</v>
      </c>
      <c r="K12" s="1">
        <v>482.0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-18500.0</v>
      </c>
      <c r="C13" s="1">
        <v>24380.0</v>
      </c>
      <c r="D13" s="1">
        <v>4400.0</v>
      </c>
      <c r="E13" s="1">
        <v>-10900.0</v>
      </c>
      <c r="F13" s="1">
        <v>9200.0</v>
      </c>
      <c r="G13" s="1">
        <v>-21220.0</v>
      </c>
      <c r="H13" s="1">
        <v>11190.0</v>
      </c>
      <c r="I13" s="1">
        <v>-13480.0</v>
      </c>
      <c r="J13" s="1">
        <v>28520.0</v>
      </c>
      <c r="K13" s="1">
        <v>-73240.0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-32000.0</v>
      </c>
      <c r="C14" s="1">
        <v>589.0</v>
      </c>
      <c r="D14" s="1">
        <v>44020.0</v>
      </c>
      <c r="E14" s="1">
        <v>-96440.0</v>
      </c>
      <c r="F14" s="1">
        <v>-23980.0</v>
      </c>
      <c r="G14" s="1">
        <v>-46090.0</v>
      </c>
      <c r="H14" s="1">
        <v>-47620.0</v>
      </c>
      <c r="I14" s="1">
        <v>-15090.0</v>
      </c>
      <c r="J14" s="1">
        <v>16820.0</v>
      </c>
      <c r="K14" s="1">
        <v>47660.0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28920.0</v>
      </c>
      <c r="C15" s="1">
        <v>22610.0</v>
      </c>
      <c r="D15" s="1">
        <v>18280.0</v>
      </c>
      <c r="E15" s="1">
        <v>-18240.0</v>
      </c>
      <c r="F15" s="1">
        <v>10350.0</v>
      </c>
      <c r="G15" s="1">
        <v>-452.0</v>
      </c>
      <c r="H15" s="1">
        <v>-26700.0</v>
      </c>
      <c r="I15" s="1">
        <v>21910.0</v>
      </c>
      <c r="J15" s="1">
        <v>47200.0</v>
      </c>
      <c r="K15" s="1">
        <v>-14000.0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-3930.0</v>
      </c>
      <c r="C16" s="1">
        <v>64780.0</v>
      </c>
      <c r="D16" s="1">
        <v>77880.0</v>
      </c>
      <c r="E16" s="1">
        <v>-113000.0</v>
      </c>
      <c r="F16" s="1">
        <v>12210.0</v>
      </c>
      <c r="G16" s="1">
        <v>-49420.0</v>
      </c>
      <c r="H16" s="1">
        <v>-44500.0</v>
      </c>
      <c r="I16" s="1">
        <v>8610.0</v>
      </c>
      <c r="J16" s="1">
        <v>118000.0</v>
      </c>
      <c r="K16" s="1">
        <v>-5910.0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-1480.0</v>
      </c>
      <c r="C17" s="1">
        <v>-1350.0</v>
      </c>
      <c r="D17" s="1">
        <v>-1150.0</v>
      </c>
      <c r="E17" s="1">
        <v>-1170.0</v>
      </c>
      <c r="F17" s="1">
        <v>-1200.0</v>
      </c>
      <c r="G17" s="1">
        <v>-1340.0</v>
      </c>
      <c r="H17" s="1">
        <v>-1450.0</v>
      </c>
      <c r="I17" s="1">
        <v>-1090.0</v>
      </c>
      <c r="J17" s="1">
        <v>-1280.0</v>
      </c>
      <c r="K17" s="1">
        <v>-1140.0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88.0</v>
      </c>
      <c r="C18" s="1">
        <v>103.0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-603.0</v>
      </c>
      <c r="I19" s="1">
        <v>-106.0</v>
      </c>
      <c r="J19" s="1">
        <v>-989.0</v>
      </c>
      <c r="K19" s="1">
        <v>-453.0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-242.0</v>
      </c>
      <c r="C20" s="1">
        <v>8.0</v>
      </c>
      <c r="D20" s="1">
        <v>4800.0</v>
      </c>
      <c r="E20" s="1">
        <v>165.0</v>
      </c>
      <c r="F20" s="1">
        <v>4.0</v>
      </c>
      <c r="G20" s="1">
        <v>-83.0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-903.0</v>
      </c>
      <c r="C21" s="1">
        <v>-954.0</v>
      </c>
      <c r="D21" s="1">
        <v>-906.0</v>
      </c>
      <c r="E21" s="1">
        <v>-1280.0</v>
      </c>
      <c r="F21" s="1">
        <v>-1850.0</v>
      </c>
      <c r="G21" s="1">
        <v>-2290.0</v>
      </c>
      <c r="H21" s="1">
        <v>-2060.0</v>
      </c>
      <c r="I21" s="1">
        <v>-2480.0</v>
      </c>
      <c r="J21" s="1">
        <v>-3120.0</v>
      </c>
      <c r="K21" s="1">
        <v>-2550.0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-1390.0</v>
      </c>
      <c r="C22" s="1">
        <v>-38740.0</v>
      </c>
      <c r="D22" s="1">
        <v>-27000.0</v>
      </c>
      <c r="E22" s="1">
        <v>61090.0</v>
      </c>
      <c r="F22" s="1">
        <v>-13100.0</v>
      </c>
      <c r="G22" s="1">
        <v>-32720.0</v>
      </c>
      <c r="H22" s="1">
        <v>-19680.0</v>
      </c>
      <c r="I22" s="1">
        <v>28150.0</v>
      </c>
      <c r="J22" s="1">
        <v>-25550.0</v>
      </c>
      <c r="K22" s="1">
        <v>-59390.0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-1040.0</v>
      </c>
      <c r="C23" s="1">
        <v>2020.0</v>
      </c>
      <c r="D23" s="1">
        <v>9190.0</v>
      </c>
      <c r="E23" s="1">
        <v>6760.0</v>
      </c>
      <c r="F23" s="1">
        <v>-204.0</v>
      </c>
      <c r="G23" s="1">
        <v>1120.0</v>
      </c>
      <c r="H23" s="1">
        <v>1360.0</v>
      </c>
      <c r="I23" s="1">
        <v>3060.0</v>
      </c>
      <c r="J23" s="1">
        <v>-3530.0</v>
      </c>
      <c r="K23" s="1">
        <v>623.0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-4960.0</v>
      </c>
      <c r="C24" s="1">
        <v>-38910.0</v>
      </c>
      <c r="D24" s="1">
        <v>-15060.0</v>
      </c>
      <c r="E24" s="1">
        <v>65560.0</v>
      </c>
      <c r="F24" s="1">
        <v>-16340.0</v>
      </c>
      <c r="G24" s="1">
        <v>-35320.0</v>
      </c>
      <c r="H24" s="1">
        <v>-22430.0</v>
      </c>
      <c r="I24" s="1">
        <v>27540.0</v>
      </c>
      <c r="J24" s="1">
        <v>-34480.0</v>
      </c>
      <c r="K24" s="1">
        <v>-62910.0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3500.0</v>
      </c>
      <c r="C25" s="1">
        <v>3180.0</v>
      </c>
      <c r="D25" s="1">
        <v>2620.0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7300.0</v>
      </c>
      <c r="K25" s="1">
        <v>5240.0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3500.0</v>
      </c>
      <c r="C26" s="1">
        <v>3180.0</v>
      </c>
      <c r="D26" s="1">
        <v>2620.0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7300.0</v>
      </c>
      <c r="K26" s="1">
        <v>5240.0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-3160.0</v>
      </c>
      <c r="C27" s="1">
        <v>-2160.0</v>
      </c>
      <c r="D27" s="1">
        <v>-595.0</v>
      </c>
      <c r="E27" s="1">
        <v>-3570.0</v>
      </c>
      <c r="F27" s="1">
        <v>-4080.0</v>
      </c>
      <c r="G27" s="1">
        <v>-4210.0</v>
      </c>
      <c r="H27" s="1">
        <v>-3540.0</v>
      </c>
      <c r="I27" s="1">
        <v>-864.0</v>
      </c>
      <c r="J27" s="1">
        <v>-1780.0</v>
      </c>
      <c r="K27" s="1">
        <v>-2150.0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-3160.0</v>
      </c>
      <c r="C28" s="1">
        <v>-2160.0</v>
      </c>
      <c r="D28" s="1">
        <v>-595.0</v>
      </c>
      <c r="E28" s="1">
        <v>-3570.0</v>
      </c>
      <c r="F28" s="1">
        <v>-4080.0</v>
      </c>
      <c r="G28" s="1">
        <v>-4210.0</v>
      </c>
      <c r="H28" s="1">
        <v>-3540.0</v>
      </c>
      <c r="I28" s="1">
        <v>-864.0</v>
      </c>
      <c r="J28" s="1">
        <v>-1780.0</v>
      </c>
      <c r="K28" s="1">
        <v>-2150.0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267.0</v>
      </c>
      <c r="C29" s="1">
        <v>478.0</v>
      </c>
      <c r="D29" s="1">
        <v>550.0</v>
      </c>
      <c r="E29" s="1">
        <v>56.0</v>
      </c>
      <c r="F29" s="1">
        <v>6130.0</v>
      </c>
      <c r="G29" s="1">
        <v>141.0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-96.0</v>
      </c>
      <c r="C30" s="1">
        <v>0.0</v>
      </c>
      <c r="D30" s="1">
        <v>-2510.0</v>
      </c>
      <c r="E30" s="1">
        <v>-3070.0</v>
      </c>
      <c r="F30" s="1">
        <v>-2000.0</v>
      </c>
      <c r="G30" s="1">
        <v>-1000.0</v>
      </c>
      <c r="H30" s="1">
        <v>-181.0</v>
      </c>
      <c r="I30" s="1">
        <v>-2090.0</v>
      </c>
      <c r="J30" s="1">
        <v>-2380.0</v>
      </c>
      <c r="K30" s="1">
        <v>-6430.0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5680.0</v>
      </c>
      <c r="C31" s="1">
        <v>3580.0</v>
      </c>
      <c r="D31" s="1">
        <v>2000.0</v>
      </c>
      <c r="E31" s="1">
        <v>5140.0</v>
      </c>
      <c r="F31" s="1">
        <v>0.0</v>
      </c>
      <c r="G31" s="1">
        <v>0.0</v>
      </c>
      <c r="H31" s="1">
        <v>1500.0</v>
      </c>
      <c r="I31" s="1">
        <v>2000.0</v>
      </c>
      <c r="J31" s="1">
        <v>0.0</v>
      </c>
      <c r="K31" s="1">
        <v>2000.0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-234.0</v>
      </c>
      <c r="C32" s="1">
        <v>-463.0</v>
      </c>
      <c r="D32" s="1">
        <v>-1820.0</v>
      </c>
      <c r="E32" s="1">
        <v>0.0</v>
      </c>
      <c r="F32" s="1">
        <v>-6080.0</v>
      </c>
      <c r="G32" s="1">
        <v>0.0</v>
      </c>
      <c r="H32" s="1">
        <v>-398.0</v>
      </c>
      <c r="I32" s="1">
        <v>-3450.0</v>
      </c>
      <c r="J32" s="1">
        <v>-2270.0</v>
      </c>
      <c r="K32" s="1">
        <v>-4000.0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-6610.0</v>
      </c>
      <c r="C33" s="1">
        <v>-6550.0</v>
      </c>
      <c r="D33" s="1">
        <v>0.0</v>
      </c>
      <c r="E33" s="1">
        <v>-6990.0</v>
      </c>
      <c r="F33" s="1">
        <v>-8690.0</v>
      </c>
      <c r="G33" s="1">
        <v>-7580.0</v>
      </c>
      <c r="H33" s="1">
        <v>0.0</v>
      </c>
      <c r="I33" s="1">
        <v>-4480.0</v>
      </c>
      <c r="J33" s="1">
        <v>-5330.0</v>
      </c>
      <c r="K33" s="1">
        <v>-10490.0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-573.0</v>
      </c>
      <c r="C34" s="1">
        <v>-950.0</v>
      </c>
      <c r="D34" s="1">
        <v>0.0</v>
      </c>
      <c r="E34" s="1">
        <v>-1360.0</v>
      </c>
      <c r="F34" s="1">
        <v>-1360.0</v>
      </c>
      <c r="G34" s="1">
        <v>-1410.0</v>
      </c>
      <c r="H34" s="1">
        <v>-1330.0</v>
      </c>
      <c r="I34" s="1">
        <v>-1310.0</v>
      </c>
      <c r="J34" s="1">
        <v>-1210.0</v>
      </c>
      <c r="K34" s="1">
        <v>-1100.0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0.0</v>
      </c>
      <c r="D35" s="1">
        <v>-9160.0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-7180.0</v>
      </c>
      <c r="C36" s="1">
        <v>-7500.0</v>
      </c>
      <c r="D36" s="1">
        <v>-9160.0</v>
      </c>
      <c r="E36" s="1">
        <v>-8340.0</v>
      </c>
      <c r="F36" s="1">
        <v>-10050.0</v>
      </c>
      <c r="G36" s="1">
        <v>-9000.0</v>
      </c>
      <c r="H36" s="1">
        <v>-1330.0</v>
      </c>
      <c r="I36" s="1">
        <v>-5790.0</v>
      </c>
      <c r="J36" s="1">
        <v>-6540.0</v>
      </c>
      <c r="K36" s="1">
        <v>-11590.0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-17440.0</v>
      </c>
      <c r="C37" s="1">
        <v>-65910.0</v>
      </c>
      <c r="D37" s="1">
        <v>-8920.0</v>
      </c>
      <c r="E37" s="1">
        <v>102000.0</v>
      </c>
      <c r="F37" s="1">
        <v>-5740.0</v>
      </c>
      <c r="G37" s="1">
        <v>79160.0</v>
      </c>
      <c r="H37" s="1">
        <v>227000.0</v>
      </c>
      <c r="I37" s="1">
        <v>95700.0</v>
      </c>
      <c r="J37" s="1">
        <v>-91190.0</v>
      </c>
      <c r="K37" s="1">
        <v>45020.0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-639.0</v>
      </c>
      <c r="C38" s="1">
        <v>-697.0</v>
      </c>
      <c r="D38" s="1">
        <v>0.0</v>
      </c>
      <c r="E38" s="1">
        <v>-660.0</v>
      </c>
      <c r="F38" s="1">
        <v>-710.0</v>
      </c>
      <c r="G38" s="1">
        <v>-777.0</v>
      </c>
      <c r="H38" s="1">
        <v>-692.0</v>
      </c>
      <c r="I38" s="1">
        <v>-593.0</v>
      </c>
      <c r="J38" s="1">
        <v>-623.0</v>
      </c>
      <c r="K38" s="1">
        <v>-626.0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-19310.0</v>
      </c>
      <c r="C39" s="1">
        <v>-69480.0</v>
      </c>
      <c r="D39" s="1">
        <v>-17840.0</v>
      </c>
      <c r="E39" s="1">
        <v>91760.0</v>
      </c>
      <c r="F39" s="1">
        <v>-22530.0</v>
      </c>
      <c r="G39" s="1">
        <v>64319.0</v>
      </c>
      <c r="H39" s="1">
        <v>222000.0</v>
      </c>
      <c r="I39" s="1">
        <v>84910.0</v>
      </c>
      <c r="J39" s="1">
        <v>-97480.0</v>
      </c>
      <c r="K39" s="1">
        <v>27460.0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-16780.0</v>
      </c>
      <c r="C40" s="1">
        <v>-13830.0</v>
      </c>
      <c r="D40" s="1">
        <v>-14290.0</v>
      </c>
      <c r="E40" s="1">
        <v>18230.0</v>
      </c>
      <c r="F40" s="1">
        <v>-9680.0</v>
      </c>
      <c r="G40" s="1">
        <v>1250.0</v>
      </c>
      <c r="H40" s="1">
        <v>19430.0</v>
      </c>
      <c r="I40" s="1">
        <v>-15340.0</v>
      </c>
      <c r="J40" s="1">
        <v>-38030.0</v>
      </c>
      <c r="K40" s="1">
        <v>10620.0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-44980.0</v>
      </c>
      <c r="C41" s="1">
        <v>-57440.0</v>
      </c>
      <c r="D41" s="1">
        <v>30690.0</v>
      </c>
      <c r="E41" s="1">
        <v>62860.0</v>
      </c>
      <c r="F41" s="1">
        <v>-36330.0</v>
      </c>
      <c r="G41" s="1">
        <v>-19170.0</v>
      </c>
      <c r="H41" s="1">
        <v>175000.0</v>
      </c>
      <c r="I41" s="1">
        <v>106000.0</v>
      </c>
      <c r="J41" s="1">
        <v>-52360.0</v>
      </c>
      <c r="K41" s="1">
        <v>-30740.0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15630.0</v>
      </c>
      <c r="C43" s="1">
        <v>14560.0</v>
      </c>
      <c r="D43" s="1">
        <v>12030.0</v>
      </c>
      <c r="E43" s="1">
        <v>10960.0</v>
      </c>
      <c r="F43" s="1">
        <v>14170.0</v>
      </c>
      <c r="G43" s="1">
        <v>27380.0</v>
      </c>
      <c r="H43" s="1">
        <v>17740.0</v>
      </c>
      <c r="I43" s="1">
        <v>12700.0</v>
      </c>
      <c r="J43" s="1">
        <v>22860.0</v>
      </c>
      <c r="K43" s="1">
        <v>65980.0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3570.0</v>
      </c>
      <c r="C44" s="1">
        <v>3850.0</v>
      </c>
      <c r="D44" s="1">
        <v>3260.0</v>
      </c>
      <c r="E44" s="1">
        <v>3180.0</v>
      </c>
      <c r="F44" s="1">
        <v>3420.0</v>
      </c>
      <c r="G44" s="1">
        <v>2270.0</v>
      </c>
      <c r="H44" s="1">
        <v>4260.0</v>
      </c>
      <c r="I44" s="1">
        <v>3080.0</v>
      </c>
      <c r="J44" s="1">
        <v>2780.0</v>
      </c>
      <c r="K44" s="1">
        <v>4120.0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337.0</v>
      </c>
      <c r="C45" s="1">
        <v>1020.0</v>
      </c>
      <c r="D45" s="1">
        <v>2029.0</v>
      </c>
      <c r="E45" s="1">
        <v>-3570.0</v>
      </c>
      <c r="F45" s="1">
        <v>-4080.0</v>
      </c>
      <c r="G45" s="1">
        <v>-4210.0</v>
      </c>
      <c r="H45" s="1">
        <v>-3540.0</v>
      </c>
      <c r="I45" s="1">
        <v>-864.0</v>
      </c>
      <c r="J45" s="1">
        <v>5520.0</v>
      </c>
      <c r="K45" s="1">
        <v>3090.0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180000.0</v>
      </c>
      <c r="C3" s="1">
        <v>142000.0</v>
      </c>
      <c r="D3" s="1">
        <v>175000.0</v>
      </c>
      <c r="E3" s="1">
        <v>230000.0</v>
      </c>
      <c r="F3" s="1">
        <v>190000.0</v>
      </c>
      <c r="G3" s="1">
        <v>165000.0</v>
      </c>
      <c r="H3" s="1">
        <v>318000.0</v>
      </c>
      <c r="I3" s="1">
        <v>429000.0</v>
      </c>
      <c r="J3" s="1">
        <v>347000.0</v>
      </c>
      <c r="K3" s="1">
        <v>307000.0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653000.0</v>
      </c>
      <c r="C4" s="1">
        <v>647000.0</v>
      </c>
      <c r="D4" s="1">
        <v>678000.0</v>
      </c>
      <c r="E4" s="1">
        <v>687000.0</v>
      </c>
      <c r="F4" s="1">
        <v>752000.0</v>
      </c>
      <c r="G4" s="1">
        <v>800000.0</v>
      </c>
      <c r="H4" s="1">
        <v>845000.0</v>
      </c>
      <c r="I4" s="1">
        <v>821000.0</v>
      </c>
      <c r="J4" s="1">
        <v>810000.0</v>
      </c>
      <c r="K4" s="1">
        <v>886000.0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645000.0</v>
      </c>
      <c r="C5" s="1">
        <v>512000.0</v>
      </c>
      <c r="D5" s="1">
        <v>521000.0</v>
      </c>
      <c r="E5" s="1">
        <v>498000.0</v>
      </c>
      <c r="F5" s="1">
        <v>436000.0</v>
      </c>
      <c r="G5" s="1">
        <v>484000.0</v>
      </c>
      <c r="H5" s="1">
        <v>529000.0</v>
      </c>
      <c r="I5" s="1">
        <v>435000.0</v>
      </c>
      <c r="J5" s="1">
        <v>489000.0</v>
      </c>
      <c r="K5" s="1">
        <v>508000.0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1298000.0</v>
      </c>
      <c r="C6" s="1">
        <v>1159000.0</v>
      </c>
      <c r="D6" s="1">
        <v>1200000.0</v>
      </c>
      <c r="E6" s="1">
        <v>1185000.0</v>
      </c>
      <c r="F6" s="1">
        <v>1188000.0</v>
      </c>
      <c r="G6" s="1">
        <v>1283000.0</v>
      </c>
      <c r="H6" s="1">
        <v>1374000.0</v>
      </c>
      <c r="I6" s="1">
        <v>1256000.0</v>
      </c>
      <c r="J6" s="1">
        <v>1300000.0</v>
      </c>
      <c r="K6" s="1">
        <v>1394000.0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1012000.0</v>
      </c>
      <c r="C7" s="1">
        <v>955000.0</v>
      </c>
      <c r="D7" s="1">
        <v>882000.0</v>
      </c>
      <c r="E7" s="1">
        <v>980000.0</v>
      </c>
      <c r="F7" s="1">
        <v>1024000.0</v>
      </c>
      <c r="G7" s="1">
        <v>1079000.0</v>
      </c>
      <c r="H7" s="1">
        <v>1084000.0</v>
      </c>
      <c r="I7" s="1">
        <v>1086000.0</v>
      </c>
      <c r="J7" s="1">
        <v>971000.0</v>
      </c>
      <c r="K7" s="1">
        <v>988000.0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-12340.0</v>
      </c>
      <c r="C8" s="1">
        <v>-9560.0</v>
      </c>
      <c r="D8" s="1">
        <v>-7850.0</v>
      </c>
      <c r="E8" s="1">
        <v>-7480.0</v>
      </c>
      <c r="F8" s="1">
        <v>-8640.0</v>
      </c>
      <c r="G8" s="1">
        <v>-8750.0</v>
      </c>
      <c r="H8" s="1">
        <v>-14530.0</v>
      </c>
      <c r="I8" s="1">
        <v>-11430.0</v>
      </c>
      <c r="J8" s="1">
        <v>-11520.0</v>
      </c>
      <c r="K8" s="1">
        <v>-11090.0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-2100.0</v>
      </c>
      <c r="C9" s="1">
        <v>-1870.0</v>
      </c>
      <c r="D9" s="1">
        <v>-1660.0</v>
      </c>
      <c r="E9" s="1">
        <v>-1690.0</v>
      </c>
      <c r="F9" s="1">
        <v>-1440.0</v>
      </c>
      <c r="G9" s="1">
        <v>-1340.0</v>
      </c>
      <c r="H9" s="1">
        <v>-1240.0</v>
      </c>
      <c r="I9" s="1">
        <v>-1520.0</v>
      </c>
      <c r="J9" s="1">
        <v>-1580.0</v>
      </c>
      <c r="K9" s="1">
        <v>-1870.0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998000.0</v>
      </c>
      <c r="C10" s="1">
        <v>944000.0</v>
      </c>
      <c r="D10" s="1">
        <v>872000.0</v>
      </c>
      <c r="E10" s="1">
        <v>971000.0</v>
      </c>
      <c r="F10" s="1">
        <v>1014000.0</v>
      </c>
      <c r="G10" s="1">
        <v>1069000.0</v>
      </c>
      <c r="H10" s="1">
        <v>1068000.0</v>
      </c>
      <c r="I10" s="1">
        <v>1073000.0</v>
      </c>
      <c r="J10" s="1">
        <v>957000.0</v>
      </c>
      <c r="K10" s="1">
        <v>975000.0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21830.0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-11300.0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10530.0</v>
      </c>
      <c r="C13" s="1">
        <v>9920.0</v>
      </c>
      <c r="D13" s="1">
        <v>9370.0</v>
      </c>
      <c r="E13" s="1">
        <v>10030.0</v>
      </c>
      <c r="F13" s="1">
        <v>10060.0</v>
      </c>
      <c r="G13" s="1">
        <v>14700.0</v>
      </c>
      <c r="H13" s="1">
        <v>14410.0</v>
      </c>
      <c r="I13" s="1">
        <v>13240.0</v>
      </c>
      <c r="J13" s="1">
        <v>12580.0</v>
      </c>
      <c r="K13" s="1">
        <v>12930.0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19170.0</v>
      </c>
      <c r="C14" s="1">
        <v>16290.0</v>
      </c>
      <c r="D14" s="1">
        <v>12330.0</v>
      </c>
      <c r="E14" s="1">
        <v>13590.0</v>
      </c>
      <c r="F14" s="1">
        <v>12990.0</v>
      </c>
      <c r="G14" s="1">
        <v>5590.0</v>
      </c>
      <c r="H14" s="1">
        <v>5880.0</v>
      </c>
      <c r="I14" s="1">
        <v>5030.0</v>
      </c>
      <c r="J14" s="1">
        <v>4160.0</v>
      </c>
      <c r="K14" s="1">
        <v>4320.0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8410.0</v>
      </c>
      <c r="C15" s="1">
        <v>8310.0</v>
      </c>
      <c r="D15" s="1">
        <v>9020.0</v>
      </c>
      <c r="E15" s="1">
        <v>9860.0</v>
      </c>
      <c r="F15" s="1">
        <v>11370.0</v>
      </c>
      <c r="G15" s="1">
        <v>14570.0</v>
      </c>
      <c r="H15" s="1">
        <v>14560.0</v>
      </c>
      <c r="I15" s="1">
        <v>15590.0</v>
      </c>
      <c r="J15" s="1">
        <v>17160.0</v>
      </c>
      <c r="K15" s="1">
        <v>8160.0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1310.0</v>
      </c>
      <c r="C16" s="1">
        <v>1220.0</v>
      </c>
      <c r="D16" s="1">
        <v>1140.0</v>
      </c>
      <c r="E16" s="1">
        <v>1010.0</v>
      </c>
      <c r="F16" s="1">
        <v>684.0</v>
      </c>
      <c r="G16" s="1">
        <v>755.0</v>
      </c>
      <c r="H16" s="1">
        <v>954.0</v>
      </c>
      <c r="I16" s="1">
        <v>970.0</v>
      </c>
      <c r="J16" s="1">
        <v>1230.0</v>
      </c>
      <c r="K16" s="1">
        <v>1540.0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43740.0</v>
      </c>
      <c r="C17" s="1">
        <v>33740.0</v>
      </c>
      <c r="D17" s="1">
        <v>35500.0</v>
      </c>
      <c r="E17" s="1">
        <v>39830.0</v>
      </c>
      <c r="F17" s="1">
        <v>59480.0</v>
      </c>
      <c r="G17" s="1">
        <v>84880.0</v>
      </c>
      <c r="H17" s="1">
        <v>101000.0</v>
      </c>
      <c r="I17" s="1">
        <v>75800.0</v>
      </c>
      <c r="J17" s="1">
        <v>123000.0</v>
      </c>
      <c r="K17" s="1">
        <v>119000.0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47650.0</v>
      </c>
      <c r="C18" s="1">
        <v>73350.0</v>
      </c>
      <c r="D18" s="1">
        <v>35700.0</v>
      </c>
      <c r="E18" s="1">
        <v>21840.0</v>
      </c>
      <c r="F18" s="1">
        <v>37160.0</v>
      </c>
      <c r="G18" s="1">
        <v>38750.0</v>
      </c>
      <c r="H18" s="1">
        <v>45880.0</v>
      </c>
      <c r="I18" s="1">
        <v>44640.0</v>
      </c>
      <c r="J18" s="1">
        <v>162000.0</v>
      </c>
      <c r="K18" s="1">
        <v>175000.0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7110.0</v>
      </c>
      <c r="C19" s="1">
        <v>6050.0</v>
      </c>
      <c r="D19" s="1">
        <v>6160.0</v>
      </c>
      <c r="E19" s="1">
        <v>4680.0</v>
      </c>
      <c r="F19" s="1">
        <v>4450.0</v>
      </c>
      <c r="G19" s="1">
        <v>4630.0</v>
      </c>
      <c r="H19" s="1">
        <v>4480.0</v>
      </c>
      <c r="I19" s="1">
        <v>4620.0</v>
      </c>
      <c r="J19" s="1">
        <v>7500.0</v>
      </c>
      <c r="K19" s="1">
        <v>7750.0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19940.0</v>
      </c>
      <c r="C20" s="1">
        <v>16059.0</v>
      </c>
      <c r="D20" s="1">
        <v>18830.0</v>
      </c>
      <c r="E20" s="1">
        <v>35330.0</v>
      </c>
      <c r="F20" s="1">
        <v>30150.0</v>
      </c>
      <c r="G20" s="1">
        <v>34080.0</v>
      </c>
      <c r="H20" s="1">
        <v>36580.0</v>
      </c>
      <c r="I20" s="1">
        <v>39930.0</v>
      </c>
      <c r="J20" s="1">
        <v>35230.0</v>
      </c>
      <c r="K20" s="1">
        <v>34860.0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2634000.0</v>
      </c>
      <c r="C21" s="1">
        <v>2410000.0</v>
      </c>
      <c r="D21" s="1">
        <v>2375000.0</v>
      </c>
      <c r="E21" s="1">
        <v>2522000.0</v>
      </c>
      <c r="F21" s="1">
        <v>2558000.0</v>
      </c>
      <c r="G21" s="1">
        <v>2715000.0</v>
      </c>
      <c r="H21" s="1">
        <v>2984000.0</v>
      </c>
      <c r="I21" s="1">
        <v>2958000.0</v>
      </c>
      <c r="J21" s="1">
        <v>2967000.0</v>
      </c>
      <c r="K21" s="1">
        <v>3039000.0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15080.0</v>
      </c>
      <c r="C23" s="1">
        <v>11130.0</v>
      </c>
      <c r="D23" s="1">
        <v>10770.0</v>
      </c>
      <c r="E23" s="1">
        <v>11520.0</v>
      </c>
      <c r="F23" s="1">
        <v>11300.0</v>
      </c>
      <c r="G23" s="1">
        <v>11810.0</v>
      </c>
      <c r="H23" s="1">
        <v>10410.0</v>
      </c>
      <c r="I23" s="1">
        <v>10470.0</v>
      </c>
      <c r="J23" s="1">
        <v>12350.0</v>
      </c>
      <c r="K23" s="1">
        <v>16810.0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1428000.0</v>
      </c>
      <c r="C24" s="1">
        <v>1344000.0</v>
      </c>
      <c r="D24" s="1">
        <v>1332000.0</v>
      </c>
      <c r="E24" s="1">
        <v>1435000.0</v>
      </c>
      <c r="F24" s="1">
        <v>1438000.0</v>
      </c>
      <c r="G24" s="1">
        <v>1516000.0</v>
      </c>
      <c r="H24" s="1">
        <v>1744000.0</v>
      </c>
      <c r="I24" s="1">
        <v>1828000.0</v>
      </c>
      <c r="J24" s="1">
        <v>1656000.0</v>
      </c>
      <c r="K24" s="1">
        <v>1706000.0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1428000.0</v>
      </c>
      <c r="C25" s="1">
        <v>1344000.0</v>
      </c>
      <c r="D25" s="1">
        <v>1332000.0</v>
      </c>
      <c r="E25" s="1">
        <v>1435000.0</v>
      </c>
      <c r="F25" s="1">
        <v>1438000.0</v>
      </c>
      <c r="G25" s="1">
        <v>1516000.0</v>
      </c>
      <c r="H25" s="1">
        <v>1744000.0</v>
      </c>
      <c r="I25" s="1">
        <v>1828000.0</v>
      </c>
      <c r="J25" s="1">
        <v>1656000.0</v>
      </c>
      <c r="K25" s="1">
        <v>1706000.0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341000.0</v>
      </c>
      <c r="C26" s="1">
        <v>281000.0</v>
      </c>
      <c r="D26" s="1">
        <v>280000.0</v>
      </c>
      <c r="E26" s="1">
        <v>217000.0</v>
      </c>
      <c r="F26" s="1">
        <v>206000.0</v>
      </c>
      <c r="G26" s="1">
        <v>239000.0</v>
      </c>
      <c r="H26" s="1">
        <v>303000.0</v>
      </c>
      <c r="I26" s="1">
        <v>191000.0</v>
      </c>
      <c r="J26" s="1">
        <v>286000.0</v>
      </c>
      <c r="K26" s="1">
        <v>235000.0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164000.0</v>
      </c>
      <c r="C27" s="1">
        <v>138000.0</v>
      </c>
      <c r="D27" s="1">
        <v>126000.0</v>
      </c>
      <c r="E27" s="1">
        <v>169000.0</v>
      </c>
      <c r="F27" s="1">
        <v>219000.0</v>
      </c>
      <c r="G27" s="1">
        <v>227000.0</v>
      </c>
      <c r="H27" s="1">
        <v>190000.0</v>
      </c>
      <c r="I27" s="1">
        <v>179000.0</v>
      </c>
      <c r="J27" s="1">
        <v>177000.0</v>
      </c>
      <c r="K27" s="1">
        <v>242000.0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136000.0</v>
      </c>
      <c r="C28" s="1">
        <v>114000.0</v>
      </c>
      <c r="D28" s="1">
        <v>131000.0</v>
      </c>
      <c r="E28" s="1">
        <v>134000.0</v>
      </c>
      <c r="F28" s="1">
        <v>179000.0</v>
      </c>
      <c r="G28" s="1">
        <v>183000.0</v>
      </c>
      <c r="H28" s="1">
        <v>171000.0</v>
      </c>
      <c r="I28" s="1">
        <v>170000.0</v>
      </c>
      <c r="J28" s="1">
        <v>154000.0</v>
      </c>
      <c r="K28" s="1">
        <v>164000.0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67.0</v>
      </c>
      <c r="C29" s="1">
        <v>37.0</v>
      </c>
      <c r="D29" s="1">
        <v>0.0</v>
      </c>
      <c r="E29" s="1">
        <v>0.0</v>
      </c>
      <c r="F29" s="1">
        <v>0.0</v>
      </c>
      <c r="G29" s="1">
        <v>4600.0</v>
      </c>
      <c r="H29" s="1">
        <v>4610.0</v>
      </c>
      <c r="I29" s="1">
        <v>3590.0</v>
      </c>
      <c r="J29" s="1">
        <v>2770.0</v>
      </c>
      <c r="K29" s="1">
        <v>2810.0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1210.0</v>
      </c>
      <c r="C30" s="1">
        <v>783.0</v>
      </c>
      <c r="D30" s="1">
        <v>719.0</v>
      </c>
      <c r="E30" s="1">
        <v>928.0</v>
      </c>
      <c r="F30" s="1">
        <v>718.0</v>
      </c>
      <c r="G30" s="1">
        <v>2150.0</v>
      </c>
      <c r="H30" s="1">
        <v>690.0</v>
      </c>
      <c r="I30" s="1">
        <v>698.0</v>
      </c>
      <c r="J30" s="1">
        <v>1140.0</v>
      </c>
      <c r="K30" s="1">
        <v>2780.0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231000.0</v>
      </c>
      <c r="C31" s="1">
        <v>213000.0</v>
      </c>
      <c r="D31" s="1">
        <v>170000.0</v>
      </c>
      <c r="E31" s="1">
        <v>197000.0</v>
      </c>
      <c r="F31" s="1">
        <v>167000.0</v>
      </c>
      <c r="G31" s="1">
        <v>183000.0</v>
      </c>
      <c r="H31" s="1">
        <v>185000.0</v>
      </c>
      <c r="I31" s="1">
        <v>191000.0</v>
      </c>
      <c r="J31" s="1">
        <v>309000.0</v>
      </c>
      <c r="K31" s="1">
        <v>288000.0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3210.0</v>
      </c>
      <c r="C32" s="1">
        <v>2810.0</v>
      </c>
      <c r="D32" s="1">
        <v>2680.0</v>
      </c>
      <c r="E32" s="1">
        <v>2150.0</v>
      </c>
      <c r="F32" s="1">
        <v>2170.0</v>
      </c>
      <c r="G32" s="1">
        <v>1770.0</v>
      </c>
      <c r="H32" s="1">
        <v>2020.0</v>
      </c>
      <c r="I32" s="1">
        <v>1610.0</v>
      </c>
      <c r="J32" s="1">
        <v>1100.0</v>
      </c>
      <c r="K32" s="1">
        <v>1160.0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1520.0</v>
      </c>
      <c r="C33" s="1">
        <v>1760.0</v>
      </c>
      <c r="D33" s="1">
        <v>1620.0</v>
      </c>
      <c r="E33" s="1">
        <v>1980.0</v>
      </c>
      <c r="F33" s="1">
        <v>2620.0</v>
      </c>
      <c r="G33" s="1">
        <v>3380.0</v>
      </c>
      <c r="H33" s="1">
        <v>4310.0</v>
      </c>
      <c r="I33" s="1">
        <v>4670.0</v>
      </c>
      <c r="J33" s="1">
        <v>2420.0</v>
      </c>
      <c r="K33" s="1">
        <v>1240.0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113000.0</v>
      </c>
      <c r="C34" s="1">
        <v>106000.0</v>
      </c>
      <c r="D34" s="1">
        <v>138000.0</v>
      </c>
      <c r="E34" s="1">
        <v>156000.0</v>
      </c>
      <c r="F34" s="1">
        <v>139000.0</v>
      </c>
      <c r="G34" s="1">
        <v>150000.0</v>
      </c>
      <c r="H34" s="1">
        <v>164000.0</v>
      </c>
      <c r="I34" s="1">
        <v>171000.0</v>
      </c>
      <c r="J34" s="1">
        <v>169000.0</v>
      </c>
      <c r="K34" s="1">
        <v>187000.0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2434000.0</v>
      </c>
      <c r="C35" s="1">
        <v>2212000.0</v>
      </c>
      <c r="D35" s="1">
        <v>2192000.0</v>
      </c>
      <c r="E35" s="1">
        <v>2324000.0</v>
      </c>
      <c r="F35" s="1">
        <v>2364000.0</v>
      </c>
      <c r="G35" s="1">
        <v>2522000.0</v>
      </c>
      <c r="H35" s="1">
        <v>2779000.0</v>
      </c>
      <c r="I35" s="1">
        <v>2751000.0</v>
      </c>
      <c r="J35" s="1">
        <v>2771000.0</v>
      </c>
      <c r="K35" s="1">
        <v>2846000.0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9610.0</v>
      </c>
      <c r="C36" s="1">
        <v>9840.0</v>
      </c>
      <c r="D36" s="1">
        <v>10100.0</v>
      </c>
      <c r="E36" s="1">
        <v>10160.0</v>
      </c>
      <c r="F36" s="1">
        <v>10180.0</v>
      </c>
      <c r="G36" s="1">
        <v>10320.0</v>
      </c>
      <c r="H36" s="1">
        <v>10350.0</v>
      </c>
      <c r="I36" s="1">
        <v>10320.0</v>
      </c>
      <c r="J36" s="1">
        <v>10150.0</v>
      </c>
      <c r="K36" s="1">
        <v>9630.0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11920.0</v>
      </c>
      <c r="C37" s="1">
        <v>12420.0</v>
      </c>
      <c r="D37" s="1">
        <v>12620.0</v>
      </c>
      <c r="E37" s="1">
        <v>10180.0</v>
      </c>
      <c r="F37" s="1">
        <v>13610.0</v>
      </c>
      <c r="G37" s="1">
        <v>13960.0</v>
      </c>
      <c r="H37" s="1">
        <v>14280.0</v>
      </c>
      <c r="I37" s="1">
        <v>14600.0</v>
      </c>
      <c r="J37" s="1">
        <v>14660.0</v>
      </c>
      <c r="K37" s="1">
        <v>14740.0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137000.0</v>
      </c>
      <c r="C38" s="1">
        <v>142000.0</v>
      </c>
      <c r="D38" s="1">
        <v>137000.0</v>
      </c>
      <c r="E38" s="1">
        <v>140000.0</v>
      </c>
      <c r="F38" s="1">
        <v>138000.0</v>
      </c>
      <c r="G38" s="1">
        <v>137000.0</v>
      </c>
      <c r="H38" s="1">
        <v>141000.0</v>
      </c>
      <c r="I38" s="1">
        <v>144000.0</v>
      </c>
      <c r="J38" s="1">
        <v>152000.0</v>
      </c>
      <c r="K38" s="1">
        <v>152000.0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32420.0</v>
      </c>
      <c r="C39" s="1">
        <v>23820.0</v>
      </c>
      <c r="D39" s="1">
        <v>15880.0</v>
      </c>
      <c r="E39" s="1">
        <v>29910.0</v>
      </c>
      <c r="F39" s="1">
        <v>24270.0</v>
      </c>
      <c r="G39" s="1">
        <v>23000.0</v>
      </c>
      <c r="H39" s="1">
        <v>31250.0</v>
      </c>
      <c r="I39" s="1">
        <v>28870.0</v>
      </c>
      <c r="J39" s="1">
        <v>10600.0</v>
      </c>
      <c r="K39" s="1">
        <v>8810.0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190000.0</v>
      </c>
      <c r="C40" s="1">
        <v>188000.0</v>
      </c>
      <c r="D40" s="1">
        <v>175000.0</v>
      </c>
      <c r="E40" s="1">
        <v>190000.0</v>
      </c>
      <c r="F40" s="1">
        <v>186000.0</v>
      </c>
      <c r="G40" s="1">
        <v>184000.0</v>
      </c>
      <c r="H40" s="1">
        <v>196000.0</v>
      </c>
      <c r="I40" s="1">
        <v>198000.0</v>
      </c>
      <c r="J40" s="1">
        <v>187000.0</v>
      </c>
      <c r="K40" s="1">
        <v>185000.0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9530.0</v>
      </c>
      <c r="C41" s="1">
        <v>9060.0</v>
      </c>
      <c r="D41" s="1">
        <v>7190.0</v>
      </c>
      <c r="E41" s="1">
        <v>7620.0</v>
      </c>
      <c r="F41" s="1">
        <v>8000.0</v>
      </c>
      <c r="G41" s="1">
        <v>8710.0</v>
      </c>
      <c r="H41" s="1">
        <v>8550.0</v>
      </c>
      <c r="I41" s="1">
        <v>8530.0</v>
      </c>
      <c r="J41" s="1">
        <v>8540.0</v>
      </c>
      <c r="K41" s="1">
        <v>7280.0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200000.0</v>
      </c>
      <c r="C42" s="1">
        <v>198000.0</v>
      </c>
      <c r="D42" s="1">
        <v>183000.0</v>
      </c>
      <c r="E42" s="1">
        <v>198000.0</v>
      </c>
      <c r="F42" s="1">
        <v>194000.0</v>
      </c>
      <c r="G42" s="1">
        <v>193000.0</v>
      </c>
      <c r="H42" s="1">
        <v>205000.0</v>
      </c>
      <c r="I42" s="1">
        <v>207000.0</v>
      </c>
      <c r="J42" s="1">
        <v>196000.0</v>
      </c>
      <c r="K42" s="1">
        <v>193000.0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>
        <v>2634000.0</v>
      </c>
      <c r="C43" s="1">
        <v>2410000.0</v>
      </c>
      <c r="D43" s="1">
        <v>2375000.0</v>
      </c>
      <c r="E43" s="1">
        <v>2522000.0</v>
      </c>
      <c r="F43" s="1">
        <v>2558000.0</v>
      </c>
      <c r="G43" s="1">
        <v>2715000.0</v>
      </c>
      <c r="H43" s="1">
        <v>2984000.0</v>
      </c>
      <c r="I43" s="1">
        <v>2958000.0</v>
      </c>
      <c r="J43" s="1">
        <v>2967000.0</v>
      </c>
      <c r="K43" s="1">
        <v>3039000.0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19130.0</v>
      </c>
      <c r="C45" s="1">
        <v>19600.0</v>
      </c>
      <c r="D45" s="1">
        <v>19840.0</v>
      </c>
      <c r="E45" s="1">
        <v>19960.0</v>
      </c>
      <c r="F45" s="1">
        <v>19980.0</v>
      </c>
      <c r="G45" s="1">
        <v>20210.0</v>
      </c>
      <c r="H45" s="1">
        <v>20180.0</v>
      </c>
      <c r="I45" s="1">
        <v>20070.0</v>
      </c>
      <c r="J45" s="1">
        <v>19740.0</v>
      </c>
      <c r="K45" s="1">
        <v>19010.0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19130.0</v>
      </c>
      <c r="C46" s="1">
        <v>19600.0</v>
      </c>
      <c r="D46" s="1">
        <v>19840.0</v>
      </c>
      <c r="E46" s="1">
        <v>19960.0</v>
      </c>
      <c r="F46" s="1">
        <v>19980.0</v>
      </c>
      <c r="G46" s="1">
        <v>20210.0</v>
      </c>
      <c r="H46" s="1">
        <v>20180.0</v>
      </c>
      <c r="I46" s="1">
        <v>20070.0</v>
      </c>
      <c r="J46" s="1">
        <v>19740.0</v>
      </c>
      <c r="K46" s="1">
        <v>19010.0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 t="s">
        <v>106</v>
      </c>
      <c r="C47" s="1" t="s">
        <v>107</v>
      </c>
      <c r="D47" s="1" t="s">
        <v>108</v>
      </c>
      <c r="E47" s="1" t="s">
        <v>109</v>
      </c>
      <c r="F47" s="1" t="s">
        <v>110</v>
      </c>
      <c r="G47" s="1" t="s">
        <v>111</v>
      </c>
      <c r="H47" s="1" t="s">
        <v>112</v>
      </c>
      <c r="I47" s="1" t="s">
        <v>113</v>
      </c>
      <c r="J47" s="1" t="s">
        <v>114</v>
      </c>
      <c r="K47" s="1" t="s">
        <v>115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116</v>
      </c>
      <c r="B48" s="1">
        <v>163000.0</v>
      </c>
      <c r="C48" s="1">
        <v>164000.0</v>
      </c>
      <c r="D48" s="1">
        <v>154000.0</v>
      </c>
      <c r="E48" s="1">
        <v>167000.0</v>
      </c>
      <c r="F48" s="1">
        <v>162000.0</v>
      </c>
      <c r="G48" s="1">
        <v>164000.0</v>
      </c>
      <c r="H48" s="1">
        <v>176000.0</v>
      </c>
      <c r="I48" s="1">
        <v>178000.0</v>
      </c>
      <c r="J48" s="1">
        <v>166000.0</v>
      </c>
      <c r="K48" s="1">
        <v>173000.0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117</v>
      </c>
      <c r="B49" s="1" t="s">
        <v>118</v>
      </c>
      <c r="C49" s="1" t="s">
        <v>119</v>
      </c>
      <c r="D49" s="1" t="s">
        <v>120</v>
      </c>
      <c r="E49" s="1" t="s">
        <v>121</v>
      </c>
      <c r="F49" s="1" t="s">
        <v>122</v>
      </c>
      <c r="G49" s="1" t="s">
        <v>123</v>
      </c>
      <c r="H49" s="1" t="s">
        <v>124</v>
      </c>
      <c r="I49" s="1" t="s">
        <v>125</v>
      </c>
      <c r="J49" s="1" t="s">
        <v>126</v>
      </c>
      <c r="K49" s="1" t="s">
        <v>127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128</v>
      </c>
      <c r="B50" s="1">
        <v>0.0</v>
      </c>
      <c r="C50" s="1">
        <v>0.0</v>
      </c>
      <c r="D50" s="1">
        <v>0.0</v>
      </c>
      <c r="E50" s="1">
        <v>0.0</v>
      </c>
      <c r="F50" s="1" t="s">
        <v>129</v>
      </c>
      <c r="G50" s="1" t="s">
        <v>130</v>
      </c>
      <c r="H50" s="1" t="s">
        <v>131</v>
      </c>
      <c r="I50" s="1" t="s">
        <v>132</v>
      </c>
      <c r="J50" s="1" t="s">
        <v>133</v>
      </c>
      <c r="K50" s="1" t="s">
        <v>134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135</v>
      </c>
      <c r="B51" s="1">
        <v>2680000.0</v>
      </c>
      <c r="C51" s="1">
        <v>2594000.0</v>
      </c>
      <c r="D51" s="1">
        <v>2547000.0</v>
      </c>
      <c r="E51" s="1">
        <v>2522000.0</v>
      </c>
      <c r="F51" s="1">
        <v>2612000.0</v>
      </c>
      <c r="G51" s="1">
        <v>0.0</v>
      </c>
      <c r="H51" s="1">
        <v>2937000.0</v>
      </c>
      <c r="I51" s="1">
        <v>3012000.0</v>
      </c>
      <c r="J51" s="1">
        <v>3031000.0</v>
      </c>
      <c r="K51" s="1">
        <v>3060000.0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136</v>
      </c>
      <c r="B52" s="1">
        <v>931000.0</v>
      </c>
      <c r="C52" s="1">
        <v>910000.0</v>
      </c>
      <c r="D52" s="1">
        <v>865000.0</v>
      </c>
      <c r="E52" s="1">
        <v>902000.0</v>
      </c>
      <c r="F52" s="1">
        <v>973000.0</v>
      </c>
      <c r="G52" s="1">
        <v>1022000.0</v>
      </c>
      <c r="H52" s="1">
        <v>1047000.0</v>
      </c>
      <c r="I52" s="1">
        <v>1061000.0</v>
      </c>
      <c r="J52" s="1">
        <v>1024000.0</v>
      </c>
      <c r="K52" s="1">
        <v>958000.0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137</v>
      </c>
      <c r="B53" s="1">
        <v>640000.0</v>
      </c>
      <c r="C53" s="1">
        <v>533000.0</v>
      </c>
      <c r="D53" s="1">
        <v>536000.0</v>
      </c>
      <c r="E53" s="1">
        <v>520000.0</v>
      </c>
      <c r="F53" s="1">
        <v>604000.0</v>
      </c>
      <c r="G53" s="1">
        <v>655000.0</v>
      </c>
      <c r="H53" s="1">
        <v>669000.0</v>
      </c>
      <c r="I53" s="1">
        <v>543000.0</v>
      </c>
      <c r="J53" s="1">
        <v>619000.0</v>
      </c>
      <c r="K53" s="1">
        <v>644000.0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138</v>
      </c>
      <c r="B54" s="1">
        <v>172000.0</v>
      </c>
      <c r="C54" s="1">
        <v>145000.0</v>
      </c>
      <c r="D54" s="1">
        <v>148000.0</v>
      </c>
      <c r="E54" s="1">
        <v>157000.0</v>
      </c>
      <c r="F54" s="1">
        <v>138000.0</v>
      </c>
      <c r="G54" s="1">
        <v>127000.0</v>
      </c>
      <c r="H54" s="1">
        <v>147000.0</v>
      </c>
      <c r="I54" s="1">
        <v>161000.0</v>
      </c>
      <c r="J54" s="1">
        <v>168000.0</v>
      </c>
      <c r="K54" s="1">
        <v>174000.0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139</v>
      </c>
      <c r="B55" s="1">
        <v>-2760.0</v>
      </c>
      <c r="C55" s="1">
        <v>-3100.0</v>
      </c>
      <c r="D55" s="1">
        <v>-2650.0</v>
      </c>
      <c r="E55" s="1">
        <v>-7180.0</v>
      </c>
      <c r="F55" s="1">
        <v>-6220.0</v>
      </c>
      <c r="G55" s="1">
        <v>-6980.0</v>
      </c>
      <c r="H55" s="1">
        <v>-9000.0</v>
      </c>
      <c r="I55" s="1">
        <v>-9150.0</v>
      </c>
      <c r="J55" s="1">
        <v>-6480.0</v>
      </c>
      <c r="K55" s="1">
        <v>-6890.0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140</v>
      </c>
      <c r="B56" s="1">
        <v>-348000.0</v>
      </c>
      <c r="C56" s="1">
        <v>-267000.0</v>
      </c>
      <c r="D56" s="1">
        <v>-325000.0</v>
      </c>
      <c r="E56" s="1">
        <v>-420000.0</v>
      </c>
      <c r="F56" s="1">
        <v>-275000.0</v>
      </c>
      <c r="G56" s="1">
        <v>-249000.0</v>
      </c>
      <c r="H56" s="1">
        <v>-423000.0</v>
      </c>
      <c r="I56" s="1">
        <v>-578000.0</v>
      </c>
      <c r="J56" s="1">
        <v>-486000.0</v>
      </c>
      <c r="K56" s="1">
        <v>-440000.0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141</v>
      </c>
      <c r="B57" s="1">
        <v>18180.0</v>
      </c>
      <c r="C57" s="1">
        <v>19140.0</v>
      </c>
      <c r="D57" s="1">
        <v>20030.0</v>
      </c>
      <c r="E57" s="1">
        <v>22740.0</v>
      </c>
      <c r="F57" s="1">
        <v>22410.0</v>
      </c>
      <c r="G57" s="1">
        <v>24470.0</v>
      </c>
      <c r="H57" s="1">
        <v>26680.0</v>
      </c>
      <c r="I57" s="1">
        <v>29610.0</v>
      </c>
      <c r="J57" s="1">
        <v>29250.0</v>
      </c>
      <c r="K57" s="1">
        <v>27340.0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142</v>
      </c>
      <c r="B58" s="1">
        <v>25.0</v>
      </c>
      <c r="C58" s="1">
        <v>25.0</v>
      </c>
      <c r="D58" s="1">
        <v>23.0</v>
      </c>
      <c r="E58" s="1">
        <v>22.0</v>
      </c>
      <c r="F58" s="1">
        <v>23.0</v>
      </c>
      <c r="G58" s="1">
        <v>23.0</v>
      </c>
      <c r="H58" s="1">
        <v>22.0</v>
      </c>
      <c r="I58" s="1">
        <v>22.0</v>
      </c>
      <c r="J58" s="1">
        <v>21.0</v>
      </c>
      <c r="K58" s="1">
        <v>22.0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143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144</v>
      </c>
      <c r="B2" s="1">
        <v>50960.0</v>
      </c>
      <c r="C2" s="1">
        <v>47190.0</v>
      </c>
      <c r="D2" s="1">
        <v>42410.0</v>
      </c>
      <c r="E2" s="1">
        <v>41000.0</v>
      </c>
      <c r="F2" s="1">
        <v>49610.0</v>
      </c>
      <c r="G2" s="1">
        <v>54700.0</v>
      </c>
      <c r="H2" s="1">
        <v>41760.0</v>
      </c>
      <c r="I2" s="1">
        <v>36190.0</v>
      </c>
      <c r="J2" s="1">
        <v>55060.0</v>
      </c>
      <c r="K2" s="1">
        <v>101000.0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145</v>
      </c>
      <c r="B3" s="1">
        <v>311.0</v>
      </c>
      <c r="C3" s="1">
        <v>123.0</v>
      </c>
      <c r="D3" s="1">
        <v>95.0</v>
      </c>
      <c r="E3" s="1">
        <v>106.0</v>
      </c>
      <c r="F3" s="1">
        <v>75.0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146</v>
      </c>
      <c r="B4" s="1">
        <v>51270.0</v>
      </c>
      <c r="C4" s="1">
        <v>47310.0</v>
      </c>
      <c r="D4" s="1">
        <v>42510.0</v>
      </c>
      <c r="E4" s="1">
        <v>41100.0</v>
      </c>
      <c r="F4" s="1">
        <v>49680.0</v>
      </c>
      <c r="G4" s="1">
        <v>54700.0</v>
      </c>
      <c r="H4" s="1">
        <v>41760.0</v>
      </c>
      <c r="I4" s="1">
        <v>36190.0</v>
      </c>
      <c r="J4" s="1">
        <v>55060.0</v>
      </c>
      <c r="K4" s="1">
        <v>101000.0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147</v>
      </c>
      <c r="B5" s="1">
        <v>16250.0</v>
      </c>
      <c r="C5" s="1">
        <v>14660.0</v>
      </c>
      <c r="D5" s="1">
        <v>12600.0</v>
      </c>
      <c r="E5" s="1">
        <v>12820.0</v>
      </c>
      <c r="F5" s="1">
        <v>19120.0</v>
      </c>
      <c r="G5" s="1">
        <v>24230.0</v>
      </c>
      <c r="H5" s="1">
        <v>14180.0</v>
      </c>
      <c r="I5" s="1">
        <v>9700.0</v>
      </c>
      <c r="J5" s="1">
        <v>22450.0</v>
      </c>
      <c r="K5" s="1">
        <v>65069.0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148</v>
      </c>
      <c r="B6" s="1">
        <v>16250.0</v>
      </c>
      <c r="C6" s="1">
        <v>14660.0</v>
      </c>
      <c r="D6" s="1">
        <v>12600.0</v>
      </c>
      <c r="E6" s="1">
        <v>12820.0</v>
      </c>
      <c r="F6" s="1">
        <v>19120.0</v>
      </c>
      <c r="G6" s="1">
        <v>24230.0</v>
      </c>
      <c r="H6" s="1">
        <v>14180.0</v>
      </c>
      <c r="I6" s="1">
        <v>9700.0</v>
      </c>
      <c r="J6" s="1">
        <v>22450.0</v>
      </c>
      <c r="K6" s="1">
        <v>65069.0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149</v>
      </c>
      <c r="B7" s="1">
        <v>35020.0</v>
      </c>
      <c r="C7" s="1">
        <v>32650.0</v>
      </c>
      <c r="D7" s="1">
        <v>29910.0</v>
      </c>
      <c r="E7" s="1">
        <v>28280.0</v>
      </c>
      <c r="F7" s="1">
        <v>30560.0</v>
      </c>
      <c r="G7" s="1">
        <v>30460.0</v>
      </c>
      <c r="H7" s="1">
        <v>27580.0</v>
      </c>
      <c r="I7" s="1">
        <v>26490.0</v>
      </c>
      <c r="J7" s="1">
        <v>32610.0</v>
      </c>
      <c r="K7" s="1">
        <v>35800.0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150</v>
      </c>
      <c r="B8" s="1">
        <v>6760.0</v>
      </c>
      <c r="C8" s="1">
        <v>8720.0</v>
      </c>
      <c r="D8" s="1">
        <v>9450.0</v>
      </c>
      <c r="E8" s="1">
        <v>7720.0</v>
      </c>
      <c r="F8" s="1">
        <v>9530.0</v>
      </c>
      <c r="G8" s="1">
        <v>10230.0</v>
      </c>
      <c r="H8" s="1">
        <v>9580.0</v>
      </c>
      <c r="I8" s="1">
        <v>7740.0</v>
      </c>
      <c r="J8" s="1">
        <v>10470.0</v>
      </c>
      <c r="K8" s="1">
        <v>16660.0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151</v>
      </c>
      <c r="B9" s="1">
        <v>32.0</v>
      </c>
      <c r="C9" s="1">
        <v>35.0</v>
      </c>
      <c r="D9" s="1">
        <v>-1710.0</v>
      </c>
      <c r="E9" s="1">
        <v>65.0</v>
      </c>
      <c r="F9" s="1">
        <v>18.0</v>
      </c>
      <c r="G9" s="1">
        <v>0.0</v>
      </c>
      <c r="H9" s="1">
        <v>0.0</v>
      </c>
      <c r="I9" s="1">
        <v>0.0</v>
      </c>
      <c r="J9" s="1">
        <v>0.0</v>
      </c>
      <c r="K9" s="1">
        <v>150.0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152</v>
      </c>
      <c r="B10" s="1">
        <v>1300.0</v>
      </c>
      <c r="C10" s="1">
        <v>2070.0</v>
      </c>
      <c r="D10" s="1">
        <v>1380.0</v>
      </c>
      <c r="E10" s="1">
        <v>1150.0</v>
      </c>
      <c r="F10" s="1">
        <v>218.0</v>
      </c>
      <c r="G10" s="1">
        <v>1160.0</v>
      </c>
      <c r="H10" s="1">
        <v>653.0</v>
      </c>
      <c r="I10" s="1">
        <v>569.0</v>
      </c>
      <c r="J10" s="1">
        <v>-3.0</v>
      </c>
      <c r="K10" s="1">
        <v>-3000.0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153</v>
      </c>
      <c r="B11" s="1">
        <v>18020.0</v>
      </c>
      <c r="C11" s="1">
        <v>16260.0</v>
      </c>
      <c r="D11" s="1">
        <v>8920.0</v>
      </c>
      <c r="E11" s="1">
        <v>14180.0</v>
      </c>
      <c r="F11" s="1">
        <v>13570.0</v>
      </c>
      <c r="G11" s="1">
        <v>14240.0</v>
      </c>
      <c r="H11" s="1">
        <v>12620.0</v>
      </c>
      <c r="I11" s="1">
        <v>14750.0</v>
      </c>
      <c r="J11" s="1">
        <v>11030.0</v>
      </c>
      <c r="K11" s="1">
        <v>10190.0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154</v>
      </c>
      <c r="B12" s="1">
        <v>26110.0</v>
      </c>
      <c r="C12" s="1">
        <v>27080.0</v>
      </c>
      <c r="D12" s="1">
        <v>18050.0</v>
      </c>
      <c r="E12" s="1">
        <v>23120.0</v>
      </c>
      <c r="F12" s="1">
        <v>23330.0</v>
      </c>
      <c r="G12" s="1">
        <v>25640.0</v>
      </c>
      <c r="H12" s="1">
        <v>22850.0</v>
      </c>
      <c r="I12" s="1">
        <v>23060.0</v>
      </c>
      <c r="J12" s="1">
        <v>21500.0</v>
      </c>
      <c r="K12" s="1">
        <v>24000.0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155</v>
      </c>
      <c r="B13" s="1">
        <v>61130.0</v>
      </c>
      <c r="C13" s="1">
        <v>59740.0</v>
      </c>
      <c r="D13" s="1">
        <v>47960.0</v>
      </c>
      <c r="E13" s="1">
        <v>51400.0</v>
      </c>
      <c r="F13" s="1">
        <v>53900.0</v>
      </c>
      <c r="G13" s="1">
        <v>56100.0</v>
      </c>
      <c r="H13" s="1">
        <v>50430.0</v>
      </c>
      <c r="I13" s="1">
        <v>49550.0</v>
      </c>
      <c r="J13" s="1">
        <v>54100.0</v>
      </c>
      <c r="K13" s="1">
        <v>59800.0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156</v>
      </c>
      <c r="B14" s="1">
        <v>3850.0</v>
      </c>
      <c r="C14" s="1">
        <v>3720.0</v>
      </c>
      <c r="D14" s="1">
        <v>3400.0</v>
      </c>
      <c r="E14" s="1">
        <v>1770.0</v>
      </c>
      <c r="F14" s="1">
        <v>1770.0</v>
      </c>
      <c r="G14" s="1">
        <v>2760.0</v>
      </c>
      <c r="H14" s="1">
        <v>8820.0</v>
      </c>
      <c r="I14" s="1">
        <v>-928.0</v>
      </c>
      <c r="J14" s="1">
        <v>3590.0</v>
      </c>
      <c r="K14" s="1">
        <v>3450.0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157</v>
      </c>
      <c r="B15" s="1">
        <v>57280.0</v>
      </c>
      <c r="C15" s="1">
        <v>56020.0</v>
      </c>
      <c r="D15" s="1">
        <v>44560.0</v>
      </c>
      <c r="E15" s="1">
        <v>49630.0</v>
      </c>
      <c r="F15" s="1">
        <v>52130.0</v>
      </c>
      <c r="G15" s="1">
        <v>53340.0</v>
      </c>
      <c r="H15" s="1">
        <v>41610.0</v>
      </c>
      <c r="I15" s="1">
        <v>50480.0</v>
      </c>
      <c r="J15" s="1">
        <v>50510.0</v>
      </c>
      <c r="K15" s="1">
        <v>56350.0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158</v>
      </c>
      <c r="B16" s="1">
        <v>19590.0</v>
      </c>
      <c r="C16" s="1">
        <v>19110.0</v>
      </c>
      <c r="D16" s="1">
        <v>17460.0</v>
      </c>
      <c r="E16" s="1">
        <v>16770.0</v>
      </c>
      <c r="F16" s="1">
        <v>16850.0</v>
      </c>
      <c r="G16" s="1">
        <v>17450.0</v>
      </c>
      <c r="H16" s="1">
        <v>17610.0</v>
      </c>
      <c r="I16" s="1">
        <v>18240.0</v>
      </c>
      <c r="J16" s="1">
        <v>17940.0</v>
      </c>
      <c r="K16" s="1">
        <v>17700.0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159</v>
      </c>
      <c r="B17" s="1">
        <v>871.0</v>
      </c>
      <c r="C17" s="1">
        <v>803.0</v>
      </c>
      <c r="D17" s="1">
        <v>777.0</v>
      </c>
      <c r="E17" s="1">
        <v>696.0</v>
      </c>
      <c r="F17" s="1">
        <v>814.0</v>
      </c>
      <c r="G17" s="1">
        <v>1070.0</v>
      </c>
      <c r="H17" s="1">
        <v>1470.0</v>
      </c>
      <c r="I17" s="1">
        <v>1440.0</v>
      </c>
      <c r="J17" s="1">
        <v>1720.0</v>
      </c>
      <c r="K17" s="1">
        <v>2110.0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160</v>
      </c>
      <c r="B18" s="1">
        <v>1380.0</v>
      </c>
      <c r="C18" s="1">
        <v>1270.0</v>
      </c>
      <c r="D18" s="1">
        <v>1230.0</v>
      </c>
      <c r="E18" s="1">
        <v>1170.0</v>
      </c>
      <c r="F18" s="1">
        <v>1120.0</v>
      </c>
      <c r="G18" s="1">
        <v>2100.0</v>
      </c>
      <c r="H18" s="1">
        <v>2680.0</v>
      </c>
      <c r="I18" s="1">
        <v>2260.0</v>
      </c>
      <c r="J18" s="1">
        <v>2160.0</v>
      </c>
      <c r="K18" s="1">
        <v>1640.0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161</v>
      </c>
      <c r="B19" s="1">
        <v>19340.0</v>
      </c>
      <c r="C19" s="1">
        <v>18450.0</v>
      </c>
      <c r="D19" s="1">
        <v>17100.0</v>
      </c>
      <c r="E19" s="1">
        <v>16250.0</v>
      </c>
      <c r="F19" s="1">
        <v>15880.0</v>
      </c>
      <c r="G19" s="1">
        <v>14380.0</v>
      </c>
      <c r="H19" s="1">
        <v>11580.0</v>
      </c>
      <c r="I19" s="1">
        <v>12100.0</v>
      </c>
      <c r="J19" s="1">
        <v>11520.0</v>
      </c>
      <c r="K19" s="1">
        <v>10900.0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162</v>
      </c>
      <c r="B20" s="1">
        <v>-2530.0</v>
      </c>
      <c r="C20" s="1">
        <v>-2560.0</v>
      </c>
      <c r="D20" s="1">
        <v>-2350.0</v>
      </c>
      <c r="E20" s="1">
        <v>-2380.0</v>
      </c>
      <c r="F20" s="1">
        <v>-2540.0</v>
      </c>
      <c r="G20" s="1">
        <v>-2350.0</v>
      </c>
      <c r="H20" s="1">
        <v>-1600.0</v>
      </c>
      <c r="I20" s="1">
        <v>-3050.0</v>
      </c>
      <c r="J20" s="1">
        <v>-2720.0</v>
      </c>
      <c r="K20" s="1">
        <v>-2810.0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163</v>
      </c>
      <c r="B21" s="1">
        <v>38650.0</v>
      </c>
      <c r="C21" s="1">
        <v>37080.0</v>
      </c>
      <c r="D21" s="1">
        <v>34210.0</v>
      </c>
      <c r="E21" s="1">
        <v>32509.0</v>
      </c>
      <c r="F21" s="1">
        <v>32119.0</v>
      </c>
      <c r="G21" s="1">
        <v>32650.0</v>
      </c>
      <c r="H21" s="1">
        <v>31740.0</v>
      </c>
      <c r="I21" s="1">
        <v>30990.0</v>
      </c>
      <c r="J21" s="1">
        <v>30610.0</v>
      </c>
      <c r="K21" s="1">
        <v>29550.0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164</v>
      </c>
      <c r="B22" s="1">
        <v>18620.0</v>
      </c>
      <c r="C22" s="1">
        <v>18940.0</v>
      </c>
      <c r="D22" s="1">
        <v>10350.0</v>
      </c>
      <c r="E22" s="1">
        <v>17120.0</v>
      </c>
      <c r="F22" s="1">
        <v>20010.0</v>
      </c>
      <c r="G22" s="1">
        <v>20700.0</v>
      </c>
      <c r="H22" s="1">
        <v>9870.0</v>
      </c>
      <c r="I22" s="1">
        <v>19490.0</v>
      </c>
      <c r="J22" s="1">
        <v>19900.0</v>
      </c>
      <c r="K22" s="1">
        <v>26800.0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165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-2380.0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166</v>
      </c>
      <c r="B24" s="1">
        <v>0.0</v>
      </c>
      <c r="C24" s="1">
        <v>0.0</v>
      </c>
      <c r="D24" s="1">
        <v>-3240.0</v>
      </c>
      <c r="E24" s="1">
        <v>0.0</v>
      </c>
      <c r="F24" s="1">
        <v>0.0</v>
      </c>
      <c r="G24" s="1">
        <v>-7350.0</v>
      </c>
      <c r="H24" s="1">
        <v>-41.0</v>
      </c>
      <c r="I24" s="1">
        <v>-587.0</v>
      </c>
      <c r="J24" s="1">
        <v>0.0</v>
      </c>
      <c r="K24" s="1">
        <v>285.0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167</v>
      </c>
      <c r="B25" s="1">
        <v>55.0</v>
      </c>
      <c r="C25" s="1">
        <v>-73.0</v>
      </c>
      <c r="D25" s="1">
        <v>4.0</v>
      </c>
      <c r="E25" s="1">
        <v>48.0</v>
      </c>
      <c r="F25" s="1">
        <v>82.0</v>
      </c>
      <c r="G25" s="1">
        <v>0.0</v>
      </c>
      <c r="H25" s="1">
        <v>-1050.0</v>
      </c>
      <c r="I25" s="1">
        <v>0.0</v>
      </c>
      <c r="J25" s="1">
        <v>4.0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168</v>
      </c>
      <c r="B26" s="1">
        <v>0.0</v>
      </c>
      <c r="C26" s="1">
        <v>0.0</v>
      </c>
      <c r="D26" s="1">
        <v>0.0</v>
      </c>
      <c r="E26" s="1">
        <v>0.0</v>
      </c>
      <c r="F26" s="1">
        <v>-200.0</v>
      </c>
      <c r="G26" s="1">
        <v>0.0</v>
      </c>
      <c r="H26" s="1">
        <v>0.0</v>
      </c>
      <c r="I26" s="1">
        <v>0.0</v>
      </c>
      <c r="J26" s="1">
        <v>0.0</v>
      </c>
      <c r="K26" s="1">
        <v>3260.0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169</v>
      </c>
      <c r="B27" s="1">
        <v>18680.0</v>
      </c>
      <c r="C27" s="1">
        <v>18870.0</v>
      </c>
      <c r="D27" s="1">
        <v>7110.0</v>
      </c>
      <c r="E27" s="1">
        <v>17170.0</v>
      </c>
      <c r="F27" s="1">
        <v>19890.0</v>
      </c>
      <c r="G27" s="1">
        <v>13350.0</v>
      </c>
      <c r="H27" s="1">
        <v>8780.0</v>
      </c>
      <c r="I27" s="1">
        <v>18910.0</v>
      </c>
      <c r="J27" s="1">
        <v>17530.0</v>
      </c>
      <c r="K27" s="1">
        <v>30350.0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170</v>
      </c>
      <c r="B28" s="1">
        <v>3980.0</v>
      </c>
      <c r="C28" s="1">
        <v>3770.0</v>
      </c>
      <c r="D28" s="1">
        <v>3670.0</v>
      </c>
      <c r="E28" s="1">
        <v>5290.0</v>
      </c>
      <c r="F28" s="1">
        <v>4860.0</v>
      </c>
      <c r="G28" s="1">
        <v>4640.0</v>
      </c>
      <c r="H28" s="1">
        <v>2680.0</v>
      </c>
      <c r="I28" s="1">
        <v>4210.0</v>
      </c>
      <c r="J28" s="1">
        <v>858.0</v>
      </c>
      <c r="K28" s="1">
        <v>5790.0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171</v>
      </c>
      <c r="B29" s="1">
        <v>14700.0</v>
      </c>
      <c r="C29" s="1">
        <v>15100.0</v>
      </c>
      <c r="D29" s="1">
        <v>3450.0</v>
      </c>
      <c r="E29" s="1">
        <v>11880.0</v>
      </c>
      <c r="F29" s="1">
        <v>15020.0</v>
      </c>
      <c r="G29" s="1">
        <v>8710.0</v>
      </c>
      <c r="H29" s="1">
        <v>6100.0</v>
      </c>
      <c r="I29" s="1">
        <v>14690.0</v>
      </c>
      <c r="J29" s="1">
        <v>16670.0</v>
      </c>
      <c r="K29" s="1">
        <v>24560.0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172</v>
      </c>
      <c r="B30" s="1">
        <v>14700.0</v>
      </c>
      <c r="C30" s="1">
        <v>15100.0</v>
      </c>
      <c r="D30" s="1">
        <v>3450.0</v>
      </c>
      <c r="E30" s="1">
        <v>11880.0</v>
      </c>
      <c r="F30" s="1">
        <v>15020.0</v>
      </c>
      <c r="G30" s="1">
        <v>8710.0</v>
      </c>
      <c r="H30" s="1">
        <v>6100.0</v>
      </c>
      <c r="I30" s="1">
        <v>14690.0</v>
      </c>
      <c r="J30" s="1">
        <v>16670.0</v>
      </c>
      <c r="K30" s="1">
        <v>24560.0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100</v>
      </c>
      <c r="B31" s="1">
        <v>-1020.0</v>
      </c>
      <c r="C31" s="1">
        <v>-1570.0</v>
      </c>
      <c r="D31" s="1">
        <v>-967.0</v>
      </c>
      <c r="E31" s="1">
        <v>-1080.0</v>
      </c>
      <c r="F31" s="1">
        <v>-1300.0</v>
      </c>
      <c r="G31" s="1">
        <v>-1320.0</v>
      </c>
      <c r="H31" s="1">
        <v>-870.0</v>
      </c>
      <c r="I31" s="1">
        <v>-776.0</v>
      </c>
      <c r="J31" s="1">
        <v>-635.0</v>
      </c>
      <c r="K31" s="1">
        <v>-1030.0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173</v>
      </c>
      <c r="B32" s="1">
        <v>13690.0</v>
      </c>
      <c r="C32" s="1">
        <v>13520.0</v>
      </c>
      <c r="D32" s="1">
        <v>2480.0</v>
      </c>
      <c r="E32" s="1">
        <v>10800.0</v>
      </c>
      <c r="F32" s="1">
        <v>13730.0</v>
      </c>
      <c r="G32" s="1">
        <v>7380.0</v>
      </c>
      <c r="H32" s="1">
        <v>5230.0</v>
      </c>
      <c r="I32" s="1">
        <v>13920.0</v>
      </c>
      <c r="J32" s="1">
        <v>16040.0</v>
      </c>
      <c r="K32" s="1">
        <v>23530.0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174</v>
      </c>
      <c r="B33" s="1">
        <v>573.0</v>
      </c>
      <c r="C33" s="1">
        <v>950.0</v>
      </c>
      <c r="D33" s="1">
        <v>1180.0</v>
      </c>
      <c r="E33" s="1">
        <v>1120.0</v>
      </c>
      <c r="F33" s="1">
        <v>1120.0</v>
      </c>
      <c r="G33" s="1">
        <v>1410.0</v>
      </c>
      <c r="H33" s="1">
        <v>1330.0</v>
      </c>
      <c r="I33" s="1">
        <v>1310.0</v>
      </c>
      <c r="J33" s="1">
        <v>1210.0</v>
      </c>
      <c r="K33" s="1">
        <v>1100.0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175</v>
      </c>
      <c r="B34" s="1">
        <v>13120.0</v>
      </c>
      <c r="C34" s="1">
        <v>12570.0</v>
      </c>
      <c r="D34" s="1">
        <v>1300.0</v>
      </c>
      <c r="E34" s="1">
        <v>9680.0</v>
      </c>
      <c r="F34" s="1">
        <v>12610.0</v>
      </c>
      <c r="G34" s="1">
        <v>5970.0</v>
      </c>
      <c r="H34" s="1">
        <v>3900.0</v>
      </c>
      <c r="I34" s="1">
        <v>12610.0</v>
      </c>
      <c r="J34" s="1">
        <v>14820.0</v>
      </c>
      <c r="K34" s="1">
        <v>22430.0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176</v>
      </c>
      <c r="B35" s="1">
        <v>13120.0</v>
      </c>
      <c r="C35" s="1">
        <v>12570.0</v>
      </c>
      <c r="D35" s="1">
        <v>1300.0</v>
      </c>
      <c r="E35" s="1">
        <v>9680.0</v>
      </c>
      <c r="F35" s="1">
        <v>12610.0</v>
      </c>
      <c r="G35" s="1">
        <v>5970.0</v>
      </c>
      <c r="H35" s="1">
        <v>3900.0</v>
      </c>
      <c r="I35" s="1">
        <v>12610.0</v>
      </c>
      <c r="J35" s="1">
        <v>14820.0</v>
      </c>
      <c r="K35" s="1">
        <v>22430.0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177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178</v>
      </c>
      <c r="B37" s="1" t="s">
        <v>179</v>
      </c>
      <c r="C37" s="1" t="s">
        <v>180</v>
      </c>
      <c r="D37" s="1" t="s">
        <v>181</v>
      </c>
      <c r="E37" s="1" t="s">
        <v>182</v>
      </c>
      <c r="F37" s="1" t="s">
        <v>183</v>
      </c>
      <c r="G37" s="1" t="s">
        <v>184</v>
      </c>
      <c r="H37" s="1" t="s">
        <v>185</v>
      </c>
      <c r="I37" s="1" t="s">
        <v>186</v>
      </c>
      <c r="J37" s="1" t="s">
        <v>187</v>
      </c>
      <c r="K37" s="1" t="s">
        <v>188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189</v>
      </c>
      <c r="B38" s="1" t="s">
        <v>179</v>
      </c>
      <c r="C38" s="1" t="s">
        <v>180</v>
      </c>
      <c r="D38" s="1" t="s">
        <v>181</v>
      </c>
      <c r="E38" s="1" t="s">
        <v>182</v>
      </c>
      <c r="F38" s="1" t="s">
        <v>183</v>
      </c>
      <c r="G38" s="1" t="s">
        <v>184</v>
      </c>
      <c r="H38" s="1" t="s">
        <v>185</v>
      </c>
      <c r="I38" s="1" t="s">
        <v>186</v>
      </c>
      <c r="J38" s="1" t="s">
        <v>187</v>
      </c>
      <c r="K38" s="1" t="s">
        <v>188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190</v>
      </c>
      <c r="B39" s="1">
        <v>18960.0</v>
      </c>
      <c r="C39" s="1">
        <v>19380.0</v>
      </c>
      <c r="D39" s="1">
        <v>19750.0</v>
      </c>
      <c r="E39" s="1">
        <v>19970.0</v>
      </c>
      <c r="F39" s="1">
        <v>19900.0</v>
      </c>
      <c r="G39" s="1">
        <v>20160.0</v>
      </c>
      <c r="H39" s="1">
        <v>20170.0</v>
      </c>
      <c r="I39" s="1">
        <v>20200.0</v>
      </c>
      <c r="J39" s="1">
        <v>19850.0</v>
      </c>
      <c r="K39" s="1">
        <v>19480.0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191</v>
      </c>
      <c r="B40" s="1" t="s">
        <v>179</v>
      </c>
      <c r="C40" s="1" t="s">
        <v>192</v>
      </c>
      <c r="D40" s="1" t="s">
        <v>181</v>
      </c>
      <c r="E40" s="1" t="s">
        <v>182</v>
      </c>
      <c r="F40" s="1" t="s">
        <v>183</v>
      </c>
      <c r="G40" s="1" t="s">
        <v>184</v>
      </c>
      <c r="H40" s="1" t="s">
        <v>185</v>
      </c>
      <c r="I40" s="1" t="s">
        <v>186</v>
      </c>
      <c r="J40" s="1" t="s">
        <v>193</v>
      </c>
      <c r="K40" s="1" t="s">
        <v>194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195</v>
      </c>
      <c r="B41" s="1" t="s">
        <v>179</v>
      </c>
      <c r="C41" s="1" t="s">
        <v>192</v>
      </c>
      <c r="D41" s="1" t="s">
        <v>181</v>
      </c>
      <c r="E41" s="1" t="s">
        <v>182</v>
      </c>
      <c r="F41" s="1" t="s">
        <v>183</v>
      </c>
      <c r="G41" s="1" t="s">
        <v>184</v>
      </c>
      <c r="H41" s="1" t="s">
        <v>185</v>
      </c>
      <c r="I41" s="1" t="s">
        <v>186</v>
      </c>
      <c r="J41" s="1" t="s">
        <v>193</v>
      </c>
      <c r="K41" s="1" t="s">
        <v>194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196</v>
      </c>
      <c r="B42" s="1">
        <v>19060.0</v>
      </c>
      <c r="C42" s="1">
        <v>19520.0</v>
      </c>
      <c r="D42" s="1">
        <v>19840.0</v>
      </c>
      <c r="E42" s="1">
        <v>20070.0</v>
      </c>
      <c r="F42" s="1">
        <v>19980.0</v>
      </c>
      <c r="G42" s="1">
        <v>20230.0</v>
      </c>
      <c r="H42" s="1">
        <v>20240.0</v>
      </c>
      <c r="I42" s="1">
        <v>20300.0</v>
      </c>
      <c r="J42" s="1">
        <v>19990.0</v>
      </c>
      <c r="K42" s="1">
        <v>19600.0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197</v>
      </c>
      <c r="B43" s="1" t="s">
        <v>198</v>
      </c>
      <c r="C43" s="1" t="s">
        <v>199</v>
      </c>
      <c r="D43" s="1" t="s">
        <v>200</v>
      </c>
      <c r="E43" s="1" t="s">
        <v>182</v>
      </c>
      <c r="F43" s="1" t="s">
        <v>198</v>
      </c>
      <c r="G43" s="1" t="s">
        <v>201</v>
      </c>
      <c r="H43" s="1" t="s">
        <v>202</v>
      </c>
      <c r="I43" s="1" t="s">
        <v>198</v>
      </c>
      <c r="J43" s="1" t="s">
        <v>203</v>
      </c>
      <c r="K43" s="1" t="s">
        <v>204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205</v>
      </c>
      <c r="B44" s="1" t="s">
        <v>198</v>
      </c>
      <c r="C44" s="1" t="s">
        <v>199</v>
      </c>
      <c r="D44" s="1" t="s">
        <v>200</v>
      </c>
      <c r="E44" s="1" t="s">
        <v>182</v>
      </c>
      <c r="F44" s="1" t="s">
        <v>198</v>
      </c>
      <c r="G44" s="1" t="s">
        <v>206</v>
      </c>
      <c r="H44" s="1" t="s">
        <v>202</v>
      </c>
      <c r="I44" s="1" t="s">
        <v>198</v>
      </c>
      <c r="J44" s="1" t="s">
        <v>203</v>
      </c>
      <c r="K44" s="1" t="s">
        <v>207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208</v>
      </c>
      <c r="B45" s="1" t="s">
        <v>209</v>
      </c>
      <c r="C45" s="1" t="s">
        <v>210</v>
      </c>
      <c r="D45" s="1" t="s">
        <v>210</v>
      </c>
      <c r="E45" s="1" t="s">
        <v>210</v>
      </c>
      <c r="F45" s="1" t="s">
        <v>210</v>
      </c>
      <c r="G45" s="1" t="s">
        <v>184</v>
      </c>
      <c r="H45" s="1" t="s">
        <v>211</v>
      </c>
      <c r="I45" s="1" t="s">
        <v>212</v>
      </c>
      <c r="J45" s="1" t="s">
        <v>213</v>
      </c>
      <c r="K45" s="1" t="s">
        <v>214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215</v>
      </c>
      <c r="B46" s="1" t="s">
        <v>216</v>
      </c>
      <c r="C46" s="1" t="s">
        <v>217</v>
      </c>
      <c r="D46" s="1" t="s">
        <v>218</v>
      </c>
      <c r="E46" s="1" t="s">
        <v>219</v>
      </c>
      <c r="F46" s="1" t="s">
        <v>220</v>
      </c>
      <c r="G46" s="1" t="s">
        <v>221</v>
      </c>
      <c r="H46" s="1" t="s">
        <v>222</v>
      </c>
      <c r="I46" s="1" t="s">
        <v>223</v>
      </c>
      <c r="J46" s="1" t="s">
        <v>224</v>
      </c>
      <c r="K46" s="1" t="s">
        <v>225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226</v>
      </c>
      <c r="B47" s="1" t="s">
        <v>227</v>
      </c>
      <c r="C47" s="1" t="s">
        <v>227</v>
      </c>
      <c r="D47" s="1" t="s">
        <v>227</v>
      </c>
      <c r="E47" s="1" t="s">
        <v>227</v>
      </c>
      <c r="F47" s="1" t="s">
        <v>227</v>
      </c>
      <c r="G47" s="1" t="s">
        <v>227</v>
      </c>
      <c r="H47" s="1" t="s">
        <v>227</v>
      </c>
      <c r="I47" s="1" t="s">
        <v>227</v>
      </c>
      <c r="J47" s="1" t="s">
        <v>227</v>
      </c>
      <c r="K47" s="1" t="s">
        <v>227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57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228</v>
      </c>
      <c r="B49" s="1" t="s">
        <v>229</v>
      </c>
      <c r="C49" s="1" t="s">
        <v>230</v>
      </c>
      <c r="D49" s="1" t="s">
        <v>231</v>
      </c>
      <c r="E49" s="1" t="s">
        <v>232</v>
      </c>
      <c r="F49" s="1" t="s">
        <v>233</v>
      </c>
      <c r="G49" s="1" t="s">
        <v>234</v>
      </c>
      <c r="H49" s="1" t="s">
        <v>235</v>
      </c>
      <c r="I49" s="1" t="s">
        <v>236</v>
      </c>
      <c r="J49" s="1" t="s">
        <v>237</v>
      </c>
      <c r="K49" s="1" t="s">
        <v>238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239</v>
      </c>
      <c r="B50" s="1">
        <v>69.0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240</v>
      </c>
      <c r="B51" s="1">
        <v>3880.0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241</v>
      </c>
      <c r="B52" s="1">
        <v>3950.0</v>
      </c>
      <c r="C52" s="1">
        <v>3800.0</v>
      </c>
      <c r="D52" s="1">
        <v>3670.0</v>
      </c>
      <c r="E52" s="1">
        <v>4260.0</v>
      </c>
      <c r="F52" s="1">
        <v>4200.0</v>
      </c>
      <c r="G52" s="1">
        <v>3770.0</v>
      </c>
      <c r="H52" s="1">
        <v>2700.0</v>
      </c>
      <c r="I52" s="1">
        <v>3250.0</v>
      </c>
      <c r="J52" s="1">
        <v>2990.0</v>
      </c>
      <c r="K52" s="1">
        <v>5720.0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242</v>
      </c>
      <c r="B53" s="1">
        <v>25.0</v>
      </c>
      <c r="C53" s="1">
        <v>-26.0</v>
      </c>
      <c r="D53" s="1">
        <v>-3.0</v>
      </c>
      <c r="E53" s="1">
        <v>1020.0</v>
      </c>
      <c r="F53" s="1">
        <v>670.0</v>
      </c>
      <c r="G53" s="1">
        <v>871.0</v>
      </c>
      <c r="H53" s="1">
        <v>-22.0</v>
      </c>
      <c r="I53" s="1">
        <v>963.0</v>
      </c>
      <c r="J53" s="1">
        <v>-2130.0</v>
      </c>
      <c r="K53" s="1">
        <v>71.0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243</v>
      </c>
      <c r="B54" s="1">
        <v>10620.0</v>
      </c>
      <c r="C54" s="1">
        <v>10260.0</v>
      </c>
      <c r="D54" s="1">
        <v>5500.0</v>
      </c>
      <c r="E54" s="1">
        <v>9620.0</v>
      </c>
      <c r="F54" s="1">
        <v>11210.0</v>
      </c>
      <c r="G54" s="1">
        <v>11610.0</v>
      </c>
      <c r="H54" s="1">
        <v>5300.0</v>
      </c>
      <c r="I54" s="1">
        <v>11410.0</v>
      </c>
      <c r="J54" s="1">
        <v>11800.0</v>
      </c>
      <c r="K54" s="1">
        <v>15730.0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244</v>
      </c>
      <c r="B55" s="1">
        <v>469.0</v>
      </c>
      <c r="C55" s="1">
        <v>256.0</v>
      </c>
      <c r="D55" s="1">
        <v>218.0</v>
      </c>
      <c r="E55" s="1">
        <v>100.0</v>
      </c>
      <c r="F55" s="1">
        <v>355.0</v>
      </c>
      <c r="G55" s="1">
        <v>176.0</v>
      </c>
      <c r="H55" s="1">
        <v>146.0</v>
      </c>
      <c r="I55" s="1">
        <v>243.0</v>
      </c>
      <c r="J55" s="1">
        <v>42.0</v>
      </c>
      <c r="K55" s="1">
        <v>-151.0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245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246</v>
      </c>
      <c r="B57" s="1">
        <v>774.0</v>
      </c>
      <c r="C57" s="1">
        <v>791.0</v>
      </c>
      <c r="D57" s="1">
        <v>624.0</v>
      </c>
      <c r="E57" s="1">
        <v>546.0</v>
      </c>
      <c r="F57" s="1">
        <v>522.0</v>
      </c>
      <c r="G57" s="1">
        <v>551.0</v>
      </c>
      <c r="H57" s="1">
        <v>462.0</v>
      </c>
      <c r="I57" s="1">
        <v>506.0</v>
      </c>
      <c r="J57" s="1">
        <v>424.0</v>
      </c>
      <c r="K57" s="1">
        <v>522.0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247</v>
      </c>
      <c r="B58" s="1">
        <v>774.0</v>
      </c>
      <c r="C58" s="1">
        <v>791.0</v>
      </c>
      <c r="D58" s="1">
        <v>624.0</v>
      </c>
      <c r="E58" s="1">
        <v>546.0</v>
      </c>
      <c r="F58" s="1">
        <v>522.0</v>
      </c>
      <c r="G58" s="1">
        <v>551.0</v>
      </c>
      <c r="H58" s="1">
        <v>462.0</v>
      </c>
      <c r="I58" s="1">
        <v>506.0</v>
      </c>
      <c r="J58" s="1">
        <v>424.0</v>
      </c>
      <c r="K58" s="1">
        <v>522.0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249</v>
      </c>
      <c r="B3" s="1" t="s">
        <v>250</v>
      </c>
      <c r="C3" s="1" t="s">
        <v>251</v>
      </c>
      <c r="D3" s="1" t="s">
        <v>252</v>
      </c>
      <c r="E3" s="1" t="s">
        <v>253</v>
      </c>
      <c r="F3" s="1" t="s">
        <v>203</v>
      </c>
      <c r="G3" s="1" t="s">
        <v>254</v>
      </c>
      <c r="H3" s="1" t="s">
        <v>255</v>
      </c>
      <c r="I3" s="1" t="s">
        <v>253</v>
      </c>
      <c r="J3" s="1" t="s">
        <v>198</v>
      </c>
      <c r="K3" s="1" t="s">
        <v>256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257</v>
      </c>
      <c r="B4" s="1" t="s">
        <v>258</v>
      </c>
      <c r="C4" s="1" t="s">
        <v>259</v>
      </c>
      <c r="D4" s="1" t="s">
        <v>260</v>
      </c>
      <c r="E4" s="1" t="s">
        <v>261</v>
      </c>
      <c r="F4" s="1" t="s">
        <v>262</v>
      </c>
      <c r="G4" s="1" t="s">
        <v>263</v>
      </c>
      <c r="H4" s="1" t="s">
        <v>264</v>
      </c>
      <c r="I4" s="1" t="s">
        <v>265</v>
      </c>
      <c r="J4" s="1" t="s">
        <v>266</v>
      </c>
      <c r="K4" s="1">
        <v>13.0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267</v>
      </c>
      <c r="B5" s="1" t="s">
        <v>268</v>
      </c>
      <c r="C5" s="1" t="s">
        <v>269</v>
      </c>
      <c r="D5" s="1" t="s">
        <v>270</v>
      </c>
      <c r="E5" s="1" t="s">
        <v>271</v>
      </c>
      <c r="F5" s="1" t="s">
        <v>272</v>
      </c>
      <c r="G5" s="1" t="s">
        <v>273</v>
      </c>
      <c r="H5" s="1" t="s">
        <v>274</v>
      </c>
      <c r="I5" s="1" t="s">
        <v>275</v>
      </c>
      <c r="J5" s="1" t="s">
        <v>276</v>
      </c>
      <c r="K5" s="1" t="s">
        <v>277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278</v>
      </c>
      <c r="B6" s="1">
        <v>-8390.0</v>
      </c>
      <c r="C6" s="1">
        <v>-9070.0</v>
      </c>
      <c r="D6" s="1">
        <v>-18570.0</v>
      </c>
      <c r="E6" s="1">
        <v>-10440.0</v>
      </c>
      <c r="F6" s="1">
        <v>-8640.0</v>
      </c>
      <c r="G6" s="1">
        <v>-14710.0</v>
      </c>
      <c r="H6" s="1">
        <v>-16160.0</v>
      </c>
      <c r="I6" s="1">
        <v>-9510.0</v>
      </c>
      <c r="J6" s="1">
        <v>-5350.0</v>
      </c>
      <c r="K6" s="1">
        <v>1690.0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280</v>
      </c>
      <c r="B8" s="1" t="s">
        <v>281</v>
      </c>
      <c r="C8" s="1" t="s">
        <v>282</v>
      </c>
      <c r="D8" s="1" t="s">
        <v>283</v>
      </c>
      <c r="E8" s="1" t="s">
        <v>284</v>
      </c>
      <c r="F8" s="1" t="s">
        <v>285</v>
      </c>
      <c r="G8" s="1" t="s">
        <v>286</v>
      </c>
      <c r="H8" s="1" t="s">
        <v>287</v>
      </c>
      <c r="I8" s="1" t="s">
        <v>288</v>
      </c>
      <c r="J8" s="1" t="s">
        <v>289</v>
      </c>
      <c r="K8" s="1" t="s">
        <v>290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291</v>
      </c>
      <c r="B9" s="1" t="s">
        <v>292</v>
      </c>
      <c r="C9" s="1" t="s">
        <v>293</v>
      </c>
      <c r="D9" s="1" t="s">
        <v>294</v>
      </c>
      <c r="E9" s="1" t="s">
        <v>295</v>
      </c>
      <c r="F9" s="1" t="s">
        <v>296</v>
      </c>
      <c r="G9" s="1" t="s">
        <v>297</v>
      </c>
      <c r="H9" s="1" t="s">
        <v>298</v>
      </c>
      <c r="I9" s="1" t="s">
        <v>299</v>
      </c>
      <c r="J9" s="1" t="s">
        <v>300</v>
      </c>
      <c r="K9" s="1" t="s">
        <v>301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302</v>
      </c>
      <c r="B10" s="1" t="s">
        <v>303</v>
      </c>
      <c r="C10" s="1" t="s">
        <v>304</v>
      </c>
      <c r="D10" s="1" t="s">
        <v>305</v>
      </c>
      <c r="E10" s="1" t="s">
        <v>306</v>
      </c>
      <c r="F10" s="1" t="s">
        <v>307</v>
      </c>
      <c r="G10" s="1" t="s">
        <v>308</v>
      </c>
      <c r="H10" s="1" t="s">
        <v>309</v>
      </c>
      <c r="I10" s="1" t="s">
        <v>310</v>
      </c>
      <c r="J10" s="1" t="s">
        <v>311</v>
      </c>
      <c r="K10" s="1" t="s">
        <v>312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313</v>
      </c>
      <c r="B11" s="1" t="s">
        <v>314</v>
      </c>
      <c r="C11" s="1" t="s">
        <v>315</v>
      </c>
      <c r="D11" s="1" t="s">
        <v>125</v>
      </c>
      <c r="E11" s="1" t="s">
        <v>316</v>
      </c>
      <c r="F11" s="1" t="s">
        <v>317</v>
      </c>
      <c r="G11" s="1" t="s">
        <v>318</v>
      </c>
      <c r="H11" s="1" t="s">
        <v>319</v>
      </c>
      <c r="I11" s="1" t="s">
        <v>320</v>
      </c>
      <c r="J11" s="1">
        <v>33.0</v>
      </c>
      <c r="K11" s="1" t="s">
        <v>321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322</v>
      </c>
      <c r="B12" s="1" t="s">
        <v>323</v>
      </c>
      <c r="C12" s="1" t="s">
        <v>324</v>
      </c>
      <c r="D12" s="1" t="s">
        <v>325</v>
      </c>
      <c r="E12" s="1" t="s">
        <v>326</v>
      </c>
      <c r="F12" s="1" t="s">
        <v>327</v>
      </c>
      <c r="G12" s="1" t="s">
        <v>328</v>
      </c>
      <c r="H12" s="1" t="s">
        <v>329</v>
      </c>
      <c r="I12" s="1" t="s">
        <v>330</v>
      </c>
      <c r="J12" s="1" t="s">
        <v>331</v>
      </c>
      <c r="K12" s="1" t="s">
        <v>332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333</v>
      </c>
      <c r="B13" s="1" t="s">
        <v>334</v>
      </c>
      <c r="C13" s="1" t="s">
        <v>335</v>
      </c>
      <c r="D13" s="1" t="s">
        <v>336</v>
      </c>
      <c r="E13" s="1" t="s">
        <v>337</v>
      </c>
      <c r="F13" s="1" t="s">
        <v>338</v>
      </c>
      <c r="G13" s="1" t="s">
        <v>339</v>
      </c>
      <c r="H13" s="1" t="s">
        <v>340</v>
      </c>
      <c r="I13" s="1" t="s">
        <v>341</v>
      </c>
      <c r="J13" s="1" t="s">
        <v>342</v>
      </c>
      <c r="K13" s="1" t="s">
        <v>343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344</v>
      </c>
      <c r="B14" s="1" t="s">
        <v>345</v>
      </c>
      <c r="C14" s="1" t="s">
        <v>346</v>
      </c>
      <c r="D14" s="1" t="s">
        <v>347</v>
      </c>
      <c r="E14" s="1" t="s">
        <v>348</v>
      </c>
      <c r="F14" s="1" t="s">
        <v>349</v>
      </c>
      <c r="G14" s="1" t="s">
        <v>350</v>
      </c>
      <c r="H14" s="1" t="s">
        <v>351</v>
      </c>
      <c r="I14" s="1" t="s">
        <v>352</v>
      </c>
      <c r="J14" s="1" t="s">
        <v>353</v>
      </c>
      <c r="K14" s="1" t="s">
        <v>354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355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356</v>
      </c>
      <c r="B16" s="1" t="s">
        <v>357</v>
      </c>
      <c r="C16" s="1" t="s">
        <v>358</v>
      </c>
      <c r="D16" s="1" t="s">
        <v>359</v>
      </c>
      <c r="E16" s="1" t="s">
        <v>360</v>
      </c>
      <c r="F16" s="1" t="s">
        <v>361</v>
      </c>
      <c r="G16" s="1" t="s">
        <v>362</v>
      </c>
      <c r="H16" s="1" t="s">
        <v>363</v>
      </c>
      <c r="I16" s="1" t="s">
        <v>364</v>
      </c>
      <c r="J16" s="1" t="s">
        <v>365</v>
      </c>
      <c r="K16" s="1" t="s">
        <v>366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367</v>
      </c>
      <c r="B17" s="1" t="s">
        <v>368</v>
      </c>
      <c r="C17" s="1" t="s">
        <v>369</v>
      </c>
      <c r="D17" s="1" t="s">
        <v>370</v>
      </c>
      <c r="E17" s="1" t="s">
        <v>214</v>
      </c>
      <c r="F17" s="1" t="s">
        <v>371</v>
      </c>
      <c r="G17" s="1" t="s">
        <v>209</v>
      </c>
      <c r="H17" s="1" t="s">
        <v>180</v>
      </c>
      <c r="I17" s="1" t="s">
        <v>192</v>
      </c>
      <c r="J17" s="1" t="s">
        <v>372</v>
      </c>
      <c r="K17" s="1" t="s">
        <v>192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373</v>
      </c>
      <c r="B18" s="1" t="s">
        <v>368</v>
      </c>
      <c r="C18" s="1" t="s">
        <v>369</v>
      </c>
      <c r="D18" s="1" t="s">
        <v>370</v>
      </c>
      <c r="E18" s="1" t="s">
        <v>214</v>
      </c>
      <c r="F18" s="1" t="s">
        <v>371</v>
      </c>
      <c r="G18" s="1" t="s">
        <v>209</v>
      </c>
      <c r="H18" s="1" t="s">
        <v>180</v>
      </c>
      <c r="I18" s="1" t="s">
        <v>192</v>
      </c>
      <c r="J18" s="1" t="s">
        <v>372</v>
      </c>
      <c r="K18" s="1" t="s">
        <v>192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374</v>
      </c>
      <c r="B19" s="1" t="s">
        <v>357</v>
      </c>
      <c r="C19" s="1" t="s">
        <v>358</v>
      </c>
      <c r="D19" s="1" t="s">
        <v>359</v>
      </c>
      <c r="E19" s="1" t="s">
        <v>360</v>
      </c>
      <c r="F19" s="1" t="s">
        <v>361</v>
      </c>
      <c r="G19" s="1" t="s">
        <v>362</v>
      </c>
      <c r="H19" s="1" t="s">
        <v>363</v>
      </c>
      <c r="I19" s="1" t="s">
        <v>364</v>
      </c>
      <c r="J19" s="1" t="s">
        <v>365</v>
      </c>
      <c r="K19" s="1" t="s">
        <v>366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375</v>
      </c>
      <c r="B20" s="1" t="s">
        <v>376</v>
      </c>
      <c r="C20" s="1" t="s">
        <v>377</v>
      </c>
      <c r="D20" s="1" t="s">
        <v>378</v>
      </c>
      <c r="E20" s="1" t="s">
        <v>379</v>
      </c>
      <c r="F20" s="1" t="s">
        <v>380</v>
      </c>
      <c r="G20" s="1" t="s">
        <v>381</v>
      </c>
      <c r="H20" s="1" t="s">
        <v>382</v>
      </c>
      <c r="I20" s="1" t="s">
        <v>383</v>
      </c>
      <c r="J20" s="1" t="s">
        <v>384</v>
      </c>
      <c r="K20" s="1" t="s">
        <v>385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386</v>
      </c>
      <c r="B21" s="1" t="s">
        <v>387</v>
      </c>
      <c r="C21" s="1" t="s">
        <v>388</v>
      </c>
      <c r="D21" s="1" t="s">
        <v>389</v>
      </c>
      <c r="E21" s="1" t="s">
        <v>390</v>
      </c>
      <c r="F21" s="1" t="s">
        <v>391</v>
      </c>
      <c r="G21" s="1" t="s">
        <v>392</v>
      </c>
      <c r="H21" s="1" t="s">
        <v>393</v>
      </c>
      <c r="I21" s="1" t="s">
        <v>394</v>
      </c>
      <c r="J21" s="1" t="s">
        <v>395</v>
      </c>
      <c r="K21" s="1" t="s">
        <v>396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397</v>
      </c>
      <c r="B22" s="1" t="s">
        <v>398</v>
      </c>
      <c r="C22" s="1" t="s">
        <v>399</v>
      </c>
      <c r="D22" s="1" t="s">
        <v>400</v>
      </c>
      <c r="E22" s="1" t="s">
        <v>401</v>
      </c>
      <c r="F22" s="1" t="s">
        <v>402</v>
      </c>
      <c r="G22" s="1" t="s">
        <v>403</v>
      </c>
      <c r="H22" s="1" t="s">
        <v>404</v>
      </c>
      <c r="I22" s="1" t="s">
        <v>405</v>
      </c>
      <c r="J22" s="1" t="s">
        <v>406</v>
      </c>
      <c r="K22" s="1" t="s">
        <v>407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408</v>
      </c>
      <c r="B23" s="1" t="s">
        <v>409</v>
      </c>
      <c r="C23" s="1">
        <v>1.0</v>
      </c>
      <c r="D23" s="1" t="s">
        <v>410</v>
      </c>
      <c r="E23" s="1" t="s">
        <v>411</v>
      </c>
      <c r="F23" s="1" t="s">
        <v>412</v>
      </c>
      <c r="G23" s="1" t="s">
        <v>204</v>
      </c>
      <c r="H23" s="1" t="s">
        <v>413</v>
      </c>
      <c r="I23" s="1" t="s">
        <v>414</v>
      </c>
      <c r="J23" s="1" t="s">
        <v>415</v>
      </c>
      <c r="K23" s="1" t="s">
        <v>416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417</v>
      </c>
      <c r="B24" s="1" t="s">
        <v>201</v>
      </c>
      <c r="C24" s="1" t="s">
        <v>418</v>
      </c>
      <c r="D24" s="1" t="s">
        <v>213</v>
      </c>
      <c r="E24" s="1" t="s">
        <v>200</v>
      </c>
      <c r="F24" s="1" t="s">
        <v>419</v>
      </c>
      <c r="G24" s="1" t="s">
        <v>420</v>
      </c>
      <c r="H24" s="1" t="s">
        <v>212</v>
      </c>
      <c r="I24" s="1" t="s">
        <v>255</v>
      </c>
      <c r="J24" s="1" t="s">
        <v>420</v>
      </c>
      <c r="K24" s="1" t="s">
        <v>421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422</v>
      </c>
      <c r="B25" s="1" t="s">
        <v>423</v>
      </c>
      <c r="C25" s="1" t="s">
        <v>424</v>
      </c>
      <c r="D25" s="1" t="s">
        <v>425</v>
      </c>
      <c r="E25" s="1" t="s">
        <v>426</v>
      </c>
      <c r="F25" s="1" t="s">
        <v>427</v>
      </c>
      <c r="G25" s="1" t="s">
        <v>428</v>
      </c>
      <c r="H25" s="1" t="s">
        <v>429</v>
      </c>
      <c r="I25" s="1" t="s">
        <v>430</v>
      </c>
      <c r="J25" s="1" t="s">
        <v>431</v>
      </c>
      <c r="K25" s="1" t="s">
        <v>432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433</v>
      </c>
      <c r="B26" s="1" t="s">
        <v>434</v>
      </c>
      <c r="C26" s="1" t="s">
        <v>435</v>
      </c>
      <c r="D26" s="1" t="s">
        <v>436</v>
      </c>
      <c r="E26" s="1" t="s">
        <v>437</v>
      </c>
      <c r="F26" s="1" t="s">
        <v>438</v>
      </c>
      <c r="G26" s="1" t="s">
        <v>439</v>
      </c>
      <c r="H26" s="1" t="s">
        <v>440</v>
      </c>
      <c r="I26" s="1" t="s">
        <v>441</v>
      </c>
      <c r="J26" s="1" t="s">
        <v>442</v>
      </c>
      <c r="K26" s="1" t="s">
        <v>443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444</v>
      </c>
      <c r="B27" s="1" t="s">
        <v>445</v>
      </c>
      <c r="C27" s="1" t="s">
        <v>446</v>
      </c>
      <c r="D27" s="1" t="s">
        <v>447</v>
      </c>
      <c r="E27" s="1" t="s">
        <v>448</v>
      </c>
      <c r="F27" s="1" t="s">
        <v>449</v>
      </c>
      <c r="G27" s="1">
        <v>0.0</v>
      </c>
      <c r="H27" s="1" t="s">
        <v>450</v>
      </c>
      <c r="I27" s="1" t="s">
        <v>451</v>
      </c>
      <c r="J27" s="1" t="s">
        <v>446</v>
      </c>
      <c r="K27" s="1" t="s">
        <v>452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453</v>
      </c>
      <c r="B28" s="1" t="s">
        <v>214</v>
      </c>
      <c r="C28" s="1" t="s">
        <v>206</v>
      </c>
      <c r="D28" s="1" t="s">
        <v>253</v>
      </c>
      <c r="E28" s="1" t="s">
        <v>210</v>
      </c>
      <c r="F28" s="1" t="s">
        <v>454</v>
      </c>
      <c r="G28" s="1">
        <v>0.0</v>
      </c>
      <c r="H28" s="1" t="s">
        <v>182</v>
      </c>
      <c r="I28" s="1" t="s">
        <v>213</v>
      </c>
      <c r="J28" s="1" t="s">
        <v>193</v>
      </c>
      <c r="K28" s="1" t="s">
        <v>455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456</v>
      </c>
      <c r="B29" s="1" t="s">
        <v>457</v>
      </c>
      <c r="C29" s="1" t="s">
        <v>458</v>
      </c>
      <c r="D29" s="1" t="s">
        <v>459</v>
      </c>
      <c r="E29" s="1" t="s">
        <v>416</v>
      </c>
      <c r="F29" s="1" t="s">
        <v>459</v>
      </c>
      <c r="G29" s="1">
        <v>0.0</v>
      </c>
      <c r="H29" s="1" t="s">
        <v>460</v>
      </c>
      <c r="I29" s="1" t="s">
        <v>461</v>
      </c>
      <c r="J29" s="1" t="s">
        <v>462</v>
      </c>
      <c r="K29" s="1" t="s">
        <v>459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463</v>
      </c>
      <c r="B30" s="1" t="s">
        <v>464</v>
      </c>
      <c r="C30" s="1" t="s">
        <v>465</v>
      </c>
      <c r="D30" s="1" t="s">
        <v>270</v>
      </c>
      <c r="E30" s="1" t="s">
        <v>466</v>
      </c>
      <c r="F30" s="1" t="s">
        <v>410</v>
      </c>
      <c r="G30" s="1">
        <v>0.0</v>
      </c>
      <c r="H30" s="1" t="s">
        <v>467</v>
      </c>
      <c r="I30" s="1" t="s">
        <v>370</v>
      </c>
      <c r="J30" s="1" t="s">
        <v>270</v>
      </c>
      <c r="K30" s="1" t="s">
        <v>467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468</v>
      </c>
      <c r="B31" s="1" t="s">
        <v>469</v>
      </c>
      <c r="C31" s="1" t="s">
        <v>470</v>
      </c>
      <c r="D31" s="1" t="s">
        <v>413</v>
      </c>
      <c r="E31" s="1" t="s">
        <v>471</v>
      </c>
      <c r="F31" s="1" t="s">
        <v>472</v>
      </c>
      <c r="G31" s="1">
        <v>0.0</v>
      </c>
      <c r="H31" s="1" t="s">
        <v>462</v>
      </c>
      <c r="I31" s="1" t="s">
        <v>473</v>
      </c>
      <c r="J31" s="1" t="s">
        <v>474</v>
      </c>
      <c r="K31" s="1" t="s">
        <v>464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476</v>
      </c>
      <c r="B33" s="1" t="s">
        <v>477</v>
      </c>
      <c r="C33" s="1" t="s">
        <v>478</v>
      </c>
      <c r="D33" s="1" t="s">
        <v>259</v>
      </c>
      <c r="E33" s="1" t="s">
        <v>479</v>
      </c>
      <c r="F33" s="1" t="s">
        <v>480</v>
      </c>
      <c r="G33" s="1" t="s">
        <v>477</v>
      </c>
      <c r="H33" s="1" t="s">
        <v>481</v>
      </c>
      <c r="I33" s="1" t="s">
        <v>269</v>
      </c>
      <c r="J33" s="1" t="s">
        <v>482</v>
      </c>
      <c r="K33" s="1" t="s">
        <v>483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484</v>
      </c>
      <c r="B34" s="1" t="s">
        <v>485</v>
      </c>
      <c r="C34" s="1" t="s">
        <v>132</v>
      </c>
      <c r="D34" s="1" t="s">
        <v>486</v>
      </c>
      <c r="E34" s="1" t="s">
        <v>487</v>
      </c>
      <c r="F34" s="1" t="s">
        <v>488</v>
      </c>
      <c r="G34" s="1" t="s">
        <v>489</v>
      </c>
      <c r="H34" s="1" t="s">
        <v>122</v>
      </c>
      <c r="I34" s="1" t="s">
        <v>490</v>
      </c>
      <c r="J34" s="1" t="s">
        <v>491</v>
      </c>
      <c r="K34" s="1" t="s">
        <v>492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493</v>
      </c>
      <c r="B35" s="1" t="s">
        <v>494</v>
      </c>
      <c r="C35" s="1" t="s">
        <v>495</v>
      </c>
      <c r="D35" s="1" t="s">
        <v>496</v>
      </c>
      <c r="E35" s="1" t="s">
        <v>497</v>
      </c>
      <c r="F35" s="1" t="s">
        <v>498</v>
      </c>
      <c r="G35" s="1" t="s">
        <v>499</v>
      </c>
      <c r="H35" s="1" t="s">
        <v>500</v>
      </c>
      <c r="I35" s="1" t="s">
        <v>501</v>
      </c>
      <c r="J35" s="1" t="s">
        <v>502</v>
      </c>
      <c r="K35" s="1" t="s">
        <v>503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504</v>
      </c>
      <c r="B36" s="1" t="s">
        <v>505</v>
      </c>
      <c r="C36" s="1" t="s">
        <v>423</v>
      </c>
      <c r="D36" s="1" t="s">
        <v>506</v>
      </c>
      <c r="E36" s="1" t="s">
        <v>507</v>
      </c>
      <c r="F36" s="1" t="s">
        <v>508</v>
      </c>
      <c r="G36" s="1" t="s">
        <v>509</v>
      </c>
      <c r="H36" s="1" t="s">
        <v>510</v>
      </c>
      <c r="I36" s="1" t="s">
        <v>511</v>
      </c>
      <c r="J36" s="1" t="s">
        <v>512</v>
      </c>
      <c r="K36" s="1" t="s">
        <v>513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514</v>
      </c>
      <c r="B37" s="1" t="s">
        <v>515</v>
      </c>
      <c r="C37" s="1" t="s">
        <v>516</v>
      </c>
      <c r="D37" s="1" t="s">
        <v>517</v>
      </c>
      <c r="E37" s="1" t="s">
        <v>518</v>
      </c>
      <c r="F37" s="1" t="s">
        <v>519</v>
      </c>
      <c r="G37" s="1" t="s">
        <v>520</v>
      </c>
      <c r="H37" s="1" t="s">
        <v>521</v>
      </c>
      <c r="I37" s="1" t="s">
        <v>522</v>
      </c>
      <c r="J37" s="1" t="s">
        <v>523</v>
      </c>
      <c r="K37" s="1" t="s">
        <v>524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525</v>
      </c>
      <c r="B38" s="1" t="s">
        <v>526</v>
      </c>
      <c r="C38" s="1" t="s">
        <v>527</v>
      </c>
      <c r="D38" s="1" t="s">
        <v>528</v>
      </c>
      <c r="E38" s="1" t="s">
        <v>529</v>
      </c>
      <c r="F38" s="1">
        <v>17.0</v>
      </c>
      <c r="G38" s="1" t="s">
        <v>530</v>
      </c>
      <c r="H38" s="1" t="s">
        <v>531</v>
      </c>
      <c r="I38" s="1" t="s">
        <v>532</v>
      </c>
      <c r="J38" s="1" t="s">
        <v>533</v>
      </c>
      <c r="K38" s="1" t="s">
        <v>534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535</v>
      </c>
      <c r="B39" s="1" t="s">
        <v>536</v>
      </c>
      <c r="C39" s="1" t="s">
        <v>537</v>
      </c>
      <c r="D39" s="1" t="s">
        <v>538</v>
      </c>
      <c r="E39" s="1" t="s">
        <v>539</v>
      </c>
      <c r="F39" s="1">
        <v>20.0</v>
      </c>
      <c r="G39" s="1" t="s">
        <v>540</v>
      </c>
      <c r="H39" s="1" t="s">
        <v>349</v>
      </c>
      <c r="I39" s="1" t="s">
        <v>541</v>
      </c>
      <c r="J39" s="1" t="s">
        <v>501</v>
      </c>
      <c r="K39" s="1">
        <v>20.0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542</v>
      </c>
      <c r="B40" s="1" t="s">
        <v>543</v>
      </c>
      <c r="C40" s="1" t="s">
        <v>544</v>
      </c>
      <c r="D40" s="1" t="s">
        <v>545</v>
      </c>
      <c r="E40" s="1" t="s">
        <v>546</v>
      </c>
      <c r="F40" s="1">
        <v>14.0</v>
      </c>
      <c r="G40" s="1" t="s">
        <v>547</v>
      </c>
      <c r="H40" s="1" t="s">
        <v>548</v>
      </c>
      <c r="I40" s="1" t="s">
        <v>549</v>
      </c>
      <c r="J40" s="1" t="s">
        <v>550</v>
      </c>
      <c r="K40" s="1" t="s">
        <v>551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552</v>
      </c>
      <c r="B41" s="1" t="s">
        <v>553</v>
      </c>
      <c r="C41" s="1" t="s">
        <v>554</v>
      </c>
      <c r="D41" s="1" t="s">
        <v>555</v>
      </c>
      <c r="E41" s="1" t="s">
        <v>556</v>
      </c>
      <c r="F41" s="1" t="s">
        <v>557</v>
      </c>
      <c r="G41" s="1" t="s">
        <v>558</v>
      </c>
      <c r="H41" s="1" t="s">
        <v>559</v>
      </c>
      <c r="I41" s="1" t="s">
        <v>560</v>
      </c>
      <c r="J41" s="1" t="s">
        <v>561</v>
      </c>
      <c r="K41" s="1" t="s">
        <v>562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563</v>
      </c>
      <c r="B42" s="1" t="s">
        <v>398</v>
      </c>
      <c r="C42" s="1" t="s">
        <v>399</v>
      </c>
      <c r="D42" s="1" t="s">
        <v>400</v>
      </c>
      <c r="E42" s="1" t="s">
        <v>401</v>
      </c>
      <c r="F42" s="1" t="s">
        <v>402</v>
      </c>
      <c r="G42" s="1" t="s">
        <v>403</v>
      </c>
      <c r="H42" s="1" t="s">
        <v>404</v>
      </c>
      <c r="I42" s="1" t="s">
        <v>405</v>
      </c>
      <c r="J42" s="1" t="s">
        <v>406</v>
      </c>
      <c r="K42" s="1" t="s">
        <v>407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564</v>
      </c>
      <c r="B43" s="1" t="s">
        <v>565</v>
      </c>
      <c r="C43" s="1" t="s">
        <v>566</v>
      </c>
      <c r="D43" s="1" t="s">
        <v>567</v>
      </c>
      <c r="E43" s="1" t="s">
        <v>568</v>
      </c>
      <c r="F43" s="1" t="s">
        <v>569</v>
      </c>
      <c r="G43" s="1" t="s">
        <v>570</v>
      </c>
      <c r="H43" s="1" t="s">
        <v>571</v>
      </c>
      <c r="I43" s="1" t="s">
        <v>572</v>
      </c>
      <c r="J43" s="1" t="s">
        <v>573</v>
      </c>
      <c r="K43" s="1" t="s">
        <v>574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575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576</v>
      </c>
      <c r="B45" s="1" t="s">
        <v>577</v>
      </c>
      <c r="C45" s="1" t="s">
        <v>578</v>
      </c>
      <c r="D45" s="1" t="s">
        <v>579</v>
      </c>
      <c r="E45" s="1" t="s">
        <v>580</v>
      </c>
      <c r="F45" s="1" t="s">
        <v>581</v>
      </c>
      <c r="G45" s="1" t="s">
        <v>582</v>
      </c>
      <c r="H45" s="1" t="s">
        <v>583</v>
      </c>
      <c r="I45" s="1" t="s">
        <v>584</v>
      </c>
      <c r="J45" s="1" t="s">
        <v>585</v>
      </c>
      <c r="K45" s="1" t="s">
        <v>586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587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588</v>
      </c>
      <c r="B47" s="1" t="s">
        <v>589</v>
      </c>
      <c r="C47" s="1" t="s">
        <v>590</v>
      </c>
      <c r="D47" s="1" t="s">
        <v>591</v>
      </c>
      <c r="E47" s="1" t="s">
        <v>592</v>
      </c>
      <c r="F47" s="1" t="s">
        <v>111</v>
      </c>
      <c r="G47" s="1" t="s">
        <v>593</v>
      </c>
      <c r="H47" s="1" t="s">
        <v>594</v>
      </c>
      <c r="I47" s="1" t="s">
        <v>595</v>
      </c>
      <c r="J47" s="1" t="s">
        <v>596</v>
      </c>
      <c r="K47" s="1" t="s">
        <v>597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598</v>
      </c>
      <c r="B48" s="1" t="s">
        <v>599</v>
      </c>
      <c r="C48" s="1" t="s">
        <v>600</v>
      </c>
      <c r="D48" s="1" t="s">
        <v>601</v>
      </c>
      <c r="E48" s="1" t="s">
        <v>602</v>
      </c>
      <c r="F48" s="1" t="s">
        <v>603</v>
      </c>
      <c r="G48" s="1" t="s">
        <v>604</v>
      </c>
      <c r="H48" s="1" t="s">
        <v>605</v>
      </c>
      <c r="I48" s="1" t="s">
        <v>606</v>
      </c>
      <c r="J48" s="1" t="s">
        <v>607</v>
      </c>
      <c r="K48" s="1" t="s">
        <v>608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609</v>
      </c>
      <c r="B49" s="1" t="s">
        <v>610</v>
      </c>
      <c r="C49" s="1" t="s">
        <v>611</v>
      </c>
      <c r="D49" s="1" t="s">
        <v>612</v>
      </c>
      <c r="E49" s="1" t="s">
        <v>613</v>
      </c>
      <c r="F49" s="1" t="s">
        <v>614</v>
      </c>
      <c r="G49" s="1" t="s">
        <v>615</v>
      </c>
      <c r="H49" s="1" t="s">
        <v>616</v>
      </c>
      <c r="I49" s="1" t="s">
        <v>617</v>
      </c>
      <c r="J49" s="1" t="s">
        <v>618</v>
      </c>
      <c r="K49" s="1" t="s">
        <v>619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620</v>
      </c>
      <c r="B50" s="1" t="s">
        <v>621</v>
      </c>
      <c r="C50" s="1" t="s">
        <v>622</v>
      </c>
      <c r="D50" s="1" t="s">
        <v>623</v>
      </c>
      <c r="E50" s="1" t="s">
        <v>624</v>
      </c>
      <c r="F50" s="1" t="s">
        <v>625</v>
      </c>
      <c r="G50" s="1" t="s">
        <v>626</v>
      </c>
      <c r="H50" s="1" t="s">
        <v>627</v>
      </c>
      <c r="I50" s="1" t="s">
        <v>628</v>
      </c>
      <c r="J50" s="1" t="s">
        <v>181</v>
      </c>
      <c r="K50" s="1" t="s">
        <v>629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630</v>
      </c>
      <c r="B51" s="1" t="s">
        <v>631</v>
      </c>
      <c r="C51" s="1" t="s">
        <v>632</v>
      </c>
      <c r="D51" s="1" t="s">
        <v>633</v>
      </c>
      <c r="E51" s="1" t="s">
        <v>634</v>
      </c>
      <c r="F51" s="1" t="s">
        <v>635</v>
      </c>
      <c r="G51" s="1" t="s">
        <v>636</v>
      </c>
      <c r="H51" s="1" t="s">
        <v>637</v>
      </c>
      <c r="I51" s="1" t="s">
        <v>638</v>
      </c>
      <c r="J51" s="1" t="s">
        <v>639</v>
      </c>
      <c r="K51" s="1" t="s">
        <v>640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641</v>
      </c>
      <c r="B52" s="1" t="s">
        <v>642</v>
      </c>
      <c r="C52" s="1" t="s">
        <v>643</v>
      </c>
      <c r="D52" s="1" t="s">
        <v>644</v>
      </c>
      <c r="E52" s="1" t="s">
        <v>645</v>
      </c>
      <c r="F52" s="1" t="s">
        <v>646</v>
      </c>
      <c r="G52" s="1" t="s">
        <v>647</v>
      </c>
      <c r="H52" s="1" t="s">
        <v>648</v>
      </c>
      <c r="I52" s="1" t="s">
        <v>649</v>
      </c>
      <c r="J52" s="1" t="s">
        <v>650</v>
      </c>
      <c r="K52" s="1" t="s">
        <v>651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652</v>
      </c>
      <c r="B53" s="1" t="s">
        <v>653</v>
      </c>
      <c r="C53" s="1" t="s">
        <v>654</v>
      </c>
      <c r="D53" s="1" t="s">
        <v>655</v>
      </c>
      <c r="E53" s="1" t="s">
        <v>656</v>
      </c>
      <c r="F53" s="1" t="s">
        <v>657</v>
      </c>
      <c r="G53" s="1" t="s">
        <v>658</v>
      </c>
      <c r="H53" s="1" t="s">
        <v>659</v>
      </c>
      <c r="I53" s="1" t="s">
        <v>660</v>
      </c>
      <c r="J53" s="1" t="s">
        <v>661</v>
      </c>
      <c r="K53" s="1" t="s">
        <v>662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663</v>
      </c>
      <c r="B54" s="1" t="s">
        <v>664</v>
      </c>
      <c r="C54" s="1" t="s">
        <v>665</v>
      </c>
      <c r="D54" s="1" t="s">
        <v>666</v>
      </c>
      <c r="E54" s="1" t="s">
        <v>667</v>
      </c>
      <c r="F54" s="1" t="s">
        <v>668</v>
      </c>
      <c r="G54" s="1">
        <v>-53.0</v>
      </c>
      <c r="H54" s="1" t="s">
        <v>669</v>
      </c>
      <c r="I54" s="1" t="s">
        <v>670</v>
      </c>
      <c r="J54" s="1" t="s">
        <v>671</v>
      </c>
      <c r="K54" s="1" t="s">
        <v>672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673</v>
      </c>
      <c r="B55" s="1" t="s">
        <v>581</v>
      </c>
      <c r="C55" s="1">
        <v>2.0</v>
      </c>
      <c r="D55" s="1" t="s">
        <v>674</v>
      </c>
      <c r="E55" s="1" t="s">
        <v>674</v>
      </c>
      <c r="F55" s="1" t="s">
        <v>674</v>
      </c>
      <c r="G55" s="1" t="s">
        <v>675</v>
      </c>
      <c r="H55" s="1">
        <v>-50.0</v>
      </c>
      <c r="I55" s="1" t="s">
        <v>676</v>
      </c>
      <c r="J55" s="1">
        <v>28.0</v>
      </c>
      <c r="K55" s="1" t="s">
        <v>677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678</v>
      </c>
      <c r="B56" s="1" t="s">
        <v>679</v>
      </c>
      <c r="C56" s="1" t="s">
        <v>680</v>
      </c>
      <c r="D56" s="1" t="s">
        <v>681</v>
      </c>
      <c r="E56" s="1" t="s">
        <v>682</v>
      </c>
      <c r="F56" s="1" t="s">
        <v>683</v>
      </c>
      <c r="G56" s="1" t="s">
        <v>684</v>
      </c>
      <c r="H56" s="1" t="s">
        <v>685</v>
      </c>
      <c r="I56" s="1" t="s">
        <v>420</v>
      </c>
      <c r="J56" s="1" t="s">
        <v>686</v>
      </c>
      <c r="K56" s="1" t="s">
        <v>366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687</v>
      </c>
      <c r="B57" s="1" t="s">
        <v>688</v>
      </c>
      <c r="C57" s="1" t="s">
        <v>689</v>
      </c>
      <c r="D57" s="1" t="s">
        <v>690</v>
      </c>
      <c r="E57" s="1" t="s">
        <v>691</v>
      </c>
      <c r="F57" s="1" t="s">
        <v>692</v>
      </c>
      <c r="G57" s="1" t="s">
        <v>362</v>
      </c>
      <c r="H57" s="1" t="s">
        <v>693</v>
      </c>
      <c r="I57" s="1" t="s">
        <v>694</v>
      </c>
      <c r="J57" s="1" t="s">
        <v>370</v>
      </c>
      <c r="K57" s="1" t="s">
        <v>695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696</v>
      </c>
      <c r="B58" s="1" t="s">
        <v>697</v>
      </c>
      <c r="C58" s="1" t="s">
        <v>698</v>
      </c>
      <c r="D58" s="1" t="s">
        <v>699</v>
      </c>
      <c r="E58" s="1" t="s">
        <v>700</v>
      </c>
      <c r="F58" s="1" t="s">
        <v>701</v>
      </c>
      <c r="G58" s="1" t="s">
        <v>702</v>
      </c>
      <c r="H58" s="1" t="s">
        <v>254</v>
      </c>
      <c r="I58" s="1" t="s">
        <v>210</v>
      </c>
      <c r="J58" s="1" t="s">
        <v>703</v>
      </c>
      <c r="K58" s="1">
        <v>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704</v>
      </c>
      <c r="B59" s="1" t="s">
        <v>705</v>
      </c>
      <c r="C59" s="1" t="s">
        <v>706</v>
      </c>
      <c r="D59" s="1" t="s">
        <v>707</v>
      </c>
      <c r="E59" s="1" t="s">
        <v>708</v>
      </c>
      <c r="F59" s="1" t="s">
        <v>709</v>
      </c>
      <c r="G59" s="1" t="s">
        <v>710</v>
      </c>
      <c r="H59" s="1" t="s">
        <v>711</v>
      </c>
      <c r="I59" s="1" t="s">
        <v>712</v>
      </c>
      <c r="J59" s="1" t="s">
        <v>584</v>
      </c>
      <c r="K59" s="1" t="s">
        <v>713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714</v>
      </c>
      <c r="B60" s="1" t="s">
        <v>705</v>
      </c>
      <c r="C60" s="1" t="s">
        <v>706</v>
      </c>
      <c r="D60" s="1" t="s">
        <v>707</v>
      </c>
      <c r="E60" s="1" t="s">
        <v>708</v>
      </c>
      <c r="F60" s="1" t="s">
        <v>709</v>
      </c>
      <c r="G60" s="1" t="s">
        <v>710</v>
      </c>
      <c r="H60" s="1" t="s">
        <v>711</v>
      </c>
      <c r="I60" s="1" t="s">
        <v>712</v>
      </c>
      <c r="J60" s="1" t="s">
        <v>584</v>
      </c>
      <c r="K60" s="1" t="s">
        <v>713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715</v>
      </c>
      <c r="B61" s="1" t="s">
        <v>716</v>
      </c>
      <c r="C61" s="1" t="s">
        <v>717</v>
      </c>
      <c r="D61" s="1" t="s">
        <v>718</v>
      </c>
      <c r="E61" s="1" t="s">
        <v>719</v>
      </c>
      <c r="F61" s="1" t="s">
        <v>360</v>
      </c>
      <c r="G61" s="1" t="s">
        <v>720</v>
      </c>
      <c r="H61" s="1" t="s">
        <v>721</v>
      </c>
      <c r="I61" s="1" t="s">
        <v>722</v>
      </c>
      <c r="J61" s="1" t="s">
        <v>723</v>
      </c>
      <c r="K61" s="1" t="s">
        <v>724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725</v>
      </c>
      <c r="B62" s="1" t="s">
        <v>726</v>
      </c>
      <c r="C62" s="1" t="s">
        <v>727</v>
      </c>
      <c r="D62" s="1" t="s">
        <v>728</v>
      </c>
      <c r="E62" s="1" t="s">
        <v>729</v>
      </c>
      <c r="F62" s="1" t="s">
        <v>606</v>
      </c>
      <c r="G62" s="1" t="s">
        <v>730</v>
      </c>
      <c r="H62" s="1" t="s">
        <v>731</v>
      </c>
      <c r="I62" s="1" t="s">
        <v>732</v>
      </c>
      <c r="J62" s="1" t="s">
        <v>733</v>
      </c>
      <c r="K62" s="1">
        <v>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734</v>
      </c>
      <c r="B63" s="1" t="s">
        <v>735</v>
      </c>
      <c r="C63" s="1" t="s">
        <v>251</v>
      </c>
      <c r="D63" s="1" t="s">
        <v>736</v>
      </c>
      <c r="E63" s="1" t="s">
        <v>266</v>
      </c>
      <c r="F63" s="1" t="s">
        <v>737</v>
      </c>
      <c r="G63" s="1" t="s">
        <v>459</v>
      </c>
      <c r="H63" s="1" t="s">
        <v>738</v>
      </c>
      <c r="I63" s="1" t="s">
        <v>466</v>
      </c>
      <c r="J63" s="1" t="s">
        <v>739</v>
      </c>
      <c r="K63" s="1" t="s">
        <v>740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741</v>
      </c>
      <c r="B64" s="1" t="s">
        <v>477</v>
      </c>
      <c r="C64" s="1" t="s">
        <v>742</v>
      </c>
      <c r="D64" s="1" t="s">
        <v>743</v>
      </c>
      <c r="E64" s="1" t="s">
        <v>252</v>
      </c>
      <c r="F64" s="1" t="s">
        <v>744</v>
      </c>
      <c r="G64" s="1" t="s">
        <v>745</v>
      </c>
      <c r="H64" s="1" t="s">
        <v>746</v>
      </c>
      <c r="I64" s="1" t="s">
        <v>747</v>
      </c>
      <c r="J64" s="1" t="s">
        <v>748</v>
      </c>
      <c r="K64" s="1" t="s">
        <v>412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749</v>
      </c>
      <c r="B65" s="1" t="s">
        <v>750</v>
      </c>
      <c r="C65" s="1" t="s">
        <v>751</v>
      </c>
      <c r="D65" s="1" t="s">
        <v>752</v>
      </c>
      <c r="E65" s="1" t="s">
        <v>753</v>
      </c>
      <c r="F65" s="1" t="s">
        <v>754</v>
      </c>
      <c r="G65" s="1" t="s">
        <v>755</v>
      </c>
      <c r="H65" s="1" t="s">
        <v>756</v>
      </c>
      <c r="I65" s="1" t="s">
        <v>757</v>
      </c>
      <c r="J65" s="1" t="s">
        <v>758</v>
      </c>
      <c r="K65" s="1" t="s">
        <v>759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760</v>
      </c>
      <c r="B66" s="1" t="s">
        <v>761</v>
      </c>
      <c r="C66" s="1" t="s">
        <v>762</v>
      </c>
      <c r="D66" s="1" t="s">
        <v>763</v>
      </c>
      <c r="E66" s="1" t="s">
        <v>764</v>
      </c>
      <c r="F66" s="1" t="s">
        <v>765</v>
      </c>
      <c r="G66" s="1" t="s">
        <v>766</v>
      </c>
      <c r="H66" s="1" t="s">
        <v>767</v>
      </c>
      <c r="I66" s="1" t="s">
        <v>466</v>
      </c>
      <c r="J66" s="1" t="s">
        <v>768</v>
      </c>
      <c r="K66" s="1" t="s">
        <v>769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770</v>
      </c>
      <c r="B67" s="1">
        <v>5.0</v>
      </c>
      <c r="C67" s="1" t="s">
        <v>766</v>
      </c>
      <c r="D67" s="1" t="s">
        <v>771</v>
      </c>
      <c r="E67" s="1" t="s">
        <v>772</v>
      </c>
      <c r="F67" s="1" t="s">
        <v>773</v>
      </c>
      <c r="G67" s="1" t="s">
        <v>774</v>
      </c>
      <c r="H67" s="1" t="s">
        <v>775</v>
      </c>
      <c r="I67" s="1" t="s">
        <v>776</v>
      </c>
      <c r="J67" s="1" t="s">
        <v>777</v>
      </c>
      <c r="K67" s="1">
        <v>4.0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778</v>
      </c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779</v>
      </c>
      <c r="B69" s="1" t="s">
        <v>780</v>
      </c>
      <c r="C69" s="1" t="s">
        <v>781</v>
      </c>
      <c r="D69" s="1" t="s">
        <v>699</v>
      </c>
      <c r="E69" s="1" t="s">
        <v>782</v>
      </c>
      <c r="F69" s="1" t="s">
        <v>783</v>
      </c>
      <c r="G69" s="1" t="s">
        <v>784</v>
      </c>
      <c r="H69" s="1" t="s">
        <v>785</v>
      </c>
      <c r="I69" s="1" t="s">
        <v>590</v>
      </c>
      <c r="J69" s="1" t="s">
        <v>786</v>
      </c>
      <c r="K69" s="1" t="s">
        <v>787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788</v>
      </c>
      <c r="B70" s="1" t="s">
        <v>789</v>
      </c>
      <c r="C70" s="1" t="s">
        <v>790</v>
      </c>
      <c r="D70" s="1" t="s">
        <v>791</v>
      </c>
      <c r="E70" s="1" t="s">
        <v>792</v>
      </c>
      <c r="F70" s="1" t="s">
        <v>793</v>
      </c>
      <c r="G70" s="1" t="s">
        <v>794</v>
      </c>
      <c r="H70" s="1" t="s">
        <v>795</v>
      </c>
      <c r="I70" s="1" t="s">
        <v>796</v>
      </c>
      <c r="J70" s="1" t="s">
        <v>797</v>
      </c>
      <c r="K70" s="1" t="s">
        <v>755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798</v>
      </c>
      <c r="B71" s="1" t="s">
        <v>799</v>
      </c>
      <c r="C71" s="1" t="s">
        <v>800</v>
      </c>
      <c r="D71" s="1" t="s">
        <v>801</v>
      </c>
      <c r="E71" s="1" t="s">
        <v>802</v>
      </c>
      <c r="F71" s="1" t="s">
        <v>803</v>
      </c>
      <c r="G71" s="1" t="s">
        <v>804</v>
      </c>
      <c r="H71" s="1" t="s">
        <v>805</v>
      </c>
      <c r="I71" s="1" t="s">
        <v>806</v>
      </c>
      <c r="J71" s="1" t="s">
        <v>807</v>
      </c>
      <c r="K71" s="1" t="s">
        <v>808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809</v>
      </c>
      <c r="B72" s="1" t="s">
        <v>810</v>
      </c>
      <c r="C72" s="1" t="s">
        <v>811</v>
      </c>
      <c r="D72" s="1" t="s">
        <v>812</v>
      </c>
      <c r="E72" s="1" t="s">
        <v>813</v>
      </c>
      <c r="F72" s="1" t="s">
        <v>127</v>
      </c>
      <c r="G72" s="1" t="s">
        <v>814</v>
      </c>
      <c r="H72" s="1" t="s">
        <v>815</v>
      </c>
      <c r="I72" s="1" t="s">
        <v>816</v>
      </c>
      <c r="J72" s="1" t="s">
        <v>817</v>
      </c>
      <c r="K72" s="1" t="s">
        <v>818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819</v>
      </c>
      <c r="B73" s="1" t="s">
        <v>820</v>
      </c>
      <c r="C73" s="1" t="s">
        <v>821</v>
      </c>
      <c r="D73" s="1" t="s">
        <v>822</v>
      </c>
      <c r="E73" s="1" t="s">
        <v>823</v>
      </c>
      <c r="F73" s="1" t="s">
        <v>824</v>
      </c>
      <c r="G73" s="1" t="s">
        <v>825</v>
      </c>
      <c r="H73" s="1" t="s">
        <v>826</v>
      </c>
      <c r="I73" s="1" t="s">
        <v>827</v>
      </c>
      <c r="J73" s="1" t="s">
        <v>828</v>
      </c>
      <c r="K73" s="1" t="s">
        <v>829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830</v>
      </c>
      <c r="B74" s="1" t="s">
        <v>831</v>
      </c>
      <c r="C74" s="1" t="s">
        <v>832</v>
      </c>
      <c r="D74" s="1" t="s">
        <v>833</v>
      </c>
      <c r="E74" s="1" t="s">
        <v>834</v>
      </c>
      <c r="F74" s="1" t="s">
        <v>835</v>
      </c>
      <c r="G74" s="1" t="s">
        <v>836</v>
      </c>
      <c r="H74" s="1" t="s">
        <v>837</v>
      </c>
      <c r="I74" s="1" t="s">
        <v>838</v>
      </c>
      <c r="J74" s="1" t="s">
        <v>839</v>
      </c>
      <c r="K74" s="1" t="s">
        <v>840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841</v>
      </c>
      <c r="B75" s="1" t="s">
        <v>842</v>
      </c>
      <c r="C75" s="1" t="s">
        <v>843</v>
      </c>
      <c r="D75" s="1" t="s">
        <v>803</v>
      </c>
      <c r="E75" s="1" t="s">
        <v>844</v>
      </c>
      <c r="F75" s="1" t="s">
        <v>845</v>
      </c>
      <c r="G75" s="1" t="s">
        <v>846</v>
      </c>
      <c r="H75" s="1" t="s">
        <v>847</v>
      </c>
      <c r="I75" s="1" t="s">
        <v>722</v>
      </c>
      <c r="J75" s="1" t="s">
        <v>848</v>
      </c>
      <c r="K75" s="1" t="s">
        <v>849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850</v>
      </c>
      <c r="B76" s="1" t="s">
        <v>851</v>
      </c>
      <c r="C76" s="1" t="s">
        <v>852</v>
      </c>
      <c r="D76" s="1" t="s">
        <v>853</v>
      </c>
      <c r="E76" s="1" t="s">
        <v>854</v>
      </c>
      <c r="F76" s="1" t="s">
        <v>855</v>
      </c>
      <c r="G76" s="1" t="s">
        <v>856</v>
      </c>
      <c r="H76" s="1" t="s">
        <v>857</v>
      </c>
      <c r="I76" s="1" t="s">
        <v>858</v>
      </c>
      <c r="J76" s="1" t="s">
        <v>859</v>
      </c>
      <c r="K76" s="1" t="s">
        <v>860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861</v>
      </c>
      <c r="B77" s="1" t="s">
        <v>730</v>
      </c>
      <c r="C77" s="1" t="s">
        <v>365</v>
      </c>
      <c r="D77" s="1">
        <v>1.0</v>
      </c>
      <c r="E77" s="1" t="s">
        <v>674</v>
      </c>
      <c r="F77" s="1" t="s">
        <v>674</v>
      </c>
      <c r="G77" s="1" t="s">
        <v>862</v>
      </c>
      <c r="H77" s="1" t="s">
        <v>863</v>
      </c>
      <c r="I77" s="1" t="s">
        <v>864</v>
      </c>
      <c r="J77" s="1" t="s">
        <v>865</v>
      </c>
      <c r="K77" s="1" t="s">
        <v>866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867</v>
      </c>
      <c r="B78" s="1" t="s">
        <v>868</v>
      </c>
      <c r="C78" s="1" t="s">
        <v>869</v>
      </c>
      <c r="D78" s="1" t="s">
        <v>870</v>
      </c>
      <c r="E78" s="1" t="s">
        <v>362</v>
      </c>
      <c r="F78" s="1" t="s">
        <v>871</v>
      </c>
      <c r="G78" s="1" t="s">
        <v>872</v>
      </c>
      <c r="H78" s="1" t="s">
        <v>873</v>
      </c>
      <c r="I78" s="1" t="s">
        <v>250</v>
      </c>
      <c r="J78" s="1" t="s">
        <v>874</v>
      </c>
      <c r="K78" s="1" t="s">
        <v>875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876</v>
      </c>
      <c r="B79" s="1" t="s">
        <v>877</v>
      </c>
      <c r="C79" s="1" t="s">
        <v>878</v>
      </c>
      <c r="D79" s="1" t="s">
        <v>879</v>
      </c>
      <c r="E79" s="1" t="s">
        <v>880</v>
      </c>
      <c r="F79" s="1" t="s">
        <v>237</v>
      </c>
      <c r="G79" s="1" t="s">
        <v>881</v>
      </c>
      <c r="H79" s="1" t="s">
        <v>882</v>
      </c>
      <c r="I79" s="1" t="s">
        <v>883</v>
      </c>
      <c r="J79" s="1" t="s">
        <v>884</v>
      </c>
      <c r="K79" s="1">
        <v>0.0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885</v>
      </c>
      <c r="B80" s="1" t="s">
        <v>886</v>
      </c>
      <c r="C80" s="1" t="s">
        <v>887</v>
      </c>
      <c r="D80" s="1" t="s">
        <v>888</v>
      </c>
      <c r="E80" s="1" t="s">
        <v>889</v>
      </c>
      <c r="F80" s="1" t="s">
        <v>890</v>
      </c>
      <c r="G80" s="1" t="s">
        <v>364</v>
      </c>
      <c r="H80" s="1" t="s">
        <v>891</v>
      </c>
      <c r="I80" s="1" t="s">
        <v>892</v>
      </c>
      <c r="J80" s="1" t="s">
        <v>893</v>
      </c>
      <c r="K80" s="1">
        <v>-7.0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894</v>
      </c>
      <c r="B81" s="1" t="s">
        <v>895</v>
      </c>
      <c r="C81" s="1" t="s">
        <v>896</v>
      </c>
      <c r="D81" s="1" t="s">
        <v>897</v>
      </c>
      <c r="E81" s="1" t="s">
        <v>898</v>
      </c>
      <c r="F81" s="1" t="s">
        <v>899</v>
      </c>
      <c r="G81" s="1" t="s">
        <v>900</v>
      </c>
      <c r="H81" s="1" t="s">
        <v>901</v>
      </c>
      <c r="I81" s="1" t="s">
        <v>902</v>
      </c>
      <c r="J81" s="1" t="s">
        <v>903</v>
      </c>
      <c r="K81" s="1">
        <v>0.0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904</v>
      </c>
      <c r="B82" s="1" t="s">
        <v>895</v>
      </c>
      <c r="C82" s="1" t="s">
        <v>896</v>
      </c>
      <c r="D82" s="1" t="s">
        <v>897</v>
      </c>
      <c r="E82" s="1" t="s">
        <v>898</v>
      </c>
      <c r="F82" s="1" t="s">
        <v>899</v>
      </c>
      <c r="G82" s="1" t="s">
        <v>900</v>
      </c>
      <c r="H82" s="1" t="s">
        <v>901</v>
      </c>
      <c r="I82" s="1" t="s">
        <v>902</v>
      </c>
      <c r="J82" s="1" t="s">
        <v>903</v>
      </c>
      <c r="K82" s="1">
        <v>0.0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905</v>
      </c>
      <c r="B83" s="1" t="s">
        <v>906</v>
      </c>
      <c r="C83" s="1" t="s">
        <v>907</v>
      </c>
      <c r="D83" s="1" t="s">
        <v>908</v>
      </c>
      <c r="E83" s="1" t="s">
        <v>909</v>
      </c>
      <c r="F83" s="1" t="s">
        <v>910</v>
      </c>
      <c r="G83" s="1" t="s">
        <v>911</v>
      </c>
      <c r="H83" s="1" t="s">
        <v>912</v>
      </c>
      <c r="I83" s="1" t="s">
        <v>913</v>
      </c>
      <c r="J83" s="1" t="s">
        <v>914</v>
      </c>
      <c r="K83" s="1" t="s">
        <v>470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915</v>
      </c>
      <c r="B84" s="1" t="s">
        <v>193</v>
      </c>
      <c r="C84" s="1" t="s">
        <v>916</v>
      </c>
      <c r="D84" s="1" t="s">
        <v>917</v>
      </c>
      <c r="E84" s="1" t="s">
        <v>554</v>
      </c>
      <c r="F84" s="1" t="s">
        <v>918</v>
      </c>
      <c r="G84" s="1" t="s">
        <v>919</v>
      </c>
      <c r="H84" s="1" t="s">
        <v>920</v>
      </c>
      <c r="I84" s="1" t="s">
        <v>921</v>
      </c>
      <c r="J84" s="1" t="s">
        <v>922</v>
      </c>
      <c r="K84" s="1" t="s">
        <v>923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924</v>
      </c>
      <c r="B85" s="1" t="s">
        <v>925</v>
      </c>
      <c r="C85" s="1" t="s">
        <v>926</v>
      </c>
      <c r="D85" s="1" t="s">
        <v>927</v>
      </c>
      <c r="E85" s="1" t="s">
        <v>410</v>
      </c>
      <c r="F85" s="1" t="s">
        <v>928</v>
      </c>
      <c r="G85" s="1" t="s">
        <v>929</v>
      </c>
      <c r="H85" s="1" t="s">
        <v>930</v>
      </c>
      <c r="I85" s="1" t="s">
        <v>931</v>
      </c>
      <c r="J85" s="1" t="s">
        <v>932</v>
      </c>
      <c r="K85" s="1" t="s">
        <v>713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933</v>
      </c>
      <c r="B86" s="1" t="s">
        <v>934</v>
      </c>
      <c r="C86" s="1" t="s">
        <v>935</v>
      </c>
      <c r="D86" s="1" t="s">
        <v>697</v>
      </c>
      <c r="E86" s="1" t="s">
        <v>936</v>
      </c>
      <c r="F86" s="1" t="s">
        <v>452</v>
      </c>
      <c r="G86" s="1" t="s">
        <v>937</v>
      </c>
      <c r="H86" s="1" t="s">
        <v>481</v>
      </c>
      <c r="I86" s="1" t="s">
        <v>938</v>
      </c>
      <c r="J86" s="1" t="s">
        <v>939</v>
      </c>
      <c r="K86" s="1" t="s">
        <v>906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940</v>
      </c>
      <c r="B87" s="1" t="s">
        <v>941</v>
      </c>
      <c r="C87" s="1" t="s">
        <v>942</v>
      </c>
      <c r="D87" s="1" t="s">
        <v>851</v>
      </c>
      <c r="E87" s="1" t="s">
        <v>943</v>
      </c>
      <c r="F87" s="1" t="s">
        <v>944</v>
      </c>
      <c r="G87" s="1" t="s">
        <v>945</v>
      </c>
      <c r="H87" s="1" t="s">
        <v>946</v>
      </c>
      <c r="I87" s="1" t="s">
        <v>947</v>
      </c>
      <c r="J87" s="1" t="s">
        <v>363</v>
      </c>
      <c r="K87" s="1" t="s">
        <v>948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949</v>
      </c>
      <c r="B88" s="1" t="s">
        <v>950</v>
      </c>
      <c r="C88" s="1" t="s">
        <v>951</v>
      </c>
      <c r="D88" s="1" t="s">
        <v>952</v>
      </c>
      <c r="E88" s="1" t="s">
        <v>953</v>
      </c>
      <c r="F88" s="1" t="s">
        <v>954</v>
      </c>
      <c r="G88" s="1" t="s">
        <v>955</v>
      </c>
      <c r="H88" s="1" t="s">
        <v>956</v>
      </c>
      <c r="I88" s="1" t="s">
        <v>759</v>
      </c>
      <c r="J88" s="1" t="s">
        <v>957</v>
      </c>
      <c r="K88" s="1" t="s">
        <v>958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959</v>
      </c>
      <c r="B89" s="1" t="s">
        <v>263</v>
      </c>
      <c r="C89" s="1" t="s">
        <v>960</v>
      </c>
      <c r="D89" s="1" t="s">
        <v>961</v>
      </c>
      <c r="E89" s="1" t="s">
        <v>962</v>
      </c>
      <c r="F89" s="1" t="s">
        <v>919</v>
      </c>
      <c r="G89" s="1" t="s">
        <v>963</v>
      </c>
      <c r="H89" s="1" t="s">
        <v>964</v>
      </c>
      <c r="I89" s="1" t="s">
        <v>965</v>
      </c>
      <c r="J89" s="1" t="s">
        <v>966</v>
      </c>
      <c r="K89" s="1" t="s">
        <v>795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967</v>
      </c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968</v>
      </c>
      <c r="B91" s="1" t="s">
        <v>969</v>
      </c>
      <c r="C91" s="1" t="s">
        <v>970</v>
      </c>
      <c r="D91" s="1" t="s">
        <v>971</v>
      </c>
      <c r="E91" s="1" t="s">
        <v>972</v>
      </c>
      <c r="F91" s="1" t="s">
        <v>973</v>
      </c>
      <c r="G91" s="1" t="s">
        <v>214</v>
      </c>
      <c r="H91" s="1" t="s">
        <v>974</v>
      </c>
      <c r="I91" s="1" t="s">
        <v>781</v>
      </c>
      <c r="J91" s="1" t="s">
        <v>909</v>
      </c>
      <c r="K91" s="1" t="s">
        <v>975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976</v>
      </c>
      <c r="B92" s="1" t="s">
        <v>977</v>
      </c>
      <c r="C92" s="1" t="s">
        <v>978</v>
      </c>
      <c r="D92" s="1" t="s">
        <v>979</v>
      </c>
      <c r="E92" s="1" t="s">
        <v>980</v>
      </c>
      <c r="F92" s="1" t="s">
        <v>981</v>
      </c>
      <c r="G92" s="1" t="s">
        <v>982</v>
      </c>
      <c r="H92" s="1" t="s">
        <v>983</v>
      </c>
      <c r="I92" s="1" t="s">
        <v>984</v>
      </c>
      <c r="J92" s="1" t="s">
        <v>985</v>
      </c>
      <c r="K92" s="1" t="s">
        <v>986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987</v>
      </c>
      <c r="B93" s="1" t="s">
        <v>988</v>
      </c>
      <c r="C93" s="1" t="s">
        <v>989</v>
      </c>
      <c r="D93" s="1" t="s">
        <v>990</v>
      </c>
      <c r="E93" s="1" t="s">
        <v>991</v>
      </c>
      <c r="F93" s="1" t="s">
        <v>992</v>
      </c>
      <c r="G93" s="1" t="s">
        <v>993</v>
      </c>
      <c r="H93" s="1" t="s">
        <v>994</v>
      </c>
      <c r="I93" s="1" t="s">
        <v>995</v>
      </c>
      <c r="J93" s="1" t="s">
        <v>996</v>
      </c>
      <c r="K93" s="1" t="s">
        <v>997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998</v>
      </c>
      <c r="B94" s="1" t="s">
        <v>999</v>
      </c>
      <c r="C94" s="1" t="s">
        <v>445</v>
      </c>
      <c r="D94" s="1" t="s">
        <v>1000</v>
      </c>
      <c r="E94" s="1" t="s">
        <v>1001</v>
      </c>
      <c r="F94" s="1" t="s">
        <v>1002</v>
      </c>
      <c r="G94" s="1" t="s">
        <v>719</v>
      </c>
      <c r="H94" s="1" t="s">
        <v>1003</v>
      </c>
      <c r="I94" s="1" t="s">
        <v>1004</v>
      </c>
      <c r="J94" s="1" t="s">
        <v>701</v>
      </c>
      <c r="K94" s="1" t="s">
        <v>1005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1006</v>
      </c>
      <c r="B95" s="1" t="s">
        <v>1007</v>
      </c>
      <c r="C95" s="1" t="s">
        <v>1008</v>
      </c>
      <c r="D95" s="1" t="s">
        <v>1009</v>
      </c>
      <c r="E95" s="1" t="s">
        <v>972</v>
      </c>
      <c r="F95" s="1" t="s">
        <v>1010</v>
      </c>
      <c r="G95" s="1" t="s">
        <v>1011</v>
      </c>
      <c r="H95" s="1" t="s">
        <v>1012</v>
      </c>
      <c r="I95" s="1" t="s">
        <v>1013</v>
      </c>
      <c r="J95" s="1" t="s">
        <v>1014</v>
      </c>
      <c r="K95" s="1" t="s">
        <v>1015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1016</v>
      </c>
      <c r="B96" s="1" t="s">
        <v>1017</v>
      </c>
      <c r="C96" s="1" t="s">
        <v>643</v>
      </c>
      <c r="D96" s="1" t="s">
        <v>1018</v>
      </c>
      <c r="E96" s="1" t="s">
        <v>1019</v>
      </c>
      <c r="F96" s="1" t="s">
        <v>209</v>
      </c>
      <c r="G96" s="1" t="s">
        <v>1020</v>
      </c>
      <c r="H96" s="1" t="s">
        <v>1021</v>
      </c>
      <c r="I96" s="1" t="s">
        <v>1022</v>
      </c>
      <c r="J96" s="1" t="s">
        <v>1023</v>
      </c>
      <c r="K96" s="1" t="s">
        <v>1024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1025</v>
      </c>
      <c r="B97" s="1" t="s">
        <v>796</v>
      </c>
      <c r="C97" s="1" t="s">
        <v>351</v>
      </c>
      <c r="D97" s="1" t="s">
        <v>1026</v>
      </c>
      <c r="E97" s="1" t="s">
        <v>1027</v>
      </c>
      <c r="F97" s="1" t="s">
        <v>1028</v>
      </c>
      <c r="G97" s="1" t="s">
        <v>1029</v>
      </c>
      <c r="H97" s="1" t="s">
        <v>1030</v>
      </c>
      <c r="I97" s="1" t="s">
        <v>204</v>
      </c>
      <c r="J97" s="1" t="s">
        <v>250</v>
      </c>
      <c r="K97" s="1" t="s">
        <v>1031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1032</v>
      </c>
      <c r="B98" s="1" t="s">
        <v>1033</v>
      </c>
      <c r="C98" s="1" t="s">
        <v>1034</v>
      </c>
      <c r="D98" s="1" t="s">
        <v>1035</v>
      </c>
      <c r="E98" s="1" t="s">
        <v>1036</v>
      </c>
      <c r="F98" s="1" t="s">
        <v>1008</v>
      </c>
      <c r="G98" s="1" t="s">
        <v>1037</v>
      </c>
      <c r="H98" s="1" t="s">
        <v>1038</v>
      </c>
      <c r="I98" s="1" t="s">
        <v>1039</v>
      </c>
      <c r="J98" s="1" t="s">
        <v>1040</v>
      </c>
      <c r="K98" s="1" t="s">
        <v>1041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1042</v>
      </c>
      <c r="B99" s="1" t="s">
        <v>1043</v>
      </c>
      <c r="C99" s="1" t="s">
        <v>930</v>
      </c>
      <c r="D99" s="1" t="s">
        <v>413</v>
      </c>
      <c r="E99" s="1" t="s">
        <v>372</v>
      </c>
      <c r="F99" s="1" t="s">
        <v>674</v>
      </c>
      <c r="G99" s="1" t="s">
        <v>1044</v>
      </c>
      <c r="H99" s="1" t="s">
        <v>1045</v>
      </c>
      <c r="I99" s="1" t="s">
        <v>1046</v>
      </c>
      <c r="J99" s="1" t="s">
        <v>1047</v>
      </c>
      <c r="K99" s="1" t="s">
        <v>1048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1049</v>
      </c>
      <c r="B100" s="1" t="s">
        <v>1050</v>
      </c>
      <c r="C100" s="1" t="s">
        <v>1051</v>
      </c>
      <c r="D100" s="1" t="s">
        <v>1052</v>
      </c>
      <c r="E100" s="1" t="s">
        <v>1053</v>
      </c>
      <c r="F100" s="1" t="s">
        <v>1054</v>
      </c>
      <c r="G100" s="1" t="s">
        <v>1055</v>
      </c>
      <c r="H100" s="1" t="s">
        <v>1056</v>
      </c>
      <c r="I100" s="1" t="s">
        <v>935</v>
      </c>
      <c r="J100" s="1" t="s">
        <v>1057</v>
      </c>
      <c r="K100" s="1" t="s">
        <v>1058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1059</v>
      </c>
      <c r="B101" s="1" t="s">
        <v>1060</v>
      </c>
      <c r="C101" s="1" t="s">
        <v>1061</v>
      </c>
      <c r="D101" s="1" t="s">
        <v>1062</v>
      </c>
      <c r="E101" s="1" t="s">
        <v>1063</v>
      </c>
      <c r="F101" s="1" t="s">
        <v>1064</v>
      </c>
      <c r="G101" s="1" t="s">
        <v>1065</v>
      </c>
      <c r="H101" s="1" t="s">
        <v>1066</v>
      </c>
      <c r="I101" s="1" t="s">
        <v>1067</v>
      </c>
      <c r="J101" s="1" t="s">
        <v>1068</v>
      </c>
      <c r="K101" s="1" t="s">
        <v>1069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1070</v>
      </c>
      <c r="B102" s="1" t="s">
        <v>1071</v>
      </c>
      <c r="C102" s="1" t="s">
        <v>1072</v>
      </c>
      <c r="D102" s="1" t="s">
        <v>1073</v>
      </c>
      <c r="E102" s="1" t="s">
        <v>963</v>
      </c>
      <c r="F102" s="1" t="s">
        <v>1074</v>
      </c>
      <c r="G102" s="1" t="s">
        <v>129</v>
      </c>
      <c r="H102" s="1" t="s">
        <v>1075</v>
      </c>
      <c r="I102" s="1" t="s">
        <v>1076</v>
      </c>
      <c r="J102" s="1" t="s">
        <v>1077</v>
      </c>
      <c r="K102" s="1" t="s">
        <v>1078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1079</v>
      </c>
      <c r="B103" s="1" t="s">
        <v>1080</v>
      </c>
      <c r="C103" s="1" t="s">
        <v>1081</v>
      </c>
      <c r="D103" s="1" t="s">
        <v>1082</v>
      </c>
      <c r="E103" s="1" t="s">
        <v>1083</v>
      </c>
      <c r="F103" s="1" t="s">
        <v>1084</v>
      </c>
      <c r="G103" s="1" t="s">
        <v>1085</v>
      </c>
      <c r="H103" s="1" t="s">
        <v>1086</v>
      </c>
      <c r="I103" s="1" t="s">
        <v>1087</v>
      </c>
      <c r="J103" s="1" t="s">
        <v>1088</v>
      </c>
      <c r="K103" s="1" t="s">
        <v>1089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1090</v>
      </c>
      <c r="B104" s="1" t="s">
        <v>1080</v>
      </c>
      <c r="C104" s="1" t="s">
        <v>1081</v>
      </c>
      <c r="D104" s="1" t="s">
        <v>1082</v>
      </c>
      <c r="E104" s="1" t="s">
        <v>1083</v>
      </c>
      <c r="F104" s="1" t="s">
        <v>1084</v>
      </c>
      <c r="G104" s="1" t="s">
        <v>1085</v>
      </c>
      <c r="H104" s="1" t="s">
        <v>1086</v>
      </c>
      <c r="I104" s="1" t="s">
        <v>1087</v>
      </c>
      <c r="J104" s="1" t="s">
        <v>1088</v>
      </c>
      <c r="K104" s="1" t="s">
        <v>1089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1091</v>
      </c>
      <c r="B105" s="1" t="s">
        <v>474</v>
      </c>
      <c r="C105" s="1" t="s">
        <v>1092</v>
      </c>
      <c r="D105" s="1" t="s">
        <v>1093</v>
      </c>
      <c r="E105" s="1" t="s">
        <v>718</v>
      </c>
      <c r="F105" s="1" t="s">
        <v>1094</v>
      </c>
      <c r="G105" s="1" t="s">
        <v>1095</v>
      </c>
      <c r="H105" s="1" t="s">
        <v>1096</v>
      </c>
      <c r="I105" s="1" t="s">
        <v>794</v>
      </c>
      <c r="J105" s="1">
        <v>3.0</v>
      </c>
      <c r="K105" s="1" t="s">
        <v>214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1097</v>
      </c>
      <c r="B106" s="1" t="s">
        <v>1098</v>
      </c>
      <c r="C106" s="1" t="s">
        <v>1099</v>
      </c>
      <c r="D106" s="1" t="s">
        <v>1100</v>
      </c>
      <c r="E106" s="1" t="s">
        <v>211</v>
      </c>
      <c r="F106" s="1" t="s">
        <v>1101</v>
      </c>
      <c r="G106" s="1" t="s">
        <v>1102</v>
      </c>
      <c r="H106" s="1" t="s">
        <v>1103</v>
      </c>
      <c r="I106" s="1" t="s">
        <v>1104</v>
      </c>
      <c r="J106" s="1">
        <v>3.0</v>
      </c>
      <c r="K106" s="1" t="s">
        <v>1013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1105</v>
      </c>
      <c r="B107" s="1" t="s">
        <v>1106</v>
      </c>
      <c r="C107" s="1" t="s">
        <v>1107</v>
      </c>
      <c r="D107" s="1" t="s">
        <v>1022</v>
      </c>
      <c r="E107" s="1" t="s">
        <v>207</v>
      </c>
      <c r="F107" s="1" t="s">
        <v>1108</v>
      </c>
      <c r="G107" s="1" t="s">
        <v>359</v>
      </c>
      <c r="H107" s="1" t="s">
        <v>1109</v>
      </c>
      <c r="I107" s="1" t="s">
        <v>1110</v>
      </c>
      <c r="J107" s="1" t="s">
        <v>182</v>
      </c>
      <c r="K107" s="1" t="s">
        <v>983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1111</v>
      </c>
      <c r="B108" s="1" t="s">
        <v>1028</v>
      </c>
      <c r="C108" s="1" t="s">
        <v>274</v>
      </c>
      <c r="D108" s="1" t="s">
        <v>1112</v>
      </c>
      <c r="E108" s="1" t="s">
        <v>1113</v>
      </c>
      <c r="F108" s="1" t="s">
        <v>1109</v>
      </c>
      <c r="G108" s="1" t="s">
        <v>1114</v>
      </c>
      <c r="H108" s="1" t="s">
        <v>1115</v>
      </c>
      <c r="I108" s="1" t="s">
        <v>1116</v>
      </c>
      <c r="J108" s="1" t="s">
        <v>1117</v>
      </c>
      <c r="K108" s="1" t="s">
        <v>462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1118</v>
      </c>
      <c r="B109" s="1" t="s">
        <v>560</v>
      </c>
      <c r="C109" s="1" t="s">
        <v>1119</v>
      </c>
      <c r="D109" s="1" t="s">
        <v>418</v>
      </c>
      <c r="E109" s="1" t="s">
        <v>1120</v>
      </c>
      <c r="F109" s="1" t="s">
        <v>1121</v>
      </c>
      <c r="G109" s="1" t="s">
        <v>930</v>
      </c>
      <c r="H109" s="1" t="s">
        <v>1122</v>
      </c>
      <c r="I109" s="1" t="s">
        <v>944</v>
      </c>
      <c r="J109" s="1" t="s">
        <v>1123</v>
      </c>
      <c r="K109" s="1" t="s">
        <v>873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1124</v>
      </c>
      <c r="B110" s="1" t="s">
        <v>1125</v>
      </c>
      <c r="C110" s="1" t="s">
        <v>1126</v>
      </c>
      <c r="D110" s="1" t="s">
        <v>1127</v>
      </c>
      <c r="E110" s="1" t="s">
        <v>1089</v>
      </c>
      <c r="F110" s="1" t="s">
        <v>1128</v>
      </c>
      <c r="G110" s="1" t="s">
        <v>1129</v>
      </c>
      <c r="H110" s="1" t="s">
        <v>1130</v>
      </c>
      <c r="I110" s="1" t="s">
        <v>1131</v>
      </c>
      <c r="J110" s="1" t="s">
        <v>192</v>
      </c>
      <c r="K110" s="1" t="s">
        <v>1132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1133</v>
      </c>
      <c r="B111" s="1" t="s">
        <v>1134</v>
      </c>
      <c r="C111" s="1" t="s">
        <v>1135</v>
      </c>
      <c r="D111" s="1" t="s">
        <v>1136</v>
      </c>
      <c r="E111" s="1" t="s">
        <v>1137</v>
      </c>
      <c r="F111" s="1" t="s">
        <v>1138</v>
      </c>
      <c r="G111" s="1" t="s">
        <v>260</v>
      </c>
      <c r="H111" s="1" t="s">
        <v>586</v>
      </c>
      <c r="I111" s="1" t="s">
        <v>1139</v>
      </c>
      <c r="J111" s="1" t="s">
        <v>201</v>
      </c>
      <c r="K111" s="1" t="s">
        <v>1140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1141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1142</v>
      </c>
      <c r="B113" s="1" t="s">
        <v>1058</v>
      </c>
      <c r="C113" s="1" t="s">
        <v>1143</v>
      </c>
      <c r="D113" s="1" t="s">
        <v>1144</v>
      </c>
      <c r="E113" s="1" t="s">
        <v>1145</v>
      </c>
      <c r="F113" s="1" t="s">
        <v>1146</v>
      </c>
      <c r="G113" s="1" t="s">
        <v>927</v>
      </c>
      <c r="H113" s="1" t="s">
        <v>1147</v>
      </c>
      <c r="I113" s="1" t="s">
        <v>1148</v>
      </c>
      <c r="J113" s="1" t="s">
        <v>1149</v>
      </c>
      <c r="K113" s="1" t="s">
        <v>1028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1150</v>
      </c>
      <c r="B114" s="1" t="s">
        <v>203</v>
      </c>
      <c r="C114" s="1" t="s">
        <v>1151</v>
      </c>
      <c r="D114" s="1" t="s">
        <v>1152</v>
      </c>
      <c r="E114" s="1" t="s">
        <v>743</v>
      </c>
      <c r="F114" s="1" t="s">
        <v>952</v>
      </c>
      <c r="G114" s="1" t="s">
        <v>1153</v>
      </c>
      <c r="H114" s="1" t="s">
        <v>742</v>
      </c>
      <c r="I114" s="1" t="s">
        <v>1154</v>
      </c>
      <c r="J114" s="1" t="s">
        <v>1155</v>
      </c>
      <c r="K114" s="1" t="s">
        <v>251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1156</v>
      </c>
      <c r="B115" s="1">
        <v>-32.0</v>
      </c>
      <c r="C115" s="1" t="s">
        <v>1157</v>
      </c>
      <c r="D115" s="1" t="s">
        <v>1158</v>
      </c>
      <c r="E115" s="1" t="s">
        <v>1159</v>
      </c>
      <c r="F115" s="1" t="s">
        <v>1160</v>
      </c>
      <c r="G115" s="1" t="s">
        <v>1161</v>
      </c>
      <c r="H115" s="1" t="s">
        <v>849</v>
      </c>
      <c r="I115" s="1" t="s">
        <v>1162</v>
      </c>
      <c r="J115" s="1" t="s">
        <v>650</v>
      </c>
      <c r="K115" s="1" t="s">
        <v>1163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1164</v>
      </c>
      <c r="B116" s="1" t="s">
        <v>259</v>
      </c>
      <c r="C116" s="1" t="s">
        <v>179</v>
      </c>
      <c r="D116" s="1" t="s">
        <v>1165</v>
      </c>
      <c r="E116" s="1" t="s">
        <v>1166</v>
      </c>
      <c r="F116" s="1" t="s">
        <v>1167</v>
      </c>
      <c r="G116" s="1" t="s">
        <v>1168</v>
      </c>
      <c r="H116" s="1" t="s">
        <v>1169</v>
      </c>
      <c r="I116" s="1" t="s">
        <v>1170</v>
      </c>
      <c r="J116" s="1" t="s">
        <v>254</v>
      </c>
      <c r="K116" s="1" t="s">
        <v>583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1171</v>
      </c>
      <c r="B117" s="1" t="s">
        <v>1172</v>
      </c>
      <c r="C117" s="1" t="s">
        <v>1173</v>
      </c>
      <c r="D117" s="1" t="s">
        <v>1174</v>
      </c>
      <c r="E117" s="1" t="s">
        <v>969</v>
      </c>
      <c r="F117" s="1" t="s">
        <v>1057</v>
      </c>
      <c r="G117" s="1" t="s">
        <v>1175</v>
      </c>
      <c r="H117" s="1" t="s">
        <v>1176</v>
      </c>
      <c r="I117" s="1" t="s">
        <v>1177</v>
      </c>
      <c r="J117" s="1" t="s">
        <v>129</v>
      </c>
      <c r="K117" s="1" t="s">
        <v>1178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1179</v>
      </c>
      <c r="B118" s="1" t="s">
        <v>532</v>
      </c>
      <c r="C118" s="1" t="s">
        <v>250</v>
      </c>
      <c r="D118" s="1" t="s">
        <v>1180</v>
      </c>
      <c r="E118" s="1" t="s">
        <v>1181</v>
      </c>
      <c r="F118" s="1" t="s">
        <v>1182</v>
      </c>
      <c r="G118" s="1" t="s">
        <v>1183</v>
      </c>
      <c r="H118" s="1" t="s">
        <v>836</v>
      </c>
      <c r="I118" s="1" t="s">
        <v>1184</v>
      </c>
      <c r="J118" s="1" t="s">
        <v>1185</v>
      </c>
      <c r="K118" s="1" t="s">
        <v>1186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1187</v>
      </c>
      <c r="B119" s="1" t="s">
        <v>1188</v>
      </c>
      <c r="C119" s="1" t="s">
        <v>1189</v>
      </c>
      <c r="D119" s="1" t="s">
        <v>1190</v>
      </c>
      <c r="E119" s="1" t="s">
        <v>1191</v>
      </c>
      <c r="F119" s="1" t="s">
        <v>1140</v>
      </c>
      <c r="G119" s="1" t="s">
        <v>1192</v>
      </c>
      <c r="H119" s="1" t="s">
        <v>1193</v>
      </c>
      <c r="I119" s="1" t="s">
        <v>1194</v>
      </c>
      <c r="J119" s="1" t="s">
        <v>1195</v>
      </c>
      <c r="K119" s="1" t="s">
        <v>1196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1197</v>
      </c>
      <c r="B120" s="1" t="s">
        <v>1198</v>
      </c>
      <c r="C120" s="1" t="s">
        <v>1199</v>
      </c>
      <c r="D120" s="1" t="s">
        <v>1200</v>
      </c>
      <c r="E120" s="1" t="s">
        <v>1201</v>
      </c>
      <c r="F120" s="1" t="s">
        <v>1202</v>
      </c>
      <c r="G120" s="1" t="s">
        <v>1203</v>
      </c>
      <c r="H120" s="1" t="s">
        <v>1204</v>
      </c>
      <c r="I120" s="1" t="s">
        <v>1205</v>
      </c>
      <c r="J120" s="1" t="s">
        <v>1206</v>
      </c>
      <c r="K120" s="1" t="s">
        <v>1207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1208</v>
      </c>
      <c r="B121" s="1" t="s">
        <v>1209</v>
      </c>
      <c r="C121" s="1" t="s">
        <v>1210</v>
      </c>
      <c r="D121" s="1" t="s">
        <v>1211</v>
      </c>
      <c r="E121" s="1" t="s">
        <v>1170</v>
      </c>
      <c r="F121" s="1" t="s">
        <v>207</v>
      </c>
      <c r="G121" s="1" t="s">
        <v>1212</v>
      </c>
      <c r="H121" s="1" t="s">
        <v>1213</v>
      </c>
      <c r="I121" s="1" t="s">
        <v>1214</v>
      </c>
      <c r="J121" s="1" t="s">
        <v>1215</v>
      </c>
      <c r="K121" s="1" t="s">
        <v>1216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1217</v>
      </c>
      <c r="B122" s="1" t="s">
        <v>942</v>
      </c>
      <c r="C122" s="1" t="s">
        <v>1218</v>
      </c>
      <c r="D122" s="1" t="s">
        <v>1219</v>
      </c>
      <c r="E122" s="1" t="s">
        <v>1220</v>
      </c>
      <c r="F122" s="1" t="s">
        <v>1221</v>
      </c>
      <c r="G122" s="1" t="s">
        <v>471</v>
      </c>
      <c r="H122" s="1" t="s">
        <v>1135</v>
      </c>
      <c r="I122" s="1" t="s">
        <v>930</v>
      </c>
      <c r="J122" s="1" t="s">
        <v>1136</v>
      </c>
      <c r="K122" s="1" t="s">
        <v>722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1222</v>
      </c>
      <c r="B123" s="1" t="s">
        <v>1223</v>
      </c>
      <c r="C123" s="1" t="s">
        <v>1224</v>
      </c>
      <c r="D123" s="1" t="s">
        <v>1225</v>
      </c>
      <c r="E123" s="1" t="s">
        <v>1226</v>
      </c>
      <c r="F123" s="1" t="s">
        <v>1227</v>
      </c>
      <c r="G123" s="1" t="s">
        <v>1228</v>
      </c>
      <c r="H123" s="1" t="s">
        <v>1229</v>
      </c>
      <c r="I123" s="1" t="s">
        <v>1230</v>
      </c>
      <c r="J123" s="1" t="s">
        <v>1231</v>
      </c>
      <c r="K123" s="1" t="s">
        <v>1232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1233</v>
      </c>
      <c r="B124" s="1" t="s">
        <v>935</v>
      </c>
      <c r="C124" s="1" t="s">
        <v>1234</v>
      </c>
      <c r="D124" s="1" t="s">
        <v>851</v>
      </c>
      <c r="E124" s="1" t="s">
        <v>1235</v>
      </c>
      <c r="F124" s="1" t="s">
        <v>1236</v>
      </c>
      <c r="G124" s="1" t="s">
        <v>1237</v>
      </c>
      <c r="H124" s="1" t="s">
        <v>1238</v>
      </c>
      <c r="I124" s="1" t="s">
        <v>1231</v>
      </c>
      <c r="J124" s="1" t="s">
        <v>1239</v>
      </c>
      <c r="K124" s="1" t="s">
        <v>1240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1241</v>
      </c>
      <c r="B125" s="1" t="s">
        <v>1189</v>
      </c>
      <c r="C125" s="1" t="s">
        <v>1242</v>
      </c>
      <c r="D125" s="1" t="s">
        <v>1243</v>
      </c>
      <c r="E125" s="1" t="s">
        <v>1244</v>
      </c>
      <c r="F125" s="1" t="s">
        <v>1245</v>
      </c>
      <c r="G125" s="1" t="s">
        <v>1246</v>
      </c>
      <c r="H125" s="1">
        <v>-4.0</v>
      </c>
      <c r="I125" s="1" t="s">
        <v>753</v>
      </c>
      <c r="J125" s="1" t="s">
        <v>1247</v>
      </c>
      <c r="K125" s="1" t="s">
        <v>1248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1249</v>
      </c>
      <c r="B126" s="1" t="s">
        <v>1250</v>
      </c>
      <c r="C126" s="1" t="s">
        <v>1242</v>
      </c>
      <c r="D126" s="1" t="s">
        <v>1243</v>
      </c>
      <c r="E126" s="1" t="s">
        <v>1244</v>
      </c>
      <c r="F126" s="1" t="s">
        <v>1245</v>
      </c>
      <c r="G126" s="1" t="s">
        <v>1246</v>
      </c>
      <c r="H126" s="1">
        <v>-4.0</v>
      </c>
      <c r="I126" s="1" t="s">
        <v>753</v>
      </c>
      <c r="J126" s="1" t="s">
        <v>1247</v>
      </c>
      <c r="K126" s="1" t="s">
        <v>1248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1251</v>
      </c>
      <c r="B127" s="1" t="s">
        <v>1252</v>
      </c>
      <c r="C127" s="1" t="s">
        <v>1153</v>
      </c>
      <c r="D127" s="1" t="s">
        <v>1253</v>
      </c>
      <c r="E127" s="1" t="s">
        <v>1254</v>
      </c>
      <c r="F127" s="1" t="s">
        <v>1255</v>
      </c>
      <c r="G127" s="1" t="s">
        <v>214</v>
      </c>
      <c r="H127" s="1" t="s">
        <v>1256</v>
      </c>
      <c r="I127" s="1" t="s">
        <v>1257</v>
      </c>
      <c r="J127" s="1" t="s">
        <v>1258</v>
      </c>
      <c r="K127" s="1" t="s">
        <v>1259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1260</v>
      </c>
      <c r="B128" s="1" t="s">
        <v>274</v>
      </c>
      <c r="C128" s="1" t="s">
        <v>1261</v>
      </c>
      <c r="D128" s="1" t="s">
        <v>255</v>
      </c>
      <c r="E128" s="1" t="s">
        <v>421</v>
      </c>
      <c r="F128" s="1" t="s">
        <v>1262</v>
      </c>
      <c r="G128" s="1" t="s">
        <v>451</v>
      </c>
      <c r="H128" s="1" t="s">
        <v>1263</v>
      </c>
      <c r="I128" s="1" t="s">
        <v>1264</v>
      </c>
      <c r="J128" s="1" t="s">
        <v>1265</v>
      </c>
      <c r="K128" s="1" t="s">
        <v>661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 t="s">
        <v>1266</v>
      </c>
      <c r="B129" s="1" t="s">
        <v>1267</v>
      </c>
      <c r="C129" s="1" t="s">
        <v>1268</v>
      </c>
      <c r="D129" s="1" t="s">
        <v>1269</v>
      </c>
      <c r="E129" s="1" t="s">
        <v>1270</v>
      </c>
      <c r="F129" s="1" t="s">
        <v>1271</v>
      </c>
      <c r="G129" s="1" t="s">
        <v>1272</v>
      </c>
      <c r="H129" s="1" t="s">
        <v>469</v>
      </c>
      <c r="I129" s="1" t="s">
        <v>357</v>
      </c>
      <c r="J129" s="1" t="s">
        <v>1272</v>
      </c>
      <c r="K129" s="1" t="s">
        <v>1056</v>
      </c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 t="s">
        <v>1273</v>
      </c>
      <c r="B130" s="1" t="s">
        <v>1274</v>
      </c>
      <c r="C130" s="1" t="s">
        <v>1275</v>
      </c>
      <c r="D130" s="1" t="s">
        <v>409</v>
      </c>
      <c r="E130" s="1" t="s">
        <v>1276</v>
      </c>
      <c r="F130" s="1" t="s">
        <v>366</v>
      </c>
      <c r="G130" s="1" t="s">
        <v>1277</v>
      </c>
      <c r="H130" s="1" t="s">
        <v>1278</v>
      </c>
      <c r="I130" s="1" t="s">
        <v>1279</v>
      </c>
      <c r="J130" s="1" t="s">
        <v>1280</v>
      </c>
      <c r="K130" s="1" t="s">
        <v>1281</v>
      </c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 t="s">
        <v>1282</v>
      </c>
      <c r="B131" s="1" t="s">
        <v>1283</v>
      </c>
      <c r="C131" s="1" t="s">
        <v>446</v>
      </c>
      <c r="D131" s="1" t="s">
        <v>1284</v>
      </c>
      <c r="E131" s="1" t="s">
        <v>411</v>
      </c>
      <c r="F131" s="1" t="s">
        <v>1285</v>
      </c>
      <c r="G131" s="1" t="s">
        <v>368</v>
      </c>
      <c r="H131" s="1" t="s">
        <v>1286</v>
      </c>
      <c r="I131" s="1" t="s">
        <v>944</v>
      </c>
      <c r="J131" s="1" t="s">
        <v>1102</v>
      </c>
      <c r="K131" s="1" t="s">
        <v>1287</v>
      </c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 t="s">
        <v>1288</v>
      </c>
      <c r="B132" s="1" t="s">
        <v>1289</v>
      </c>
      <c r="C132" s="1">
        <v>5.0</v>
      </c>
      <c r="D132" s="1" t="s">
        <v>365</v>
      </c>
      <c r="E132" s="1" t="s">
        <v>1290</v>
      </c>
      <c r="F132" s="1" t="s">
        <v>182</v>
      </c>
      <c r="G132" s="1" t="s">
        <v>758</v>
      </c>
      <c r="H132" s="1" t="s">
        <v>1291</v>
      </c>
      <c r="I132" s="1" t="s">
        <v>1292</v>
      </c>
      <c r="J132" s="1" t="s">
        <v>1293</v>
      </c>
      <c r="K132" s="1" t="s">
        <v>1294</v>
      </c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 t="s">
        <v>1295</v>
      </c>
      <c r="B133" s="1" t="s">
        <v>111</v>
      </c>
      <c r="C133" s="1" t="s">
        <v>1296</v>
      </c>
      <c r="D133" s="1" t="s">
        <v>445</v>
      </c>
      <c r="E133" s="1" t="s">
        <v>579</v>
      </c>
      <c r="F133" s="1" t="s">
        <v>1297</v>
      </c>
      <c r="G133" s="1" t="s">
        <v>1013</v>
      </c>
      <c r="H133" s="1" t="s">
        <v>187</v>
      </c>
      <c r="I133" s="1" t="s">
        <v>928</v>
      </c>
      <c r="J133" s="1" t="s">
        <v>936</v>
      </c>
      <c r="K133" s="1" t="s">
        <v>1298</v>
      </c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1299</v>
      </c>
      <c r="C1" s="1" t="s">
        <v>1300</v>
      </c>
      <c r="D1" s="1" t="s">
        <v>1301</v>
      </c>
      <c r="E1" s="1" t="s">
        <v>1302</v>
      </c>
      <c r="F1" s="1" t="s">
        <v>1303</v>
      </c>
      <c r="G1" s="1" t="s">
        <v>1304</v>
      </c>
      <c r="H1" s="1" t="s">
        <v>1305</v>
      </c>
      <c r="I1" s="1" t="s">
        <v>1306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1307</v>
      </c>
      <c r="B2" s="1" t="s">
        <v>1308</v>
      </c>
      <c r="C2" s="1" t="s">
        <v>1309</v>
      </c>
      <c r="D2" s="1" t="s">
        <v>1310</v>
      </c>
      <c r="E2" s="1" t="s">
        <v>1311</v>
      </c>
      <c r="F2" s="1" t="s">
        <v>1312</v>
      </c>
      <c r="G2" s="1" t="s">
        <v>1313</v>
      </c>
      <c r="H2" s="1" t="s">
        <v>1313</v>
      </c>
      <c r="I2" s="1" t="s">
        <v>1314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1315</v>
      </c>
      <c r="B3" s="1" t="s">
        <v>1314</v>
      </c>
      <c r="C3" s="1" t="s">
        <v>1316</v>
      </c>
      <c r="D3" s="1" t="s">
        <v>1317</v>
      </c>
      <c r="E3" s="1" t="s">
        <v>1318</v>
      </c>
      <c r="F3" s="1" t="s">
        <v>1319</v>
      </c>
      <c r="G3" s="1" t="s">
        <v>1320</v>
      </c>
      <c r="H3" s="1" t="s">
        <v>1321</v>
      </c>
      <c r="I3" s="1" t="s">
        <v>1314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1322</v>
      </c>
      <c r="B4" s="1" t="s">
        <v>1308</v>
      </c>
      <c r="C4" s="1" t="s">
        <v>1309</v>
      </c>
      <c r="D4" s="1" t="s">
        <v>1310</v>
      </c>
      <c r="E4" s="1" t="s">
        <v>1311</v>
      </c>
      <c r="F4" s="1" t="s">
        <v>1312</v>
      </c>
      <c r="G4" s="1" t="s">
        <v>1313</v>
      </c>
      <c r="H4" s="1" t="s">
        <v>1313</v>
      </c>
      <c r="I4" s="1" t="s">
        <v>1313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1315</v>
      </c>
      <c r="B5" s="1" t="s">
        <v>1314</v>
      </c>
      <c r="C5" s="1" t="s">
        <v>1316</v>
      </c>
      <c r="D5" s="1" t="s">
        <v>1317</v>
      </c>
      <c r="E5" s="1" t="s">
        <v>1318</v>
      </c>
      <c r="F5" s="1" t="s">
        <v>1319</v>
      </c>
      <c r="G5" s="1" t="s">
        <v>1320</v>
      </c>
      <c r="H5" s="1" t="s">
        <v>1321</v>
      </c>
      <c r="I5" s="1" t="s">
        <v>1321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1323</v>
      </c>
      <c r="B6" s="1" t="s">
        <v>1324</v>
      </c>
      <c r="C6" s="1" t="s">
        <v>1325</v>
      </c>
      <c r="D6" s="1" t="s">
        <v>1326</v>
      </c>
      <c r="E6" s="1" t="s">
        <v>1327</v>
      </c>
      <c r="F6" s="1" t="s">
        <v>1328</v>
      </c>
      <c r="G6" s="1" t="s">
        <v>1329</v>
      </c>
      <c r="H6" s="1" t="s">
        <v>1330</v>
      </c>
      <c r="I6" s="1" t="s">
        <v>1331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1332</v>
      </c>
      <c r="B7" s="1" t="s">
        <v>1333</v>
      </c>
      <c r="C7" s="1" t="s">
        <v>1334</v>
      </c>
      <c r="D7" s="1" t="s">
        <v>1335</v>
      </c>
      <c r="E7" s="1" t="s">
        <v>1336</v>
      </c>
      <c r="F7" s="1" t="s">
        <v>1337</v>
      </c>
      <c r="G7" s="1" t="s">
        <v>1338</v>
      </c>
      <c r="H7" s="1" t="s">
        <v>1339</v>
      </c>
      <c r="I7" s="1" t="s">
        <v>1333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1340</v>
      </c>
      <c r="B8" s="1" t="s">
        <v>1314</v>
      </c>
      <c r="C8" s="1" t="s">
        <v>1341</v>
      </c>
      <c r="D8" s="1" t="s">
        <v>1342</v>
      </c>
      <c r="E8" s="1" t="s">
        <v>1343</v>
      </c>
      <c r="F8" s="1" t="s">
        <v>1344</v>
      </c>
      <c r="G8" s="1" t="s">
        <v>1345</v>
      </c>
      <c r="H8" s="1" t="s">
        <v>1346</v>
      </c>
      <c r="I8" s="1" t="s">
        <v>1347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1348</v>
      </c>
      <c r="B9" s="1" t="s">
        <v>1349</v>
      </c>
      <c r="C9" s="1" t="s">
        <v>1350</v>
      </c>
      <c r="D9" s="1" t="s">
        <v>1351</v>
      </c>
      <c r="E9" s="1" t="s">
        <v>1352</v>
      </c>
      <c r="F9" s="1" t="s">
        <v>1353</v>
      </c>
      <c r="G9" s="1" t="s">
        <v>1354</v>
      </c>
      <c r="H9" s="1" t="s">
        <v>1355</v>
      </c>
      <c r="I9" s="1" t="s">
        <v>1356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1357</v>
      </c>
      <c r="B10" s="1" t="s">
        <v>1342</v>
      </c>
      <c r="C10" s="1" t="s">
        <v>1342</v>
      </c>
      <c r="D10" s="1" t="s">
        <v>1342</v>
      </c>
      <c r="E10" s="1" t="s">
        <v>1342</v>
      </c>
      <c r="F10" s="1" t="s">
        <v>1342</v>
      </c>
      <c r="G10" s="1" t="s">
        <v>1354</v>
      </c>
      <c r="H10" s="1" t="s">
        <v>1355</v>
      </c>
      <c r="I10" s="1" t="s">
        <v>1356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1358</v>
      </c>
      <c r="B11" s="1" t="s">
        <v>1314</v>
      </c>
      <c r="C11" s="1" t="s">
        <v>1314</v>
      </c>
      <c r="D11" s="1" t="s">
        <v>1314</v>
      </c>
      <c r="E11" s="1" t="s">
        <v>1314</v>
      </c>
      <c r="F11" s="1" t="s">
        <v>1314</v>
      </c>
      <c r="G11" s="1" t="s">
        <v>1314</v>
      </c>
      <c r="H11" s="1" t="s">
        <v>1314</v>
      </c>
      <c r="I11" s="1" t="s">
        <v>1314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1359</v>
      </c>
      <c r="B12" s="1" t="s">
        <v>1342</v>
      </c>
      <c r="C12" s="1" t="s">
        <v>1342</v>
      </c>
      <c r="D12" s="1" t="s">
        <v>1342</v>
      </c>
      <c r="E12" s="1" t="s">
        <v>1342</v>
      </c>
      <c r="F12" s="1" t="s">
        <v>1342</v>
      </c>
      <c r="G12" s="1" t="s">
        <v>1360</v>
      </c>
      <c r="H12" s="1" t="s">
        <v>1361</v>
      </c>
      <c r="I12" s="1" t="s">
        <v>1362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1363</v>
      </c>
      <c r="B13" s="1" t="s">
        <v>1314</v>
      </c>
      <c r="C13" s="1" t="s">
        <v>1314</v>
      </c>
      <c r="D13" s="1" t="s">
        <v>1314</v>
      </c>
      <c r="E13" s="1" t="s">
        <v>1314</v>
      </c>
      <c r="F13" s="1" t="s">
        <v>1314</v>
      </c>
      <c r="G13" s="1" t="s">
        <v>1314</v>
      </c>
      <c r="H13" s="1" t="s">
        <v>1314</v>
      </c>
      <c r="I13" s="1" t="s">
        <v>1314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1364</v>
      </c>
      <c r="B14" s="1" t="s">
        <v>1314</v>
      </c>
      <c r="C14" s="1" t="s">
        <v>1314</v>
      </c>
      <c r="D14" s="1" t="s">
        <v>1314</v>
      </c>
      <c r="E14" s="1" t="s">
        <v>1314</v>
      </c>
      <c r="F14" s="1" t="s">
        <v>1314</v>
      </c>
      <c r="G14" s="1" t="s">
        <v>1314</v>
      </c>
      <c r="H14" s="1" t="s">
        <v>1314</v>
      </c>
      <c r="I14" s="1" t="s">
        <v>1314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1365</v>
      </c>
      <c r="B15" s="1" t="s">
        <v>210</v>
      </c>
      <c r="C15" s="1" t="s">
        <v>211</v>
      </c>
      <c r="D15" s="1" t="s">
        <v>212</v>
      </c>
      <c r="E15" s="1" t="s">
        <v>213</v>
      </c>
      <c r="F15" s="1" t="s">
        <v>214</v>
      </c>
      <c r="G15" s="1" t="s">
        <v>1366</v>
      </c>
      <c r="H15" s="1" t="s">
        <v>1367</v>
      </c>
      <c r="I15" s="1" t="s">
        <v>1368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1369</v>
      </c>
      <c r="B16" s="1" t="s">
        <v>1370</v>
      </c>
      <c r="C16" s="1" t="s">
        <v>1371</v>
      </c>
      <c r="D16" s="1" t="s">
        <v>1372</v>
      </c>
      <c r="E16" s="1" t="s">
        <v>1373</v>
      </c>
      <c r="F16" s="1" t="s">
        <v>1374</v>
      </c>
      <c r="G16" s="1" t="s">
        <v>1375</v>
      </c>
      <c r="H16" s="1" t="s">
        <v>1376</v>
      </c>
      <c r="I16" s="1" t="s">
        <v>1377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1378</v>
      </c>
      <c r="B17" s="1" t="s">
        <v>184</v>
      </c>
      <c r="C17" s="1" t="s">
        <v>185</v>
      </c>
      <c r="D17" s="1" t="s">
        <v>186</v>
      </c>
      <c r="E17" s="1" t="s">
        <v>193</v>
      </c>
      <c r="F17" s="1" t="s">
        <v>194</v>
      </c>
      <c r="G17" s="1" t="s">
        <v>1379</v>
      </c>
      <c r="H17" s="1" t="s">
        <v>1380</v>
      </c>
      <c r="I17" s="1" t="s">
        <v>1381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1382</v>
      </c>
      <c r="B18" s="1" t="s">
        <v>1383</v>
      </c>
      <c r="C18" s="1" t="s">
        <v>1384</v>
      </c>
      <c r="D18" s="1" t="s">
        <v>1385</v>
      </c>
      <c r="E18" s="1" t="s">
        <v>1386</v>
      </c>
      <c r="F18" s="1" t="s">
        <v>1387</v>
      </c>
      <c r="G18" s="1" t="s">
        <v>1388</v>
      </c>
      <c r="H18" s="1" t="s">
        <v>1389</v>
      </c>
      <c r="I18" s="1" t="s">
        <v>1390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1391</v>
      </c>
      <c r="B19" s="1" t="s">
        <v>1392</v>
      </c>
      <c r="C19" s="1" t="s">
        <v>1393</v>
      </c>
      <c r="D19" s="1" t="s">
        <v>1394</v>
      </c>
      <c r="E19" s="1" t="s">
        <v>1395</v>
      </c>
      <c r="F19" s="1" t="s">
        <v>1396</v>
      </c>
      <c r="G19" s="1" t="s">
        <v>1397</v>
      </c>
      <c r="H19" s="1" t="s">
        <v>1398</v>
      </c>
      <c r="I19" s="1" t="s">
        <v>1399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1400</v>
      </c>
      <c r="B20" s="1" t="s">
        <v>1314</v>
      </c>
      <c r="C20" s="1" t="s">
        <v>1314</v>
      </c>
      <c r="D20" s="1" t="s">
        <v>1314</v>
      </c>
      <c r="E20" s="1" t="s">
        <v>1314</v>
      </c>
      <c r="F20" s="1" t="s">
        <v>1314</v>
      </c>
      <c r="G20" s="1" t="s">
        <v>1314</v>
      </c>
      <c r="H20" s="1" t="s">
        <v>1314</v>
      </c>
      <c r="I20" s="1" t="s">
        <v>1314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1401</v>
      </c>
      <c r="B21" s="1" t="s">
        <v>1402</v>
      </c>
      <c r="C21" s="1" t="s">
        <v>1403</v>
      </c>
      <c r="D21" s="1" t="s">
        <v>1404</v>
      </c>
      <c r="E21" s="1" t="s">
        <v>1405</v>
      </c>
      <c r="F21" s="1" t="s">
        <v>1406</v>
      </c>
      <c r="G21" s="1" t="s">
        <v>1407</v>
      </c>
      <c r="H21" s="1" t="s">
        <v>1408</v>
      </c>
      <c r="I21" s="1" t="s">
        <v>1409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1410</v>
      </c>
      <c r="B22" s="1" t="s">
        <v>1411</v>
      </c>
      <c r="C22" s="1" t="s">
        <v>1412</v>
      </c>
      <c r="D22" s="1" t="s">
        <v>1413</v>
      </c>
      <c r="E22" s="1" t="s">
        <v>1414</v>
      </c>
      <c r="F22" s="1" t="s">
        <v>1415</v>
      </c>
      <c r="G22" s="1" t="s">
        <v>1416</v>
      </c>
      <c r="H22" s="1" t="s">
        <v>1417</v>
      </c>
      <c r="I22" s="1" t="s">
        <v>1418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1" t="s">
        <v>1314</v>
      </c>
      <c r="C23" s="1" t="s">
        <v>1314</v>
      </c>
      <c r="D23" s="1" t="s">
        <v>1314</v>
      </c>
      <c r="E23" s="1" t="s">
        <v>1314</v>
      </c>
      <c r="F23" s="1" t="s">
        <v>1314</v>
      </c>
      <c r="G23" s="1" t="s">
        <v>1314</v>
      </c>
      <c r="H23" s="1" t="s">
        <v>1314</v>
      </c>
      <c r="I23" s="1" t="s">
        <v>1314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1419</v>
      </c>
      <c r="B24" s="1" t="s">
        <v>1420</v>
      </c>
      <c r="C24" s="1" t="s">
        <v>1421</v>
      </c>
      <c r="D24" s="1" t="s">
        <v>1422</v>
      </c>
      <c r="E24" s="1" t="s">
        <v>1423</v>
      </c>
      <c r="F24" s="1" t="s">
        <v>1424</v>
      </c>
      <c r="G24" s="1" t="s">
        <v>1425</v>
      </c>
      <c r="H24" s="1" t="s">
        <v>1425</v>
      </c>
      <c r="I24" s="1" t="s">
        <v>1425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1426</v>
      </c>
      <c r="B25" s="1" t="s">
        <v>1427</v>
      </c>
      <c r="C25" s="1" t="s">
        <v>1428</v>
      </c>
      <c r="D25" s="1" t="s">
        <v>1429</v>
      </c>
      <c r="E25" s="1" t="s">
        <v>1430</v>
      </c>
      <c r="F25" s="1" t="s">
        <v>1431</v>
      </c>
      <c r="G25" s="1" t="s">
        <v>1432</v>
      </c>
      <c r="H25" s="1" t="s">
        <v>1432</v>
      </c>
      <c r="I25" s="1" t="s">
        <v>1314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1433</v>
      </c>
      <c r="B26" s="1" t="s">
        <v>1434</v>
      </c>
      <c r="C26" s="1" t="s">
        <v>1435</v>
      </c>
      <c r="D26" s="1" t="s">
        <v>1436</v>
      </c>
      <c r="E26" s="1" t="s">
        <v>1437</v>
      </c>
      <c r="F26" s="1" t="s">
        <v>1438</v>
      </c>
      <c r="G26" s="1" t="s">
        <v>1314</v>
      </c>
      <c r="H26" s="1" t="s">
        <v>1314</v>
      </c>
      <c r="I26" s="1" t="s">
        <v>1314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1440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4" t="str">
        <f>IF(R3*FORECAST(S2,B3:R3,B2:R2)&gt;0,FORECAST(S2,B3:R3,B2:R2),R3)*$X$1</f>
        <v>#N/A</v>
      </c>
      <c r="T3" s="4" t="str">
        <f>IF(S3*FORECAST(T2,B3:S3,B2:S2)&gt;0,FORECAST(T2,B3:S3,B2:S2),S3)*$X$1</f>
        <v>#N/A</v>
      </c>
      <c r="U3" s="4" t="str">
        <f>IF(T3*FORECAST(U2,B3:T3,B2:T2)&gt;0,FORECAST(U2,B3:T3,B2:T2),T3)*$X$1</f>
        <v>#N/A</v>
      </c>
      <c r="V3" s="4" t="str">
        <f>IF(U3*FORECAST(V2,B3:U3,B2:U2)&gt;0,FORECAST(V2,B3:U3,B2:U2),U3)*$X$1</f>
        <v>#N/A</v>
      </c>
      <c r="W3" s="4" t="str">
        <f>IF(V3*FORECAST(W2,B3:V3,B2:V2)&gt;0,FORECAST(W2,B3:V3,B2:V2),V3)*$X$1</f>
        <v>#N/A</v>
      </c>
      <c r="X3" s="2"/>
      <c r="Y3" s="2"/>
      <c r="Z3" s="2"/>
    </row>
    <row r="4">
      <c r="A4" s="3" t="s">
        <v>137</v>
      </c>
      <c r="B4" s="1">
        <v>-348000.0</v>
      </c>
      <c r="C4" s="1">
        <v>-267000.0</v>
      </c>
      <c r="D4" s="1">
        <v>-325000.0</v>
      </c>
      <c r="E4" s="1">
        <v>-420000.0</v>
      </c>
      <c r="F4" s="1">
        <v>-275000.0</v>
      </c>
      <c r="G4" s="1">
        <v>-249000.0</v>
      </c>
      <c r="H4" s="1">
        <v>-423000.0</v>
      </c>
      <c r="I4" s="1">
        <v>-578000.0</v>
      </c>
      <c r="J4" s="1">
        <v>-486000.0</v>
      </c>
      <c r="K4" s="1">
        <v>-440000.0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1441</v>
      </c>
      <c r="B5" s="1">
        <v>19060.0</v>
      </c>
      <c r="C5" s="1">
        <v>19520.0</v>
      </c>
      <c r="D5" s="1">
        <v>19840.0</v>
      </c>
      <c r="E5" s="1">
        <v>20070.0</v>
      </c>
      <c r="F5" s="1">
        <v>19980.0</v>
      </c>
      <c r="G5" s="1">
        <v>20230.0</v>
      </c>
      <c r="H5" s="1">
        <v>20240.0</v>
      </c>
      <c r="I5" s="1">
        <v>20300.0</v>
      </c>
      <c r="J5" s="1">
        <v>19990.0</v>
      </c>
      <c r="K5" s="1">
        <v>19600.0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1442</v>
      </c>
      <c r="L7" s="1" t="str">
        <f>IF(W3*FORECAST(W2,B3:W3,B2:W2)&gt;0,FORECAST(W2,B3:W3,B2:W2),V3)*$X$1 * (1+0.02)/(0.06-0.02)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1443</v>
      </c>
      <c r="L8" s="1" t="str">
        <f t="array" ref="L8">NPV(0.06,M3:W3)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1444</v>
      </c>
      <c r="L9" s="1" t="str">
        <f t="array" ref="L9">NPV(0.06,M16:W16)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1445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140</v>
      </c>
      <c r="L11" s="1">
        <v>-440000.0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1446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1447</v>
      </c>
      <c r="L13" s="1">
        <v>19600.0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 t="str">
        <f>IF(W3*FORECAST(W2,B3:W3,B2:W2)&gt;0,FORECAST(W2,B3:W3,B2:W2),V3)*$X$1 * (1+0.02)/(0.06-0.02)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18</v>
      </c>
      <c r="B3" s="4">
        <v>14700.0</v>
      </c>
      <c r="C3" s="4">
        <v>15100.0</v>
      </c>
      <c r="D3" s="4">
        <v>3450.0</v>
      </c>
      <c r="E3" s="4">
        <v>11880.0</v>
      </c>
      <c r="F3" s="4">
        <v>15020.0</v>
      </c>
      <c r="G3" s="4">
        <v>8710.0</v>
      </c>
      <c r="H3" s="4">
        <v>6100.0</v>
      </c>
      <c r="I3" s="4">
        <v>14690.0</v>
      </c>
      <c r="J3" s="4">
        <v>16670.0</v>
      </c>
      <c r="K3" s="4">
        <v>24560.0</v>
      </c>
      <c r="L3" s="1">
        <f>IF(K3*FORECAST(L2,B3:K3,B2:K2)&gt;0,FORECAST(L2,B3:K3,B2:K2),K3)*$X$1</f>
        <v>17497.33333</v>
      </c>
      <c r="M3" s="1">
        <f>IF(L3*FORECAST(M2,B3:L3,B2:L2)&gt;0,FORECAST(M2,B3:L3,B2:L2),L3)*$X$1</f>
        <v>18299.0303</v>
      </c>
      <c r="N3" s="1">
        <f>IF(M3*FORECAST(N2,B3:M3,B2:M2)&gt;0,FORECAST(N2,B3:M3,B2:M2),M3)*$X$1</f>
        <v>19100.72727</v>
      </c>
      <c r="O3" s="1">
        <f>IF(N3*FORECAST(O2,B3:N3,B2:N2)&gt;0,FORECAST(O2,B3:N3,B2:N2),N3)*$X$1</f>
        <v>19902.42424</v>
      </c>
      <c r="P3" s="1">
        <f>IF(O3*FORECAST(P2,B3:O3,B2:O2)&gt;0,FORECAST(P2,B3:O3,B2:O2),O3)*$X$1</f>
        <v>20704.12121</v>
      </c>
      <c r="Q3" s="1">
        <f>IF(P3*FORECAST(Q2,B3:P3,B2:P2)&gt;0,FORECAST(Q2,B3:P3,B2:P2),P3)*$X$1</f>
        <v>21505.81818</v>
      </c>
      <c r="R3" s="1">
        <f>IF(Q3*FORECAST(R2,B3:Q3,B2:Q2)&gt;0,FORECAST(R2,B3:Q3,B2:Q2),Q3)*$X$1</f>
        <v>22307.51515</v>
      </c>
      <c r="S3" s="4">
        <f>IF(R3*FORECAST(S2,B3:R3,B2:R2)&gt;0,FORECAST(S2,B3:R3,B2:R2),R3)*$X$1</f>
        <v>23109.21212</v>
      </c>
      <c r="T3" s="4">
        <f>IF(S3*FORECAST(T2,B3:S3,B2:S2)&gt;0,FORECAST(T2,B3:S3,B2:S2),S3)*$X$1</f>
        <v>23910.90909</v>
      </c>
      <c r="U3" s="4">
        <f>IF(T3*FORECAST(U2,B3:T3,B2:T2)&gt;0,FORECAST(U2,B3:T3,B2:T2),T3)*$X$1</f>
        <v>24712.60606</v>
      </c>
      <c r="V3" s="4">
        <f>IF(U3*FORECAST(V2,B3:U3,B2:U2)&gt;0,FORECAST(V2,B3:U3,B2:U2),U3)*$X$1</f>
        <v>25514.30303</v>
      </c>
      <c r="W3" s="4">
        <f>IF(V3*FORECAST(W2,B3:V3,B2:V2)&gt;0,FORECAST(W2,B3:V3,B2:V2),V3)*$X$1</f>
        <v>26316</v>
      </c>
      <c r="X3" s="2"/>
      <c r="Y3" s="2"/>
      <c r="Z3" s="2"/>
    </row>
    <row r="4">
      <c r="A4" s="3" t="s">
        <v>137</v>
      </c>
      <c r="B4" s="1">
        <v>-348000.0</v>
      </c>
      <c r="C4" s="1">
        <v>-267000.0</v>
      </c>
      <c r="D4" s="1">
        <v>-325000.0</v>
      </c>
      <c r="E4" s="1">
        <v>-420000.0</v>
      </c>
      <c r="F4" s="1">
        <v>-275000.0</v>
      </c>
      <c r="G4" s="1">
        <v>-249000.0</v>
      </c>
      <c r="H4" s="1">
        <v>-423000.0</v>
      </c>
      <c r="I4" s="1">
        <v>-578000.0</v>
      </c>
      <c r="J4" s="1">
        <v>-486000.0</v>
      </c>
      <c r="K4" s="1">
        <v>-440000.0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1441</v>
      </c>
      <c r="B5" s="1">
        <v>19060.0</v>
      </c>
      <c r="C5" s="1">
        <v>19520.0</v>
      </c>
      <c r="D5" s="1">
        <v>19840.0</v>
      </c>
      <c r="E5" s="1">
        <v>20070.0</v>
      </c>
      <c r="F5" s="1">
        <v>19980.0</v>
      </c>
      <c r="G5" s="1">
        <v>20230.0</v>
      </c>
      <c r="H5" s="1">
        <v>20240.0</v>
      </c>
      <c r="I5" s="1">
        <v>20300.0</v>
      </c>
      <c r="J5" s="1">
        <v>19990.0</v>
      </c>
      <c r="K5" s="1">
        <v>19600.0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1442</v>
      </c>
      <c r="L7" s="1">
        <f>IF(W3*FORECAST(W2,B3:W3,B2:W2)&gt;0,FORECAST(W2,B3:W3,B2:W2),V3)*$X$1 * (1+0.02)/(0.06-0.02)</f>
        <v>671058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1443</v>
      </c>
      <c r="L8" s="5">
        <f t="array" ref="L8">NPV(0.06,M3:W3)</f>
        <v>172277.4878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1444</v>
      </c>
      <c r="L9" s="5">
        <f t="array" ref="L9">NPV(0.06,M16:W16)</f>
        <v>353504.9832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1445</v>
      </c>
      <c r="L10" s="5">
        <f>L8 + L9</f>
        <v>525782.4711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140</v>
      </c>
      <c r="L11" s="1">
        <v>-440000.0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1446</v>
      </c>
      <c r="L12" s="5">
        <f>L10 - L11</f>
        <v>965782.4711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1447</v>
      </c>
      <c r="L13" s="1">
        <v>19600.0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49.27461587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(1+0.02)/(0.06-0.02)</f>
        <v>671058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