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<sst xmlns="http://schemas.openxmlformats.org/spreadsheetml/2006/main" count="660" uniqueCount="588">
  <si>
    <t>ticker</t>
  </si>
  <si>
    <t>GITS</t>
  </si>
  <si>
    <t>nombre</t>
  </si>
  <si>
    <t>HANRYU HOLDINGS INC</t>
  </si>
  <si>
    <t>empresa</t>
  </si>
  <si>
    <t>Software</t>
  </si>
  <si>
    <t>Open</t>
  </si>
  <si>
    <t>Target Price</t>
  </si>
  <si>
    <t>Upside</t>
  </si>
  <si>
    <t>-5729.19%</t>
  </si>
  <si>
    <t>Country</t>
  </si>
  <si>
    <t>South Korea</t>
  </si>
  <si>
    <t>Market Cap</t>
  </si>
  <si>
    <t>Book Value</t>
  </si>
  <si>
    <t>Pe ratio</t>
  </si>
  <si>
    <t>No encontrado</t>
  </si>
  <si>
    <t>Dividend Ratio</t>
  </si>
  <si>
    <t>Net Debt Growth</t>
  </si>
  <si>
    <t>366.67%</t>
  </si>
  <si>
    <t>Total Assets Growth</t>
  </si>
  <si>
    <t>-37.50%</t>
  </si>
  <si>
    <t>Net Property, Plant and Equipment Growth</t>
  </si>
  <si>
    <t>0.00%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</si>
  <si>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</si>
  <si>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</si>
  <si>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</si>
  <si>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</si>
  <si>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</si>
  <si>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</si>
  <si>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</si>
  <si>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</si>
  <si>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</si>
  <si>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</si>
  <si>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</si>
  <si>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</si>
  <si>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</si>
  <si>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</si>
  <si>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</si>
  <si>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</si>
  <si>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</si>
  <si>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</si>
  <si>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</si>
  <si>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</si>
  <si>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</si>
  <si>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</si>
  <si>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</si>
  <si>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</si>
  <si>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</si>
  <si>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</si>
  <si>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</si>
  <si>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</si>
  <si>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</si>
  <si>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</si>
  <si>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</si>
  <si>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</si>
  <si>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</si>
  <si>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</si>
  <si>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</si>
  <si>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</si>
  <si>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</si>
  <si>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</si>
  <si>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</si>
  <si>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</si>
  <si>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</si>
  <si>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</si>
  <si>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</si>
  <si>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</si>
  <si>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</si>
  <si>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</si>
  <si>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</si>
  <si>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</si>
  <si>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</si>
  <si>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</si>
  <si>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</si>
  <si>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</si>
  <si>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</si>
  <si>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</si>
  <si>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</si>
  <si>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</si>
  <si>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</si>
  <si>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</si>
  <si>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Unearned Revenue Current, Total</t>
  </si>
  <si>
    <t>Total Current Liabilities</t>
  </si>
  <si>
    <t>Long-Term Debt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</si>
  <si>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</si>
  <si>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</si>
  <si>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</si>
  <si>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</si>
  <si>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</si>
  <si>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</si>
  <si>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</si>
  <si>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</si>
  <si>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</si>
  <si>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</si>
  <si>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</si>
  <si>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</si>
  <si>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-11.34</t>
  </si>
  <si>
    <t>0.06</t>
  </si>
  <si>
    <t>-0.02</t>
  </si>
  <si>
    <t>0.25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</si>
  <si>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</si>
  <si>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</si>
  <si>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</si>
  <si>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</si>
  <si>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</si>
  <si>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</si>
  <si>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</si>
  <si>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</si>
  <si>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</si>
  <si>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</si>
  <si>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</si>
  <si>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</si>
  <si>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</si>
  <si>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</si>
  <si>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</si>
  <si>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</si>
  <si>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</si>
  <si>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</si>
  <si>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</si>
  <si>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</si>
  <si>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</si>
  <si>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</si>
  <si>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</si>
  <si>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</si>
  <si>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</si>
  <si>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</si>
  <si>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</si>
  <si>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</si>
  <si>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</si>
  <si>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</si>
  <si>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</si>
  <si>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</si>
  <si>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</si>
  <si>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</si>
  <si>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</si>
  <si>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</si>
  <si>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</si>
  <si>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-11.83</t>
  </si>
  <si>
    <t>-1.32</t>
  </si>
  <si>
    <t>-0.15</t>
  </si>
  <si>
    <t>Basic EPS - Continuing Operations</t>
  </si>
  <si>
    <t>-0.13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</si>
  <si>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</si>
  <si>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</si>
  <si>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</si>
  <si>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</si>
  <si>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</si>
  <si>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</t>
  </si>
  <si>
    <t>-0.52</t>
  </si>
  <si>
    <t>-0.09</t>
  </si>
  <si>
    <t>-0.12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</si>
  <si>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</si>
  <si>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</si>
  <si>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</si>
  <si>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</si>
  <si>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</si>
  <si>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</si>
  <si>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</si>
  <si>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</si>
  <si>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</si>
  <si>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</si>
  <si>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</si>
  <si>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</si>
  <si>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</si>
  <si>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</si>
  <si>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</si>
  <si>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</si>
  <si>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-74.88</t>
  </si>
  <si>
    <t>-57.48</t>
  </si>
  <si>
    <t>-49.43</t>
  </si>
  <si>
    <t>Return on Total Capital</t>
  </si>
  <si>
    <t>-84.61</t>
  </si>
  <si>
    <t>-81.75</t>
  </si>
  <si>
    <t>-61.66</t>
  </si>
  <si>
    <t>Return On Equity %</t>
  </si>
  <si>
    <t>382.94</t>
  </si>
  <si>
    <t>-139.7</t>
  </si>
  <si>
    <t>Return on Common Equity</t>
  </si>
  <si>
    <t>385.36</t>
  </si>
  <si>
    <t>-797.51</t>
  </si>
  <si>
    <t>-134.91</t>
  </si>
  <si>
    <t>Margin Analysis</t>
  </si>
  <si>
    <t>Gross Profit Margin %</t>
  </si>
  <si>
    <t>-16.49</t>
  </si>
  <si>
    <t>48.73</t>
  </si>
  <si>
    <t>91.36</t>
  </si>
  <si>
    <t>SG&amp;A Margin</t>
  </si>
  <si>
    <t>791.48</t>
  </si>
  <si>
    <t>EBITDA Margin %</t>
  </si>
  <si>
    <t>-718.55</t>
  </si>
  <si>
    <t>EBITA Margin %</t>
  </si>
  <si>
    <t>-742.74</t>
  </si>
  <si>
    <t>EBIT Margin %</t>
  </si>
  <si>
    <t>Income From Continuing Operations Margin %</t>
  </si>
  <si>
    <t>-718.36</t>
  </si>
  <si>
    <t>Net Income Margin %</t>
  </si>
  <si>
    <t>-701.9</t>
  </si>
  <si>
    <t>Net Avail. For Common Margin %</t>
  </si>
  <si>
    <t>Normalized Net Income Margin</t>
  </si>
  <si>
    <t>-448.37</t>
  </si>
  <si>
    <t>-896.19</t>
  </si>
  <si>
    <t>Levered Free Cash Flow Margin</t>
  </si>
  <si>
    <t>-793.73</t>
  </si>
  <si>
    <t>-480.5</t>
  </si>
  <si>
    <t>Unlevered Free Cash Flow Margin</t>
  </si>
  <si>
    <t>-759.1</t>
  </si>
  <si>
    <t>-479.87</t>
  </si>
  <si>
    <t>Asset Turnover</t>
  </si>
  <si>
    <t>0.07</t>
  </si>
  <si>
    <t>0.12</t>
  </si>
  <si>
    <t>Fixed Assets Turnover</t>
  </si>
  <si>
    <t>0.29</t>
  </si>
  <si>
    <t>0.3</t>
  </si>
  <si>
    <t>0.32</t>
  </si>
  <si>
    <t>Receivables Turnover (Average Receivables)</t>
  </si>
  <si>
    <t>2.83</t>
  </si>
  <si>
    <t>5.38</t>
  </si>
  <si>
    <t>4.9</t>
  </si>
  <si>
    <t>Short Term Liquidity</t>
  </si>
  <si>
    <t>Current Ratio</t>
  </si>
  <si>
    <t>0.22</t>
  </si>
  <si>
    <t>0.76</t>
  </si>
  <si>
    <t>0.77</t>
  </si>
  <si>
    <t>2.36</t>
  </si>
  <si>
    <t>Quick Ratio</t>
  </si>
  <si>
    <t>0.01</t>
  </si>
  <si>
    <t>0.51</t>
  </si>
  <si>
    <t>0.79</t>
  </si>
  <si>
    <t>Operating Cash Flow to Current Liabilities</t>
  </si>
  <si>
    <t>-0.07</t>
  </si>
  <si>
    <t>-4.06</t>
  </si>
  <si>
    <t>-1.06</t>
  </si>
  <si>
    <t>-2.1</t>
  </si>
  <si>
    <t>Days Sales Outstanding (Average Receivables)</t>
  </si>
  <si>
    <t>129.03</t>
  </si>
  <si>
    <t>67.84</t>
  </si>
  <si>
    <t>74.56</t>
  </si>
  <si>
    <t>Average Days Payable Outstanding</t>
  </si>
  <si>
    <t>310.52</t>
  </si>
  <si>
    <t>Long Term Solvency</t>
  </si>
  <si>
    <t>Total Debt/Equity</t>
  </si>
  <si>
    <t>-153.98</t>
  </si>
  <si>
    <t>166.85</t>
  </si>
  <si>
    <t>38.87</t>
  </si>
  <si>
    <t>Total Debt / Total Capital</t>
  </si>
  <si>
    <t>285.25</t>
  </si>
  <si>
    <t>62.53</t>
  </si>
  <si>
    <t>141.15</t>
  </si>
  <si>
    <t>27.99</t>
  </si>
  <si>
    <t>LT Debt/Equity</t>
  </si>
  <si>
    <t>-73.39</t>
  </si>
  <si>
    <t>148.09</t>
  </si>
  <si>
    <t>-264.89</t>
  </si>
  <si>
    <t>Long-Term Debt / Total Capital</t>
  </si>
  <si>
    <t>135.96</t>
  </si>
  <si>
    <t>55.5</t>
  </si>
  <si>
    <t>109.01</t>
  </si>
  <si>
    <t>Total Liabilities / Total Assets</t>
  </si>
  <si>
    <t>281.8</t>
  </si>
  <si>
    <t>69.05</t>
  </si>
  <si>
    <t>122.05</t>
  </si>
  <si>
    <t>36.39</t>
  </si>
  <si>
    <t>EBIT / Interest Expense</t>
  </si>
  <si>
    <t>-15.06</t>
  </si>
  <si>
    <t>-30.08</t>
  </si>
  <si>
    <t>-741.95</t>
  </si>
  <si>
    <t>EBITDA / Interest Expense</t>
  </si>
  <si>
    <t>-14.59</t>
  </si>
  <si>
    <t>-29.64</t>
  </si>
  <si>
    <t>-717.78</t>
  </si>
  <si>
    <t>(EBITDA - Capex) / Interest Expense</t>
  </si>
  <si>
    <t>-14.73</t>
  </si>
  <si>
    <t>-31.84</t>
  </si>
  <si>
    <t>-719.49</t>
  </si>
  <si>
    <t>Total Debt / EBITDA</t>
  </si>
  <si>
    <t>-23.01</t>
  </si>
  <si>
    <t>-0.54</t>
  </si>
  <si>
    <t>-0.72</t>
  </si>
  <si>
    <t>-0.51</t>
  </si>
  <si>
    <t>Net Debt / EBITDA</t>
  </si>
  <si>
    <t>-22.97</t>
  </si>
  <si>
    <t>-0.7</t>
  </si>
  <si>
    <t>0.04</t>
  </si>
  <si>
    <t>Total Debt / (EBITDA - Capex)</t>
  </si>
  <si>
    <t>-22.79</t>
  </si>
  <si>
    <t>-0.48</t>
  </si>
  <si>
    <t>Net Debt / (EBITDA - Capex)</t>
  </si>
  <si>
    <t>-22.75</t>
  </si>
  <si>
    <t>-0.47</t>
  </si>
  <si>
    <t>0.03</t>
  </si>
  <si>
    <t>Growth Over Prior Year</t>
  </si>
  <si>
    <t>Total Revenues, 1 Yr. Growth %</t>
  </si>
  <si>
    <t>85.13</t>
  </si>
  <si>
    <t>85.47</t>
  </si>
  <si>
    <t>Gross Profit, 1 Yr. Growth %</t>
  </si>
  <si>
    <t>-647.09</t>
  </si>
  <si>
    <t>69.45</t>
  </si>
  <si>
    <t>EBITDA, 1 Yr. Growth %</t>
  </si>
  <si>
    <t>-18.99</t>
  </si>
  <si>
    <t>EBITA, 1 Yr. Growth %</t>
  </si>
  <si>
    <t>-17.48</t>
  </si>
  <si>
    <t>94.19</t>
  </si>
  <si>
    <t>EBIT, 1 Yr. Growth %</t>
  </si>
  <si>
    <t>Earnings From Cont. Operations, 1 Yr. Growth %</t>
  </si>
  <si>
    <t>32.59</t>
  </si>
  <si>
    <t>-49.97</t>
  </si>
  <si>
    <t>57.41</t>
  </si>
  <si>
    <t>Net Income, 1 Yr. Growth %</t>
  </si>
  <si>
    <t>31.46</t>
  </si>
  <si>
    <t>-50.7</t>
  </si>
  <si>
    <t>48.81</t>
  </si>
  <si>
    <t>Normalized Net Income, 1 Yr. Growth %</t>
  </si>
  <si>
    <t>-20.58</t>
  </si>
  <si>
    <t>119.18</t>
  </si>
  <si>
    <t>Diluted EPS Before Extra, 1 Yr. Growth %</t>
  </si>
  <si>
    <t>-88.86</t>
  </si>
  <si>
    <t>-88.98</t>
  </si>
  <si>
    <t>10.34</t>
  </si>
  <si>
    <t>Accounts Receivable, 1 Yr. Growth %</t>
  </si>
  <si>
    <t>-99.96</t>
  </si>
  <si>
    <t>Net Property, Plant and Equip., 1 Yr. Growth %</t>
  </si>
  <si>
    <t>-20.62</t>
  </si>
  <si>
    <t>3.34</t>
  </si>
  <si>
    <t>Total Assets, 1 Yr. Growth %</t>
  </si>
  <si>
    <t>63.12</t>
  </si>
  <si>
    <t>-26.61</t>
  </si>
  <si>
    <t>Tangible Book Value, 1 Yr. Growth %</t>
  </si>
  <si>
    <t>-128.83</t>
  </si>
  <si>
    <t>-141.19</t>
  </si>
  <si>
    <t>Common Equity, 1 Yr. Growth %</t>
  </si>
  <si>
    <t>Cash From Operations, 1 Yr. Growth %</t>
  </si>
  <si>
    <t>-47.57</t>
  </si>
  <si>
    <t>283.09</t>
  </si>
  <si>
    <t>Capital Expenditures, 1 Yr. Growth %</t>
  </si>
  <si>
    <t>-97.4</t>
  </si>
  <si>
    <t>Levered Free Cash Flow, 1 Yr. Growth %</t>
  </si>
  <si>
    <t>12.07</t>
  </si>
  <si>
    <t>382.89</t>
  </si>
  <si>
    <t>Unlevered Free Cash Flow, 1 Yr. Growth %</t>
  </si>
  <si>
    <t>17.03</t>
  </si>
  <si>
    <t>383.68</t>
  </si>
  <si>
    <t>Compound Annual Growth Rate Over Two Years</t>
  </si>
  <si>
    <t>Total Revenues, 2 Yr. CAGR %</t>
  </si>
  <si>
    <t>28.6</t>
  </si>
  <si>
    <t>Gross Profit, 2 Yr. CAGR %</t>
  </si>
  <si>
    <t>202.69</t>
  </si>
  <si>
    <t>EBITDA, 2 Yr. CAGR %</t>
  </si>
  <si>
    <t>221.61</t>
  </si>
  <si>
    <t>13.68</t>
  </si>
  <si>
    <t>EBITA, 2 Yr. CAGR %</t>
  </si>
  <si>
    <t>221.84</t>
  </si>
  <si>
    <t>14.7</t>
  </si>
  <si>
    <t>EBIT, 2 Yr. CAGR %</t>
  </si>
  <si>
    <t>Earnings From Cont. Operations, 2 Yr. CAGR %</t>
  </si>
  <si>
    <t>-18.55</t>
  </si>
  <si>
    <t>-19.89</t>
  </si>
  <si>
    <t>Net Income, 2 Yr. CAGR %</t>
  </si>
  <si>
    <t>-19.49</t>
  </si>
  <si>
    <t>-14.34</t>
  </si>
  <si>
    <t>Normalized Net Income, 2 Yr. CAGR %</t>
  </si>
  <si>
    <t>211.59</t>
  </si>
  <si>
    <t>19.08</t>
  </si>
  <si>
    <t>Diluted EPS Before Extra, 2 Yr. CAGR %</t>
  </si>
  <si>
    <t>-88.92</t>
  </si>
  <si>
    <t>-68.3</t>
  </si>
  <si>
    <t>Accounts Receivable, 2 Yr. CAGR %</t>
  </si>
  <si>
    <t>-88.2</t>
  </si>
  <si>
    <t>-0.9</t>
  </si>
  <si>
    <t>Net Property, Plant and Equip., 2 Yr. CAGR %</t>
  </si>
  <si>
    <t>786.52</t>
  </si>
  <si>
    <t>-11.82</t>
  </si>
  <si>
    <t>Total Assets, 2 Yr. CAGR %</t>
  </si>
  <si>
    <t>9.42</t>
  </si>
  <si>
    <t>57.5</t>
  </si>
  <si>
    <t>Tangible Book Value, 2 Yr. CAGR %</t>
  </si>
  <si>
    <t>-65.54</t>
  </si>
  <si>
    <t>121.6</t>
  </si>
  <si>
    <t>Common Equity, 2 Yr. CAGR %</t>
  </si>
  <si>
    <t>Cash From Operations, 2 Yr. CAGR %</t>
  </si>
  <si>
    <t>170.01</t>
  </si>
  <si>
    <t>41.72</t>
  </si>
  <si>
    <t>Capital Expenditures, 2 Yr. CAGR %</t>
  </si>
  <si>
    <t>58.11</t>
  </si>
  <si>
    <t>10.5</t>
  </si>
  <si>
    <t>Levered Free Cash Flow, 2 Yr. CAGR %</t>
  </si>
  <si>
    <t>107.15</t>
  </si>
  <si>
    <t>Unlevered Free Cash Flow, 2 Yr. CAGR %</t>
  </si>
  <si>
    <t>111.82</t>
  </si>
  <si>
    <t>Compound Annual Growth Rate Over Three Years</t>
  </si>
  <si>
    <t>EBITDA, 3 Yr. CAGR %</t>
  </si>
  <si>
    <t>154.58</t>
  </si>
  <si>
    <t>EBITA, 3 Yr. CAGR %</t>
  </si>
  <si>
    <t>154.65</t>
  </si>
  <si>
    <t>EBIT, 3 Yr. CAGR %</t>
  </si>
  <si>
    <t>Earnings From Cont. Operations, 3 Yr. CAGR %</t>
  </si>
  <si>
    <t>-5.24</t>
  </si>
  <si>
    <t>Net Income, 3 Yr. CAGR %</t>
  </si>
  <si>
    <t>-1.2</t>
  </si>
  <si>
    <t>Normalized Net Income, 3 Yr. CAGR %</t>
  </si>
  <si>
    <t>158.81</t>
  </si>
  <si>
    <t>Diluted EPS Before Extra, 3 Yr. CAGR %</t>
  </si>
  <si>
    <t>-77.63</t>
  </si>
  <si>
    <t>Accounts Receivable, 3 Yr. CAGR %</t>
  </si>
  <si>
    <t>228.03</t>
  </si>
  <si>
    <t>Net Property, Plant and Equip., 3 Yr. CAGR %</t>
  </si>
  <si>
    <t>325.42</t>
  </si>
  <si>
    <t>Total Assets, 3 Yr. CAGR %</t>
  </si>
  <si>
    <t>59.36</t>
  </si>
  <si>
    <t>Tangible Book Value, 3 Yr. CAGR %</t>
  </si>
  <si>
    <t>12.29</t>
  </si>
  <si>
    <t>Common Equity, 3 Yr. CAGR %</t>
  </si>
  <si>
    <t>Cash From Operations, 3 Yr. CAGR %</t>
  </si>
  <si>
    <t>203.4</t>
  </si>
  <si>
    <t>Capital Expenditures, 3 Yr. CAGR %</t>
  </si>
  <si>
    <t>389.69</t>
  </si>
  <si>
    <t>2023</t>
  </si>
  <si>
    <t>Capitalization
                                    1</t>
  </si>
  <si>
    <t>42.77</t>
  </si>
  <si>
    <t>Change</t>
  </si>
  <si>
    <t>-</t>
  </si>
  <si>
    <t>Enterprise Value (EV)
                                    1</t>
  </si>
  <si>
    <t>42.43</t>
  </si>
  <si>
    <t>P/E ratio</t>
  </si>
  <si>
    <t>-5.32x</t>
  </si>
  <si>
    <t>PBR</t>
  </si>
  <si>
    <t>3.27x</t>
  </si>
  <si>
    <t>PEG</t>
  </si>
  <si>
    <t>-1.09x</t>
  </si>
  <si>
    <t>Capitalization / Revenue</t>
  </si>
  <si>
    <t>53,861,481x</t>
  </si>
  <si>
    <t>EV / Revenue</t>
  </si>
  <si>
    <t>53,423,351x</t>
  </si>
  <si>
    <t>EV / EBITDA</t>
  </si>
  <si>
    <t>-4.16x</t>
  </si>
  <si>
    <t>EV / EBIT</t>
  </si>
  <si>
    <t>-4.03x</t>
  </si>
  <si>
    <t>EV / FCF</t>
  </si>
  <si>
    <t>-2,593,992x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</si>
  <si>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</si>
  <si>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</si>
  <si>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</si>
  <si>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</si>
  <si>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</si>
  <si>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-0.1524</t>
  </si>
  <si>
    <t>Distribution rate</t>
  </si>
  <si>
    <t>Net sales</t>
  </si>
  <si>
    <t>0.7942</t>
  </si>
  <si>
    <t>EBITDA
                                    1</t>
  </si>
  <si>
    <t>-10.19</t>
  </si>
  <si>
    <t>EBIT
                                    1</t>
  </si>
  <si>
    <t>-10.53</t>
  </si>
  <si>
    <t>Net income
                                    1</t>
  </si>
  <si>
    <t>-9.286</t>
  </si>
  <si>
    <t>Net Debt
                                    1</t>
  </si>
  <si>
    <t>-0.3479</t>
  </si>
  <si>
    <t>Reference price
                                    2</t>
  </si>
  <si>
    <t>0.8100</t>
  </si>
  <si>
    <t>Nbr of stocks (in thousands)</t>
  </si>
  <si>
    <t>52,809</t>
  </si>
  <si>
    <t>Announcement Date</t>
  </si>
  <si>
    <t>7/16/24</t>
  </si>
  <si>
    <t>address1</t>
  </si>
  <si>
    <t>160, Yeouiseo-ro</t>
  </si>
  <si>
    <t>address2</t>
  </si>
  <si>
    <t>Yeongdeungpo-gu</t>
  </si>
  <si>
    <t>city</t>
  </si>
  <si>
    <t>Seoul</t>
  </si>
  <si>
    <t>zip</t>
  </si>
  <si>
    <t>07231</t>
  </si>
  <si>
    <t>country</t>
  </si>
  <si>
    <t>phone</t>
  </si>
  <si>
    <t>82 2 564 8588</t>
  </si>
  <si>
    <t>fax</t>
  </si>
  <si>
    <t>82 2 6007 1243</t>
  </si>
  <si>
    <t>website</t>
  </si>
  <si>
    <t>https://www.hanryuholdings.com</t>
  </si>
  <si>
    <t>industry</t>
  </si>
  <si>
    <t>Internet Content &amp; Information</t>
  </si>
  <si>
    <t>industryKey</t>
  </si>
  <si>
    <t>internet-content-information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</si>
  <si>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</si>
  <si>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</si>
  <si>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</si>
  <si>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</si>
  <si>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</si>
  <si>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</si>
  <si>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</si>
  <si>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Hanryu Holdings, Inc. operates FANTOO, a social media platform that connects users with similar interests worldwide. Its platform allows users to interact with other like-minded users to share their appreciation of various types of entertainment and cultures, create and monetize their content, enjoy other users' content, engage in commerce, and experience a fandom community. The company was founded in 2018 and is based in Seoul, South Korea.</t>
  </si>
  <si>
    <t>fullTimeEmployees</t>
  </si>
  <si>
    <t>companyOfficers</t>
  </si>
  <si>
    <t>[{'maxAge': 1, 'name': 'Mr. Ju-Hyon  Shin', 'age': 48, 'title': 'Chief Financial Officer', 'yearBorn': 1975, 'fiscalYear': 2023, 'totalPay': 75213, 'exercisedValue': 0, 'unexercisedValue': 0}, {'maxAge': 1, 'name': 'Mr. Taehoon  Kim', 'age': 49, 'title': 'CEO, CTO &amp; VP', 'yearBorn': 1974, 'fiscalYear': 2023, 'exercisedValue': 0, 'unexercisedValue': 0}, {'maxAge': 1, 'name': 'Mr. Dae-Hwan  Son', 'age': 46, 'title': 'Chief Operating Officer', 'yearBorn': 1977, 'fiscalYear': 2023, 'totalPay': 47345, 'exercisedValue': 0, 'unexercisedValue': 0}, {'maxAge': 1, 'name': 'Mr. David  Gregg', 'age': 61, 'title': 'Chief Communications Officer', 'yearBorn': 1962, 'fiscalYear': 2023, 'exercisedValue': 0, 'unexercisedValue': 0}, {'maxAge': 1, 'name': 'Mr. Dong Hoon  Park', 'age': 38, 'title': 'Chief Marketing Officer', 'yearBorn': 1985, 'fiscalYear': 2023, 'totalPay': 94689,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</si>
  <si>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</si>
  <si>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</si>
  <si>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</si>
  <si>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</si>
  <si>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</si>
  <si>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</si>
  <si>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</si>
  <si>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</si>
  <si>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</si>
  <si>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</si>
  <si>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</si>
  <si>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</si>
  <si>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Infinity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</si>
  <si>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</si>
  <si>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</si>
  <si>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</si>
  <si>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</si>
  <si>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</si>
  <si>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</si>
  <si>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</si>
  <si>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</si>
  <si>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</si>
  <si>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</si>
  <si>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</si>
  <si>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</si>
  <si>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</si>
  <si>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</si>
  <si>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</si>
  <si>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</si>
  <si>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</si>
  <si>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</si>
  <si>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</si>
  <si>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</si>
  <si>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</si>
  <si>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</si>
  <si>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</si>
  <si>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</si>
  <si>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</si>
  <si>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</si>
  <si>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</si>
  <si>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</si>
  <si>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</si>
  <si>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</si>
  <si>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</si>
  <si>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</si>
  <si>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</si>
  <si>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</si>
  <si>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</si>
  <si>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</si>
  <si>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</si>
  <si>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</si>
  <si>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</si>
  <si>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</si>
  <si>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</si>
  <si>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HRYU</t>
  </si>
  <si>
    <t>underlyingSymbol</t>
  </si>
  <si>
    <t>shortName</t>
  </si>
  <si>
    <t>Hanryu Holdings, Inc.</t>
  </si>
  <si>
    <t>longName</t>
  </si>
  <si>
    <t>Global Interactive Technologies, Inc.</t>
  </si>
  <si>
    <t>firstTradeDateEpochUtc</t>
  </si>
  <si>
    <t>timeZoneFullName</t>
  </si>
  <si>
    <t>America/New_York</t>
  </si>
  <si>
    <t>timeZoneShortName</t>
  </si>
  <si>
    <t>EST</t>
  </si>
  <si>
    <t>uuid</t>
  </si>
  <si>
    <t>dd9bae89-e2f2-3a4b-a58d-158ea5148ee7</t>
  </si>
  <si>
    <t>messageBoardId</t>
  </si>
  <si>
    <t>finmb_1778001432</t>
  </si>
  <si>
    <t>gmtOffSetMilliseconds</t>
  </si>
  <si>
    <t>currentPrice</t>
  </si>
  <si>
    <t>recommendationKey</t>
  </si>
  <si>
    <t>none</t>
  </si>
  <si>
    <t>totalCash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</si>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</sst>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anryuholding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0.2801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-15.76734833495729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1.5198316E7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-9.0</v>
      </c>
      <c r="C2" s="1">
        <v>-12.0</v>
      </c>
      <c r="D2" s="1">
        <v>-6.0</v>
      </c>
      <c r="E2" s="1">
        <v>-9.0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1.0</v>
      </c>
      <c r="C3" s="1">
        <v>11.0</v>
      </c>
      <c r="D3" s="1">
        <v>21.0</v>
      </c>
      <c r="E3" s="1">
        <v>62.0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1.0</v>
      </c>
      <c r="C4" s="1">
        <v>11.0</v>
      </c>
      <c r="D4" s="1">
        <v>21.0</v>
      </c>
      <c r="E4" s="1">
        <v>62.0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-3.0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8.0</v>
      </c>
      <c r="C6" s="1">
        <v>0.0</v>
      </c>
      <c r="D6" s="1">
        <v>0.0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12.0</v>
      </c>
      <c r="D7" s="1">
        <v>0.0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0.0</v>
      </c>
      <c r="E8" s="1">
        <v>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-97.0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-7.0</v>
      </c>
      <c r="D10" s="1">
        <v>-12.0</v>
      </c>
      <c r="E10" s="1">
        <v>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-25.0</v>
      </c>
      <c r="D11" s="1">
        <v>38.0</v>
      </c>
      <c r="E11" s="1">
        <v>-193.0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96.0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18.0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8.0</v>
      </c>
      <c r="C14" s="1">
        <v>-1.0</v>
      </c>
      <c r="D14" s="1">
        <v>1.0</v>
      </c>
      <c r="E14" s="1">
        <v>-4.0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-56.0</v>
      </c>
      <c r="C15" s="1">
        <v>-7.0</v>
      </c>
      <c r="D15" s="1">
        <v>-4.0</v>
      </c>
      <c r="E15" s="1">
        <v>-15.0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-58.0</v>
      </c>
      <c r="D16" s="1">
        <v>-1.0</v>
      </c>
      <c r="E16" s="1">
        <v>-71.0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-1.0</v>
      </c>
      <c r="D18" s="1">
        <v>69.0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-87.0</v>
      </c>
      <c r="C19" s="1">
        <v>-43.0</v>
      </c>
      <c r="D19" s="1">
        <v>63.0</v>
      </c>
      <c r="E19" s="1">
        <v>-3.0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20.0</v>
      </c>
      <c r="C20" s="1">
        <v>1.0</v>
      </c>
      <c r="D20" s="1">
        <v>0.0</v>
      </c>
      <c r="E20" s="1">
        <v>-5.0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-67.0</v>
      </c>
      <c r="C21" s="1">
        <v>-1.0</v>
      </c>
      <c r="D21" s="1">
        <v>1.0</v>
      </c>
      <c r="E21" s="1">
        <v>-4.0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2.0</v>
      </c>
      <c r="C22" s="1">
        <v>2.0</v>
      </c>
      <c r="D22" s="1">
        <v>1.0</v>
      </c>
      <c r="E22" s="1">
        <v>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7.0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2.0</v>
      </c>
      <c r="C24" s="1">
        <v>9.0</v>
      </c>
      <c r="D24" s="1">
        <v>1.0</v>
      </c>
      <c r="E24" s="1">
        <v>3.0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-14.0</v>
      </c>
      <c r="C25" s="1">
        <v>-2.0</v>
      </c>
      <c r="D25" s="1">
        <v>-98.0</v>
      </c>
      <c r="E25" s="1">
        <v>-1.0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-84.0</v>
      </c>
      <c r="C26" s="1">
        <v>-1.0</v>
      </c>
      <c r="D26" s="1">
        <v>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-99.0</v>
      </c>
      <c r="C27" s="1">
        <v>-4.0</v>
      </c>
      <c r="D27" s="1">
        <v>-98.0</v>
      </c>
      <c r="E27" s="1">
        <v>-1.0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3.0</v>
      </c>
      <c r="D28" s="1">
        <v>1.0</v>
      </c>
      <c r="E28" s="1">
        <v>24.0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0.0</v>
      </c>
      <c r="E29" s="1">
        <v>-1.0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1.0</v>
      </c>
      <c r="C30" s="1">
        <v>9.0</v>
      </c>
      <c r="D30" s="1">
        <v>2.0</v>
      </c>
      <c r="E30" s="1">
        <v>24.0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10.0</v>
      </c>
      <c r="D31" s="1">
        <v>6.0</v>
      </c>
      <c r="E31" s="1">
        <v>15.0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1.0</v>
      </c>
      <c r="C32" s="1">
        <v>30.0</v>
      </c>
      <c r="D32" s="1">
        <v>-21.0</v>
      </c>
      <c r="E32" s="1">
        <v>5.0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-3.0</v>
      </c>
      <c r="D34" s="1">
        <v>-4.0</v>
      </c>
      <c r="E34" s="1">
        <v>-16.0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-3.0</v>
      </c>
      <c r="D35" s="1">
        <v>-4.0</v>
      </c>
      <c r="E35" s="1">
        <v>-16.0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0.0</v>
      </c>
      <c r="C36" s="1">
        <v>-1.0</v>
      </c>
      <c r="D36" s="1">
        <v>33.0</v>
      </c>
      <c r="E36" s="1">
        <v>9.0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1.0</v>
      </c>
      <c r="C37" s="1">
        <v>5.0</v>
      </c>
      <c r="D37" s="1">
        <v>56.0</v>
      </c>
      <c r="E37" s="1">
        <v>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2.0</v>
      </c>
      <c r="C3" s="1">
        <v>33.0</v>
      </c>
      <c r="D3" s="1">
        <v>11.0</v>
      </c>
      <c r="E3" s="1">
        <v>5.0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2.0</v>
      </c>
      <c r="C4" s="1">
        <v>33.0</v>
      </c>
      <c r="D4" s="1">
        <v>11.0</v>
      </c>
      <c r="E4" s="1">
        <v>5.0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0.0</v>
      </c>
      <c r="C5" s="1">
        <v>33.0</v>
      </c>
      <c r="D5" s="1">
        <v>128.0</v>
      </c>
      <c r="E5" s="1">
        <v>32.0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31.0</v>
      </c>
      <c r="D6" s="1">
        <v>1.0</v>
      </c>
      <c r="E6" s="1">
        <v>17.0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1.0</v>
      </c>
      <c r="C7" s="1">
        <v>13.0</v>
      </c>
      <c r="D7" s="1">
        <v>63.0</v>
      </c>
      <c r="E7" s="1">
        <v>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1.0</v>
      </c>
      <c r="C8" s="1">
        <v>77.0</v>
      </c>
      <c r="D8" s="1">
        <v>2.0</v>
      </c>
      <c r="E8" s="1">
        <v>4.0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0.0</v>
      </c>
      <c r="C9" s="1">
        <v>36.0</v>
      </c>
      <c r="D9" s="1">
        <v>36.0</v>
      </c>
      <c r="E9" s="1">
        <v>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1.0</v>
      </c>
      <c r="C10" s="1">
        <v>1.0</v>
      </c>
      <c r="D10" s="1">
        <v>2.0</v>
      </c>
      <c r="E10" s="1">
        <v>17.0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9.0</v>
      </c>
      <c r="C11" s="1">
        <v>3.0</v>
      </c>
      <c r="D11" s="1">
        <v>3.0</v>
      </c>
      <c r="E11" s="1">
        <v>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-6.0</v>
      </c>
      <c r="C12" s="1">
        <v>-20.0</v>
      </c>
      <c r="D12" s="1">
        <v>-40.0</v>
      </c>
      <c r="E12" s="1">
        <v>-65.0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3.0</v>
      </c>
      <c r="C13" s="1">
        <v>3.0</v>
      </c>
      <c r="D13" s="1">
        <v>2.0</v>
      </c>
      <c r="E13" s="1">
        <v>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3.0</v>
      </c>
      <c r="C14" s="1">
        <v>1.0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0.0</v>
      </c>
      <c r="C15" s="1">
        <v>1.0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4.0</v>
      </c>
      <c r="C16" s="1">
        <v>58.0</v>
      </c>
      <c r="D16" s="1">
        <v>50.0</v>
      </c>
      <c r="E16" s="1">
        <v>38.0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5.0</v>
      </c>
      <c r="C17" s="1">
        <v>8.0</v>
      </c>
      <c r="D17" s="1">
        <v>6.0</v>
      </c>
      <c r="E17" s="1">
        <v>20.0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0.0</v>
      </c>
      <c r="C19" s="1">
        <v>40.0</v>
      </c>
      <c r="D19" s="1">
        <v>37.0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9.0</v>
      </c>
      <c r="C20" s="1">
        <v>78.0</v>
      </c>
      <c r="D20" s="1">
        <v>2.0</v>
      </c>
      <c r="E20" s="1">
        <v>2.0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7.0</v>
      </c>
      <c r="C21" s="1">
        <v>48.0</v>
      </c>
      <c r="D21" s="1">
        <v>1.0</v>
      </c>
      <c r="E21" s="1">
        <v>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0.0</v>
      </c>
      <c r="D22" s="1">
        <v>0.0</v>
      </c>
      <c r="E22" s="1">
        <v>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25.0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7.0</v>
      </c>
      <c r="C24" s="1">
        <v>1.0</v>
      </c>
      <c r="D24" s="1">
        <v>3.0</v>
      </c>
      <c r="E24" s="1">
        <v>7.0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6.0</v>
      </c>
      <c r="C25" s="1">
        <v>3.0</v>
      </c>
      <c r="D25" s="1">
        <v>3.0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14.0</v>
      </c>
      <c r="C26" s="1">
        <v>5.0</v>
      </c>
      <c r="D26" s="1">
        <v>7.0</v>
      </c>
      <c r="E26" s="1">
        <v>7.0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6.0</v>
      </c>
      <c r="C27" s="1">
        <v>17.0</v>
      </c>
      <c r="D27" s="1">
        <v>4.0</v>
      </c>
      <c r="E27" s="1">
        <v>5.0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1.0</v>
      </c>
      <c r="C28" s="1">
        <v>7.0</v>
      </c>
      <c r="D28" s="1">
        <v>27.0</v>
      </c>
      <c r="E28" s="1">
        <v>51.0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-10.0</v>
      </c>
      <c r="C29" s="1">
        <v>-23.0</v>
      </c>
      <c r="D29" s="1">
        <v>-29.0</v>
      </c>
      <c r="E29" s="1">
        <v>-38.0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-58.0</v>
      </c>
      <c r="C30" s="1">
        <v>64.0</v>
      </c>
      <c r="D30" s="1">
        <v>91.0</v>
      </c>
      <c r="E30" s="1">
        <v>49.0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-9.0</v>
      </c>
      <c r="C31" s="1">
        <v>2.0</v>
      </c>
      <c r="D31" s="1">
        <v>-1.0</v>
      </c>
      <c r="E31" s="1">
        <v>13.0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0.0</v>
      </c>
      <c r="C32" s="1">
        <v>-9.0</v>
      </c>
      <c r="D32" s="1">
        <v>-24.0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-9.0</v>
      </c>
      <c r="C33" s="1">
        <v>2.0</v>
      </c>
      <c r="D33" s="1">
        <v>-1.0</v>
      </c>
      <c r="E33" s="1">
        <v>13.0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5.0</v>
      </c>
      <c r="C34" s="1">
        <v>8.0</v>
      </c>
      <c r="D34" s="1">
        <v>6.0</v>
      </c>
      <c r="E34" s="1">
        <v>20.0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81.0</v>
      </c>
      <c r="C36" s="1">
        <v>45.0</v>
      </c>
      <c r="D36" s="1">
        <v>47.0</v>
      </c>
      <c r="E36" s="1">
        <v>52.0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81.0</v>
      </c>
      <c r="C37" s="1">
        <v>41.0</v>
      </c>
      <c r="D37" s="1">
        <v>45.0</v>
      </c>
      <c r="E37" s="1">
        <v>52.0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 t="s">
        <v>96</v>
      </c>
      <c r="C38" s="1" t="s">
        <v>97</v>
      </c>
      <c r="D38" s="1" t="s">
        <v>98</v>
      </c>
      <c r="E38" s="1" t="s">
        <v>99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-9.0</v>
      </c>
      <c r="C39" s="1">
        <v>2.0</v>
      </c>
      <c r="D39" s="1">
        <v>-1.0</v>
      </c>
      <c r="E39" s="1">
        <v>13.0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 t="s">
        <v>96</v>
      </c>
      <c r="C40" s="1" t="s">
        <v>97</v>
      </c>
      <c r="D40" s="1" t="s">
        <v>98</v>
      </c>
      <c r="E40" s="1" t="s">
        <v>99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14.0</v>
      </c>
      <c r="C41" s="1">
        <v>4.0</v>
      </c>
      <c r="D41" s="1">
        <v>4.0</v>
      </c>
      <c r="E41" s="1">
        <v>5.0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14.0</v>
      </c>
      <c r="C42" s="1">
        <v>3.0</v>
      </c>
      <c r="D42" s="1">
        <v>4.0</v>
      </c>
      <c r="E42" s="1">
        <v>-34.0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0.0</v>
      </c>
      <c r="C43" s="1">
        <v>1.0</v>
      </c>
      <c r="D43" s="1">
        <v>2.0</v>
      </c>
      <c r="E43" s="1">
        <v>2.0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0.0</v>
      </c>
      <c r="C44" s="1">
        <v>-9.0</v>
      </c>
      <c r="D44" s="1">
        <v>-24.0</v>
      </c>
      <c r="E44" s="1">
        <v>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3.0</v>
      </c>
      <c r="D45" s="1">
        <v>3.0</v>
      </c>
      <c r="E45" s="1">
        <v>3.0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9.0</v>
      </c>
      <c r="C46" s="1">
        <v>83.0</v>
      </c>
      <c r="D46" s="1">
        <v>79.0</v>
      </c>
      <c r="E46" s="1">
        <v>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64.0</v>
      </c>
      <c r="D47" s="1">
        <v>74.0</v>
      </c>
      <c r="E47" s="1">
        <v>52.0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0.0</v>
      </c>
      <c r="C2" s="1">
        <v>48.0</v>
      </c>
      <c r="D2" s="1">
        <v>88.0</v>
      </c>
      <c r="E2" s="1">
        <v>79.0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0.0</v>
      </c>
      <c r="C3" s="1">
        <v>48.0</v>
      </c>
      <c r="D3" s="1">
        <v>88.0</v>
      </c>
      <c r="E3" s="1">
        <v>79.0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0.0</v>
      </c>
      <c r="C4" s="1">
        <v>55.0</v>
      </c>
      <c r="D4" s="1">
        <v>45.0</v>
      </c>
      <c r="E4" s="1">
        <v>6.0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0.0</v>
      </c>
      <c r="C5" s="1">
        <v>-7.0</v>
      </c>
      <c r="D5" s="1">
        <v>43.0</v>
      </c>
      <c r="E5" s="1">
        <v>72.0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63.0</v>
      </c>
      <c r="C6" s="1">
        <v>7.0</v>
      </c>
      <c r="D6" s="1">
        <v>7.0</v>
      </c>
      <c r="E6" s="1">
        <v>10.0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0.0</v>
      </c>
      <c r="C7" s="1">
        <v>0.0</v>
      </c>
      <c r="D7" s="1">
        <v>0.0</v>
      </c>
      <c r="E7" s="1">
        <v>31.0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63.0</v>
      </c>
      <c r="C8" s="1">
        <v>7.0</v>
      </c>
      <c r="D8" s="1">
        <v>7.0</v>
      </c>
      <c r="E8" s="1">
        <v>11.0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-63.0</v>
      </c>
      <c r="C9" s="1">
        <v>-8.0</v>
      </c>
      <c r="D9" s="1">
        <v>-6.0</v>
      </c>
      <c r="E9" s="1">
        <v>-10.0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-4.0</v>
      </c>
      <c r="C10" s="1">
        <v>-26.0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0.0</v>
      </c>
      <c r="C11" s="1">
        <v>0.0</v>
      </c>
      <c r="D11" s="1">
        <v>0.0</v>
      </c>
      <c r="E11" s="1">
        <v>6.0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-4.0</v>
      </c>
      <c r="C12" s="1">
        <v>-26.0</v>
      </c>
      <c r="D12" s="1">
        <v>0.0</v>
      </c>
      <c r="E12" s="1">
        <v>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0.0</v>
      </c>
      <c r="C13" s="1">
        <v>0.0</v>
      </c>
      <c r="D13" s="1">
        <v>606.0</v>
      </c>
      <c r="E13" s="1">
        <v>13.0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2.0</v>
      </c>
      <c r="C14" s="1">
        <v>6.0</v>
      </c>
      <c r="D14" s="1">
        <v>-297.0</v>
      </c>
      <c r="E14" s="1">
        <v>-1.0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-65.0</v>
      </c>
      <c r="C15" s="1">
        <v>-8.0</v>
      </c>
      <c r="D15" s="1">
        <v>-6.0</v>
      </c>
      <c r="E15" s="1">
        <v>-11.0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0.0</v>
      </c>
      <c r="C16" s="1">
        <v>-12.0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-8.0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0.0</v>
      </c>
      <c r="C18" s="1">
        <v>0.0</v>
      </c>
      <c r="D18" s="1">
        <v>0.0</v>
      </c>
      <c r="E18" s="1">
        <v>3.0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0.0</v>
      </c>
      <c r="C19" s="1">
        <v>-15.0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0.0</v>
      </c>
      <c r="C20" s="1">
        <v>7.0</v>
      </c>
      <c r="D20" s="1">
        <v>23.0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-9.0</v>
      </c>
      <c r="C21" s="1">
        <v>-12.0</v>
      </c>
      <c r="D21" s="1">
        <v>-6.0</v>
      </c>
      <c r="E21" s="1">
        <v>-8.0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-9.0</v>
      </c>
      <c r="C22" s="1">
        <v>-12.0</v>
      </c>
      <c r="D22" s="1">
        <v>-6.0</v>
      </c>
      <c r="E22" s="1">
        <v>-8.0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>
        <v>0.0</v>
      </c>
      <c r="C23" s="1">
        <v>0.0</v>
      </c>
      <c r="D23" s="1">
        <v>0.0</v>
      </c>
      <c r="E23" s="1">
        <v>-1.0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>
        <v>-9.0</v>
      </c>
      <c r="C24" s="1">
        <v>-12.0</v>
      </c>
      <c r="D24" s="1">
        <v>-6.0</v>
      </c>
      <c r="E24" s="1">
        <v>-9.0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10.0</v>
      </c>
      <c r="D25" s="1">
        <v>14.0</v>
      </c>
      <c r="E25" s="1">
        <v>12.0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>
        <v>-9.0</v>
      </c>
      <c r="C26" s="1">
        <v>-12.0</v>
      </c>
      <c r="D26" s="1">
        <v>-6.0</v>
      </c>
      <c r="E26" s="1">
        <v>-9.0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>
        <v>-9.0</v>
      </c>
      <c r="C27" s="1">
        <v>-12.0</v>
      </c>
      <c r="D27" s="1">
        <v>-6.0</v>
      </c>
      <c r="E27" s="1">
        <v>-9.0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-9.0</v>
      </c>
      <c r="C28" s="1">
        <v>-12.0</v>
      </c>
      <c r="D28" s="1">
        <v>-6.0</v>
      </c>
      <c r="E28" s="1">
        <v>-8.0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 t="s">
        <v>137</v>
      </c>
      <c r="C30" s="1" t="s">
        <v>138</v>
      </c>
      <c r="D30" s="1" t="s">
        <v>139</v>
      </c>
      <c r="E30" s="1" t="s">
        <v>139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140</v>
      </c>
      <c r="B31" s="1" t="s">
        <v>137</v>
      </c>
      <c r="C31" s="1" t="s">
        <v>138</v>
      </c>
      <c r="D31" s="1" t="s">
        <v>139</v>
      </c>
      <c r="E31" s="1" t="s">
        <v>141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81.0</v>
      </c>
      <c r="C32" s="1">
        <v>9.0</v>
      </c>
      <c r="D32" s="1">
        <v>42.0</v>
      </c>
      <c r="E32" s="1">
        <v>60.0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 t="s">
        <v>137</v>
      </c>
      <c r="C33" s="1" t="s">
        <v>138</v>
      </c>
      <c r="D33" s="1" t="s">
        <v>139</v>
      </c>
      <c r="E33" s="1" t="s">
        <v>139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 t="s">
        <v>137</v>
      </c>
      <c r="C34" s="1" t="s">
        <v>138</v>
      </c>
      <c r="D34" s="1" t="s">
        <v>139</v>
      </c>
      <c r="E34" s="1" t="s">
        <v>141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81.0</v>
      </c>
      <c r="C35" s="1">
        <v>9.0</v>
      </c>
      <c r="D35" s="1">
        <v>42.0</v>
      </c>
      <c r="E35" s="1">
        <v>60.0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 t="s">
        <v>147</v>
      </c>
      <c r="C36" s="1" t="s">
        <v>148</v>
      </c>
      <c r="D36" s="1" t="s">
        <v>149</v>
      </c>
      <c r="E36" s="1" t="s">
        <v>150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 t="s">
        <v>147</v>
      </c>
      <c r="C37" s="1" t="s">
        <v>148</v>
      </c>
      <c r="D37" s="1" t="s">
        <v>149</v>
      </c>
      <c r="E37" s="1" t="s">
        <v>150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152</v>
      </c>
      <c r="B39" s="1">
        <v>-61.0</v>
      </c>
      <c r="C39" s="1">
        <v>-7.0</v>
      </c>
      <c r="D39" s="1">
        <v>-6.0</v>
      </c>
      <c r="E39" s="1">
        <v>-10.0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153</v>
      </c>
      <c r="B40" s="1">
        <v>-63.0</v>
      </c>
      <c r="C40" s="1">
        <v>-8.0</v>
      </c>
      <c r="D40" s="1">
        <v>-6.0</v>
      </c>
      <c r="E40" s="1">
        <v>-10.0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154</v>
      </c>
      <c r="B41" s="1">
        <v>-63.0</v>
      </c>
      <c r="C41" s="1">
        <v>-8.0</v>
      </c>
      <c r="D41" s="1">
        <v>-6.0</v>
      </c>
      <c r="E41" s="1">
        <v>-10.0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155</v>
      </c>
      <c r="B42" s="1">
        <v>0.0</v>
      </c>
      <c r="C42" s="1">
        <v>-7.0</v>
      </c>
      <c r="D42" s="1">
        <v>-6.0</v>
      </c>
      <c r="E42" s="1">
        <v>-9.0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156</v>
      </c>
      <c r="B43" s="1">
        <v>-41.0</v>
      </c>
      <c r="C43" s="1">
        <v>-5.0</v>
      </c>
      <c r="D43" s="1">
        <v>-3.0</v>
      </c>
      <c r="E43" s="1">
        <v>-7.0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158</v>
      </c>
      <c r="B45" s="1">
        <v>678.0</v>
      </c>
      <c r="C45" s="1">
        <v>54.0</v>
      </c>
      <c r="D45" s="1">
        <v>32.0</v>
      </c>
      <c r="E45" s="1">
        <v>1.0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159</v>
      </c>
      <c r="B46" s="1">
        <v>678.0</v>
      </c>
      <c r="C46" s="1">
        <v>54.0</v>
      </c>
      <c r="D46" s="1">
        <v>32.0</v>
      </c>
      <c r="E46" s="1">
        <v>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160</v>
      </c>
      <c r="B47" s="1">
        <v>63.0</v>
      </c>
      <c r="C47" s="1">
        <v>7.0</v>
      </c>
      <c r="D47" s="1">
        <v>6.0</v>
      </c>
      <c r="E47" s="1">
        <v>9.0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161</v>
      </c>
      <c r="B48" s="1">
        <v>0.0</v>
      </c>
      <c r="C48" s="1">
        <v>0.0</v>
      </c>
      <c r="D48" s="1">
        <v>16.0</v>
      </c>
      <c r="E48" s="1">
        <v>31.0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162</v>
      </c>
      <c r="B49" s="1">
        <v>0.0</v>
      </c>
      <c r="C49" s="1">
        <v>14.0</v>
      </c>
      <c r="D49" s="1">
        <v>25.0</v>
      </c>
      <c r="E49" s="1">
        <v>28.0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163</v>
      </c>
      <c r="B50" s="1">
        <v>0.0</v>
      </c>
      <c r="C50" s="1">
        <v>3.0</v>
      </c>
      <c r="D50" s="1">
        <v>0.0</v>
      </c>
      <c r="E50" s="1">
        <v>0.0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164</v>
      </c>
      <c r="B51" s="1">
        <v>0.0</v>
      </c>
      <c r="C51" s="1">
        <v>11.0</v>
      </c>
      <c r="D51" s="1">
        <v>25.0</v>
      </c>
      <c r="E51" s="1">
        <v>0.0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166</v>
      </c>
      <c r="B3" s="1">
        <v>0.0</v>
      </c>
      <c r="C3" s="1" t="s">
        <v>167</v>
      </c>
      <c r="D3" s="1" t="s">
        <v>168</v>
      </c>
      <c r="E3" s="1" t="s">
        <v>169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170</v>
      </c>
      <c r="B4" s="1">
        <v>0.0</v>
      </c>
      <c r="C4" s="1" t="s">
        <v>171</v>
      </c>
      <c r="D4" s="1" t="s">
        <v>172</v>
      </c>
      <c r="E4" s="1" t="s">
        <v>173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>
        <v>0.0</v>
      </c>
      <c r="E5" s="1" t="s">
        <v>176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177</v>
      </c>
      <c r="B6" s="1">
        <v>0.0</v>
      </c>
      <c r="C6" s="1" t="s">
        <v>178</v>
      </c>
      <c r="D6" s="1" t="s">
        <v>179</v>
      </c>
      <c r="E6" s="1" t="s">
        <v>180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182</v>
      </c>
      <c r="B8" s="1">
        <v>0.0</v>
      </c>
      <c r="C8" s="1" t="s">
        <v>183</v>
      </c>
      <c r="D8" s="1" t="s">
        <v>184</v>
      </c>
      <c r="E8" s="1" t="s">
        <v>185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186</v>
      </c>
      <c r="B9" s="1">
        <v>0.0</v>
      </c>
      <c r="C9" s="1">
        <v>0.0</v>
      </c>
      <c r="D9" s="1" t="s">
        <v>187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>
        <v>0.0</v>
      </c>
      <c r="C10" s="1">
        <v>0.0</v>
      </c>
      <c r="D10" s="1" t="s">
        <v>189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190</v>
      </c>
      <c r="B11" s="1">
        <v>0.0</v>
      </c>
      <c r="C11" s="1">
        <v>0.0</v>
      </c>
      <c r="D11" s="1" t="s">
        <v>191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192</v>
      </c>
      <c r="B12" s="1">
        <v>0.0</v>
      </c>
      <c r="C12" s="1">
        <v>0.0</v>
      </c>
      <c r="D12" s="1" t="s">
        <v>191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193</v>
      </c>
      <c r="B13" s="1">
        <v>0.0</v>
      </c>
      <c r="C13" s="1">
        <v>0.0</v>
      </c>
      <c r="D13" s="1" t="s">
        <v>194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195</v>
      </c>
      <c r="B14" s="1">
        <v>0.0</v>
      </c>
      <c r="C14" s="1">
        <v>0.0</v>
      </c>
      <c r="D14" s="1" t="s">
        <v>196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197</v>
      </c>
      <c r="B15" s="1">
        <v>0.0</v>
      </c>
      <c r="C15" s="1">
        <v>0.0</v>
      </c>
      <c r="D15" s="1" t="s">
        <v>196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198</v>
      </c>
      <c r="B16" s="1">
        <v>0.0</v>
      </c>
      <c r="C16" s="1">
        <v>0.0</v>
      </c>
      <c r="D16" s="1" t="s">
        <v>199</v>
      </c>
      <c r="E16" s="1" t="s">
        <v>200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201</v>
      </c>
      <c r="B17" s="1">
        <v>0.0</v>
      </c>
      <c r="C17" s="1" t="s">
        <v>202</v>
      </c>
      <c r="D17" s="1" t="s">
        <v>203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204</v>
      </c>
      <c r="B18" s="1">
        <v>0.0</v>
      </c>
      <c r="C18" s="1" t="s">
        <v>205</v>
      </c>
      <c r="D18" s="1" t="s">
        <v>206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207</v>
      </c>
      <c r="B20" s="1">
        <v>0.0</v>
      </c>
      <c r="C20" s="1" t="s">
        <v>208</v>
      </c>
      <c r="D20" s="1" t="s">
        <v>209</v>
      </c>
      <c r="E20" s="1" t="s">
        <v>97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210</v>
      </c>
      <c r="B21" s="1">
        <v>0.0</v>
      </c>
      <c r="C21" s="1" t="s">
        <v>211</v>
      </c>
      <c r="D21" s="1" t="s">
        <v>212</v>
      </c>
      <c r="E21" s="1" t="s">
        <v>213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214</v>
      </c>
      <c r="B22" s="1">
        <v>0.0</v>
      </c>
      <c r="C22" s="1" t="s">
        <v>215</v>
      </c>
      <c r="D22" s="1" t="s">
        <v>216</v>
      </c>
      <c r="E22" s="1" t="s">
        <v>217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219</v>
      </c>
      <c r="B24" s="1" t="s">
        <v>220</v>
      </c>
      <c r="C24" s="1" t="s">
        <v>221</v>
      </c>
      <c r="D24" s="1" t="s">
        <v>222</v>
      </c>
      <c r="E24" s="1" t="s">
        <v>223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224</v>
      </c>
      <c r="B25" s="1" t="s">
        <v>225</v>
      </c>
      <c r="C25" s="1" t="s">
        <v>226</v>
      </c>
      <c r="D25" s="1" t="s">
        <v>226</v>
      </c>
      <c r="E25" s="1" t="s">
        <v>227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228</v>
      </c>
      <c r="B26" s="1" t="s">
        <v>229</v>
      </c>
      <c r="C26" s="1" t="s">
        <v>230</v>
      </c>
      <c r="D26" s="1" t="s">
        <v>231</v>
      </c>
      <c r="E26" s="1" t="s">
        <v>232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233</v>
      </c>
      <c r="B27" s="1">
        <v>0.0</v>
      </c>
      <c r="C27" s="1" t="s">
        <v>234</v>
      </c>
      <c r="D27" s="1" t="s">
        <v>235</v>
      </c>
      <c r="E27" s="1" t="s">
        <v>236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237</v>
      </c>
      <c r="B28" s="1">
        <v>0.0</v>
      </c>
      <c r="C28" s="1">
        <v>0.0</v>
      </c>
      <c r="D28" s="1" t="s">
        <v>238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240</v>
      </c>
      <c r="B30" s="1" t="s">
        <v>241</v>
      </c>
      <c r="C30" s="1" t="s">
        <v>242</v>
      </c>
      <c r="D30" s="1">
        <v>-343.0</v>
      </c>
      <c r="E30" s="1" t="s">
        <v>243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244</v>
      </c>
      <c r="B31" s="1" t="s">
        <v>245</v>
      </c>
      <c r="C31" s="1" t="s">
        <v>246</v>
      </c>
      <c r="D31" s="1" t="s">
        <v>247</v>
      </c>
      <c r="E31" s="1" t="s">
        <v>248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249</v>
      </c>
      <c r="B32" s="1" t="s">
        <v>250</v>
      </c>
      <c r="C32" s="1" t="s">
        <v>251</v>
      </c>
      <c r="D32" s="1" t="s">
        <v>252</v>
      </c>
      <c r="E32" s="1">
        <v>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253</v>
      </c>
      <c r="B33" s="1" t="s">
        <v>254</v>
      </c>
      <c r="C33" s="1" t="s">
        <v>255</v>
      </c>
      <c r="D33" s="1" t="s">
        <v>256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257</v>
      </c>
      <c r="B34" s="1" t="s">
        <v>258</v>
      </c>
      <c r="C34" s="1" t="s">
        <v>259</v>
      </c>
      <c r="D34" s="1" t="s">
        <v>260</v>
      </c>
      <c r="E34" s="1" t="s">
        <v>261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262</v>
      </c>
      <c r="B35" s="1" t="s">
        <v>263</v>
      </c>
      <c r="C35" s="1" t="s">
        <v>264</v>
      </c>
      <c r="D35" s="1" t="s">
        <v>265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266</v>
      </c>
      <c r="B36" s="1" t="s">
        <v>267</v>
      </c>
      <c r="C36" s="1" t="s">
        <v>268</v>
      </c>
      <c r="D36" s="1" t="s">
        <v>269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270</v>
      </c>
      <c r="B37" s="1" t="s">
        <v>271</v>
      </c>
      <c r="C37" s="1" t="s">
        <v>272</v>
      </c>
      <c r="D37" s="1" t="s">
        <v>273</v>
      </c>
      <c r="E37" s="1">
        <v>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274</v>
      </c>
      <c r="B38" s="1" t="s">
        <v>275</v>
      </c>
      <c r="C38" s="1" t="s">
        <v>276</v>
      </c>
      <c r="D38" s="1" t="s">
        <v>277</v>
      </c>
      <c r="E38" s="1" t="s">
        <v>278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279</v>
      </c>
      <c r="B39" s="1" t="s">
        <v>280</v>
      </c>
      <c r="C39" s="1" t="s">
        <v>147</v>
      </c>
      <c r="D39" s="1" t="s">
        <v>281</v>
      </c>
      <c r="E39" s="1" t="s">
        <v>282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283</v>
      </c>
      <c r="B40" s="1" t="s">
        <v>284</v>
      </c>
      <c r="C40" s="1" t="s">
        <v>147</v>
      </c>
      <c r="D40" s="1" t="s">
        <v>277</v>
      </c>
      <c r="E40" s="1" t="s">
        <v>285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286</v>
      </c>
      <c r="B41" s="1" t="s">
        <v>287</v>
      </c>
      <c r="C41" s="1" t="s">
        <v>288</v>
      </c>
      <c r="D41" s="1" t="s">
        <v>281</v>
      </c>
      <c r="E41" s="1" t="s">
        <v>289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291</v>
      </c>
      <c r="B43" s="1">
        <v>0.0</v>
      </c>
      <c r="C43" s="1">
        <v>0.0</v>
      </c>
      <c r="D43" s="1" t="s">
        <v>292</v>
      </c>
      <c r="E43" s="1" t="s">
        <v>293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294</v>
      </c>
      <c r="B44" s="1">
        <v>0.0</v>
      </c>
      <c r="C44" s="1">
        <v>0.0</v>
      </c>
      <c r="D44" s="1" t="s">
        <v>295</v>
      </c>
      <c r="E44" s="1" t="s">
        <v>296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297</v>
      </c>
      <c r="B45" s="1">
        <v>0.0</v>
      </c>
      <c r="C45" s="1">
        <v>0.0</v>
      </c>
      <c r="D45" s="1" t="s">
        <v>298</v>
      </c>
      <c r="E45" s="1">
        <v>94.0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299</v>
      </c>
      <c r="B46" s="1">
        <v>0.0</v>
      </c>
      <c r="C46" s="1">
        <v>0.0</v>
      </c>
      <c r="D46" s="1" t="s">
        <v>300</v>
      </c>
      <c r="E46" s="1" t="s">
        <v>301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302</v>
      </c>
      <c r="B47" s="1">
        <v>0.0</v>
      </c>
      <c r="C47" s="1">
        <v>0.0</v>
      </c>
      <c r="D47" s="1" t="s">
        <v>300</v>
      </c>
      <c r="E47" s="1" t="s">
        <v>301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303</v>
      </c>
      <c r="B48" s="1">
        <v>0.0</v>
      </c>
      <c r="C48" s="1" t="s">
        <v>304</v>
      </c>
      <c r="D48" s="1" t="s">
        <v>305</v>
      </c>
      <c r="E48" s="1" t="s">
        <v>306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307</v>
      </c>
      <c r="B49" s="1">
        <v>0.0</v>
      </c>
      <c r="C49" s="1" t="s">
        <v>308</v>
      </c>
      <c r="D49" s="1" t="s">
        <v>309</v>
      </c>
      <c r="E49" s="1" t="s">
        <v>310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311</v>
      </c>
      <c r="B50" s="1">
        <v>0.0</v>
      </c>
      <c r="C50" s="1">
        <v>0.0</v>
      </c>
      <c r="D50" s="1" t="s">
        <v>312</v>
      </c>
      <c r="E50" s="1" t="s">
        <v>313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314</v>
      </c>
      <c r="B51" s="1">
        <v>0.0</v>
      </c>
      <c r="C51" s="1" t="s">
        <v>315</v>
      </c>
      <c r="D51" s="1" t="s">
        <v>316</v>
      </c>
      <c r="E51" s="1" t="s">
        <v>317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318</v>
      </c>
      <c r="B52" s="1">
        <v>0.0</v>
      </c>
      <c r="C52" s="1">
        <v>0.0</v>
      </c>
      <c r="D52" s="1" t="s">
        <v>319</v>
      </c>
      <c r="E52" s="1">
        <v>90.0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320</v>
      </c>
      <c r="B53" s="1">
        <v>0.0</v>
      </c>
      <c r="C53" s="1">
        <v>0.0</v>
      </c>
      <c r="D53" s="1" t="s">
        <v>321</v>
      </c>
      <c r="E53" s="1" t="s">
        <v>322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323</v>
      </c>
      <c r="B54" s="1">
        <v>0.0</v>
      </c>
      <c r="C54" s="1" t="s">
        <v>324</v>
      </c>
      <c r="D54" s="1" t="s">
        <v>325</v>
      </c>
      <c r="E54" s="1">
        <v>238.0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326</v>
      </c>
      <c r="B55" s="1">
        <v>0.0</v>
      </c>
      <c r="C55" s="1" t="s">
        <v>327</v>
      </c>
      <c r="D55" s="1" t="s">
        <v>328</v>
      </c>
      <c r="E55" s="1">
        <v>0.0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329</v>
      </c>
      <c r="B56" s="1">
        <v>0.0</v>
      </c>
      <c r="C56" s="1" t="s">
        <v>327</v>
      </c>
      <c r="D56" s="1" t="s">
        <v>328</v>
      </c>
      <c r="E56" s="1">
        <v>0.0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330</v>
      </c>
      <c r="B57" s="1">
        <v>0.0</v>
      </c>
      <c r="C57" s="1">
        <v>0.0</v>
      </c>
      <c r="D57" s="1" t="s">
        <v>331</v>
      </c>
      <c r="E57" s="1" t="s">
        <v>332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333</v>
      </c>
      <c r="B58" s="1">
        <v>0.0</v>
      </c>
      <c r="C58" s="1">
        <v>0.0</v>
      </c>
      <c r="D58" s="1" t="s">
        <v>334</v>
      </c>
      <c r="E58" s="1">
        <v>1.0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335</v>
      </c>
      <c r="B59" s="1">
        <v>0.0</v>
      </c>
      <c r="C59" s="1">
        <v>0.0</v>
      </c>
      <c r="D59" s="1" t="s">
        <v>336</v>
      </c>
      <c r="E59" s="1" t="s">
        <v>337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338</v>
      </c>
      <c r="B60" s="1">
        <v>0.0</v>
      </c>
      <c r="C60" s="1">
        <v>0.0</v>
      </c>
      <c r="D60" s="1" t="s">
        <v>339</v>
      </c>
      <c r="E60" s="1" t="s">
        <v>340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342</v>
      </c>
      <c r="B62" s="1">
        <v>0.0</v>
      </c>
      <c r="C62" s="1">
        <v>0.0</v>
      </c>
      <c r="D62" s="1">
        <v>0.0</v>
      </c>
      <c r="E62" s="1" t="s">
        <v>343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344</v>
      </c>
      <c r="B63" s="1">
        <v>0.0</v>
      </c>
      <c r="C63" s="1">
        <v>0.0</v>
      </c>
      <c r="D63" s="1">
        <v>0.0</v>
      </c>
      <c r="E63" s="1" t="s">
        <v>345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346</v>
      </c>
      <c r="B64" s="1">
        <v>0.0</v>
      </c>
      <c r="C64" s="1">
        <v>0.0</v>
      </c>
      <c r="D64" s="1" t="s">
        <v>347</v>
      </c>
      <c r="E64" s="1" t="s">
        <v>348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349</v>
      </c>
      <c r="B65" s="1">
        <v>0.0</v>
      </c>
      <c r="C65" s="1">
        <v>0.0</v>
      </c>
      <c r="D65" s="1" t="s">
        <v>350</v>
      </c>
      <c r="E65" s="1" t="s">
        <v>351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352</v>
      </c>
      <c r="B66" s="1">
        <v>0.0</v>
      </c>
      <c r="C66" s="1">
        <v>0.0</v>
      </c>
      <c r="D66" s="1" t="s">
        <v>350</v>
      </c>
      <c r="E66" s="1" t="s">
        <v>351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353</v>
      </c>
      <c r="B67" s="1">
        <v>0.0</v>
      </c>
      <c r="C67" s="1">
        <v>0.0</v>
      </c>
      <c r="D67" s="1" t="s">
        <v>354</v>
      </c>
      <c r="E67" s="1" t="s">
        <v>355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356</v>
      </c>
      <c r="B68" s="1">
        <v>0.0</v>
      </c>
      <c r="C68" s="1">
        <v>0.0</v>
      </c>
      <c r="D68" s="1" t="s">
        <v>357</v>
      </c>
      <c r="E68" s="1" t="s">
        <v>358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359</v>
      </c>
      <c r="B69" s="1">
        <v>0.0</v>
      </c>
      <c r="C69" s="1">
        <v>0.0</v>
      </c>
      <c r="D69" s="1" t="s">
        <v>360</v>
      </c>
      <c r="E69" s="1" t="s">
        <v>361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362</v>
      </c>
      <c r="B70" s="1">
        <v>0.0</v>
      </c>
      <c r="C70" s="1">
        <v>0.0</v>
      </c>
      <c r="D70" s="1" t="s">
        <v>363</v>
      </c>
      <c r="E70" s="1" t="s">
        <v>364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365</v>
      </c>
      <c r="B71" s="1">
        <v>0.0</v>
      </c>
      <c r="C71" s="1">
        <v>0.0</v>
      </c>
      <c r="D71" s="1" t="s">
        <v>366</v>
      </c>
      <c r="E71" s="1" t="s">
        <v>367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368</v>
      </c>
      <c r="B72" s="1">
        <v>0.0</v>
      </c>
      <c r="C72" s="1">
        <v>0.0</v>
      </c>
      <c r="D72" s="1" t="s">
        <v>369</v>
      </c>
      <c r="E72" s="1" t="s">
        <v>370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371</v>
      </c>
      <c r="B73" s="1">
        <v>0.0</v>
      </c>
      <c r="C73" s="1">
        <v>0.0</v>
      </c>
      <c r="D73" s="1" t="s">
        <v>372</v>
      </c>
      <c r="E73" s="1" t="s">
        <v>373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374</v>
      </c>
      <c r="B74" s="1">
        <v>0.0</v>
      </c>
      <c r="C74" s="1">
        <v>0.0</v>
      </c>
      <c r="D74" s="1" t="s">
        <v>375</v>
      </c>
      <c r="E74" s="1" t="s">
        <v>376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377</v>
      </c>
      <c r="B75" s="1">
        <v>0.0</v>
      </c>
      <c r="C75" s="1">
        <v>0.0</v>
      </c>
      <c r="D75" s="1" t="s">
        <v>375</v>
      </c>
      <c r="E75" s="1" t="s">
        <v>376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378</v>
      </c>
      <c r="B76" s="1">
        <v>0.0</v>
      </c>
      <c r="C76" s="1">
        <v>0.0</v>
      </c>
      <c r="D76" s="1" t="s">
        <v>379</v>
      </c>
      <c r="E76" s="1" t="s">
        <v>380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381</v>
      </c>
      <c r="B77" s="1">
        <v>0.0</v>
      </c>
      <c r="C77" s="1">
        <v>0.0</v>
      </c>
      <c r="D77" s="1" t="s">
        <v>382</v>
      </c>
      <c r="E77" s="1" t="s">
        <v>383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384</v>
      </c>
      <c r="B78" s="1">
        <v>0.0</v>
      </c>
      <c r="C78" s="1">
        <v>0.0</v>
      </c>
      <c r="D78" s="1">
        <v>0.0</v>
      </c>
      <c r="E78" s="1" t="s">
        <v>385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386</v>
      </c>
      <c r="B79" s="1">
        <v>0.0</v>
      </c>
      <c r="C79" s="1">
        <v>0.0</v>
      </c>
      <c r="D79" s="1">
        <v>0.0</v>
      </c>
      <c r="E79" s="1" t="s">
        <v>387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388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389</v>
      </c>
      <c r="B81" s="1">
        <v>0.0</v>
      </c>
      <c r="C81" s="1">
        <v>0.0</v>
      </c>
      <c r="D81" s="1">
        <v>0.0</v>
      </c>
      <c r="E81" s="1" t="s">
        <v>390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391</v>
      </c>
      <c r="B82" s="1">
        <v>0.0</v>
      </c>
      <c r="C82" s="1">
        <v>0.0</v>
      </c>
      <c r="D82" s="1">
        <v>0.0</v>
      </c>
      <c r="E82" s="1" t="s">
        <v>392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393</v>
      </c>
      <c r="B83" s="1">
        <v>0.0</v>
      </c>
      <c r="C83" s="1">
        <v>0.0</v>
      </c>
      <c r="D83" s="1">
        <v>0.0</v>
      </c>
      <c r="E83" s="1" t="s">
        <v>392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394</v>
      </c>
      <c r="B84" s="1">
        <v>0.0</v>
      </c>
      <c r="C84" s="1">
        <v>0.0</v>
      </c>
      <c r="D84" s="1">
        <v>0.0</v>
      </c>
      <c r="E84" s="1" t="s">
        <v>395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396</v>
      </c>
      <c r="B85" s="1">
        <v>0.0</v>
      </c>
      <c r="C85" s="1">
        <v>0.0</v>
      </c>
      <c r="D85" s="1">
        <v>0.0</v>
      </c>
      <c r="E85" s="1" t="s">
        <v>397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398</v>
      </c>
      <c r="B86" s="1">
        <v>0.0</v>
      </c>
      <c r="C86" s="1">
        <v>0.0</v>
      </c>
      <c r="D86" s="1">
        <v>0.0</v>
      </c>
      <c r="E86" s="1" t="s">
        <v>399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400</v>
      </c>
      <c r="B87" s="1">
        <v>0.0</v>
      </c>
      <c r="C87" s="1">
        <v>0.0</v>
      </c>
      <c r="D87" s="1">
        <v>0.0</v>
      </c>
      <c r="E87" s="1" t="s">
        <v>401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402</v>
      </c>
      <c r="B88" s="1">
        <v>0.0</v>
      </c>
      <c r="C88" s="1">
        <v>0.0</v>
      </c>
      <c r="D88" s="1">
        <v>0.0</v>
      </c>
      <c r="E88" s="1" t="s">
        <v>403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404</v>
      </c>
      <c r="B89" s="1">
        <v>0.0</v>
      </c>
      <c r="C89" s="1">
        <v>0.0</v>
      </c>
      <c r="D89" s="1">
        <v>0.0</v>
      </c>
      <c r="E89" s="1" t="s">
        <v>405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406</v>
      </c>
      <c r="B90" s="1">
        <v>0.0</v>
      </c>
      <c r="C90" s="1">
        <v>0.0</v>
      </c>
      <c r="D90" s="1">
        <v>0.0</v>
      </c>
      <c r="E90" s="1" t="s">
        <v>407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408</v>
      </c>
      <c r="B91" s="1">
        <v>0.0</v>
      </c>
      <c r="C91" s="1">
        <v>0.0</v>
      </c>
      <c r="D91" s="1">
        <v>0.0</v>
      </c>
      <c r="E91" s="1" t="s">
        <v>409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410</v>
      </c>
      <c r="B92" s="1">
        <v>0.0</v>
      </c>
      <c r="C92" s="1">
        <v>0.0</v>
      </c>
      <c r="D92" s="1">
        <v>0.0</v>
      </c>
      <c r="E92" s="1" t="s">
        <v>409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411</v>
      </c>
      <c r="B93" s="1">
        <v>0.0</v>
      </c>
      <c r="C93" s="1">
        <v>0.0</v>
      </c>
      <c r="D93" s="1">
        <v>0.0</v>
      </c>
      <c r="E93" s="1" t="s">
        <v>412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413</v>
      </c>
      <c r="B94" s="1">
        <v>0.0</v>
      </c>
      <c r="C94" s="1">
        <v>0.0</v>
      </c>
      <c r="D94" s="1">
        <v>0.0</v>
      </c>
      <c r="E94" s="1" t="s">
        <v>414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415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416</v>
      </c>
      <c r="B2" s="1" t="s">
        <v>417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418</v>
      </c>
      <c r="B3" s="1" t="s">
        <v>419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420</v>
      </c>
      <c r="B4" s="1" t="s">
        <v>421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418</v>
      </c>
      <c r="B5" s="1" t="s">
        <v>419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422</v>
      </c>
      <c r="B6" s="1" t="s">
        <v>423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424</v>
      </c>
      <c r="B7" s="1" t="s">
        <v>425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426</v>
      </c>
      <c r="B8" s="1" t="s">
        <v>427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428</v>
      </c>
      <c r="B9" s="1" t="s">
        <v>429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430</v>
      </c>
      <c r="B10" s="1" t="s">
        <v>431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432</v>
      </c>
      <c r="B11" s="1" t="s">
        <v>433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434</v>
      </c>
      <c r="B12" s="1" t="s">
        <v>435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436</v>
      </c>
      <c r="B13" s="1" t="s">
        <v>437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438</v>
      </c>
      <c r="B14" s="1" t="s">
        <v>439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440</v>
      </c>
      <c r="B15" s="1" t="s">
        <v>419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441</v>
      </c>
      <c r="B16" s="1" t="s">
        <v>419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442</v>
      </c>
      <c r="B17" s="1" t="s">
        <v>443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444</v>
      </c>
      <c r="B18" s="1" t="s">
        <v>419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445</v>
      </c>
      <c r="B19" s="1" t="s">
        <v>446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447</v>
      </c>
      <c r="B20" s="1" t="s">
        <v>448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449</v>
      </c>
      <c r="B21" s="1" t="s">
        <v>450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451</v>
      </c>
      <c r="B22" s="1" t="s">
        <v>452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453</v>
      </c>
      <c r="B23" s="1" t="s">
        <v>454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455</v>
      </c>
      <c r="B24" s="1" t="s">
        <v>456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457</v>
      </c>
      <c r="B25" s="1" t="s">
        <v>458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459</v>
      </c>
      <c r="B26" s="1" t="s">
        <v>460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461</v>
      </c>
      <c r="B2" s="1" t="s">
        <v>462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463</v>
      </c>
      <c r="B3" s="1" t="s">
        <v>464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465</v>
      </c>
      <c r="B4" s="1" t="s">
        <v>466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467</v>
      </c>
      <c r="B5" s="1" t="s">
        <v>468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469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470</v>
      </c>
      <c r="B7" s="1" t="s">
        <v>471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472</v>
      </c>
      <c r="B8" s="1" t="s">
        <v>473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474</v>
      </c>
      <c r="B9" s="4" t="s">
        <v>475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476</v>
      </c>
      <c r="B10" s="1" t="s">
        <v>477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478</v>
      </c>
      <c r="B11" s="1" t="s">
        <v>479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480</v>
      </c>
      <c r="B12" s="1" t="s">
        <v>477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481</v>
      </c>
      <c r="B13" s="1" t="s">
        <v>482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483</v>
      </c>
      <c r="B14" s="1" t="s">
        <v>484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485</v>
      </c>
      <c r="B15" s="1" t="s">
        <v>482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486</v>
      </c>
      <c r="B16" s="1" t="s">
        <v>487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488</v>
      </c>
      <c r="B17" s="1">
        <v>52.0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489</v>
      </c>
      <c r="B18" s="1" t="s">
        <v>490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491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492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493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494</v>
      </c>
      <c r="B22" s="1">
        <v>0.28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495</v>
      </c>
      <c r="B23" s="1">
        <v>0.2801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496</v>
      </c>
      <c r="B24" s="1">
        <v>0.2651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497</v>
      </c>
      <c r="B25" s="1">
        <v>0.32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498</v>
      </c>
      <c r="B26" s="1">
        <v>0.28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499</v>
      </c>
      <c r="B27" s="1">
        <v>0.2801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500</v>
      </c>
      <c r="B28" s="1">
        <v>0.2651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501</v>
      </c>
      <c r="B29" s="1">
        <v>0.32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502</v>
      </c>
      <c r="B30" s="1" t="s">
        <v>503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504</v>
      </c>
      <c r="B31" s="1">
        <v>1108062.0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505</v>
      </c>
      <c r="B32" s="1">
        <v>1108062.0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506</v>
      </c>
      <c r="B33" s="1">
        <v>3856179.0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507</v>
      </c>
      <c r="B34" s="1">
        <v>2326993.0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508</v>
      </c>
      <c r="B35" s="1">
        <v>2326993.0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509</v>
      </c>
      <c r="B36" s="1">
        <v>1.5198316E7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510</v>
      </c>
      <c r="B37" s="1">
        <v>0.172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511</v>
      </c>
      <c r="B38" s="1">
        <v>1.09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512</v>
      </c>
      <c r="B39" s="1">
        <v>28.752289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513</v>
      </c>
      <c r="B40" s="1">
        <v>0.2558388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514</v>
      </c>
      <c r="B41" s="1">
        <v>0.2982425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515</v>
      </c>
      <c r="B42" s="1" t="s">
        <v>516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517</v>
      </c>
      <c r="B43" s="1">
        <v>1.66124E7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518</v>
      </c>
      <c r="B44" s="1">
        <v>2.7141502E7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519</v>
      </c>
      <c r="B45" s="1">
        <v>5.28086E7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520</v>
      </c>
      <c r="B46" s="1">
        <v>497952.0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521</v>
      </c>
      <c r="B47" s="1">
        <v>63284.0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522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523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524</v>
      </c>
      <c r="B50" s="1">
        <v>0.0094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525</v>
      </c>
      <c r="B51" s="1">
        <v>0.39766997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526</v>
      </c>
      <c r="B52" s="1">
        <v>0.00273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527</v>
      </c>
      <c r="B53" s="1">
        <v>0.11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528</v>
      </c>
      <c r="B54" s="1">
        <v>0.0111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529</v>
      </c>
      <c r="B55" s="1">
        <v>5.28086E7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530</v>
      </c>
      <c r="B56" s="1">
        <v>0.247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531</v>
      </c>
      <c r="B57" s="1">
        <v>1.1651822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532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533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534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535</v>
      </c>
      <c r="B61" s="1">
        <v>-4077500.0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536</v>
      </c>
      <c r="B62" s="1">
        <v>31.427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537</v>
      </c>
      <c r="B63" s="1">
        <v>-2.608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538</v>
      </c>
      <c r="B64" s="1">
        <v>-0.6679013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539</v>
      </c>
      <c r="B65" s="1">
        <v>0.22263205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540</v>
      </c>
      <c r="B66" s="1" t="s">
        <v>541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542</v>
      </c>
      <c r="B67" s="1" t="s">
        <v>543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544</v>
      </c>
      <c r="B68" s="1" t="s">
        <v>545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546</v>
      </c>
      <c r="B69" s="1" t="s">
        <v>545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547</v>
      </c>
      <c r="B70" s="1" t="s">
        <v>548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549</v>
      </c>
      <c r="B71" s="1" t="s">
        <v>550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551</v>
      </c>
      <c r="B72" s="1">
        <v>1.6908966E9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552</v>
      </c>
      <c r="B73" s="1" t="s">
        <v>553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554</v>
      </c>
      <c r="B74" s="1" t="s">
        <v>555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556</v>
      </c>
      <c r="B75" s="1" t="s">
        <v>557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558</v>
      </c>
      <c r="B76" s="1" t="s">
        <v>559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560</v>
      </c>
      <c r="B77" s="1">
        <v>-1.8E7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561</v>
      </c>
      <c r="B78" s="1">
        <v>0.2878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562</v>
      </c>
      <c r="B79" s="1" t="s">
        <v>563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564</v>
      </c>
      <c r="B80" s="1">
        <v>946.0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565</v>
      </c>
      <c r="B81" s="1">
        <v>-6369551.0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566</v>
      </c>
      <c r="B82" s="1">
        <v>5148601.0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567</v>
      </c>
      <c r="B83" s="1">
        <v>0.04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568</v>
      </c>
      <c r="B84" s="1">
        <v>2.001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569</v>
      </c>
      <c r="B85" s="1">
        <v>528595.0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570</v>
      </c>
      <c r="B86" s="1">
        <v>48.725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571</v>
      </c>
      <c r="B87" s="1">
        <v>0.008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572</v>
      </c>
      <c r="B88" s="1">
        <v>-0.24394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573</v>
      </c>
      <c r="B89" s="1">
        <v>-0.43071997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574</v>
      </c>
      <c r="B90" s="1">
        <v>-1.7439828E7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575</v>
      </c>
      <c r="B91" s="1">
        <v>-9670991.0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576</v>
      </c>
      <c r="B92" s="1">
        <v>-1.0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577</v>
      </c>
      <c r="B93" s="1">
        <v>1.00105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578</v>
      </c>
      <c r="B94" s="1">
        <v>-49273.69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579</v>
      </c>
      <c r="B95" s="1" t="s">
        <v>516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580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-3.0</v>
      </c>
      <c r="D3" s="1">
        <v>-4.0</v>
      </c>
      <c r="E3" s="1">
        <v>-16.0</v>
      </c>
      <c r="F3" s="1">
        <f>IF(E3*FORECAST(F2,B3:E3,B2:E2)&gt;0,FORECAST(F2,B3:E3,B2:E2),E3)*$X$1</f>
        <v>-18</v>
      </c>
      <c r="G3" s="1">
        <f>IF(F3*FORECAST(G2,B3:F3,B2:F2)&gt;0,FORECAST(G2,B3:F3,B2:F2),F3)*$X$1</f>
        <v>-22.9</v>
      </c>
      <c r="H3" s="1">
        <f>IF(G3*FORECAST(H2,B3:G3,B2:G2)&gt;0,FORECAST(H2,B3:G3,B2:G2),G3)*$X$1</f>
        <v>-27.8</v>
      </c>
      <c r="I3" s="1">
        <f>IF(H3*FORECAST(I2,B3:H3,B2:H2)&gt;0,FORECAST(I2,B3:H3,B2:H2),H3)*$X$1</f>
        <v>-32.7</v>
      </c>
      <c r="J3" s="1">
        <f>IF(I3*FORECAST(J2,B3:I3,B2:I2)&gt;0,FORECAST(J2,B3:I3,B2:I2),I3)*$X$1</f>
        <v>-37.6</v>
      </c>
      <c r="K3" s="1">
        <f>IF(J3*FORECAST(K2,B3:J3,B2:J2)&gt;0,FORECAST(K2,B3:J3,B2:J2),J3)*$X$1</f>
        <v>-42.5</v>
      </c>
      <c r="L3" s="1">
        <f>IF(K3*FORECAST(L2,B3:K3,B2:K2)&gt;0,FORECAST(L2,B3:K3,B2:K2),K3)*$X$1</f>
        <v>-47.4</v>
      </c>
      <c r="M3" s="5">
        <f>IF(L3*FORECAST(M2,B3:L3,B2:L2)&gt;0,FORECAST(M2,B3:L3,B2:L2),L3)*$X$1</f>
        <v>-52.3</v>
      </c>
      <c r="N3" s="5">
        <f>IF(M3*FORECAST(N2,B3:M3,B2:M2)&gt;0,FORECAST(N2,B3:M3,B2:M2),M3)*$X$1</f>
        <v>-57.2</v>
      </c>
      <c r="O3" s="5">
        <f>IF(N3*FORECAST(O2,B3:N3,B2:N2)&gt;0,FORECAST(O2,B3:N3,B2:N2),N3)*$X$1</f>
        <v>-62.1</v>
      </c>
      <c r="P3" s="5">
        <f>IF(O3*FORECAST(P2,B3:O3,B2:O2)&gt;0,FORECAST(P2,B3:O3,B2:O2),O3)*$X$1</f>
        <v>-67</v>
      </c>
      <c r="Q3" s="5">
        <f>IF(P3*FORECAST(Q2,B3:P3,B2:P2)&gt;0,FORECAST(Q2,B3:P3,B2:P2),P3)*$X$1</f>
        <v>-71.9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14.0</v>
      </c>
      <c r="C4" s="1">
        <v>3.0</v>
      </c>
      <c r="D4" s="1">
        <v>4.0</v>
      </c>
      <c r="E4" s="1">
        <v>-34.0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581</v>
      </c>
      <c r="B5" s="1">
        <v>81.0</v>
      </c>
      <c r="C5" s="1">
        <v>9.0</v>
      </c>
      <c r="D5" s="1">
        <v>42.0</v>
      </c>
      <c r="E5" s="1">
        <v>60.0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582</v>
      </c>
      <c r="L7" s="1">
        <f>IF(Q3*FORECAST(Q2,B3:Q3,B2:Q2)&gt;0,FORECAST(Q2,B3:Q3,B2:Q2),P3)*$X$1 * (1+0.02)/(0.06-0.02)</f>
        <v>-1833.45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583</v>
      </c>
      <c r="L8" s="6">
        <f t="array" ref="L8">NPV(0.06,G3:Q3)</f>
        <v>-351.4733913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584</v>
      </c>
      <c r="L9" s="6">
        <f t="array" ref="L9">NPV(0.06,G16:Q16)</f>
        <v>-965.8385884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585</v>
      </c>
      <c r="L10" s="6">
        <f>L8 + L9</f>
        <v>-1317.31198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586</v>
      </c>
      <c r="L12" s="6">
        <f>L10 - L11</f>
        <v>-1283.31198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587</v>
      </c>
      <c r="L13" s="1">
        <v>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-21.388533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(1+0.02)/(0.06-0.02)</f>
        <v>-1833.45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-9.0</v>
      </c>
      <c r="C3" s="1">
        <v>-12.0</v>
      </c>
      <c r="D3" s="1">
        <v>-6.0</v>
      </c>
      <c r="E3" s="1">
        <v>-9.0</v>
      </c>
      <c r="F3" s="1">
        <f>IF(E3*FORECAST(F2,B3:E3,B2:E2)&gt;0,FORECAST(F2,B3:E3,B2:E2),E3)*$X$1</f>
        <v>-7.5</v>
      </c>
      <c r="G3" s="1">
        <f>IF(F3*FORECAST(G2,B3:F3,B2:F2)&gt;0,FORECAST(G2,B3:F3,B2:F2),F3)*$X$1</f>
        <v>-6.9</v>
      </c>
      <c r="H3" s="1">
        <f>IF(G3*FORECAST(H2,B3:G3,B2:G2)&gt;0,FORECAST(H2,B3:G3,B2:G2),G3)*$X$1</f>
        <v>-6.3</v>
      </c>
      <c r="I3" s="1">
        <f>IF(H3*FORECAST(I2,B3:H3,B2:H2)&gt;0,FORECAST(I2,B3:H3,B2:H2),H3)*$X$1</f>
        <v>-5.7</v>
      </c>
      <c r="J3" s="1">
        <f>IF(I3*FORECAST(J2,B3:I3,B2:I2)&gt;0,FORECAST(J2,B3:I3,B2:I2),I3)*$X$1</f>
        <v>-5.1</v>
      </c>
      <c r="K3" s="1">
        <f>IF(J3*FORECAST(K2,B3:J3,B2:J2)&gt;0,FORECAST(K2,B3:J3,B2:J2),J3)*$X$1</f>
        <v>-4.5</v>
      </c>
      <c r="L3" s="1">
        <f>IF(K3*FORECAST(L2,B3:K3,B2:K2)&gt;0,FORECAST(L2,B3:K3,B2:K2),K3)*$X$1</f>
        <v>-3.9</v>
      </c>
      <c r="M3" s="5">
        <f>IF(L3*FORECAST(M2,B3:L3,B2:L2)&gt;0,FORECAST(M2,B3:L3,B2:L2),L3)*$X$1</f>
        <v>-3.3</v>
      </c>
      <c r="N3" s="5">
        <f>IF(M3*FORECAST(N2,B3:M3,B2:M2)&gt;0,FORECAST(N2,B3:M3,B2:M2),M3)*$X$1</f>
        <v>-2.7</v>
      </c>
      <c r="O3" s="5">
        <f>IF(N3*FORECAST(O2,B3:N3,B2:N2)&gt;0,FORECAST(O2,B3:N3,B2:N2),N3)*$X$1</f>
        <v>-2.1</v>
      </c>
      <c r="P3" s="5">
        <f>IF(O3*FORECAST(P2,B3:O3,B2:O2)&gt;0,FORECAST(P2,B3:O3,B2:O2),O3)*$X$1</f>
        <v>-1.5</v>
      </c>
      <c r="Q3" s="5">
        <f>IF(P3*FORECAST(Q2,B3:P3,B2:P2)&gt;0,FORECAST(Q2,B3:P3,B2:P2),P3)*$X$1</f>
        <v>-0.9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14.0</v>
      </c>
      <c r="C4" s="1">
        <v>3.0</v>
      </c>
      <c r="D4" s="1">
        <v>4.0</v>
      </c>
      <c r="E4" s="1">
        <v>-34.0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581</v>
      </c>
      <c r="B5" s="1">
        <v>81.0</v>
      </c>
      <c r="C5" s="1">
        <v>9.0</v>
      </c>
      <c r="D5" s="1">
        <v>42.0</v>
      </c>
      <c r="E5" s="1">
        <v>60.0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582</v>
      </c>
      <c r="L7" s="1">
        <f>IF(Q3*FORECAST(Q2,B3:Q3,B2:Q2)&gt;0,FORECAST(Q2,B3:Q3,B2:Q2),P3)*$X$1 * (1+0.02)/(0.06-0.02)</f>
        <v>-22.95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583</v>
      </c>
      <c r="L8" s="6">
        <f t="array" ref="L8">NPV(0.06,G3:Q3)</f>
        <v>-33.4973166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584</v>
      </c>
      <c r="L9" s="6">
        <f t="array" ref="L9">NPV(0.06,G16:Q16)</f>
        <v>-12.08977371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585</v>
      </c>
      <c r="L10" s="6">
        <f>L8 + L9</f>
        <v>-45.58709031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-34.0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586</v>
      </c>
      <c r="L12" s="6">
        <f>L10 - L11</f>
        <v>-11.58709031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587</v>
      </c>
      <c r="L13" s="1">
        <v>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-0.1931181719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(1+0.02)/(0.06-0.02)</f>
        <v>-22.95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