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<sst xmlns="http://schemas.openxmlformats.org/spreadsheetml/2006/main" count="1865" uniqueCount="1629">
  <si>
    <t>ticker</t>
  </si>
  <si>
    <t>HPP</t>
  </si>
  <si>
    <t>nombre</t>
  </si>
  <si>
    <t>HUDSON PACIFIC PROPERTIES</t>
  </si>
  <si>
    <t>empresa</t>
  </si>
  <si>
    <t>Commercial REITs</t>
  </si>
  <si>
    <t>Open</t>
  </si>
  <si>
    <t>Target Price</t>
  </si>
  <si>
    <t>Upside</t>
  </si>
  <si>
    <t>2886.04%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</si>
  <si>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</si>
  <si>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</si>
  <si>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</si>
  <si>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</si>
  <si>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</si>
  <si>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</si>
  <si>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</si>
  <si>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</si>
  <si>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</si>
  <si>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</si>
  <si>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</si>
  <si>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</si>
  <si>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</si>
  <si>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</si>
  <si>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</si>
  <si>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</si>
  <si>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</si>
  <si>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</si>
  <si>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</si>
  <si>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Accounts Payable</t>
  </si>
  <si>
    <t>Change in Unearned Revenues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</si>
  <si>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</si>
  <si>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</si>
  <si>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</si>
  <si>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</si>
  <si>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</si>
  <si>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</si>
  <si>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</si>
  <si>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</si>
  <si>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</si>
  <si>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</si>
  <si>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</si>
  <si>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</si>
  <si>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</si>
  <si>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</si>
  <si>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</si>
  <si>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</si>
  <si>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</si>
  <si>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</si>
  <si>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</si>
  <si>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</si>
  <si>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</si>
  <si>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</si>
  <si>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</si>
  <si>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</si>
  <si>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</si>
  <si>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</si>
  <si>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</si>
  <si>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</si>
  <si>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</si>
  <si>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</si>
  <si>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</si>
  <si>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</si>
  <si>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</si>
  <si>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</si>
  <si>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</si>
  <si>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</si>
  <si>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</si>
  <si>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</si>
  <si>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Goodwill</t>
  </si>
  <si>
    <t>Other Intangibles, Total</t>
  </si>
  <si>
    <t>Mortgage Loans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</si>
  <si>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</si>
  <si>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</si>
  <si>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</si>
  <si>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</si>
  <si>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</si>
  <si>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</si>
  <si>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</si>
  <si>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</si>
  <si>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</si>
  <si>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</si>
  <si>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</si>
  <si>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</si>
  <si>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</si>
  <si>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</si>
  <si>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</si>
  <si>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</si>
  <si>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</si>
  <si>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</si>
  <si>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</si>
  <si>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</si>
  <si>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</si>
  <si>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</si>
  <si>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</si>
  <si>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</si>
  <si>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</si>
  <si>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</si>
  <si>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</si>
  <si>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</si>
  <si>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</si>
  <si>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</si>
  <si>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</si>
  <si>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15.61</t>
  </si>
  <si>
    <t>18.86</t>
  </si>
  <si>
    <t>22.88</t>
  </si>
  <si>
    <t>23.54</t>
  </si>
  <si>
    <t>23.06</t>
  </si>
  <si>
    <t>22.15</t>
  </si>
  <si>
    <t>22.94</t>
  </si>
  <si>
    <t>21.98</t>
  </si>
  <si>
    <t>20.45</t>
  </si>
  <si>
    <t>18.84</t>
  </si>
  <si>
    <t>Tangible Book Value</t>
  </si>
  <si>
    <t>Tangible Book Value Per Share</t>
  </si>
  <si>
    <t>13.93</t>
  </si>
  <si>
    <t>17.88</t>
  </si>
  <si>
    <t>22.25</t>
  </si>
  <si>
    <t>22.57</t>
  </si>
  <si>
    <t>21.69</t>
  </si>
  <si>
    <t>22.48</t>
  </si>
  <si>
    <t>20.34</t>
  </si>
  <si>
    <t>17.11</t>
  </si>
  <si>
    <t>16.71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</si>
  <si>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</si>
  <si>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</si>
  <si>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</si>
  <si>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</si>
  <si>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</si>
  <si>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</si>
  <si>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</si>
  <si>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</si>
  <si>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</si>
  <si>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</si>
  <si>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</si>
  <si>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</si>
  <si>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</si>
  <si>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</si>
  <si>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</si>
  <si>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</si>
  <si>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</si>
  <si>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</si>
  <si>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</si>
  <si>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0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</si>
  <si>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</si>
  <si>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</si>
  <si>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</si>
  <si>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</si>
  <si>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</si>
  <si>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</si>
  <si>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</si>
  <si>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Total 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</si>
  <si>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</si>
  <si>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</si>
  <si>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</si>
  <si>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</si>
  <si>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</si>
  <si>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</si>
  <si>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</si>
  <si>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</si>
  <si>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</si>
  <si>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</si>
  <si>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</si>
  <si>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</si>
  <si>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</si>
  <si>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</si>
  <si>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</si>
  <si>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0.15</t>
  </si>
  <si>
    <t>-0.19</t>
  </si>
  <si>
    <t>0.26</t>
  </si>
  <si>
    <t>0.44</t>
  </si>
  <si>
    <t>0.63</t>
  </si>
  <si>
    <t>0.28</t>
  </si>
  <si>
    <t>0.04</t>
  </si>
  <si>
    <t>-0.39</t>
  </si>
  <si>
    <t>-1.36</t>
  </si>
  <si>
    <t>Basic EPS - Continuing Operations</t>
  </si>
  <si>
    <t>Basic Weighted Average Shares Outstanding</t>
  </si>
  <si>
    <t>Net EPS - Diluted</t>
  </si>
  <si>
    <t>0.25</t>
  </si>
  <si>
    <t>0.27</t>
  </si>
  <si>
    <t>Diluted EPS - Continuing Operations</t>
  </si>
  <si>
    <t>Diluted Weighted Average Shares Outstanding</t>
  </si>
  <si>
    <t>Normalized Basic EPS</t>
  </si>
  <si>
    <t>0.16</t>
  </si>
  <si>
    <t>-0.13</t>
  </si>
  <si>
    <t>-0.06</t>
  </si>
  <si>
    <t>0.03</t>
  </si>
  <si>
    <t>0.19</t>
  </si>
  <si>
    <t>0.17</t>
  </si>
  <si>
    <t>-0.02</t>
  </si>
  <si>
    <t>-0.01</t>
  </si>
  <si>
    <t>-0.8</t>
  </si>
  <si>
    <t>Normalized Diluted EPS</t>
  </si>
  <si>
    <t>Dividend Per Share</t>
  </si>
  <si>
    <t>0.5</t>
  </si>
  <si>
    <t>0.58</t>
  </si>
  <si>
    <t>0.8</t>
  </si>
  <si>
    <t>0.38</t>
  </si>
  <si>
    <t>Payout Ratio</t>
  </si>
  <si>
    <t>199.52</t>
  </si>
  <si>
    <t>316.71</t>
  </si>
  <si>
    <t>228.99</t>
  </si>
  <si>
    <t>157.28</t>
  </si>
  <si>
    <t>353.39</t>
  </si>
  <si>
    <t>-424.46</t>
  </si>
  <si>
    <t>-44.43</t>
  </si>
  <si>
    <t>EBITDA</t>
  </si>
  <si>
    <t>EBITA</t>
  </si>
  <si>
    <t>EBIT</t>
  </si>
  <si>
    <t>EBITDAR</t>
  </si>
  <si>
    <t>Total Revenues (As Reported)</t>
  </si>
  <si>
    <t>Effective Tax Rate - (Ratio)</t>
  </si>
  <si>
    <t>-4.15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</si>
  <si>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</si>
  <si>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</si>
  <si>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</si>
  <si>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</si>
  <si>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</si>
  <si>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</si>
  <si>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</si>
  <si>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</si>
  <si>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</si>
  <si>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</si>
  <si>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</si>
  <si>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</si>
  <si>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1.23</t>
  </si>
  <si>
    <t>0.06</t>
  </si>
  <si>
    <t>0.86</t>
  </si>
  <si>
    <t>1.28</t>
  </si>
  <si>
    <t>1.35</t>
  </si>
  <si>
    <t>1.39</t>
  </si>
  <si>
    <t>1.01</t>
  </si>
  <si>
    <t>1.04</t>
  </si>
  <si>
    <t>1.06</t>
  </si>
  <si>
    <t>Return on Total Capital</t>
  </si>
  <si>
    <t>1.31</t>
  </si>
  <si>
    <t>0.9</t>
  </si>
  <si>
    <t>1.36</t>
  </si>
  <si>
    <t>1.41</t>
  </si>
  <si>
    <t>1.45</t>
  </si>
  <si>
    <t>1.09</t>
  </si>
  <si>
    <t>1.11</t>
  </si>
  <si>
    <t>Return On Equity %</t>
  </si>
  <si>
    <t>1.98</t>
  </si>
  <si>
    <t>-0.64</t>
  </si>
  <si>
    <t>1.17</t>
  </si>
  <si>
    <t>2.48</t>
  </si>
  <si>
    <t>2.84</t>
  </si>
  <si>
    <t>1.43</t>
  </si>
  <si>
    <t>0.41</t>
  </si>
  <si>
    <t>0.69</t>
  </si>
  <si>
    <t>-0.4</t>
  </si>
  <si>
    <t>-4.58</t>
  </si>
  <si>
    <t>Return on Common Equity</t>
  </si>
  <si>
    <t>1.07</t>
  </si>
  <si>
    <t>-1.21</t>
  </si>
  <si>
    <t>1.14</t>
  </si>
  <si>
    <t>2.01</t>
  </si>
  <si>
    <t>2.73</t>
  </si>
  <si>
    <t>0.01</t>
  </si>
  <si>
    <t>0.18</t>
  </si>
  <si>
    <t>-1.82</t>
  </si>
  <si>
    <t>-6.95</t>
  </si>
  <si>
    <t>Margin Analysis</t>
  </si>
  <si>
    <t>Gross Profit Margin %</t>
  </si>
  <si>
    <t>57.02</t>
  </si>
  <si>
    <t>55.23</t>
  </si>
  <si>
    <t>64.18</t>
  </si>
  <si>
    <t>65.1</t>
  </si>
  <si>
    <t>63.17</t>
  </si>
  <si>
    <t>63.03</t>
  </si>
  <si>
    <t>62.74</t>
  </si>
  <si>
    <t>62.28</t>
  </si>
  <si>
    <t>59.16</t>
  </si>
  <si>
    <t>52.62</t>
  </si>
  <si>
    <t>SG&amp;A Margin</t>
  </si>
  <si>
    <t>11.15</t>
  </si>
  <si>
    <t>7.4</t>
  </si>
  <si>
    <t>8.19</t>
  </si>
  <si>
    <t>7.48</t>
  </si>
  <si>
    <t>8.38</t>
  </si>
  <si>
    <t>8.8</t>
  </si>
  <si>
    <t>9.67</t>
  </si>
  <si>
    <t>7.94</t>
  </si>
  <si>
    <t>7.74</t>
  </si>
  <si>
    <t>7.9</t>
  </si>
  <si>
    <t>EBITDA Margin %</t>
  </si>
  <si>
    <t>35.5</t>
  </si>
  <si>
    <t>26.33</t>
  </si>
  <si>
    <t>40.03</t>
  </si>
  <si>
    <t>45.48</t>
  </si>
  <si>
    <t>46.3</t>
  </si>
  <si>
    <t>47.43</t>
  </si>
  <si>
    <t>47.04</t>
  </si>
  <si>
    <t>48.31</t>
  </si>
  <si>
    <t>40.47</t>
  </si>
  <si>
    <t>EBITA Margin %</t>
  </si>
  <si>
    <t>15.25</t>
  </si>
  <si>
    <t>-3.07</t>
  </si>
  <si>
    <t>11.17</t>
  </si>
  <si>
    <t>16.54</t>
  </si>
  <si>
    <t>18.25</t>
  </si>
  <si>
    <t>18.45</t>
  </si>
  <si>
    <t>14.97</t>
  </si>
  <si>
    <t>15.1</t>
  </si>
  <si>
    <t>14.57</t>
  </si>
  <si>
    <t>2.4</t>
  </si>
  <si>
    <t>EBIT Margin %</t>
  </si>
  <si>
    <t>17.38</t>
  </si>
  <si>
    <t>0.78</t>
  </si>
  <si>
    <t>13.92</t>
  </si>
  <si>
    <t>18.68</t>
  </si>
  <si>
    <t>19.72</t>
  </si>
  <si>
    <t>15.88</t>
  </si>
  <si>
    <t>16.11</t>
  </si>
  <si>
    <t>15.09</t>
  </si>
  <si>
    <t>2.77</t>
  </si>
  <si>
    <t>Income From Continuing Operations Margin %</t>
  </si>
  <si>
    <t>9.35</t>
  </si>
  <si>
    <t>-3.09</t>
  </si>
  <si>
    <t>6.84</t>
  </si>
  <si>
    <t>12.99</t>
  </si>
  <si>
    <t>15.35</t>
  </si>
  <si>
    <t>6.83</t>
  </si>
  <si>
    <t>2.04</t>
  </si>
  <si>
    <t>3.23</t>
  </si>
  <si>
    <t>-1.61</t>
  </si>
  <si>
    <t>Net Income Margin %</t>
  </si>
  <si>
    <t>9.08</t>
  </si>
  <si>
    <t>0.39</t>
  </si>
  <si>
    <t>4.47</t>
  </si>
  <si>
    <t>9.51</t>
  </si>
  <si>
    <t>13.64</t>
  </si>
  <si>
    <t>5.39</t>
  </si>
  <si>
    <t>1.12</t>
  </si>
  <si>
    <t>-3.34</t>
  </si>
  <si>
    <t>-17.98</t>
  </si>
  <si>
    <t>Net Avail. For Common Margin %</t>
  </si>
  <si>
    <t>3.99</t>
  </si>
  <si>
    <t>-3.15</t>
  </si>
  <si>
    <t>4.26</t>
  </si>
  <si>
    <t>9.28</t>
  </si>
  <si>
    <t>13.47</t>
  </si>
  <si>
    <t>5.23</t>
  </si>
  <si>
    <t>0.05</t>
  </si>
  <si>
    <t>0.67</t>
  </si>
  <si>
    <t>-5.5</t>
  </si>
  <si>
    <t>-20.26</t>
  </si>
  <si>
    <t>Normalized Net Income Margin</t>
  </si>
  <si>
    <t>4.28</t>
  </si>
  <si>
    <t>-2.11</t>
  </si>
  <si>
    <t>-1.06</t>
  </si>
  <si>
    <t>0.73</t>
  </si>
  <si>
    <t>4.09</t>
  </si>
  <si>
    <t>3.21</t>
  </si>
  <si>
    <t>-0.32</t>
  </si>
  <si>
    <t>-0.21</t>
  </si>
  <si>
    <t>-0.25</t>
  </si>
  <si>
    <t>-11.83</t>
  </si>
  <si>
    <t>Levered Free Cash Flow Margin</t>
  </si>
  <si>
    <t>38.83</t>
  </si>
  <si>
    <t>10.92</t>
  </si>
  <si>
    <t>98.09</t>
  </si>
  <si>
    <t>70.52</t>
  </si>
  <si>
    <t>94.83</t>
  </si>
  <si>
    <t>37.02</t>
  </si>
  <si>
    <t>34.06</t>
  </si>
  <si>
    <t>9.81</t>
  </si>
  <si>
    <t>57.73</t>
  </si>
  <si>
    <t>43.02</t>
  </si>
  <si>
    <t>Unlevered Free Cash Flow Margin</t>
  </si>
  <si>
    <t>44.86</t>
  </si>
  <si>
    <t>16.09</t>
  </si>
  <si>
    <t>104.82</t>
  </si>
  <si>
    <t>78.25</t>
  </si>
  <si>
    <t>101.97</t>
  </si>
  <si>
    <t>45.11</t>
  </si>
  <si>
    <t>43.09</t>
  </si>
  <si>
    <t>18.29</t>
  </si>
  <si>
    <t>65.49</t>
  </si>
  <si>
    <t>54.84</t>
  </si>
  <si>
    <t>Asset Turnover</t>
  </si>
  <si>
    <t>0.11</t>
  </si>
  <si>
    <t>0.12</t>
  </si>
  <si>
    <t>0.1</t>
  </si>
  <si>
    <t>Fixed Assets Turnover</t>
  </si>
  <si>
    <t>0.13</t>
  </si>
  <si>
    <t>0.14</t>
  </si>
  <si>
    <t>Receivables Turnover (Average Receivables)</t>
  </si>
  <si>
    <t>5.51</t>
  </si>
  <si>
    <t>7.45</t>
  </si>
  <si>
    <t>6.9</t>
  </si>
  <si>
    <t>6.75</t>
  </si>
  <si>
    <t>5.04</t>
  </si>
  <si>
    <t>4.17</t>
  </si>
  <si>
    <t>3.38</t>
  </si>
  <si>
    <t>3.24</t>
  </si>
  <si>
    <t>3.18</t>
  </si>
  <si>
    <t>3.16</t>
  </si>
  <si>
    <t>Inventory Turnover (Average Inventory)</t>
  </si>
  <si>
    <t>129.23</t>
  </si>
  <si>
    <t>Short Term Liquidity</t>
  </si>
  <si>
    <t>Current Ratio</t>
  </si>
  <si>
    <t>1.62</t>
  </si>
  <si>
    <t>1.8</t>
  </si>
  <si>
    <t>2.43</t>
  </si>
  <si>
    <t>1.26</t>
  </si>
  <si>
    <t>1.21</t>
  </si>
  <si>
    <t>1.7</t>
  </si>
  <si>
    <t>2.3</t>
  </si>
  <si>
    <t>1.57</t>
  </si>
  <si>
    <t>Quick Ratio</t>
  </si>
  <si>
    <t>0.56</t>
  </si>
  <si>
    <t>1.18</t>
  </si>
  <si>
    <t>1.05</t>
  </si>
  <si>
    <t>1.42</t>
  </si>
  <si>
    <t>1.85</t>
  </si>
  <si>
    <t>1.44</t>
  </si>
  <si>
    <t>Operating Cash Flow to Current Liabilities</t>
  </si>
  <si>
    <t>0.6</t>
  </si>
  <si>
    <t>0.71</t>
  </si>
  <si>
    <t>1.46</t>
  </si>
  <si>
    <t>1.22</t>
  </si>
  <si>
    <t>0.95</t>
  </si>
  <si>
    <t>Days Sales Outstanding (Average Receivables)</t>
  </si>
  <si>
    <t>66.19</t>
  </si>
  <si>
    <t>48.96</t>
  </si>
  <si>
    <t>53.04</t>
  </si>
  <si>
    <t>54.04</t>
  </si>
  <si>
    <t>72.46</t>
  </si>
  <si>
    <t>87.59</t>
  </si>
  <si>
    <t>108.4</t>
  </si>
  <si>
    <t>112.52</t>
  </si>
  <si>
    <t>114.79</t>
  </si>
  <si>
    <t>115.53</t>
  </si>
  <si>
    <t>Days Outstanding Inventory (Average Inventory)</t>
  </si>
  <si>
    <t>2.82</t>
  </si>
  <si>
    <t>Average Days Payable Outstanding</t>
  </si>
  <si>
    <t>105.51</t>
  </si>
  <si>
    <t>94.61</t>
  </si>
  <si>
    <t>161.52</t>
  </si>
  <si>
    <t>199.5</t>
  </si>
  <si>
    <t>229.54</t>
  </si>
  <si>
    <t>233.23</t>
  </si>
  <si>
    <t>266.15</t>
  </si>
  <si>
    <t>242.8</t>
  </si>
  <si>
    <t>189.8</t>
  </si>
  <si>
    <t>Cash Conversion Cycle (Average Days)</t>
  </si>
  <si>
    <t>-125.19</t>
  </si>
  <si>
    <t>Long Term Solvency</t>
  </si>
  <si>
    <t>Total Debt/Equity</t>
  </si>
  <si>
    <t>71.57</t>
  </si>
  <si>
    <t>60.51</t>
  </si>
  <si>
    <t>72.4</t>
  </si>
  <si>
    <t>61.75</t>
  </si>
  <si>
    <t>71.54</t>
  </si>
  <si>
    <t>85.67</t>
  </si>
  <si>
    <t>94.44</t>
  </si>
  <si>
    <t>97.42</t>
  </si>
  <si>
    <t>130.04</t>
  </si>
  <si>
    <t>123.59</t>
  </si>
  <si>
    <t>Total Debt / Total Capital</t>
  </si>
  <si>
    <t>41.71</t>
  </si>
  <si>
    <t>37.7</t>
  </si>
  <si>
    <t>41.99</t>
  </si>
  <si>
    <t>38.18</t>
  </si>
  <si>
    <t>46.14</t>
  </si>
  <si>
    <t>48.57</t>
  </si>
  <si>
    <t>49.35</t>
  </si>
  <si>
    <t>56.53</t>
  </si>
  <si>
    <t>55.28</t>
  </si>
  <si>
    <t>LT Debt/Equity</t>
  </si>
  <si>
    <t>70.14</t>
  </si>
  <si>
    <t>57.37</t>
  </si>
  <si>
    <t>71.46</t>
  </si>
  <si>
    <t>85.1</t>
  </si>
  <si>
    <t>93.9</t>
  </si>
  <si>
    <t>93.92</t>
  </si>
  <si>
    <t>129.04</t>
  </si>
  <si>
    <t>122.43</t>
  </si>
  <si>
    <t>Long-Term Debt / Total Capital</t>
  </si>
  <si>
    <t>40.88</t>
  </si>
  <si>
    <t>35.74</t>
  </si>
  <si>
    <t>41.66</t>
  </si>
  <si>
    <t>45.83</t>
  </si>
  <si>
    <t>48.29</t>
  </si>
  <si>
    <t>47.57</t>
  </si>
  <si>
    <t>56.09</t>
  </si>
  <si>
    <t>54.76</t>
  </si>
  <si>
    <t>Total Liabilities / Total Assets</t>
  </si>
  <si>
    <t>45.1</t>
  </si>
  <si>
    <t>40.21</t>
  </si>
  <si>
    <t>44.41</t>
  </si>
  <si>
    <t>40.79</t>
  </si>
  <si>
    <t>44.09</t>
  </si>
  <si>
    <t>48.51</t>
  </si>
  <si>
    <t>50.83</t>
  </si>
  <si>
    <t>51.77</t>
  </si>
  <si>
    <t>58.31</t>
  </si>
  <si>
    <t>EBIT / Interest Expense</t>
  </si>
  <si>
    <t>0.08</t>
  </si>
  <si>
    <t>1.51</t>
  </si>
  <si>
    <t>1.78</t>
  </si>
  <si>
    <t>1.52</t>
  </si>
  <si>
    <t>1.1</t>
  </si>
  <si>
    <t>1.19</t>
  </si>
  <si>
    <t>1.03</t>
  </si>
  <si>
    <t>EBITDA / Interest Expense</t>
  </si>
  <si>
    <t>3.47</t>
  </si>
  <si>
    <t>2.71</t>
  </si>
  <si>
    <t>3.37</t>
  </si>
  <si>
    <t>3.68</t>
  </si>
  <si>
    <t>4.06</t>
  </si>
  <si>
    <t>3.94</t>
  </si>
  <si>
    <t>3.5</t>
  </si>
  <si>
    <t>3.82</t>
  </si>
  <si>
    <t>3.49</t>
  </si>
  <si>
    <t>2.05</t>
  </si>
  <si>
    <t>(EBITDA - Capex) / Interest Expense</t>
  </si>
  <si>
    <t>3.77</t>
  </si>
  <si>
    <t>3.36</t>
  </si>
  <si>
    <t>2.03</t>
  </si>
  <si>
    <t>Total Debt / EBITDA</t>
  </si>
  <si>
    <t>10.22</t>
  </si>
  <si>
    <t>16.5</t>
  </si>
  <si>
    <t>10.5</t>
  </si>
  <si>
    <t>7.31</t>
  </si>
  <si>
    <t>8.39</t>
  </si>
  <si>
    <t>9.06</t>
  </si>
  <si>
    <t>9.65</t>
  </si>
  <si>
    <t>Net Debt / EBITDA</t>
  </si>
  <si>
    <t>10.03</t>
  </si>
  <si>
    <t>10.17</t>
  </si>
  <si>
    <t>7.07</t>
  </si>
  <si>
    <t>8.18</t>
  </si>
  <si>
    <t>7.79</t>
  </si>
  <si>
    <t>9.23</t>
  </si>
  <si>
    <t>8.86</t>
  </si>
  <si>
    <t>9.14</t>
  </si>
  <si>
    <t>9.76</t>
  </si>
  <si>
    <t>Total Debt / (EBITDA - Capex)</t>
  </si>
  <si>
    <t>9.19</t>
  </si>
  <si>
    <t>10.04</t>
  </si>
  <si>
    <t>10.14</t>
  </si>
  <si>
    <t>Net Debt / (EBITDA - Capex)</t>
  </si>
  <si>
    <t>8.98</t>
  </si>
  <si>
    <t>9.89</t>
  </si>
  <si>
    <t>Growth Over Prior Year</t>
  </si>
  <si>
    <t>Total Revenues, 1 Yr. Growth %</t>
  </si>
  <si>
    <t>23.28</t>
  </si>
  <si>
    <t>105.53</t>
  </si>
  <si>
    <t>22.81</t>
  </si>
  <si>
    <t>13.84</t>
  </si>
  <si>
    <t>12.22</t>
  </si>
  <si>
    <t>-1.44</t>
  </si>
  <si>
    <t>11.54</t>
  </si>
  <si>
    <t>14.3</t>
  </si>
  <si>
    <t>-7.67</t>
  </si>
  <si>
    <t>Gross Profit, 1 Yr. Growth %</t>
  </si>
  <si>
    <t>24.01</t>
  </si>
  <si>
    <t>99.06</t>
  </si>
  <si>
    <t>42.71</t>
  </si>
  <si>
    <t>15.47</t>
  </si>
  <si>
    <t>-2.92</t>
  </si>
  <si>
    <t>11.97</t>
  </si>
  <si>
    <t>-1.9</t>
  </si>
  <si>
    <t>10.73</t>
  </si>
  <si>
    <t>8.57</t>
  </si>
  <si>
    <t>-17.87</t>
  </si>
  <si>
    <t>EBITDA, 1 Yr. Growth %</t>
  </si>
  <si>
    <t>-0.92</t>
  </si>
  <si>
    <t>52.4</t>
  </si>
  <si>
    <t>87.27</t>
  </si>
  <si>
    <t>29.32</t>
  </si>
  <si>
    <t>1.86</t>
  </si>
  <si>
    <t>14.96</t>
  </si>
  <si>
    <t>-2.26</t>
  </si>
  <si>
    <t>14.56</t>
  </si>
  <si>
    <t>11.18</t>
  </si>
  <si>
    <t>-20.48</t>
  </si>
  <si>
    <t>EBITA, 1 Yr. Growth %</t>
  </si>
  <si>
    <t>86.41</t>
  </si>
  <si>
    <t>-141.32</t>
  </si>
  <si>
    <t>-536.27</t>
  </si>
  <si>
    <t>68.56</t>
  </si>
  <si>
    <t>10.4</t>
  </si>
  <si>
    <t>13.43</t>
  </si>
  <si>
    <t>-20.02</t>
  </si>
  <si>
    <t>12.48</t>
  </si>
  <si>
    <t>10.3</t>
  </si>
  <si>
    <t>-84.77</t>
  </si>
  <si>
    <t>EBIT, 1 Yr. Growth %</t>
  </si>
  <si>
    <t>66.09</t>
  </si>
  <si>
    <t>-90.8</t>
  </si>
  <si>
    <t>52.76</t>
  </si>
  <si>
    <t>8.92</t>
  </si>
  <si>
    <t>8.82</t>
  </si>
  <si>
    <t>-20.65</t>
  </si>
  <si>
    <t>13.15</t>
  </si>
  <si>
    <t>-83.04</t>
  </si>
  <si>
    <t>Earnings From Cont. Operations, 1 Yr. Growth %</t>
  </si>
  <si>
    <t>-167.9</t>
  </si>
  <si>
    <t>-372.09</t>
  </si>
  <si>
    <t>116.1</t>
  </si>
  <si>
    <t>18.21</t>
  </si>
  <si>
    <t>-50.04</t>
  </si>
  <si>
    <t>-70.58</t>
  </si>
  <si>
    <t>76.58</t>
  </si>
  <si>
    <t>-156.93</t>
  </si>
  <si>
    <t>933.48</t>
  </si>
  <si>
    <t>Net Income, 1 Yr. Growth %</t>
  </si>
  <si>
    <t>-91.16</t>
  </si>
  <si>
    <t>141.88</t>
  </si>
  <si>
    <t>43.55</t>
  </si>
  <si>
    <t>-55.69</t>
  </si>
  <si>
    <t>-95.38</t>
  </si>
  <si>
    <t>393.47</t>
  </si>
  <si>
    <t>-441.02</t>
  </si>
  <si>
    <t>397.73</t>
  </si>
  <si>
    <t>Diluted EPS Before Extra, 1 Yr. Growth %</t>
  </si>
  <si>
    <t>-227.22</t>
  </si>
  <si>
    <t>-231.37</t>
  </si>
  <si>
    <t>75.51</t>
  </si>
  <si>
    <t>43.18</t>
  </si>
  <si>
    <t>-56.36</t>
  </si>
  <si>
    <t>-99.09</t>
  </si>
  <si>
    <t>246.86</t>
  </si>
  <si>
    <t>Normalized Net Income, 1 Yr. Growth %</t>
  </si>
  <si>
    <t>489.35</t>
  </si>
  <si>
    <t>-201.34</t>
  </si>
  <si>
    <t>-38.23</t>
  </si>
  <si>
    <t>-177.88</t>
  </si>
  <si>
    <t>463.96</t>
  </si>
  <si>
    <t>-11.79</t>
  </si>
  <si>
    <t>-109.84</t>
  </si>
  <si>
    <t>107.77</t>
  </si>
  <si>
    <t>31.64</t>
  </si>
  <si>
    <t>Net Property, Plant and Equip., 1 Yr. Growth %</t>
  </si>
  <si>
    <t>10.49</t>
  </si>
  <si>
    <t>170.08</t>
  </si>
  <si>
    <t>12.9</t>
  </si>
  <si>
    <t>7.03</t>
  </si>
  <si>
    <t>11.69</t>
  </si>
  <si>
    <t>4.34</t>
  </si>
  <si>
    <t>11.1</t>
  </si>
  <si>
    <t>0.51</t>
  </si>
  <si>
    <t>-9.43</t>
  </si>
  <si>
    <t>Inventory, 1 Yr. Growth %</t>
  </si>
  <si>
    <t>211.41</t>
  </si>
  <si>
    <t>Accounts Receivable, 1 Yr. Growth %</t>
  </si>
  <si>
    <t>72.35</t>
  </si>
  <si>
    <t>64.04</t>
  </si>
  <si>
    <t>17.99</t>
  </si>
  <si>
    <t>32.02</t>
  </si>
  <si>
    <t>41.26</t>
  </si>
  <si>
    <t>33.23</t>
  </si>
  <si>
    <t>18.94</t>
  </si>
  <si>
    <t>7.21</t>
  </si>
  <si>
    <t>11.7</t>
  </si>
  <si>
    <t>-17.3</t>
  </si>
  <si>
    <t>Total Assets, 1 Yr. Growth %</t>
  </si>
  <si>
    <t>9.83</t>
  </si>
  <si>
    <t>167.82</t>
  </si>
  <si>
    <t>6.8</t>
  </si>
  <si>
    <t>-0.85</t>
  </si>
  <si>
    <t>6.78</t>
  </si>
  <si>
    <t>5.6</t>
  </si>
  <si>
    <t>11.83</t>
  </si>
  <si>
    <t>7.66</t>
  </si>
  <si>
    <t>3.66</t>
  </si>
  <si>
    <t>-11.13</t>
  </si>
  <si>
    <t>Common Equity, 1 Yr. Growth %</t>
  </si>
  <si>
    <t>20.47</t>
  </si>
  <si>
    <t>61.08</t>
  </si>
  <si>
    <t>86.29</t>
  </si>
  <si>
    <t>17.22</t>
  </si>
  <si>
    <t>-2.59</t>
  </si>
  <si>
    <t>-3.58</t>
  </si>
  <si>
    <t>-4.22</t>
  </si>
  <si>
    <t>-13.17</t>
  </si>
  <si>
    <t>-7.88</t>
  </si>
  <si>
    <t>Tangible Book Value, 1 Yr. Growth %</t>
  </si>
  <si>
    <t>24.53</t>
  </si>
  <si>
    <t>55.75</t>
  </si>
  <si>
    <t>91.05</t>
  </si>
  <si>
    <t>18.02</t>
  </si>
  <si>
    <t>-2.7</t>
  </si>
  <si>
    <t>-3.55</t>
  </si>
  <si>
    <t>1.47</t>
  </si>
  <si>
    <t>-9.53</t>
  </si>
  <si>
    <t>-21.52</t>
  </si>
  <si>
    <t>-7.78</t>
  </si>
  <si>
    <t>Cash From Operations, 1 Yr. Growth %</t>
  </si>
  <si>
    <t>52.04</t>
  </si>
  <si>
    <t>176.81</t>
  </si>
  <si>
    <t>25.59</t>
  </si>
  <si>
    <t>29.19</t>
  </si>
  <si>
    <t>-26.74</t>
  </si>
  <si>
    <t>34.19</t>
  </si>
  <si>
    <t>4.87</t>
  </si>
  <si>
    <t>4.25</t>
  </si>
  <si>
    <t>17.35</t>
  </si>
  <si>
    <t>-37.14</t>
  </si>
  <si>
    <t>Capital Expenditures, 1 Yr. Growth %</t>
  </si>
  <si>
    <t>219.71</t>
  </si>
  <si>
    <t>-71.6</t>
  </si>
  <si>
    <t>Levered Free Cash Flow, 1 Yr. Growth %</t>
  </si>
  <si>
    <t>-32.82</t>
  </si>
  <si>
    <t>-650.81</t>
  </si>
  <si>
    <t>83.12</t>
  </si>
  <si>
    <t>119.1</t>
  </si>
  <si>
    <t>-54.88</t>
  </si>
  <si>
    <t>-6.4</t>
  </si>
  <si>
    <t>-67.2</t>
  </si>
  <si>
    <t>501.1</t>
  </si>
  <si>
    <t>-30.75</t>
  </si>
  <si>
    <t>Unlevered Free Cash Flow, 1 Yr. Growth %</t>
  </si>
  <si>
    <t>7.51</t>
  </si>
  <si>
    <t>-16.13</t>
  </si>
  <si>
    <t>-870.78</t>
  </si>
  <si>
    <t>73.74</t>
  </si>
  <si>
    <t>99.91</t>
  </si>
  <si>
    <t>-48.97</t>
  </si>
  <si>
    <t>-3.37</t>
  </si>
  <si>
    <t>-51.65</t>
  </si>
  <si>
    <t>309.23</t>
  </si>
  <si>
    <t>-23.25</t>
  </si>
  <si>
    <t>Dividend Per Share, 1 Yr. Growth %</t>
  </si>
  <si>
    <t>39.13</t>
  </si>
  <si>
    <t>-62.5</t>
  </si>
  <si>
    <t>Compound Annual Growth Rate Over Two Years</t>
  </si>
  <si>
    <t>Total Revenues, 2 Yr. CAGR %</t>
  </si>
  <si>
    <t>25.67</t>
  </si>
  <si>
    <t>59.18</t>
  </si>
  <si>
    <t>58.87</t>
  </si>
  <si>
    <t>18.24</t>
  </si>
  <si>
    <t>6.71</t>
  </si>
  <si>
    <t>5.95</t>
  </si>
  <si>
    <t>5.17</t>
  </si>
  <si>
    <t>4.85</t>
  </si>
  <si>
    <t>12.91</t>
  </si>
  <si>
    <t>Gross Profit, 2 Yr. CAGR %</t>
  </si>
  <si>
    <t>30.79</t>
  </si>
  <si>
    <t>57.12</t>
  </si>
  <si>
    <t>68.55</t>
  </si>
  <si>
    <t>28.37</t>
  </si>
  <si>
    <t>5.88</t>
  </si>
  <si>
    <t>4.81</t>
  </si>
  <si>
    <t>4.22</t>
  </si>
  <si>
    <t>-5.08</t>
  </si>
  <si>
    <t>EBITDA, 2 Yr. CAGR %</t>
  </si>
  <si>
    <t>17.96</t>
  </si>
  <si>
    <t>43.69</t>
  </si>
  <si>
    <t>68.68</t>
  </si>
  <si>
    <t>55.62</t>
  </si>
  <si>
    <t>14.77</t>
  </si>
  <si>
    <t>8.21</t>
  </si>
  <si>
    <t>5.82</t>
  </si>
  <si>
    <t>12.86</t>
  </si>
  <si>
    <t>-5.34</t>
  </si>
  <si>
    <t>EBITA, 2 Yr. CAGR %</t>
  </si>
  <si>
    <t>97.59</t>
  </si>
  <si>
    <t>-12.23</t>
  </si>
  <si>
    <t>35.97</t>
  </si>
  <si>
    <t>171.18</t>
  </si>
  <si>
    <t>36.41</t>
  </si>
  <si>
    <t>11.91</t>
  </si>
  <si>
    <t>-4.75</t>
  </si>
  <si>
    <t>-5.15</t>
  </si>
  <si>
    <t>11.39</t>
  </si>
  <si>
    <t>-58.11</t>
  </si>
  <si>
    <t>EBIT, 2 Yr. CAGR %</t>
  </si>
  <si>
    <t>82.54</t>
  </si>
  <si>
    <t>-60.91</t>
  </si>
  <si>
    <t>42.19</t>
  </si>
  <si>
    <t>479.35</t>
  </si>
  <si>
    <t>28.99</t>
  </si>
  <si>
    <t>8.87</t>
  </si>
  <si>
    <t>-7.08</t>
  </si>
  <si>
    <t>-5.25</t>
  </si>
  <si>
    <t>10.07</t>
  </si>
  <si>
    <t>-56.51</t>
  </si>
  <si>
    <t>Earnings From Cont. Operations, 2 Yr. CAGR %</t>
  </si>
  <si>
    <t>108.34</t>
  </si>
  <si>
    <t>237.13</t>
  </si>
  <si>
    <t>35.92</t>
  </si>
  <si>
    <t>142.49</t>
  </si>
  <si>
    <t>59.83</t>
  </si>
  <si>
    <t>-23.15</t>
  </si>
  <si>
    <t>-61.66</t>
  </si>
  <si>
    <t>-27.92</t>
  </si>
  <si>
    <t>142.56</t>
  </si>
  <si>
    <t>Net Income, 2 Yr. CAGR %</t>
  </si>
  <si>
    <t>140.74</t>
  </si>
  <si>
    <t>11.37</t>
  </si>
  <si>
    <t>11.52</t>
  </si>
  <si>
    <t>483.39</t>
  </si>
  <si>
    <t>86.34</t>
  </si>
  <si>
    <t>-20.25</t>
  </si>
  <si>
    <t>-85.69</t>
  </si>
  <si>
    <t>-52.23</t>
  </si>
  <si>
    <t>310.22</t>
  </si>
  <si>
    <t>311.99</t>
  </si>
  <si>
    <t>Diluted EPS Before Extra, 2 Yr. CAGR %</t>
  </si>
  <si>
    <t>-40.5</t>
  </si>
  <si>
    <t>-2.32</t>
  </si>
  <si>
    <t>28.23</t>
  </si>
  <si>
    <t>51.85</t>
  </si>
  <si>
    <t>58.52</t>
  </si>
  <si>
    <t>-20.95</t>
  </si>
  <si>
    <t>-93.7</t>
  </si>
  <si>
    <t>-61.86</t>
  </si>
  <si>
    <t>483.87</t>
  </si>
  <si>
    <t>Normalized Net Income, 2 Yr. CAGR %</t>
  </si>
  <si>
    <t>113.56</t>
  </si>
  <si>
    <t>144.39</t>
  </si>
  <si>
    <t>-20.88</t>
  </si>
  <si>
    <t>-30.64</t>
  </si>
  <si>
    <t>109.57</t>
  </si>
  <si>
    <t>123.04</t>
  </si>
  <si>
    <t>-70.54</t>
  </si>
  <si>
    <t>-73.16</t>
  </si>
  <si>
    <t>65.38</t>
  </si>
  <si>
    <t>308.03</t>
  </si>
  <si>
    <t>Net Property, Plant and Equip., 2 Yr. CAGR %</t>
  </si>
  <si>
    <t>23.3</t>
  </si>
  <si>
    <t>72.68</t>
  </si>
  <si>
    <t>72.37</t>
  </si>
  <si>
    <t>4.83</t>
  </si>
  <si>
    <t>7.54</t>
  </si>
  <si>
    <t>7.95</t>
  </si>
  <si>
    <t>7.67</t>
  </si>
  <si>
    <t>5.73</t>
  </si>
  <si>
    <t>2.15</t>
  </si>
  <si>
    <t>-3.03</t>
  </si>
  <si>
    <t>Accounts Receivable, 2 Yr. CAGR %</t>
  </si>
  <si>
    <t>40.65</t>
  </si>
  <si>
    <t>68.14</t>
  </si>
  <si>
    <t>38.25</t>
  </si>
  <si>
    <t>19.44</t>
  </si>
  <si>
    <t>34.68</t>
  </si>
  <si>
    <t>37.19</t>
  </si>
  <si>
    <t>25.88</t>
  </si>
  <si>
    <t>12.92</t>
  </si>
  <si>
    <t>9.43</t>
  </si>
  <si>
    <t>-3.89</t>
  </si>
  <si>
    <t>Total Assets, 2 Yr. CAGR %</t>
  </si>
  <si>
    <t>22.51</t>
  </si>
  <si>
    <t>71.3</t>
  </si>
  <si>
    <t>69.12</t>
  </si>
  <si>
    <t>2.9</t>
  </si>
  <si>
    <t>2.89</t>
  </si>
  <si>
    <t>6.19</t>
  </si>
  <si>
    <t>8.67</t>
  </si>
  <si>
    <t>9.73</t>
  </si>
  <si>
    <t>5.64</t>
  </si>
  <si>
    <t>-4.02</t>
  </si>
  <si>
    <t>Common Equity, 2 Yr. CAGR %</t>
  </si>
  <si>
    <t>21.97</t>
  </si>
  <si>
    <t>39.3</t>
  </si>
  <si>
    <t>73.23</t>
  </si>
  <si>
    <t>47.78</t>
  </si>
  <si>
    <t>6.86</t>
  </si>
  <si>
    <t>-3.08</t>
  </si>
  <si>
    <t>-1.14</t>
  </si>
  <si>
    <t>-1.47</t>
  </si>
  <si>
    <t>-8.81</t>
  </si>
  <si>
    <t>-10.56</t>
  </si>
  <si>
    <t>Tangible Book Value, 2 Yr. CAGR %</t>
  </si>
  <si>
    <t>23.53</t>
  </si>
  <si>
    <t>45.95</t>
  </si>
  <si>
    <t>72.52</t>
  </si>
  <si>
    <t>50.21</t>
  </si>
  <si>
    <t>7.17</t>
  </si>
  <si>
    <t>-3.12</t>
  </si>
  <si>
    <t>-1.07</t>
  </si>
  <si>
    <t>-4.19</t>
  </si>
  <si>
    <t>-15.74</t>
  </si>
  <si>
    <t>-12.46</t>
  </si>
  <si>
    <t>Cash From Operations, 2 Yr. CAGR %</t>
  </si>
  <si>
    <t>21.46</t>
  </si>
  <si>
    <t>105.15</t>
  </si>
  <si>
    <t>86.46</t>
  </si>
  <si>
    <t>29.1</t>
  </si>
  <si>
    <t>-2.72</t>
  </si>
  <si>
    <t>18.63</t>
  </si>
  <si>
    <t>4.56</t>
  </si>
  <si>
    <t>10.61</t>
  </si>
  <si>
    <t>-14.11</t>
  </si>
  <si>
    <t>Capital Expenditures, 2 Yr. CAGR %</t>
  </si>
  <si>
    <t>-4.71</t>
  </si>
  <si>
    <t>Levered Free Cash Flow, 2 Yr. CAGR %</t>
  </si>
  <si>
    <t>382.55</t>
  </si>
  <si>
    <t>-20.63</t>
  </si>
  <si>
    <t>172.22</t>
  </si>
  <si>
    <t>108.04</t>
  </si>
  <si>
    <t>56.94</t>
  </si>
  <si>
    <t>-2.02</t>
  </si>
  <si>
    <t>-36.04</t>
  </si>
  <si>
    <t>-45.2</t>
  </si>
  <si>
    <t>46.65</t>
  </si>
  <si>
    <t>107.21</t>
  </si>
  <si>
    <t>Unlevered Free Cash Flow, 2 Yr. CAGR %</t>
  </si>
  <si>
    <t>316.05</t>
  </si>
  <si>
    <t>-10.97</t>
  </si>
  <si>
    <t>159.03</t>
  </si>
  <si>
    <t>155.94</t>
  </si>
  <si>
    <t>50.49</t>
  </si>
  <si>
    <t>-0.37</t>
  </si>
  <si>
    <t>-30.69</t>
  </si>
  <si>
    <t>-32.36</t>
  </si>
  <si>
    <t>40.67</t>
  </si>
  <si>
    <t>79.87</t>
  </si>
  <si>
    <t>Dividend Per Share, 2 Yr. CAGR %</t>
  </si>
  <si>
    <t>7.24</t>
  </si>
  <si>
    <t>26.49</t>
  </si>
  <si>
    <t>31.88</t>
  </si>
  <si>
    <t>11.8</t>
  </si>
  <si>
    <t>-38.76</t>
  </si>
  <si>
    <t>Compound Annual Growth Rate Over Three Years</t>
  </si>
  <si>
    <t>Total Revenues, 3 Yr. CAGR %</t>
  </si>
  <si>
    <t>23.75</t>
  </si>
  <si>
    <t>48.06</t>
  </si>
  <si>
    <t>45.99</t>
  </si>
  <si>
    <t>42.17</t>
  </si>
  <si>
    <t>8.52</t>
  </si>
  <si>
    <t>3.43</t>
  </si>
  <si>
    <t>7.25</t>
  </si>
  <si>
    <t>7.91</t>
  </si>
  <si>
    <t>5.59</t>
  </si>
  <si>
    <t>Gross Profit, 3 Yr. CAGR %</t>
  </si>
  <si>
    <t>29.03</t>
  </si>
  <si>
    <t>50.45</t>
  </si>
  <si>
    <t>52.16</t>
  </si>
  <si>
    <t>48.59</t>
  </si>
  <si>
    <t>16.95</t>
  </si>
  <si>
    <t>7.87</t>
  </si>
  <si>
    <t>2.16</t>
  </si>
  <si>
    <t>6.74</t>
  </si>
  <si>
    <t>5.66</t>
  </si>
  <si>
    <t>-0.42</t>
  </si>
  <si>
    <t>EBITDA, 3 Yr. CAGR %</t>
  </si>
  <si>
    <t>18.66</t>
  </si>
  <si>
    <t>28.48</t>
  </si>
  <si>
    <t>56.8</t>
  </si>
  <si>
    <t>54.39</t>
  </si>
  <si>
    <t>35.12</t>
  </si>
  <si>
    <t>14.83</t>
  </si>
  <si>
    <t>4.6</t>
  </si>
  <si>
    <t>8.78</t>
  </si>
  <si>
    <t>7.58</t>
  </si>
  <si>
    <t>0.43</t>
  </si>
  <si>
    <t>EBITA, 3 Yr. CAGR %</t>
  </si>
  <si>
    <t>48.22</t>
  </si>
  <si>
    <t>17.29</t>
  </si>
  <si>
    <t>51.05</t>
  </si>
  <si>
    <t>46.07</t>
  </si>
  <si>
    <t>100.98</t>
  </si>
  <si>
    <t>28.28</t>
  </si>
  <si>
    <t>0.68</t>
  </si>
  <si>
    <t>-0.26</t>
  </si>
  <si>
    <t>-42.62</t>
  </si>
  <si>
    <t>EBIT, 3 Yr. CAGR %</t>
  </si>
  <si>
    <t>53.18</t>
  </si>
  <si>
    <t>-32.57</t>
  </si>
  <si>
    <t>49.75</t>
  </si>
  <si>
    <t>45.63</t>
  </si>
  <si>
    <t>231.9</t>
  </si>
  <si>
    <t>21.89</t>
  </si>
  <si>
    <t>-0.77</t>
  </si>
  <si>
    <t>-1.31</t>
  </si>
  <si>
    <t>Earnings From Cont. Operations, 3 Yr. CAGR %</t>
  </si>
  <si>
    <t>61.73</t>
  </si>
  <si>
    <t>43.37</t>
  </si>
  <si>
    <t>213.88</t>
  </si>
  <si>
    <t>58.64</t>
  </si>
  <si>
    <t>90.84</t>
  </si>
  <si>
    <t>8.47</t>
  </si>
  <si>
    <t>-44.2</t>
  </si>
  <si>
    <t>-36.21</t>
  </si>
  <si>
    <t>-33.37</t>
  </si>
  <si>
    <t>118.21</t>
  </si>
  <si>
    <t>Net Income, 3 Yr. CAGR %</t>
  </si>
  <si>
    <t>122.3</t>
  </si>
  <si>
    <t>-19.99</t>
  </si>
  <si>
    <t>159.38</t>
  </si>
  <si>
    <t>44.35</t>
  </si>
  <si>
    <t>265.57</t>
  </si>
  <si>
    <t>15.44</t>
  </si>
  <si>
    <t>-69.13</t>
  </si>
  <si>
    <t>-53.41</t>
  </si>
  <si>
    <t>-8.02</t>
  </si>
  <si>
    <t>337.53</t>
  </si>
  <si>
    <t>Diluted EPS Before Extra, 3 Yr. CAGR %</t>
  </si>
  <si>
    <t>-31.63</t>
  </si>
  <si>
    <t>-23.34</t>
  </si>
  <si>
    <t>7.82</t>
  </si>
  <si>
    <t>42.37</t>
  </si>
  <si>
    <t>48.9</t>
  </si>
  <si>
    <t>3.12</t>
  </si>
  <si>
    <t>-82.16</t>
  </si>
  <si>
    <t>-60.11</t>
  </si>
  <si>
    <t>12.65</t>
  </si>
  <si>
    <t>717.02</t>
  </si>
  <si>
    <t>Normalized Net Income, 3 Yr. CAGR %</t>
  </si>
  <si>
    <t>47.79</t>
  </si>
  <si>
    <t>66.57</t>
  </si>
  <si>
    <t>54.52</t>
  </si>
  <si>
    <t>-21.3</t>
  </si>
  <si>
    <t>39.47</t>
  </si>
  <si>
    <t>57.06</t>
  </si>
  <si>
    <t>-21.19</t>
  </si>
  <si>
    <t>-59.86</t>
  </si>
  <si>
    <t>-54.4</t>
  </si>
  <si>
    <t>394.63</t>
  </si>
  <si>
    <t>Net Property, Plant and Equip., 3 Yr. CAGR %</t>
  </si>
  <si>
    <t>26.48</t>
  </si>
  <si>
    <t>60.09</t>
  </si>
  <si>
    <t>48.58</t>
  </si>
  <si>
    <t>42.47</t>
  </si>
  <si>
    <t>5.89</t>
  </si>
  <si>
    <t>6.46</t>
  </si>
  <si>
    <t>8.99</t>
  </si>
  <si>
    <t>5.27</t>
  </si>
  <si>
    <t>5.09</t>
  </si>
  <si>
    <t>-1.87</t>
  </si>
  <si>
    <t>Accounts Receivable, 3 Yr. CAGR %</t>
  </si>
  <si>
    <t>35.58</t>
  </si>
  <si>
    <t>48.05</t>
  </si>
  <si>
    <t>48.79</t>
  </si>
  <si>
    <t>32.21</t>
  </si>
  <si>
    <t>25.15</t>
  </si>
  <si>
    <t>30.81</t>
  </si>
  <si>
    <t>19.32</t>
  </si>
  <si>
    <t>12.51</t>
  </si>
  <si>
    <t>Total Assets, 3 Yr. CAGR %</t>
  </si>
  <si>
    <t>26.63</t>
  </si>
  <si>
    <t>46.34</t>
  </si>
  <si>
    <t>41.54</t>
  </si>
  <si>
    <t>4.18</t>
  </si>
  <si>
    <t>3.79</t>
  </si>
  <si>
    <t>8.04</t>
  </si>
  <si>
    <t>8.33</t>
  </si>
  <si>
    <t>-0.27</t>
  </si>
  <si>
    <t>Common Equity, 3 Yr. CAGR %</t>
  </si>
  <si>
    <t>24.35</t>
  </si>
  <si>
    <t>33.81</t>
  </si>
  <si>
    <t>53.47</t>
  </si>
  <si>
    <t>52.08</t>
  </si>
  <si>
    <t>28.61</t>
  </si>
  <si>
    <t>3.26</t>
  </si>
  <si>
    <t>-1.63</t>
  </si>
  <si>
    <t>-2.18</t>
  </si>
  <si>
    <t>-5.54</t>
  </si>
  <si>
    <t>-8.5</t>
  </si>
  <si>
    <t>Tangible Book Value, 3 Yr. CAGR %</t>
  </si>
  <si>
    <t>27.6</t>
  </si>
  <si>
    <t>37.68</t>
  </si>
  <si>
    <t>59.67</t>
  </si>
  <si>
    <t>52.05</t>
  </si>
  <si>
    <t>29.97</t>
  </si>
  <si>
    <t>-1.62</t>
  </si>
  <si>
    <t>-3.98</t>
  </si>
  <si>
    <t>-10.35</t>
  </si>
  <si>
    <t>-11.5</t>
  </si>
  <si>
    <t>Cash From Operations, 3 Yr. CAGR %</t>
  </si>
  <si>
    <t>25.34</t>
  </si>
  <si>
    <t>59.84</t>
  </si>
  <si>
    <t>74.19</t>
  </si>
  <si>
    <t>66.76</t>
  </si>
  <si>
    <t>6.88</t>
  </si>
  <si>
    <t>8.29</t>
  </si>
  <si>
    <t>1.02</t>
  </si>
  <si>
    <t>13.63</t>
  </si>
  <si>
    <t>8.66</t>
  </si>
  <si>
    <t>-8.38</t>
  </si>
  <si>
    <t>Levered Free Cash Flow, 3 Yr. CAGR %</t>
  </si>
  <si>
    <t>50.1</t>
  </si>
  <si>
    <t>137.87</t>
  </si>
  <si>
    <t>90.82</t>
  </si>
  <si>
    <t>82.37</t>
  </si>
  <si>
    <t>79.89</t>
  </si>
  <si>
    <t>2.57</t>
  </si>
  <si>
    <t>-4.52</t>
  </si>
  <si>
    <t>-49.15</t>
  </si>
  <si>
    <t>26.4</t>
  </si>
  <si>
    <t>13.95</t>
  </si>
  <si>
    <t>Unlevered Free Cash Flow, 3 Yr. CAGR %</t>
  </si>
  <si>
    <t>42.83</t>
  </si>
  <si>
    <t>133.69</t>
  </si>
  <si>
    <t>85.09</t>
  </si>
  <si>
    <t>78.65</t>
  </si>
  <si>
    <t>104.39</t>
  </si>
  <si>
    <t>-2.23</t>
  </si>
  <si>
    <t>-38.96</t>
  </si>
  <si>
    <t>23.25</t>
  </si>
  <si>
    <t>15.23</t>
  </si>
  <si>
    <t>Dividend Per Share, 3 Yr. CAGR %</t>
  </si>
  <si>
    <t>4.77</t>
  </si>
  <si>
    <t>16.96</t>
  </si>
  <si>
    <t>25.99</t>
  </si>
  <si>
    <t>20.26</t>
  </si>
  <si>
    <t>7.72</t>
  </si>
  <si>
    <t>-27.89</t>
  </si>
  <si>
    <t>Compound Annual Growth Rate Over Five Years</t>
  </si>
  <si>
    <t>Total Revenues, 5 Yr. CAGR %</t>
  </si>
  <si>
    <t>41.6</t>
  </si>
  <si>
    <t>53.74</t>
  </si>
  <si>
    <t>36.76</t>
  </si>
  <si>
    <t>35.32</t>
  </si>
  <si>
    <t>28.79</t>
  </si>
  <si>
    <t>26.39</t>
  </si>
  <si>
    <t>9.12</t>
  </si>
  <si>
    <t>7.04</t>
  </si>
  <si>
    <t>7.12</t>
  </si>
  <si>
    <t>5.42</t>
  </si>
  <si>
    <t>Gross Profit, 5 Yr. CAGR %</t>
  </si>
  <si>
    <t>50.47</t>
  </si>
  <si>
    <t>61.31</t>
  </si>
  <si>
    <t>43.58</t>
  </si>
  <si>
    <t>41.2</t>
  </si>
  <si>
    <t>31.61</t>
  </si>
  <si>
    <t>28.95</t>
  </si>
  <si>
    <t>11.94</t>
  </si>
  <si>
    <t>6.4</t>
  </si>
  <si>
    <t>1.64</t>
  </si>
  <si>
    <t>EBITDA, 5 Yr. CAGR %</t>
  </si>
  <si>
    <t>41.64</t>
  </si>
  <si>
    <t>51.98</t>
  </si>
  <si>
    <t>36.59</t>
  </si>
  <si>
    <t>38.64</t>
  </si>
  <si>
    <t>38.4</t>
  </si>
  <si>
    <t>33.93</t>
  </si>
  <si>
    <t>22.62</t>
  </si>
  <si>
    <t>11.14</t>
  </si>
  <si>
    <t>7.83</t>
  </si>
  <si>
    <t>2.62</t>
  </si>
  <si>
    <t>EBITA, 5 Yr. CAGR %</t>
  </si>
  <si>
    <t>39.17</t>
  </si>
  <si>
    <t>21.91</t>
  </si>
  <si>
    <t>43.2</t>
  </si>
  <si>
    <t>64.83</t>
  </si>
  <si>
    <t>45.02</t>
  </si>
  <si>
    <t>31.3</t>
  </si>
  <si>
    <t>49.09</t>
  </si>
  <si>
    <t>13.68</t>
  </si>
  <si>
    <t>4.44</t>
  </si>
  <si>
    <t>-29.72</t>
  </si>
  <si>
    <t>EBIT, 5 Yr. CAGR %</t>
  </si>
  <si>
    <t>41.27</t>
  </si>
  <si>
    <t>-7.35</t>
  </si>
  <si>
    <t>48.69</t>
  </si>
  <si>
    <t>59.4</t>
  </si>
  <si>
    <t>41.07</t>
  </si>
  <si>
    <t>29.63</t>
  </si>
  <si>
    <t>99.46</t>
  </si>
  <si>
    <t>10.21</t>
  </si>
  <si>
    <t>2.65</t>
  </si>
  <si>
    <t>-29.24</t>
  </si>
  <si>
    <t>Earnings From Cont. Operations, 5 Yr. CAGR %</t>
  </si>
  <si>
    <t>105.65</t>
  </si>
  <si>
    <t>43.08</t>
  </si>
  <si>
    <t>50.87</t>
  </si>
  <si>
    <t>76.91</t>
  </si>
  <si>
    <t>139.62</t>
  </si>
  <si>
    <t>18.71</t>
  </si>
  <si>
    <t>-7.89</t>
  </si>
  <si>
    <t>-29.46</t>
  </si>
  <si>
    <t>8.84</t>
  </si>
  <si>
    <t>Net Income, 5 Yr. CAGR %</t>
  </si>
  <si>
    <t>106.36</t>
  </si>
  <si>
    <t>68.69</t>
  </si>
  <si>
    <t>77.12</t>
  </si>
  <si>
    <t>127.24</t>
  </si>
  <si>
    <t>13.85</t>
  </si>
  <si>
    <t>0.02</t>
  </si>
  <si>
    <t>-18.89</t>
  </si>
  <si>
    <t>-13.12</t>
  </si>
  <si>
    <t>11.41</t>
  </si>
  <si>
    <t>Diluted EPS Before Extra, 5 Yr. CAGR %</t>
  </si>
  <si>
    <t>37.33</t>
  </si>
  <si>
    <t>13.46</t>
  </si>
  <si>
    <t>0.76</t>
  </si>
  <si>
    <t>25.79</t>
  </si>
  <si>
    <t>12.52</t>
  </si>
  <si>
    <t>-57.98</t>
  </si>
  <si>
    <t>-30.73</t>
  </si>
  <si>
    <t>16.7</t>
  </si>
  <si>
    <t>Normalized Net Income, 5 Yr. CAGR %</t>
  </si>
  <si>
    <t>96.11</t>
  </si>
  <si>
    <t>51.47</t>
  </si>
  <si>
    <t>15.11</t>
  </si>
  <si>
    <t>17.33</t>
  </si>
  <si>
    <t>74.55</t>
  </si>
  <si>
    <t>19.38</t>
  </si>
  <si>
    <t>-25.11</t>
  </si>
  <si>
    <t>-22.26</t>
  </si>
  <si>
    <t>-13.65</t>
  </si>
  <si>
    <t>30.37</t>
  </si>
  <si>
    <t>Net Property, Plant and Equip., 5 Yr. CAGR %</t>
  </si>
  <si>
    <t>37.67</t>
  </si>
  <si>
    <t>45.69</t>
  </si>
  <si>
    <t>43.13</t>
  </si>
  <si>
    <t>34.45</t>
  </si>
  <si>
    <t>28.1</t>
  </si>
  <si>
    <t>26.66</t>
  </si>
  <si>
    <t>6.6</t>
  </si>
  <si>
    <t>6.17</t>
  </si>
  <si>
    <t>6.23</t>
  </si>
  <si>
    <t>Accounts Receivable, 5 Yr. CAGR %</t>
  </si>
  <si>
    <t>63.56</t>
  </si>
  <si>
    <t>48.52</t>
  </si>
  <si>
    <t>36.64</t>
  </si>
  <si>
    <t>35.52</t>
  </si>
  <si>
    <t>40.48</t>
  </si>
  <si>
    <t>33.43</t>
  </si>
  <si>
    <t>25.44</t>
  </si>
  <si>
    <t>25.24</t>
  </si>
  <si>
    <t>21.8</t>
  </si>
  <si>
    <t>Total Assets, 5 Yr. CAGR %</t>
  </si>
  <si>
    <t>39.18</t>
  </si>
  <si>
    <t>44.16</t>
  </si>
  <si>
    <t>42.1</t>
  </si>
  <si>
    <t>33.53</t>
  </si>
  <si>
    <t>27.11</t>
  </si>
  <si>
    <t>26.17</t>
  </si>
  <si>
    <t>6.12</t>
  </si>
  <si>
    <t>Common Equity, 5 Yr. CAGR %</t>
  </si>
  <si>
    <t>35.88</t>
  </si>
  <si>
    <t>32.47</t>
  </si>
  <si>
    <t>41.98</t>
  </si>
  <si>
    <t>39.23</t>
  </si>
  <si>
    <t>32.78</t>
  </si>
  <si>
    <t>15.76</t>
  </si>
  <si>
    <t>1.34</t>
  </si>
  <si>
    <t>-4.56</t>
  </si>
  <si>
    <t>-5.62</t>
  </si>
  <si>
    <t>Tangible Book Value, 5 Yr. CAGR %</t>
  </si>
  <si>
    <t>35.4</t>
  </si>
  <si>
    <t>38.26</t>
  </si>
  <si>
    <t>46.68</t>
  </si>
  <si>
    <t>42.57</t>
  </si>
  <si>
    <t>36.15</t>
  </si>
  <si>
    <t>26.97</t>
  </si>
  <si>
    <t>16.53</t>
  </si>
  <si>
    <t>0.34</t>
  </si>
  <si>
    <t>-7.53</t>
  </si>
  <si>
    <t>-7.47</t>
  </si>
  <si>
    <t>Cash From Operations, 5 Yr. CAGR %</t>
  </si>
  <si>
    <t>69.33</t>
  </si>
  <si>
    <t>87.14</t>
  </si>
  <si>
    <t>46.92</t>
  </si>
  <si>
    <t>46.9</t>
  </si>
  <si>
    <t>38.88</t>
  </si>
  <si>
    <t>35.45</t>
  </si>
  <si>
    <t>11.43</t>
  </si>
  <si>
    <t>4.75</t>
  </si>
  <si>
    <t>1.59</t>
  </si>
  <si>
    <t>Levered Free Cash Flow, 5 Yr. CAGR %</t>
  </si>
  <si>
    <t>72.85</t>
  </si>
  <si>
    <t>31.14</t>
  </si>
  <si>
    <t>84.81</t>
  </si>
  <si>
    <t>161.17</t>
  </si>
  <si>
    <t>50.22</t>
  </si>
  <si>
    <t>29.01</t>
  </si>
  <si>
    <t>18.26</t>
  </si>
  <si>
    <t>-20.66</t>
  </si>
  <si>
    <t>-9.47</t>
  </si>
  <si>
    <t>Unlevered Free Cash Flow, 5 Yr. CAGR %</t>
  </si>
  <si>
    <t>62.36</t>
  </si>
  <si>
    <t>35.07</t>
  </si>
  <si>
    <t>76.62</t>
  </si>
  <si>
    <t>144.16</t>
  </si>
  <si>
    <t>47.68</t>
  </si>
  <si>
    <t>29.84</t>
  </si>
  <si>
    <t>31.89</t>
  </si>
  <si>
    <t>-12.9</t>
  </si>
  <si>
    <t>12.61</t>
  </si>
  <si>
    <t>-6.37</t>
  </si>
  <si>
    <t>Dividend Per Share, 5 Yr. CAGR %</t>
  </si>
  <si>
    <t>24.52</t>
  </si>
  <si>
    <t>9.86</t>
  </si>
  <si>
    <t>14.87</t>
  </si>
  <si>
    <t>-17.81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</si>
  <si>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</si>
  <si>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</si>
  <si>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</si>
  <si>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</si>
  <si>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</si>
  <si>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</si>
  <si>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</si>
  <si>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</si>
  <si>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</si>
  <si>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5,808</t>
  </si>
  <si>
    <t>3,643</t>
  </si>
  <si>
    <t>3,763</t>
  </si>
  <si>
    <t>1,369</t>
  </si>
  <si>
    <t>1,310</t>
  </si>
  <si>
    <t>383.6</t>
  </si>
  <si>
    <t>-</t>
  </si>
  <si>
    <t>Change</t>
  </si>
  <si>
    <t>-37.27%</t>
  </si>
  <si>
    <t>3.28%</t>
  </si>
  <si>
    <t>-63.61%</t>
  </si>
  <si>
    <t>-4.31%</t>
  </si>
  <si>
    <t>-70.72%</t>
  </si>
  <si>
    <t>0%</t>
  </si>
  <si>
    <t>Enterprise Value (EV)
                                    1</t>
  </si>
  <si>
    <t>8,769</t>
  </si>
  <si>
    <t>7,091</t>
  </si>
  <si>
    <t>7,595</t>
  </si>
  <si>
    <t>5,766</t>
  </si>
  <si>
    <t>5,221</t>
  </si>
  <si>
    <t>4,857</t>
  </si>
  <si>
    <t>4,737</t>
  </si>
  <si>
    <t>4,708</t>
  </si>
  <si>
    <t>-19.13%</t>
  </si>
  <si>
    <t>7.1%</t>
  </si>
  <si>
    <t>-24.08%</t>
  </si>
  <si>
    <t>-9.44%</t>
  </si>
  <si>
    <t>-6.98%</t>
  </si>
  <si>
    <t>-2.46%</t>
  </si>
  <si>
    <t>-0.62%</t>
  </si>
  <si>
    <t>P/E ratio</t>
  </si>
  <si>
    <t>134x</t>
  </si>
  <si>
    <t>618x</t>
  </si>
  <si>
    <t>-24.9x</t>
  </si>
  <si>
    <t>-6.85x</t>
  </si>
  <si>
    <t>-1.46x</t>
  </si>
  <si>
    <t>-1.84x</t>
  </si>
  <si>
    <t>-1.94x</t>
  </si>
  <si>
    <t>PBR</t>
  </si>
  <si>
    <t>1.7x</t>
  </si>
  <si>
    <t>1.05x</t>
  </si>
  <si>
    <t>1.01x</t>
  </si>
  <si>
    <t>0.42x</t>
  </si>
  <si>
    <t>0.43x</t>
  </si>
  <si>
    <t>0.15x</t>
  </si>
  <si>
    <t>0.17x</t>
  </si>
  <si>
    <t>0.19x</t>
  </si>
  <si>
    <t>PEG</t>
  </si>
  <si>
    <t>0x</t>
  </si>
  <si>
    <t>-0x</t>
  </si>
  <si>
    <t>0.1x</t>
  </si>
  <si>
    <t>0.38x</t>
  </si>
  <si>
    <t>Capitalization / Revenue</t>
  </si>
  <si>
    <t>7.1x</t>
  </si>
  <si>
    <t>4.53x</t>
  </si>
  <si>
    <t>4.2x</t>
  </si>
  <si>
    <t>1.33x</t>
  </si>
  <si>
    <t>1.38x</t>
  </si>
  <si>
    <t>0.46x</t>
  </si>
  <si>
    <t>0.44x</t>
  </si>
  <si>
    <t>EV / Revenue</t>
  </si>
  <si>
    <t>10.7x</t>
  </si>
  <si>
    <t>8.81x</t>
  </si>
  <si>
    <t>8.47x</t>
  </si>
  <si>
    <t>5.62x</t>
  </si>
  <si>
    <t>5.48x</t>
  </si>
  <si>
    <t>5.78x</t>
  </si>
  <si>
    <t>5.69x</t>
  </si>
  <si>
    <t>5.36x</t>
  </si>
  <si>
    <t>EV / EBITDA</t>
  </si>
  <si>
    <t>19.7x</t>
  </si>
  <si>
    <t>16.6x</t>
  </si>
  <si>
    <t>15.5x</t>
  </si>
  <si>
    <t>10.8x</t>
  </si>
  <si>
    <t>12.2x</t>
  </si>
  <si>
    <t>14.8x</t>
  </si>
  <si>
    <t>13.6x</t>
  </si>
  <si>
    <t>EV / EBIT</t>
  </si>
  <si>
    <t>53.9x</t>
  </si>
  <si>
    <t>55.6x</t>
  </si>
  <si>
    <t>52x</t>
  </si>
  <si>
    <t>36.1x</t>
  </si>
  <si>
    <t>180x</t>
  </si>
  <si>
    <t>-110x</t>
  </si>
  <si>
    <t>-133x</t>
  </si>
  <si>
    <t>-259x</t>
  </si>
  <si>
    <t>EV / FCF</t>
  </si>
  <si>
    <t>FCF Yield</t>
  </si>
  <si>
    <t>Dividend per Share
                                    2</t>
  </si>
  <si>
    <t>1</t>
  </si>
  <si>
    <t>0.375</t>
  </si>
  <si>
    <t>0.072</t>
  </si>
  <si>
    <t>0.24</t>
  </si>
  <si>
    <t>Rate of return</t>
  </si>
  <si>
    <t>2.66%</t>
  </si>
  <si>
    <t>4.16%</t>
  </si>
  <si>
    <t>4.05%</t>
  </si>
  <si>
    <t>10.3%</t>
  </si>
  <si>
    <t>4.03%</t>
  </si>
  <si>
    <t>3.68%</t>
  </si>
  <si>
    <t>2.65%</t>
  </si>
  <si>
    <t>8.82%</t>
  </si>
  <si>
    <t>EPS
                                    2</t>
  </si>
  <si>
    <t>-1.86</t>
  </si>
  <si>
    <t>-1.48</t>
  </si>
  <si>
    <t>-1.405</t>
  </si>
  <si>
    <t>Distribution rate</t>
  </si>
  <si>
    <t>357%</t>
  </si>
  <si>
    <t>2,500%</t>
  </si>
  <si>
    <t>-256%</t>
  </si>
  <si>
    <t>-27.6%</t>
  </si>
  <si>
    <t>-5.38%</t>
  </si>
  <si>
    <t>-4.86%</t>
  </si>
  <si>
    <t>-17.1%</t>
  </si>
  <si>
    <t>Net sales
                                    1</t>
  </si>
  <si>
    <t>818.2</t>
  </si>
  <si>
    <t>805</t>
  </si>
  <si>
    <t>896.8</t>
  </si>
  <si>
    <t>1,026</t>
  </si>
  <si>
    <t>952.3</t>
  </si>
  <si>
    <t>839.6</t>
  </si>
  <si>
    <t>832.3</t>
  </si>
  <si>
    <t>879.1</t>
  </si>
  <si>
    <t>EBITDA
                                    1</t>
  </si>
  <si>
    <t>444.7</t>
  </si>
  <si>
    <t>427.3</t>
  </si>
  <si>
    <t>489.6</t>
  </si>
  <si>
    <t>532.9</t>
  </si>
  <si>
    <t>426.9</t>
  </si>
  <si>
    <t>312.4</t>
  </si>
  <si>
    <t>320.3</t>
  </si>
  <si>
    <t>346.2</t>
  </si>
  <si>
    <t>EBIT
                                    1</t>
  </si>
  <si>
    <t>162.6</t>
  </si>
  <si>
    <t>127.6</t>
  </si>
  <si>
    <t>146</t>
  </si>
  <si>
    <t>159.7</t>
  </si>
  <si>
    <t>-43.99</t>
  </si>
  <si>
    <t>-35.59</t>
  </si>
  <si>
    <t>-18.15</t>
  </si>
  <si>
    <t>Net income
                                    1</t>
  </si>
  <si>
    <t>42.72</t>
  </si>
  <si>
    <t>0.383</t>
  </si>
  <si>
    <t>6.064</t>
  </si>
  <si>
    <t>-56.5</t>
  </si>
  <si>
    <t>-192.2</t>
  </si>
  <si>
    <t>-249.2</t>
  </si>
  <si>
    <t>-221.7</t>
  </si>
  <si>
    <t>-230.2</t>
  </si>
  <si>
    <t>Net Debt
                                    1</t>
  </si>
  <si>
    <t>2,961</t>
  </si>
  <si>
    <t>3,448</t>
  </si>
  <si>
    <t>3,832</t>
  </si>
  <si>
    <t>4,396</t>
  </si>
  <si>
    <t>3,911</t>
  </si>
  <si>
    <t>4,473</t>
  </si>
  <si>
    <t>4,354</t>
  </si>
  <si>
    <t>4,324</t>
  </si>
  <si>
    <t>Reference price
                                    2</t>
  </si>
  <si>
    <t>37.650</t>
  </si>
  <si>
    <t>24.020</t>
  </si>
  <si>
    <t>24.710</t>
  </si>
  <si>
    <t>9.730</t>
  </si>
  <si>
    <t>9.310</t>
  </si>
  <si>
    <t>2.720</t>
  </si>
  <si>
    <t>Nbr of stocks (in thousands)</t>
  </si>
  <si>
    <t>154,256</t>
  </si>
  <si>
    <t>151,685</t>
  </si>
  <si>
    <t>152,289</t>
  </si>
  <si>
    <t>140,734</t>
  </si>
  <si>
    <t>140,748</t>
  </si>
  <si>
    <t>141,043</t>
  </si>
  <si>
    <t>Announcement Date</t>
  </si>
  <si>
    <t>2/20/20</t>
  </si>
  <si>
    <t>2/17/21</t>
  </si>
  <si>
    <t>2/16/22</t>
  </si>
  <si>
    <t>2/8/23</t>
  </si>
  <si>
    <t>2/12/24</t>
  </si>
  <si>
    <t>address1</t>
  </si>
  <si>
    <t>11601 Wilshire Boulevard</t>
  </si>
  <si>
    <t>address2</t>
  </si>
  <si>
    <t>Ninth Floor</t>
  </si>
  <si>
    <t>city</t>
  </si>
  <si>
    <t>Los Angeles</t>
  </si>
  <si>
    <t>state</t>
  </si>
  <si>
    <t>CA</t>
  </si>
  <si>
    <t>zip</t>
  </si>
  <si>
    <t>90025-1745</t>
  </si>
  <si>
    <t>country</t>
  </si>
  <si>
    <t>phone</t>
  </si>
  <si>
    <t>310 445 5700</t>
  </si>
  <si>
    <t>fax</t>
  </si>
  <si>
    <t>310 445 5710</t>
  </si>
  <si>
    <t>website</t>
  </si>
  <si>
    <t>https://www.HudsonPacificProperties.com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</si>
  <si>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</si>
  <si>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</si>
  <si>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</si>
  <si>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</si>
  <si>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</si>
  <si>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</si>
  <si>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</si>
  <si>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</si>
  <si>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</si>
  <si>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</si>
  <si>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</si>
  <si>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Hudson Pacific Properties (NYSE: HPP) is a real estate investment trust serving dynamic tech and media tenants in global epicenters for these synergistic, converging and secular growth industries. Hudson Pacific's unique and high-barrier tech and media focus leverages a full-service, end-to-end value creation platform forged through deep strategic relationships and niche expertise across identifying, acquiring, transforming and developing properties into world-class amenitized, collaborative and sustainable office and studio space.</t>
  </si>
  <si>
    <t>fullTimeEmployees</t>
  </si>
  <si>
    <t>companyOfficers</t>
  </si>
  <si>
    <t>[{'maxAge': 1, 'name': 'Mr. Victor J. Coleman', 'age': 62, 'title': 'Chairman &amp; CEO', 'yearBorn': 1962, 'fiscalYear': 2023, 'totalPay': 2177517, 'exercisedValue': 0, 'unexercisedValue': 0}, {'maxAge': 1, 'name': 'Mr. Mark T. Lammas', 'age': 57, 'title': 'President &amp; Treasurer', 'yearBorn': 1967, 'fiscalYear': 2023, 'totalPay': 1301617, 'exercisedValue': 0, 'unexercisedValue': 0}, {'maxAge': 1, 'name': 'Mr. Harout Krikor Diramerian', 'age': 49, 'title': 'Chief Financial Officer', 'yearBorn': 1975, 'fiscalYear': 2023, 'totalPay': 919166, 'exercisedValue': 0, 'unexercisedValue': 0}, {'maxAge': 1, 'name': 'Ms. Kay Lee Tidwell J.D.', 'age': 47, 'title': 'Executive VP, General Counsel, Secretary &amp; Chief Risk Officer', 'yearBorn': 1977, 'fiscalYear': 2023, 'totalPay': 1051456, 'exercisedValue': 0, 'unexercisedValue': 0}, {'maxAge': 1, 'name': 'Mr. Arthur X. Suazo', 'age': 59, 'title': 'Executive Vice President of Leasing', 'yearBorn': 1965, 'fiscalYear': 2023, 'totalPay': 1298875, 'exercisedValue': 0, 'unexercisedValue': 0}, {'maxAge': 1, 'name': 'Mr. Steven M. Jaffe J.D.', 'age': 62, 'title': 'Executive Vice President of Business Affairs', 'yearBorn': 1962, 'fiscalYear': 2023, 'totalPay': 1180659, 'exercisedValue': 0, 'unexercisedValue': 0}, {'maxAge': 1, 'name': 'Mr. Andy  Wattula', 'age': 48, 'title': 'Chief Operating Officer', 'yearBorn': 1976, 'fiscalYear': 2023, 'exercisedValue': 0, 'unexercisedValue': 0}, {'maxAge': 1, 'name': 'Mr. Drew B. Gordon', 'age': 57, 'title': 'Chief Investment Officer', 'yearBorn': 1967, 'fiscalYear': 2023, 'exercisedValue': 0, 'unexercisedValue': 0}, {'maxAge': 1, 'name': 'Ms. Eunice  Wong', 'title': 'Senior Vice President of Accounting', 'fiscalYear': 2023, 'exercisedValue': 0, 'unexercisedValue': 0}, {'maxAge': 1, 'name': 'Ms. Laura  Campbell', 'title': 'Executive Vice President of Investor Relations &amp; Marketing',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</si>
  <si>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</si>
  <si>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</si>
  <si>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</si>
  <si>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</si>
  <si>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</si>
  <si>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</si>
  <si>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</si>
  <si>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</si>
  <si>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</si>
  <si>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</si>
  <si>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</si>
  <si>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</si>
  <si>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</si>
  <si>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</si>
  <si>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</si>
  <si>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</si>
  <si>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</si>
  <si>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</si>
  <si>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</si>
  <si>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</si>
  <si>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</si>
  <si>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</si>
  <si>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</si>
  <si>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</si>
  <si>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</si>
  <si>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</si>
  <si>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</si>
  <si>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</si>
  <si>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</si>
  <si>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</si>
  <si>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</si>
  <si>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</si>
  <si>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</si>
  <si>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</si>
  <si>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</si>
  <si>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</si>
  <si>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</si>
  <si>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</si>
  <si>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</si>
  <si>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</si>
  <si>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</si>
  <si>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</si>
  <si>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</si>
  <si>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</si>
  <si>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</si>
  <si>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</si>
  <si>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</si>
  <si>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</si>
  <si>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</si>
  <si>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</si>
  <si>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</si>
  <si>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</si>
  <si>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</si>
  <si>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</si>
  <si>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</si>
  <si>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</si>
  <si>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</si>
  <si>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</si>
  <si>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</si>
  <si>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</si>
  <si>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</si>
  <si>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</si>
  <si>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</si>
  <si>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</si>
  <si>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</si>
  <si>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</si>
  <si>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</si>
  <si>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</si>
  <si>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</si>
  <si>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</si>
  <si>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</si>
  <si>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</si>
  <si>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</si>
  <si>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</si>
  <si>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</si>
  <si>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</si>
  <si>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</si>
  <si>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</si>
  <si>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Hudson Pacific Properties,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</si>
  <si>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</si>
  <si>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</si>
  <si>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</si>
  <si>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</si>
  <si>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</si>
  <si>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</si>
  <si>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</si>
  <si>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eb1f4a7c-d475-315f-84e7-c90c280928b4</t>
  </si>
  <si>
    <t>messageBoardId</t>
  </si>
  <si>
    <t>finmb_98232368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</si>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</sst>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udsonpacificproperti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2.72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81.22026310276718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3.941552E8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18.452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-1.9710145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23.0</v>
      </c>
      <c r="C2" s="1">
        <v>2.0</v>
      </c>
      <c r="D2" s="1">
        <v>28.0</v>
      </c>
      <c r="E2" s="1">
        <v>69.0</v>
      </c>
      <c r="F2" s="1">
        <v>99.0</v>
      </c>
      <c r="G2" s="1">
        <v>44.0</v>
      </c>
      <c r="H2" s="1">
        <v>2.0</v>
      </c>
      <c r="I2" s="1">
        <v>10.0</v>
      </c>
      <c r="J2" s="1">
        <v>-34.0</v>
      </c>
      <c r="K2" s="1">
        <v>-171.0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51.0</v>
      </c>
      <c r="C3" s="1">
        <v>153.0</v>
      </c>
      <c r="D3" s="1">
        <v>185.0</v>
      </c>
      <c r="E3" s="1">
        <v>211.0</v>
      </c>
      <c r="F3" s="1">
        <v>204.0</v>
      </c>
      <c r="G3" s="1">
        <v>237.0</v>
      </c>
      <c r="H3" s="1">
        <v>258.0</v>
      </c>
      <c r="I3" s="1">
        <v>298.0</v>
      </c>
      <c r="J3" s="1">
        <v>333.0</v>
      </c>
      <c r="K3" s="1">
        <v>361.0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-5.0</v>
      </c>
      <c r="C4" s="1">
        <v>-20.0</v>
      </c>
      <c r="D4" s="1">
        <v>-17.0</v>
      </c>
      <c r="E4" s="1">
        <v>-15.0</v>
      </c>
      <c r="F4" s="1">
        <v>-15.0</v>
      </c>
      <c r="G4" s="1">
        <v>-10.0</v>
      </c>
      <c r="H4" s="1">
        <v>-7.0</v>
      </c>
      <c r="I4" s="1">
        <v>-9.0</v>
      </c>
      <c r="J4" s="1">
        <v>-5.0</v>
      </c>
      <c r="K4" s="1">
        <v>-3.0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45.0</v>
      </c>
      <c r="C5" s="1">
        <v>133.0</v>
      </c>
      <c r="D5" s="1">
        <v>167.0</v>
      </c>
      <c r="E5" s="1">
        <v>195.0</v>
      </c>
      <c r="F5" s="1">
        <v>189.0</v>
      </c>
      <c r="G5" s="1">
        <v>227.0</v>
      </c>
      <c r="H5" s="1">
        <v>251.0</v>
      </c>
      <c r="I5" s="1">
        <v>289.0</v>
      </c>
      <c r="J5" s="1">
        <v>328.0</v>
      </c>
      <c r="K5" s="1">
        <v>358.0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22.0</v>
      </c>
      <c r="C6" s="1">
        <v>97.0</v>
      </c>
      <c r="D6" s="1">
        <v>90.0</v>
      </c>
      <c r="E6" s="1">
        <v>74.0</v>
      </c>
      <c r="F6" s="1">
        <v>48.0</v>
      </c>
      <c r="G6" s="1">
        <v>46.0</v>
      </c>
      <c r="H6" s="1">
        <v>43.0</v>
      </c>
      <c r="I6" s="1">
        <v>47.0</v>
      </c>
      <c r="J6" s="1">
        <v>55.0</v>
      </c>
      <c r="K6" s="1">
        <v>59.0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-5.0</v>
      </c>
      <c r="C7" s="1">
        <v>-30.0</v>
      </c>
      <c r="D7" s="1">
        <v>-30.0</v>
      </c>
      <c r="E7" s="1">
        <v>-45.0</v>
      </c>
      <c r="F7" s="1">
        <v>-43.0</v>
      </c>
      <c r="G7" s="1">
        <v>-47.0</v>
      </c>
      <c r="H7" s="1">
        <v>0.0</v>
      </c>
      <c r="I7" s="1">
        <v>0.0</v>
      </c>
      <c r="J7" s="1">
        <v>2.0</v>
      </c>
      <c r="K7" s="1">
        <v>-103.0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2.0</v>
      </c>
      <c r="I8" s="1">
        <v>-16.0</v>
      </c>
      <c r="J8" s="1">
        <v>-7.0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52.0</v>
      </c>
      <c r="H9" s="1">
        <v>0.0</v>
      </c>
      <c r="I9" s="1">
        <v>2.0</v>
      </c>
      <c r="J9" s="1">
        <v>28.0</v>
      </c>
      <c r="K9" s="1">
        <v>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74.0</v>
      </c>
      <c r="H10" s="1">
        <v>-73.0</v>
      </c>
      <c r="I10" s="1">
        <v>9.0</v>
      </c>
      <c r="J10" s="1">
        <v>30.0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7.0</v>
      </c>
      <c r="C11" s="1">
        <v>8.0</v>
      </c>
      <c r="D11" s="1">
        <v>14.0</v>
      </c>
      <c r="E11" s="1">
        <v>15.0</v>
      </c>
      <c r="F11" s="1">
        <v>17.0</v>
      </c>
      <c r="G11" s="1">
        <v>19.0</v>
      </c>
      <c r="H11" s="1">
        <v>22.0</v>
      </c>
      <c r="I11" s="1">
        <v>21.0</v>
      </c>
      <c r="J11" s="1">
        <v>24.0</v>
      </c>
      <c r="K11" s="1">
        <v>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-9.0</v>
      </c>
      <c r="C12" s="1">
        <v>17.0</v>
      </c>
      <c r="D12" s="1">
        <v>-52.0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-7.0</v>
      </c>
      <c r="C13" s="1">
        <v>-5.0</v>
      </c>
      <c r="D13" s="1">
        <v>15.0</v>
      </c>
      <c r="E13" s="1">
        <v>1.0</v>
      </c>
      <c r="F13" s="1">
        <v>-10.0</v>
      </c>
      <c r="G13" s="1">
        <v>69.0</v>
      </c>
      <c r="H13" s="1">
        <v>-9.0</v>
      </c>
      <c r="I13" s="1">
        <v>3.0</v>
      </c>
      <c r="J13" s="1">
        <v>16.0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3.0</v>
      </c>
      <c r="C14" s="1">
        <v>18.0</v>
      </c>
      <c r="D14" s="1">
        <v>-4.0</v>
      </c>
      <c r="E14" s="1">
        <v>19.0</v>
      </c>
      <c r="F14" s="1">
        <v>-13.0</v>
      </c>
      <c r="G14" s="1">
        <v>18.0</v>
      </c>
      <c r="H14" s="1">
        <v>11.0</v>
      </c>
      <c r="I14" s="1">
        <v>-3.0</v>
      </c>
      <c r="J14" s="1">
        <v>11.0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1.0</v>
      </c>
      <c r="C15" s="1">
        <v>31.0</v>
      </c>
      <c r="D15" s="1">
        <v>-68.0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-13.0</v>
      </c>
      <c r="C16" s="1">
        <v>-31.0</v>
      </c>
      <c r="D16" s="1">
        <v>-47.0</v>
      </c>
      <c r="E16" s="1">
        <v>-39.0</v>
      </c>
      <c r="F16" s="1">
        <v>-54.0</v>
      </c>
      <c r="G16" s="1">
        <v>-40.0</v>
      </c>
      <c r="H16" s="1">
        <v>-16.0</v>
      </c>
      <c r="I16" s="1">
        <v>-57.0</v>
      </c>
      <c r="J16" s="1">
        <v>-38.0</v>
      </c>
      <c r="K16" s="1">
        <v>-24.0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-13.0</v>
      </c>
      <c r="C17" s="1">
        <v>-47.0</v>
      </c>
      <c r="D17" s="1">
        <v>-11.0</v>
      </c>
      <c r="E17" s="1">
        <v>3.0</v>
      </c>
      <c r="F17" s="1">
        <v>-16.0</v>
      </c>
      <c r="G17" s="1">
        <v>-33.0</v>
      </c>
      <c r="H17" s="1">
        <v>-4.0</v>
      </c>
      <c r="I17" s="1">
        <v>15.0</v>
      </c>
      <c r="J17" s="1">
        <v>-16.0</v>
      </c>
      <c r="K17" s="1">
        <v>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63.0</v>
      </c>
      <c r="C18" s="1">
        <v>175.0</v>
      </c>
      <c r="D18" s="1">
        <v>220.0</v>
      </c>
      <c r="E18" s="1">
        <v>293.0</v>
      </c>
      <c r="F18" s="1">
        <v>215.0</v>
      </c>
      <c r="G18" s="1">
        <v>288.0</v>
      </c>
      <c r="H18" s="1">
        <v>302.0</v>
      </c>
      <c r="I18" s="1">
        <v>315.0</v>
      </c>
      <c r="J18" s="1">
        <v>370.0</v>
      </c>
      <c r="K18" s="1">
        <v>232.0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-123.0</v>
      </c>
      <c r="C19" s="1">
        <v>-171.0</v>
      </c>
      <c r="D19" s="1">
        <v>-889.0</v>
      </c>
      <c r="E19" s="1">
        <v>-560.0</v>
      </c>
      <c r="F19" s="1">
        <v>-714.0</v>
      </c>
      <c r="G19" s="1">
        <v>-406.0</v>
      </c>
      <c r="H19" s="1">
        <v>-996.0</v>
      </c>
      <c r="I19" s="1">
        <v>-464.0</v>
      </c>
      <c r="J19" s="1">
        <v>-393.0</v>
      </c>
      <c r="K19" s="1">
        <v>-305.0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18.0</v>
      </c>
      <c r="C20" s="1">
        <v>177.0</v>
      </c>
      <c r="D20" s="1">
        <v>372.0</v>
      </c>
      <c r="E20" s="1">
        <v>212.0</v>
      </c>
      <c r="F20" s="1">
        <v>455.0</v>
      </c>
      <c r="G20" s="1">
        <v>148.0</v>
      </c>
      <c r="H20" s="1">
        <v>0.0</v>
      </c>
      <c r="I20" s="1">
        <v>0.0</v>
      </c>
      <c r="J20" s="1">
        <v>138.0</v>
      </c>
      <c r="K20" s="1">
        <v>843.0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-105.0</v>
      </c>
      <c r="C21" s="1">
        <v>6.0</v>
      </c>
      <c r="D21" s="1">
        <v>-517.0</v>
      </c>
      <c r="E21" s="1">
        <v>-348.0</v>
      </c>
      <c r="F21" s="1">
        <v>-259.0</v>
      </c>
      <c r="G21" s="1">
        <v>-258.0</v>
      </c>
      <c r="H21" s="1">
        <v>-996.0</v>
      </c>
      <c r="I21" s="1">
        <v>-464.0</v>
      </c>
      <c r="J21" s="1">
        <v>-256.0</v>
      </c>
      <c r="K21" s="1">
        <v>538.0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-114.0</v>
      </c>
      <c r="C22" s="1">
        <v>-1800.0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-210.0</v>
      </c>
      <c r="J22" s="1">
        <v>-199.0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-37.0</v>
      </c>
      <c r="E23" s="1">
        <v>14.0</v>
      </c>
      <c r="F23" s="1">
        <v>-133.0</v>
      </c>
      <c r="G23" s="1">
        <v>-57.0</v>
      </c>
      <c r="H23" s="1">
        <v>-10.0</v>
      </c>
      <c r="I23" s="1">
        <v>-80.0</v>
      </c>
      <c r="J23" s="1">
        <v>76.0</v>
      </c>
      <c r="K23" s="1">
        <v>-70.0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-28.0</v>
      </c>
      <c r="C24" s="1">
        <v>0.0</v>
      </c>
      <c r="D24" s="1">
        <v>28.0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-246.0</v>
      </c>
      <c r="C25" s="1">
        <v>-1800.0</v>
      </c>
      <c r="D25" s="1">
        <v>-525.0</v>
      </c>
      <c r="E25" s="1">
        <v>-333.0</v>
      </c>
      <c r="F25" s="1">
        <v>-392.0</v>
      </c>
      <c r="G25" s="1">
        <v>-316.0</v>
      </c>
      <c r="H25" s="1">
        <v>-1010.0</v>
      </c>
      <c r="I25" s="1">
        <v>-754.0</v>
      </c>
      <c r="J25" s="1">
        <v>-378.0</v>
      </c>
      <c r="K25" s="1">
        <v>468.0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449.0</v>
      </c>
      <c r="C26" s="1">
        <v>2230.0</v>
      </c>
      <c r="D26" s="1">
        <v>1320.0</v>
      </c>
      <c r="E26" s="1">
        <v>767.0</v>
      </c>
      <c r="F26" s="1">
        <v>716.0</v>
      </c>
      <c r="G26" s="1">
        <v>1220.0</v>
      </c>
      <c r="H26" s="1">
        <v>1740.0</v>
      </c>
      <c r="I26" s="1">
        <v>1450.0</v>
      </c>
      <c r="J26" s="1">
        <v>1200.0</v>
      </c>
      <c r="K26" s="1">
        <v>528.0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449.0</v>
      </c>
      <c r="C27" s="1">
        <v>2230.0</v>
      </c>
      <c r="D27" s="1">
        <v>1320.0</v>
      </c>
      <c r="E27" s="1">
        <v>767.0</v>
      </c>
      <c r="F27" s="1">
        <v>716.0</v>
      </c>
      <c r="G27" s="1">
        <v>1220.0</v>
      </c>
      <c r="H27" s="1">
        <v>1740.0</v>
      </c>
      <c r="I27" s="1">
        <v>1450.0</v>
      </c>
      <c r="J27" s="1">
        <v>1200.0</v>
      </c>
      <c r="K27" s="1">
        <v>528.0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-418.0</v>
      </c>
      <c r="C28" s="1">
        <v>-914.0</v>
      </c>
      <c r="D28" s="1">
        <v>-889.0</v>
      </c>
      <c r="E28" s="1">
        <v>-823.0</v>
      </c>
      <c r="F28" s="1">
        <v>-450.0</v>
      </c>
      <c r="G28" s="1">
        <v>-1010.0</v>
      </c>
      <c r="H28" s="1">
        <v>-1150.0</v>
      </c>
      <c r="I28" s="1">
        <v>-1120.0</v>
      </c>
      <c r="J28" s="1">
        <v>-643.0</v>
      </c>
      <c r="K28" s="1">
        <v>-1200.0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-418.0</v>
      </c>
      <c r="C29" s="1">
        <v>-914.0</v>
      </c>
      <c r="D29" s="1">
        <v>-889.0</v>
      </c>
      <c r="E29" s="1">
        <v>-823.0</v>
      </c>
      <c r="F29" s="1">
        <v>-450.0</v>
      </c>
      <c r="G29" s="1">
        <v>-1010.0</v>
      </c>
      <c r="H29" s="1">
        <v>-1150.0</v>
      </c>
      <c r="I29" s="1">
        <v>-1120.0</v>
      </c>
      <c r="J29" s="1">
        <v>-643.0</v>
      </c>
      <c r="K29" s="1">
        <v>-1200.0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197.0</v>
      </c>
      <c r="C30" s="1">
        <v>386.0</v>
      </c>
      <c r="D30" s="1">
        <v>1450.0</v>
      </c>
      <c r="E30" s="1">
        <v>647.0</v>
      </c>
      <c r="F30" s="1">
        <v>0.0</v>
      </c>
      <c r="G30" s="1">
        <v>0.0</v>
      </c>
      <c r="H30" s="1">
        <v>0.0</v>
      </c>
      <c r="I30" s="1">
        <v>44.0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-3.0</v>
      </c>
      <c r="C31" s="1">
        <v>-5.0</v>
      </c>
      <c r="D31" s="1">
        <v>-8.0</v>
      </c>
      <c r="E31" s="1">
        <v>-44.0</v>
      </c>
      <c r="F31" s="1">
        <v>-54.0</v>
      </c>
      <c r="G31" s="1">
        <v>-7.0</v>
      </c>
      <c r="H31" s="1">
        <v>-87.0</v>
      </c>
      <c r="I31" s="1">
        <v>-48.0</v>
      </c>
      <c r="J31" s="1">
        <v>-238.0</v>
      </c>
      <c r="K31" s="1">
        <v>-1.0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413.0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-145.0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-33.0</v>
      </c>
      <c r="C34" s="1">
        <v>-50.0</v>
      </c>
      <c r="D34" s="1">
        <v>-90.0</v>
      </c>
      <c r="E34" s="1">
        <v>-158.0</v>
      </c>
      <c r="F34" s="1">
        <v>-156.0</v>
      </c>
      <c r="G34" s="1">
        <v>-156.0</v>
      </c>
      <c r="H34" s="1">
        <v>-153.0</v>
      </c>
      <c r="I34" s="1">
        <v>-152.0</v>
      </c>
      <c r="J34" s="1">
        <v>-145.0</v>
      </c>
      <c r="K34" s="1">
        <v>-54.0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-12.0</v>
      </c>
      <c r="C35" s="1">
        <v>-12.0</v>
      </c>
      <c r="D35" s="1">
        <v>-63.0</v>
      </c>
      <c r="E35" s="1">
        <v>-63.0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-20.0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-45.0</v>
      </c>
      <c r="C36" s="1">
        <v>-62.0</v>
      </c>
      <c r="D36" s="1">
        <v>-90.0</v>
      </c>
      <c r="E36" s="1">
        <v>-159.0</v>
      </c>
      <c r="F36" s="1">
        <v>-156.0</v>
      </c>
      <c r="G36" s="1">
        <v>-156.0</v>
      </c>
      <c r="H36" s="1">
        <v>-153.0</v>
      </c>
      <c r="I36" s="1">
        <v>-152.0</v>
      </c>
      <c r="J36" s="1">
        <v>-145.0</v>
      </c>
      <c r="K36" s="1">
        <v>-75.0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-9.0</v>
      </c>
      <c r="C37" s="1">
        <v>165.0</v>
      </c>
      <c r="D37" s="1">
        <v>-1450.0</v>
      </c>
      <c r="E37" s="1">
        <v>-356.0</v>
      </c>
      <c r="F37" s="1">
        <v>89.0</v>
      </c>
      <c r="G37" s="1">
        <v>-20.0</v>
      </c>
      <c r="H37" s="1">
        <v>454.0</v>
      </c>
      <c r="I37" s="1">
        <v>-99.0</v>
      </c>
      <c r="J37" s="1">
        <v>-73.0</v>
      </c>
      <c r="K37" s="1">
        <v>-114.0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171.0</v>
      </c>
      <c r="C38" s="1">
        <v>1660.0</v>
      </c>
      <c r="D38" s="1">
        <v>335.0</v>
      </c>
      <c r="E38" s="1">
        <v>33.0</v>
      </c>
      <c r="F38" s="1">
        <v>145.0</v>
      </c>
      <c r="G38" s="1">
        <v>18.0</v>
      </c>
      <c r="H38" s="1">
        <v>796.0</v>
      </c>
      <c r="I38" s="1">
        <v>487.0</v>
      </c>
      <c r="J38" s="1">
        <v>97.0</v>
      </c>
      <c r="K38" s="1">
        <v>-867.0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-12.0</v>
      </c>
      <c r="C39" s="1">
        <v>35.0</v>
      </c>
      <c r="D39" s="1">
        <v>29.0</v>
      </c>
      <c r="E39" s="1">
        <v>-6.0</v>
      </c>
      <c r="F39" s="1">
        <v>-33.0</v>
      </c>
      <c r="G39" s="1">
        <v>-9.0</v>
      </c>
      <c r="H39" s="1">
        <v>91.0</v>
      </c>
      <c r="I39" s="1">
        <v>47.0</v>
      </c>
      <c r="J39" s="1">
        <v>88.0</v>
      </c>
      <c r="K39" s="1">
        <v>-167.0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32.0</v>
      </c>
      <c r="C41" s="1">
        <v>50.0</v>
      </c>
      <c r="D41" s="1">
        <v>82.0</v>
      </c>
      <c r="E41" s="1">
        <v>77.0</v>
      </c>
      <c r="F41" s="1">
        <v>78.0</v>
      </c>
      <c r="G41" s="1">
        <v>99.0</v>
      </c>
      <c r="H41" s="1">
        <v>103.0</v>
      </c>
      <c r="I41" s="1">
        <v>112.0</v>
      </c>
      <c r="J41" s="1">
        <v>134.0</v>
      </c>
      <c r="K41" s="1">
        <v>198.0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31.0</v>
      </c>
      <c r="C42" s="1">
        <v>1320.0</v>
      </c>
      <c r="D42" s="1">
        <v>429.0</v>
      </c>
      <c r="E42" s="1">
        <v>-55.0</v>
      </c>
      <c r="F42" s="1">
        <v>266.0</v>
      </c>
      <c r="G42" s="1">
        <v>202.0</v>
      </c>
      <c r="H42" s="1">
        <v>583.0</v>
      </c>
      <c r="I42" s="1">
        <v>329.0</v>
      </c>
      <c r="J42" s="1">
        <v>554.0</v>
      </c>
      <c r="K42" s="1">
        <v>-676.0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98.0</v>
      </c>
      <c r="C43" s="1">
        <v>56.0</v>
      </c>
      <c r="D43" s="1">
        <v>627.0</v>
      </c>
      <c r="E43" s="1">
        <v>514.0</v>
      </c>
      <c r="F43" s="1">
        <v>691.0</v>
      </c>
      <c r="G43" s="1">
        <v>303.0</v>
      </c>
      <c r="H43" s="1">
        <v>274.0</v>
      </c>
      <c r="I43" s="1">
        <v>88.0</v>
      </c>
      <c r="J43" s="1">
        <v>593.0</v>
      </c>
      <c r="K43" s="1">
        <v>408.0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114.0</v>
      </c>
      <c r="C44" s="1">
        <v>83.0</v>
      </c>
      <c r="D44" s="1">
        <v>670.0</v>
      </c>
      <c r="E44" s="1">
        <v>570.0</v>
      </c>
      <c r="F44" s="1">
        <v>743.0</v>
      </c>
      <c r="G44" s="1">
        <v>369.0</v>
      </c>
      <c r="H44" s="1">
        <v>347.0</v>
      </c>
      <c r="I44" s="1">
        <v>164.0</v>
      </c>
      <c r="J44" s="1">
        <v>673.0</v>
      </c>
      <c r="K44" s="1">
        <v>520.0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-11.0</v>
      </c>
      <c r="C45" s="1">
        <v>153.0</v>
      </c>
      <c r="D45" s="1">
        <v>-348.0</v>
      </c>
      <c r="E45" s="1">
        <v>-200.0</v>
      </c>
      <c r="F45" s="1">
        <v>-396.0</v>
      </c>
      <c r="G45" s="1">
        <v>24.0</v>
      </c>
      <c r="H45" s="1">
        <v>49.0</v>
      </c>
      <c r="I45" s="1">
        <v>277.0</v>
      </c>
      <c r="J45" s="1">
        <v>-202.0</v>
      </c>
      <c r="K45" s="1">
        <v>-90.0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2170.0</v>
      </c>
      <c r="C3" s="1">
        <v>5770.0</v>
      </c>
      <c r="D3" s="1">
        <v>6470.0</v>
      </c>
      <c r="E3" s="1">
        <v>6420.0</v>
      </c>
      <c r="F3" s="1">
        <v>7060.0</v>
      </c>
      <c r="G3" s="1">
        <v>7540.0</v>
      </c>
      <c r="H3" s="1">
        <v>8480.0</v>
      </c>
      <c r="I3" s="1">
        <v>8720.0</v>
      </c>
      <c r="J3" s="1">
        <v>9270.0</v>
      </c>
      <c r="K3" s="1">
        <v>8750.0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-135.0</v>
      </c>
      <c r="C4" s="1">
        <v>-269.0</v>
      </c>
      <c r="D4" s="1">
        <v>-419.0</v>
      </c>
      <c r="E4" s="1">
        <v>-533.0</v>
      </c>
      <c r="F4" s="1">
        <v>-696.0</v>
      </c>
      <c r="G4" s="1">
        <v>-898.0</v>
      </c>
      <c r="H4" s="1">
        <v>-1100.0</v>
      </c>
      <c r="I4" s="1">
        <v>-1300.0</v>
      </c>
      <c r="J4" s="1">
        <v>-1560.0</v>
      </c>
      <c r="K4" s="1">
        <v>-1770.0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2040.0</v>
      </c>
      <c r="C5" s="1">
        <v>5500.0</v>
      </c>
      <c r="D5" s="1">
        <v>6050.0</v>
      </c>
      <c r="E5" s="1">
        <v>5890.0</v>
      </c>
      <c r="F5" s="1">
        <v>6360.0</v>
      </c>
      <c r="G5" s="1">
        <v>6640.0</v>
      </c>
      <c r="H5" s="1">
        <v>7380.0</v>
      </c>
      <c r="I5" s="1">
        <v>7420.0</v>
      </c>
      <c r="J5" s="1">
        <v>7710.0</v>
      </c>
      <c r="K5" s="1">
        <v>6980.0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2040.0</v>
      </c>
      <c r="C6" s="1">
        <v>5500.0</v>
      </c>
      <c r="D6" s="1">
        <v>6050.0</v>
      </c>
      <c r="E6" s="1">
        <v>5890.0</v>
      </c>
      <c r="F6" s="1">
        <v>6360.0</v>
      </c>
      <c r="G6" s="1">
        <v>6640.0</v>
      </c>
      <c r="H6" s="1">
        <v>7380.0</v>
      </c>
      <c r="I6" s="1">
        <v>7420.0</v>
      </c>
      <c r="J6" s="1">
        <v>7710.0</v>
      </c>
      <c r="K6" s="1">
        <v>6980.0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17.0</v>
      </c>
      <c r="C7" s="1">
        <v>53.0</v>
      </c>
      <c r="D7" s="1">
        <v>83.0</v>
      </c>
      <c r="E7" s="1">
        <v>78.0</v>
      </c>
      <c r="F7" s="1">
        <v>53.0</v>
      </c>
      <c r="G7" s="1">
        <v>46.0</v>
      </c>
      <c r="H7" s="1">
        <v>114.0</v>
      </c>
      <c r="I7" s="1">
        <v>96.0</v>
      </c>
      <c r="J7" s="1">
        <v>256.0</v>
      </c>
      <c r="K7" s="1">
        <v>100.0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49.0</v>
      </c>
      <c r="C8" s="1">
        <v>80.0</v>
      </c>
      <c r="D8" s="1">
        <v>94.0</v>
      </c>
      <c r="E8" s="1">
        <v>114.0</v>
      </c>
      <c r="F8" s="1">
        <v>156.0</v>
      </c>
      <c r="G8" s="1">
        <v>208.0</v>
      </c>
      <c r="H8" s="1">
        <v>248.0</v>
      </c>
      <c r="I8" s="1">
        <v>266.0</v>
      </c>
      <c r="J8" s="1">
        <v>297.0</v>
      </c>
      <c r="K8" s="1">
        <v>245.0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0.0</v>
      </c>
      <c r="C9" s="1">
        <v>0.0</v>
      </c>
      <c r="D9" s="1">
        <v>0.0</v>
      </c>
      <c r="E9" s="1">
        <v>0.0</v>
      </c>
      <c r="F9" s="1">
        <v>150.0</v>
      </c>
      <c r="G9" s="1">
        <v>146.0</v>
      </c>
      <c r="H9" s="1">
        <v>139.0</v>
      </c>
      <c r="I9" s="1">
        <v>162.0</v>
      </c>
      <c r="J9" s="1">
        <v>47.0</v>
      </c>
      <c r="K9" s="1">
        <v>48.0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8.0</v>
      </c>
      <c r="C10" s="1">
        <v>8.0</v>
      </c>
      <c r="D10" s="1">
        <v>8.0</v>
      </c>
      <c r="E10" s="1">
        <v>8.0</v>
      </c>
      <c r="F10" s="1">
        <v>8.0</v>
      </c>
      <c r="G10" s="1">
        <v>8.0</v>
      </c>
      <c r="H10" s="1">
        <v>8.0</v>
      </c>
      <c r="I10" s="1">
        <v>109.0</v>
      </c>
      <c r="J10" s="1">
        <v>264.0</v>
      </c>
      <c r="K10" s="1">
        <v>264.0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102.0</v>
      </c>
      <c r="C11" s="1">
        <v>78.0</v>
      </c>
      <c r="D11" s="1">
        <v>76.0</v>
      </c>
      <c r="E11" s="1">
        <v>65.0</v>
      </c>
      <c r="F11" s="1">
        <v>66.0</v>
      </c>
      <c r="G11" s="1">
        <v>63.0</v>
      </c>
      <c r="H11" s="1">
        <v>60.0</v>
      </c>
      <c r="I11" s="1">
        <v>137.0</v>
      </c>
      <c r="J11" s="1">
        <v>207.0</v>
      </c>
      <c r="K11" s="1">
        <v>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28.0</v>
      </c>
      <c r="C12" s="1">
        <v>28.0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14.0</v>
      </c>
      <c r="C13" s="1">
        <v>18.0</v>
      </c>
      <c r="D13" s="1">
        <v>25.0</v>
      </c>
      <c r="E13" s="1">
        <v>22.0</v>
      </c>
      <c r="F13" s="1">
        <v>14.0</v>
      </c>
      <c r="G13" s="1">
        <v>12.0</v>
      </c>
      <c r="H13" s="1">
        <v>35.0</v>
      </c>
      <c r="I13" s="1">
        <v>100.0</v>
      </c>
      <c r="J13" s="1">
        <v>29.0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71.0</v>
      </c>
      <c r="C14" s="1">
        <v>244.0</v>
      </c>
      <c r="D14" s="1">
        <v>68.0</v>
      </c>
      <c r="E14" s="1">
        <v>224.0</v>
      </c>
      <c r="F14" s="1">
        <v>0.0</v>
      </c>
      <c r="G14" s="1">
        <v>27.0</v>
      </c>
      <c r="H14" s="1">
        <v>35.0</v>
      </c>
      <c r="I14" s="1">
        <v>307.0</v>
      </c>
      <c r="J14" s="1">
        <v>107.0</v>
      </c>
      <c r="K14" s="1">
        <v>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0.0</v>
      </c>
      <c r="C15" s="1">
        <v>2.0</v>
      </c>
      <c r="D15" s="1">
        <v>0.0</v>
      </c>
      <c r="E15" s="1">
        <v>0.0</v>
      </c>
      <c r="F15" s="1">
        <v>16.0</v>
      </c>
      <c r="G15" s="1">
        <v>47.0</v>
      </c>
      <c r="H15" s="1">
        <v>0.0</v>
      </c>
      <c r="I15" s="1">
        <v>36.0</v>
      </c>
      <c r="J15" s="1">
        <v>9.0</v>
      </c>
      <c r="K15" s="1">
        <v>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8.0</v>
      </c>
      <c r="C17" s="1">
        <v>240.0</v>
      </c>
      <c r="D17" s="1">
        <v>235.0</v>
      </c>
      <c r="E17" s="1">
        <v>179.0</v>
      </c>
      <c r="F17" s="1">
        <v>213.0</v>
      </c>
      <c r="G17" s="1">
        <v>226.0</v>
      </c>
      <c r="H17" s="1">
        <v>227.0</v>
      </c>
      <c r="I17" s="1">
        <v>212.0</v>
      </c>
      <c r="J17" s="1">
        <v>193.0</v>
      </c>
      <c r="K17" s="1">
        <v>295.0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1.0</v>
      </c>
      <c r="C18" s="1">
        <v>0.0</v>
      </c>
      <c r="D18" s="1">
        <v>37.0</v>
      </c>
      <c r="E18" s="1">
        <v>39.0</v>
      </c>
      <c r="F18" s="1">
        <v>27.0</v>
      </c>
      <c r="G18" s="1">
        <v>87.0</v>
      </c>
      <c r="H18" s="1">
        <v>105.0</v>
      </c>
      <c r="I18" s="1">
        <v>176.0</v>
      </c>
      <c r="J18" s="1">
        <v>203.0</v>
      </c>
      <c r="K18" s="1">
        <v>272.0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2340.0</v>
      </c>
      <c r="C19" s="1">
        <v>6250.0</v>
      </c>
      <c r="D19" s="1">
        <v>6680.0</v>
      </c>
      <c r="E19" s="1">
        <v>6620.0</v>
      </c>
      <c r="F19" s="1">
        <v>7070.0</v>
      </c>
      <c r="G19" s="1">
        <v>7470.0</v>
      </c>
      <c r="H19" s="1">
        <v>8350.0</v>
      </c>
      <c r="I19" s="1">
        <v>8990.0</v>
      </c>
      <c r="J19" s="1">
        <v>9320.0</v>
      </c>
      <c r="K19" s="1">
        <v>8280.0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18.0</v>
      </c>
      <c r="C21" s="1">
        <v>117.0</v>
      </c>
      <c r="D21" s="1">
        <v>0.0</v>
      </c>
      <c r="E21" s="1">
        <v>0.0</v>
      </c>
      <c r="F21" s="1">
        <v>3.0</v>
      </c>
      <c r="G21" s="1">
        <v>3.0</v>
      </c>
      <c r="H21" s="1">
        <v>3.0</v>
      </c>
      <c r="I21" s="1">
        <v>131.0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18.0</v>
      </c>
      <c r="H22" s="1">
        <v>18.0</v>
      </c>
      <c r="I22" s="1">
        <v>21.0</v>
      </c>
      <c r="J22" s="1">
        <v>39.0</v>
      </c>
      <c r="K22" s="1">
        <v>41.0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901.0</v>
      </c>
      <c r="C24" s="1">
        <v>2150.0</v>
      </c>
      <c r="D24" s="1">
        <v>2690.0</v>
      </c>
      <c r="E24" s="1">
        <v>2420.0</v>
      </c>
      <c r="F24" s="1">
        <v>2830.0</v>
      </c>
      <c r="G24" s="1">
        <v>3020.0</v>
      </c>
      <c r="H24" s="1">
        <v>3600.0</v>
      </c>
      <c r="I24" s="1">
        <v>3800.0</v>
      </c>
      <c r="J24" s="1">
        <v>4650.0</v>
      </c>
      <c r="K24" s="1">
        <v>4010.0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254.0</v>
      </c>
      <c r="H25" s="1">
        <v>251.0</v>
      </c>
      <c r="I25" s="1">
        <v>272.0</v>
      </c>
      <c r="J25" s="1">
        <v>361.0</v>
      </c>
      <c r="K25" s="1">
        <v>348.0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36.0</v>
      </c>
      <c r="C26" s="1">
        <v>84.0</v>
      </c>
      <c r="D26" s="1">
        <v>121.0</v>
      </c>
      <c r="E26" s="1">
        <v>163.0</v>
      </c>
      <c r="F26" s="1">
        <v>175.0</v>
      </c>
      <c r="G26" s="1">
        <v>211.0</v>
      </c>
      <c r="H26" s="1">
        <v>226.0</v>
      </c>
      <c r="I26" s="1">
        <v>298.0</v>
      </c>
      <c r="J26" s="1">
        <v>264.0</v>
      </c>
      <c r="K26" s="1">
        <v>203.0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50.0</v>
      </c>
      <c r="C27" s="1">
        <v>43.0</v>
      </c>
      <c r="D27" s="1">
        <v>29.0</v>
      </c>
      <c r="E27" s="1">
        <v>17.0</v>
      </c>
      <c r="F27" s="1">
        <v>13.0</v>
      </c>
      <c r="G27" s="1">
        <v>10.0</v>
      </c>
      <c r="H27" s="1">
        <v>7.0</v>
      </c>
      <c r="I27" s="1">
        <v>3.0</v>
      </c>
      <c r="J27" s="1">
        <v>66.0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8.0</v>
      </c>
      <c r="C28" s="1">
        <v>38.0</v>
      </c>
      <c r="D28" s="1">
        <v>40.0</v>
      </c>
      <c r="E28" s="1">
        <v>27.0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40.0</v>
      </c>
      <c r="C29" s="1">
        <v>86.0</v>
      </c>
      <c r="D29" s="1">
        <v>87.0</v>
      </c>
      <c r="E29" s="1">
        <v>71.0</v>
      </c>
      <c r="F29" s="1">
        <v>101.0</v>
      </c>
      <c r="G29" s="1">
        <v>107.0</v>
      </c>
      <c r="H29" s="1">
        <v>134.0</v>
      </c>
      <c r="I29" s="1">
        <v>127.0</v>
      </c>
      <c r="J29" s="1">
        <v>118.0</v>
      </c>
      <c r="K29" s="1">
        <v>116.0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1060.0</v>
      </c>
      <c r="C30" s="1">
        <v>2510.0</v>
      </c>
      <c r="D30" s="1">
        <v>2970.0</v>
      </c>
      <c r="E30" s="1">
        <v>2700.0</v>
      </c>
      <c r="F30" s="1">
        <v>3120.0</v>
      </c>
      <c r="G30" s="1">
        <v>3620.0</v>
      </c>
      <c r="H30" s="1">
        <v>4240.0</v>
      </c>
      <c r="I30" s="1">
        <v>4650.0</v>
      </c>
      <c r="J30" s="1">
        <v>5430.0</v>
      </c>
      <c r="K30" s="1">
        <v>4720.0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145.0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425.0</v>
      </c>
      <c r="J31" s="1">
        <v>425.0</v>
      </c>
      <c r="K31" s="1">
        <v>425.0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145.0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425.0</v>
      </c>
      <c r="J32" s="1">
        <v>425.0</v>
      </c>
      <c r="K32" s="1">
        <v>425.0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66.0</v>
      </c>
      <c r="C33" s="1">
        <v>89.0</v>
      </c>
      <c r="D33" s="1">
        <v>1.0</v>
      </c>
      <c r="E33" s="1">
        <v>1.0</v>
      </c>
      <c r="F33" s="1">
        <v>1.0</v>
      </c>
      <c r="G33" s="1">
        <v>1.0</v>
      </c>
      <c r="H33" s="1">
        <v>1.0</v>
      </c>
      <c r="I33" s="1">
        <v>1.0</v>
      </c>
      <c r="J33" s="1">
        <v>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1070.0</v>
      </c>
      <c r="C34" s="1">
        <v>1710.0</v>
      </c>
      <c r="D34" s="1">
        <v>3110.0</v>
      </c>
      <c r="E34" s="1">
        <v>3620.0</v>
      </c>
      <c r="F34" s="1">
        <v>3520.0</v>
      </c>
      <c r="G34" s="1">
        <v>3420.0</v>
      </c>
      <c r="H34" s="1">
        <v>3470.0</v>
      </c>
      <c r="I34" s="1">
        <v>3320.0</v>
      </c>
      <c r="J34" s="1">
        <v>2890.0</v>
      </c>
      <c r="K34" s="1">
        <v>2650.0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-34.0</v>
      </c>
      <c r="C35" s="1">
        <v>-44.0</v>
      </c>
      <c r="D35" s="1">
        <v>-16.0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-2.0</v>
      </c>
      <c r="C36" s="1">
        <v>-1.0</v>
      </c>
      <c r="D36" s="1">
        <v>9.0</v>
      </c>
      <c r="E36" s="1">
        <v>13.0</v>
      </c>
      <c r="F36" s="1">
        <v>17.0</v>
      </c>
      <c r="G36" s="1">
        <v>-56.0</v>
      </c>
      <c r="H36" s="1">
        <v>-8.0</v>
      </c>
      <c r="I36" s="1">
        <v>-1.0</v>
      </c>
      <c r="J36" s="1">
        <v>-11.0</v>
      </c>
      <c r="K36" s="1">
        <v>-18.0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1030.0</v>
      </c>
      <c r="C37" s="1">
        <v>1670.0</v>
      </c>
      <c r="D37" s="1">
        <v>3100.0</v>
      </c>
      <c r="E37" s="1">
        <v>3640.0</v>
      </c>
      <c r="F37" s="1">
        <v>3540.0</v>
      </c>
      <c r="G37" s="1">
        <v>3420.0</v>
      </c>
      <c r="H37" s="1">
        <v>3460.0</v>
      </c>
      <c r="I37" s="1">
        <v>3320.0</v>
      </c>
      <c r="J37" s="1">
        <v>2880.0</v>
      </c>
      <c r="K37" s="1">
        <v>2650.0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106.0</v>
      </c>
      <c r="C38" s="1">
        <v>2070.0</v>
      </c>
      <c r="D38" s="1">
        <v>610.0</v>
      </c>
      <c r="E38" s="1">
        <v>283.0</v>
      </c>
      <c r="F38" s="1">
        <v>410.0</v>
      </c>
      <c r="G38" s="1">
        <v>428.0</v>
      </c>
      <c r="H38" s="1">
        <v>643.0</v>
      </c>
      <c r="I38" s="1">
        <v>594.0</v>
      </c>
      <c r="J38" s="1">
        <v>580.0</v>
      </c>
      <c r="K38" s="1">
        <v>483.0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1290.0</v>
      </c>
      <c r="C39" s="1">
        <v>3740.0</v>
      </c>
      <c r="D39" s="1">
        <v>3710.0</v>
      </c>
      <c r="E39" s="1">
        <v>3920.0</v>
      </c>
      <c r="F39" s="1">
        <v>3950.0</v>
      </c>
      <c r="G39" s="1">
        <v>3840.0</v>
      </c>
      <c r="H39" s="1">
        <v>4110.0</v>
      </c>
      <c r="I39" s="1">
        <v>4340.0</v>
      </c>
      <c r="J39" s="1">
        <v>3880.0</v>
      </c>
      <c r="K39" s="1">
        <v>3560.0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2340.0</v>
      </c>
      <c r="C40" s="1">
        <v>6250.0</v>
      </c>
      <c r="D40" s="1">
        <v>6680.0</v>
      </c>
      <c r="E40" s="1">
        <v>6620.0</v>
      </c>
      <c r="F40" s="1">
        <v>7070.0</v>
      </c>
      <c r="G40" s="1">
        <v>7470.0</v>
      </c>
      <c r="H40" s="1">
        <v>8350.0</v>
      </c>
      <c r="I40" s="1">
        <v>8990.0</v>
      </c>
      <c r="J40" s="1">
        <v>9320.0</v>
      </c>
      <c r="K40" s="1">
        <v>8280.0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79.0</v>
      </c>
      <c r="C42" s="1">
        <v>88.0</v>
      </c>
      <c r="D42" s="1">
        <v>145.0</v>
      </c>
      <c r="E42" s="1">
        <v>155.0</v>
      </c>
      <c r="F42" s="1">
        <v>154.0</v>
      </c>
      <c r="G42" s="1">
        <v>154.0</v>
      </c>
      <c r="H42" s="1">
        <v>151.0</v>
      </c>
      <c r="I42" s="1">
        <v>151.0</v>
      </c>
      <c r="J42" s="1">
        <v>141.0</v>
      </c>
      <c r="K42" s="1">
        <v>141.0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66.0</v>
      </c>
      <c r="C43" s="1">
        <v>88.0</v>
      </c>
      <c r="D43" s="1">
        <v>136.0</v>
      </c>
      <c r="E43" s="1">
        <v>155.0</v>
      </c>
      <c r="F43" s="1">
        <v>154.0</v>
      </c>
      <c r="G43" s="1">
        <v>154.0</v>
      </c>
      <c r="H43" s="1">
        <v>151.0</v>
      </c>
      <c r="I43" s="1">
        <v>151.0</v>
      </c>
      <c r="J43" s="1">
        <v>141.0</v>
      </c>
      <c r="K43" s="1">
        <v>141.0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 t="s">
        <v>103</v>
      </c>
      <c r="C44" s="1" t="s">
        <v>104</v>
      </c>
      <c r="D44" s="1" t="s">
        <v>105</v>
      </c>
      <c r="E44" s="1" t="s">
        <v>106</v>
      </c>
      <c r="F44" s="1" t="s">
        <v>107</v>
      </c>
      <c r="G44" s="1" t="s">
        <v>108</v>
      </c>
      <c r="H44" s="1" t="s">
        <v>109</v>
      </c>
      <c r="I44" s="1" t="s">
        <v>110</v>
      </c>
      <c r="J44" s="1" t="s">
        <v>111</v>
      </c>
      <c r="K44" s="1" t="s">
        <v>112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923.0</v>
      </c>
      <c r="C45" s="1">
        <v>1580.0</v>
      </c>
      <c r="D45" s="1">
        <v>3020.0</v>
      </c>
      <c r="E45" s="1">
        <v>3560.0</v>
      </c>
      <c r="F45" s="1">
        <v>3470.0</v>
      </c>
      <c r="G45" s="1">
        <v>3340.0</v>
      </c>
      <c r="H45" s="1">
        <v>3390.0</v>
      </c>
      <c r="I45" s="1">
        <v>3070.0</v>
      </c>
      <c r="J45" s="1">
        <v>2410.0</v>
      </c>
      <c r="K45" s="1">
        <v>2350.0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 t="s">
        <v>115</v>
      </c>
      <c r="C46" s="1" t="s">
        <v>116</v>
      </c>
      <c r="D46" s="1" t="s">
        <v>117</v>
      </c>
      <c r="E46" s="1" t="s">
        <v>107</v>
      </c>
      <c r="F46" s="1" t="s">
        <v>118</v>
      </c>
      <c r="G46" s="1" t="s">
        <v>119</v>
      </c>
      <c r="H46" s="1" t="s">
        <v>120</v>
      </c>
      <c r="I46" s="1" t="s">
        <v>121</v>
      </c>
      <c r="J46" s="1" t="s">
        <v>122</v>
      </c>
      <c r="K46" s="1" t="s">
        <v>123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124</v>
      </c>
      <c r="B47" s="1">
        <v>920.0</v>
      </c>
      <c r="C47" s="1">
        <v>2260.0</v>
      </c>
      <c r="D47" s="1">
        <v>2690.0</v>
      </c>
      <c r="E47" s="1">
        <v>2420.0</v>
      </c>
      <c r="F47" s="1">
        <v>2830.0</v>
      </c>
      <c r="G47" s="1">
        <v>3290.0</v>
      </c>
      <c r="H47" s="1">
        <v>3880.0</v>
      </c>
      <c r="I47" s="1">
        <v>4220.0</v>
      </c>
      <c r="J47" s="1">
        <v>5050.0</v>
      </c>
      <c r="K47" s="1">
        <v>4400.0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>
        <v>902.0</v>
      </c>
      <c r="C48" s="1">
        <v>2210.0</v>
      </c>
      <c r="D48" s="1">
        <v>2600.0</v>
      </c>
      <c r="E48" s="1">
        <v>2340.0</v>
      </c>
      <c r="F48" s="1">
        <v>2760.0</v>
      </c>
      <c r="G48" s="1">
        <v>3250.0</v>
      </c>
      <c r="H48" s="1">
        <v>3760.0</v>
      </c>
      <c r="I48" s="1">
        <v>4130.0</v>
      </c>
      <c r="J48" s="1">
        <v>4790.0</v>
      </c>
      <c r="K48" s="1">
        <v>4290.0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1.0</v>
      </c>
      <c r="C49" s="1">
        <v>126.0</v>
      </c>
      <c r="D49" s="1">
        <v>166.0</v>
      </c>
      <c r="E49" s="1">
        <v>169.0</v>
      </c>
      <c r="F49" s="1">
        <v>213.0</v>
      </c>
      <c r="G49" s="1">
        <v>233.0</v>
      </c>
      <c r="H49" s="1">
        <v>231.0</v>
      </c>
      <c r="I49" s="1">
        <v>255.0</v>
      </c>
      <c r="J49" s="1">
        <v>327.0</v>
      </c>
      <c r="K49" s="1">
        <v>449.0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106.0</v>
      </c>
      <c r="C50" s="1">
        <v>2070.0</v>
      </c>
      <c r="D50" s="1">
        <v>610.0</v>
      </c>
      <c r="E50" s="1">
        <v>283.0</v>
      </c>
      <c r="F50" s="1">
        <v>410.0</v>
      </c>
      <c r="G50" s="1">
        <v>428.0</v>
      </c>
      <c r="H50" s="1">
        <v>643.0</v>
      </c>
      <c r="I50" s="1">
        <v>594.0</v>
      </c>
      <c r="J50" s="1">
        <v>580.0</v>
      </c>
      <c r="K50" s="1">
        <v>483.0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0.0</v>
      </c>
      <c r="C51" s="1">
        <v>0.0</v>
      </c>
      <c r="D51" s="1">
        <v>37.0</v>
      </c>
      <c r="E51" s="1">
        <v>14.0</v>
      </c>
      <c r="F51" s="1">
        <v>8.0</v>
      </c>
      <c r="G51" s="1">
        <v>64.0</v>
      </c>
      <c r="H51" s="1">
        <v>82.0</v>
      </c>
      <c r="I51" s="1">
        <v>155.0</v>
      </c>
      <c r="J51" s="1">
        <v>181.0</v>
      </c>
      <c r="K51" s="1">
        <v>253.0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621.0</v>
      </c>
      <c r="C53" s="1">
        <v>1280.0</v>
      </c>
      <c r="D53" s="1">
        <v>1280.0</v>
      </c>
      <c r="E53" s="1">
        <v>1300.0</v>
      </c>
      <c r="F53" s="1">
        <v>1370.0</v>
      </c>
      <c r="G53" s="1">
        <v>1310.0</v>
      </c>
      <c r="H53" s="1">
        <v>1350.0</v>
      </c>
      <c r="I53" s="1">
        <v>1310.0</v>
      </c>
      <c r="J53" s="1">
        <v>1400.0</v>
      </c>
      <c r="K53" s="1">
        <v>1220.0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1280.0</v>
      </c>
      <c r="C54" s="1">
        <v>3960.0</v>
      </c>
      <c r="D54" s="1">
        <v>4500.0</v>
      </c>
      <c r="E54" s="1">
        <v>4480.0</v>
      </c>
      <c r="F54" s="1">
        <v>4990.0</v>
      </c>
      <c r="G54" s="1">
        <v>5190.0</v>
      </c>
      <c r="H54" s="1">
        <v>5840.0</v>
      </c>
      <c r="I54" s="1">
        <v>6240.0</v>
      </c>
      <c r="J54" s="1">
        <v>6270.0</v>
      </c>
      <c r="K54" s="1">
        <v>5970.0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15.0</v>
      </c>
      <c r="C55" s="1">
        <v>9.0</v>
      </c>
      <c r="D55" s="1">
        <v>4.0</v>
      </c>
      <c r="E55" s="1">
        <v>8.0</v>
      </c>
      <c r="F55" s="1">
        <v>9.0</v>
      </c>
      <c r="G55" s="1">
        <v>10.0</v>
      </c>
      <c r="H55" s="1">
        <v>12.0</v>
      </c>
      <c r="I55" s="1">
        <v>70.0</v>
      </c>
      <c r="J55" s="1">
        <v>146.0</v>
      </c>
      <c r="K55" s="1">
        <v>149.0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151.0</v>
      </c>
      <c r="C56" s="1">
        <v>234.0</v>
      </c>
      <c r="D56" s="1">
        <v>257.0</v>
      </c>
      <c r="E56" s="1">
        <v>293.0</v>
      </c>
      <c r="F56" s="1">
        <v>311.0</v>
      </c>
      <c r="G56" s="1">
        <v>347.0</v>
      </c>
      <c r="H56" s="1">
        <v>375.0</v>
      </c>
      <c r="I56" s="1">
        <v>560.0</v>
      </c>
      <c r="J56" s="1">
        <v>885.0</v>
      </c>
      <c r="K56" s="1">
        <v>758.0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1.0</v>
      </c>
      <c r="C57" s="1">
        <v>1.0</v>
      </c>
      <c r="D57" s="1">
        <v>1.0</v>
      </c>
      <c r="E57" s="1">
        <v>2.0</v>
      </c>
      <c r="F57" s="1">
        <v>2.0</v>
      </c>
      <c r="G57" s="1">
        <v>0.0</v>
      </c>
      <c r="H57" s="1">
        <v>30.0</v>
      </c>
      <c r="I57" s="1">
        <v>20.0</v>
      </c>
      <c r="J57" s="1">
        <v>10.0</v>
      </c>
      <c r="K57" s="1">
        <v>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179.0</v>
      </c>
      <c r="C2" s="1">
        <v>418.0</v>
      </c>
      <c r="D2" s="1">
        <v>514.0</v>
      </c>
      <c r="E2" s="1">
        <v>582.0</v>
      </c>
      <c r="F2" s="1">
        <v>578.0</v>
      </c>
      <c r="G2" s="1">
        <v>760.0</v>
      </c>
      <c r="H2" s="1">
        <v>770.0</v>
      </c>
      <c r="I2" s="1">
        <v>833.0</v>
      </c>
      <c r="J2" s="1">
        <v>894.0</v>
      </c>
      <c r="K2" s="1">
        <v>856.0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35.0</v>
      </c>
      <c r="C3" s="1">
        <v>67.0</v>
      </c>
      <c r="D3" s="1">
        <v>86.0</v>
      </c>
      <c r="E3" s="1">
        <v>93.0</v>
      </c>
      <c r="F3" s="1">
        <v>94.0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38.0</v>
      </c>
      <c r="C4" s="1">
        <v>36.0</v>
      </c>
      <c r="D4" s="1">
        <v>39.0</v>
      </c>
      <c r="E4" s="1">
        <v>52.0</v>
      </c>
      <c r="F4" s="1">
        <v>55.0</v>
      </c>
      <c r="G4" s="1">
        <v>57.0</v>
      </c>
      <c r="H4" s="1">
        <v>35.0</v>
      </c>
      <c r="I4" s="1">
        <v>65.0</v>
      </c>
      <c r="J4" s="1">
        <v>133.0</v>
      </c>
      <c r="K4" s="1">
        <v>92.0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253.0</v>
      </c>
      <c r="C5" s="1">
        <v>521.0</v>
      </c>
      <c r="D5" s="1">
        <v>640.0</v>
      </c>
      <c r="E5" s="1">
        <v>728.0</v>
      </c>
      <c r="F5" s="1">
        <v>728.0</v>
      </c>
      <c r="G5" s="1">
        <v>817.0</v>
      </c>
      <c r="H5" s="1">
        <v>806.0</v>
      </c>
      <c r="I5" s="1">
        <v>899.0</v>
      </c>
      <c r="J5" s="1">
        <v>1030.0</v>
      </c>
      <c r="K5" s="1">
        <v>948.0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109.0</v>
      </c>
      <c r="C6" s="1">
        <v>233.0</v>
      </c>
      <c r="D6" s="1">
        <v>229.0</v>
      </c>
      <c r="E6" s="1">
        <v>254.0</v>
      </c>
      <c r="F6" s="1">
        <v>268.0</v>
      </c>
      <c r="G6" s="1">
        <v>302.0</v>
      </c>
      <c r="H6" s="1">
        <v>300.0</v>
      </c>
      <c r="I6" s="1">
        <v>339.0</v>
      </c>
      <c r="J6" s="1">
        <v>419.0</v>
      </c>
      <c r="K6" s="1">
        <v>449.0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28.0</v>
      </c>
      <c r="C7" s="1">
        <v>38.0</v>
      </c>
      <c r="D7" s="1">
        <v>52.0</v>
      </c>
      <c r="E7" s="1">
        <v>54.0</v>
      </c>
      <c r="F7" s="1">
        <v>61.0</v>
      </c>
      <c r="G7" s="1">
        <v>71.0</v>
      </c>
      <c r="H7" s="1">
        <v>77.0</v>
      </c>
      <c r="I7" s="1">
        <v>71.0</v>
      </c>
      <c r="J7" s="1">
        <v>79.0</v>
      </c>
      <c r="K7" s="1">
        <v>74.0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72.0</v>
      </c>
      <c r="C8" s="1">
        <v>245.0</v>
      </c>
      <c r="D8" s="1">
        <v>269.0</v>
      </c>
      <c r="E8" s="1">
        <v>284.0</v>
      </c>
      <c r="F8" s="1">
        <v>251.0</v>
      </c>
      <c r="G8" s="1">
        <v>282.0</v>
      </c>
      <c r="H8" s="1">
        <v>300.0</v>
      </c>
      <c r="I8" s="1">
        <v>344.0</v>
      </c>
      <c r="J8" s="1">
        <v>373.0</v>
      </c>
      <c r="K8" s="1">
        <v>398.0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 t="s">
        <v>143</v>
      </c>
      <c r="J9" s="1" t="s">
        <v>143</v>
      </c>
      <c r="K9" s="1" t="s">
        <v>143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209.0</v>
      </c>
      <c r="C10" s="1">
        <v>517.0</v>
      </c>
      <c r="D10" s="1">
        <v>551.0</v>
      </c>
      <c r="E10" s="1">
        <v>592.0</v>
      </c>
      <c r="F10" s="1">
        <v>580.0</v>
      </c>
      <c r="G10" s="1">
        <v>656.0</v>
      </c>
      <c r="H10" s="1">
        <v>678.0</v>
      </c>
      <c r="I10" s="1">
        <v>754.0</v>
      </c>
      <c r="J10" s="1">
        <v>872.0</v>
      </c>
      <c r="K10" s="1">
        <v>922.0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44.0</v>
      </c>
      <c r="C11" s="1">
        <v>4.0</v>
      </c>
      <c r="D11" s="1">
        <v>89.0</v>
      </c>
      <c r="E11" s="1">
        <v>136.0</v>
      </c>
      <c r="F11" s="1">
        <v>148.0</v>
      </c>
      <c r="G11" s="1">
        <v>161.0</v>
      </c>
      <c r="H11" s="1">
        <v>128.0</v>
      </c>
      <c r="I11" s="1">
        <v>145.0</v>
      </c>
      <c r="J11" s="1">
        <v>155.0</v>
      </c>
      <c r="K11" s="1">
        <v>26.0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-25.0</v>
      </c>
      <c r="C12" s="1">
        <v>-50.0</v>
      </c>
      <c r="D12" s="1">
        <v>-76.0</v>
      </c>
      <c r="E12" s="1">
        <v>-90.0</v>
      </c>
      <c r="F12" s="1">
        <v>-83.0</v>
      </c>
      <c r="G12" s="1">
        <v>-106.0</v>
      </c>
      <c r="H12" s="1">
        <v>-116.0</v>
      </c>
      <c r="I12" s="1">
        <v>-122.0</v>
      </c>
      <c r="J12" s="1">
        <v>-150.0</v>
      </c>
      <c r="K12" s="1">
        <v>-214.0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3.0</v>
      </c>
      <c r="C13" s="1">
        <v>12.0</v>
      </c>
      <c r="D13" s="1">
        <v>26.0</v>
      </c>
      <c r="E13" s="1">
        <v>9.0</v>
      </c>
      <c r="F13" s="1">
        <v>1.0</v>
      </c>
      <c r="G13" s="1">
        <v>4.0</v>
      </c>
      <c r="H13" s="1">
        <v>4.0</v>
      </c>
      <c r="I13" s="1">
        <v>3.0</v>
      </c>
      <c r="J13" s="1">
        <v>2.0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-25.0</v>
      </c>
      <c r="C14" s="1">
        <v>-50.0</v>
      </c>
      <c r="D14" s="1">
        <v>-75.0</v>
      </c>
      <c r="E14" s="1">
        <v>-89.0</v>
      </c>
      <c r="F14" s="1">
        <v>-81.0</v>
      </c>
      <c r="G14" s="1">
        <v>-102.0</v>
      </c>
      <c r="H14" s="1">
        <v>-112.0</v>
      </c>
      <c r="I14" s="1">
        <v>-118.0</v>
      </c>
      <c r="J14" s="1">
        <v>-148.0</v>
      </c>
      <c r="K14" s="1">
        <v>-212.0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1.0</v>
      </c>
      <c r="C15" s="1">
        <v>-6.0</v>
      </c>
      <c r="D15" s="1">
        <v>12.0</v>
      </c>
      <c r="E15" s="1">
        <v>2.0</v>
      </c>
      <c r="F15" s="1">
        <v>82.0</v>
      </c>
      <c r="G15" s="1">
        <v>1.0</v>
      </c>
      <c r="H15" s="1">
        <v>3.0</v>
      </c>
      <c r="I15" s="1">
        <v>66.0</v>
      </c>
      <c r="J15" s="1">
        <v>16.0</v>
      </c>
      <c r="K15" s="1">
        <v>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18.0</v>
      </c>
      <c r="C16" s="1">
        <v>-46.0</v>
      </c>
      <c r="D16" s="1">
        <v>13.0</v>
      </c>
      <c r="E16" s="1">
        <v>48.0</v>
      </c>
      <c r="F16" s="1">
        <v>67.0</v>
      </c>
      <c r="G16" s="1">
        <v>60.0</v>
      </c>
      <c r="H16" s="1">
        <v>18.0</v>
      </c>
      <c r="I16" s="1">
        <v>27.0</v>
      </c>
      <c r="J16" s="1">
        <v>24.0</v>
      </c>
      <c r="K16" s="1">
        <v>-180.0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-5.0</v>
      </c>
      <c r="J17" s="1">
        <v>-8.0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>
        <v>0.0</v>
      </c>
      <c r="D18" s="1">
        <v>0.0</v>
      </c>
      <c r="E18" s="1">
        <v>0.0</v>
      </c>
      <c r="F18" s="1">
        <v>92.0</v>
      </c>
      <c r="G18" s="1">
        <v>0.0</v>
      </c>
      <c r="H18" s="1">
        <v>-2.0</v>
      </c>
      <c r="I18" s="1">
        <v>16.0</v>
      </c>
      <c r="J18" s="1">
        <v>-1.0</v>
      </c>
      <c r="K18" s="1">
        <v>-37.0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5.0</v>
      </c>
      <c r="C19" s="1">
        <v>30.0</v>
      </c>
      <c r="D19" s="1">
        <v>30.0</v>
      </c>
      <c r="E19" s="1">
        <v>45.0</v>
      </c>
      <c r="F19" s="1">
        <v>43.0</v>
      </c>
      <c r="G19" s="1">
        <v>47.0</v>
      </c>
      <c r="H19" s="1">
        <v>0.0</v>
      </c>
      <c r="I19" s="1">
        <v>0.0</v>
      </c>
      <c r="J19" s="1">
        <v>-2.0</v>
      </c>
      <c r="K19" s="1">
        <v>103.0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-52.0</v>
      </c>
      <c r="H20" s="1">
        <v>0.0</v>
      </c>
      <c r="I20" s="1">
        <v>-2.0</v>
      </c>
      <c r="J20" s="1">
        <v>-28.0</v>
      </c>
      <c r="K20" s="1">
        <v>-60.0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-6.0</v>
      </c>
      <c r="J21" s="1">
        <v>0.0</v>
      </c>
      <c r="K21" s="1">
        <v>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23.0</v>
      </c>
      <c r="C22" s="1">
        <v>-16.0</v>
      </c>
      <c r="D22" s="1">
        <v>43.0</v>
      </c>
      <c r="E22" s="1">
        <v>94.0</v>
      </c>
      <c r="F22" s="1">
        <v>112.0</v>
      </c>
      <c r="G22" s="1">
        <v>55.0</v>
      </c>
      <c r="H22" s="1">
        <v>16.0</v>
      </c>
      <c r="I22" s="1">
        <v>29.0</v>
      </c>
      <c r="J22" s="1">
        <v>-16.0</v>
      </c>
      <c r="K22" s="1">
        <v>-164.0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23.0</v>
      </c>
      <c r="C24" s="1">
        <v>-16.0</v>
      </c>
      <c r="D24" s="1">
        <v>43.0</v>
      </c>
      <c r="E24" s="1">
        <v>94.0</v>
      </c>
      <c r="F24" s="1">
        <v>112.0</v>
      </c>
      <c r="G24" s="1">
        <v>55.0</v>
      </c>
      <c r="H24" s="1">
        <v>16.0</v>
      </c>
      <c r="I24" s="1">
        <v>29.0</v>
      </c>
      <c r="J24" s="1">
        <v>-16.0</v>
      </c>
      <c r="K24" s="1">
        <v>-171.0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-16.0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23.0</v>
      </c>
      <c r="C26" s="1">
        <v>-16.0</v>
      </c>
      <c r="D26" s="1">
        <v>43.0</v>
      </c>
      <c r="E26" s="1">
        <v>94.0</v>
      </c>
      <c r="F26" s="1">
        <v>112.0</v>
      </c>
      <c r="G26" s="1">
        <v>55.0</v>
      </c>
      <c r="H26" s="1">
        <v>16.0</v>
      </c>
      <c r="I26" s="1">
        <v>29.0</v>
      </c>
      <c r="J26" s="1">
        <v>-16.0</v>
      </c>
      <c r="K26" s="1">
        <v>-171.0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-50.0</v>
      </c>
      <c r="C27" s="1">
        <v>18.0</v>
      </c>
      <c r="D27" s="1">
        <v>-15.0</v>
      </c>
      <c r="E27" s="1">
        <v>-25.0</v>
      </c>
      <c r="F27" s="1">
        <v>-12.0</v>
      </c>
      <c r="G27" s="1">
        <v>-11.0</v>
      </c>
      <c r="H27" s="1">
        <v>-14.0</v>
      </c>
      <c r="I27" s="1">
        <v>-18.0</v>
      </c>
      <c r="J27" s="1">
        <v>-17.0</v>
      </c>
      <c r="K27" s="1">
        <v>16.0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>
        <v>23.0</v>
      </c>
      <c r="C28" s="1">
        <v>2.0</v>
      </c>
      <c r="D28" s="1">
        <v>28.0</v>
      </c>
      <c r="E28" s="1">
        <v>69.0</v>
      </c>
      <c r="F28" s="1">
        <v>99.0</v>
      </c>
      <c r="G28" s="1">
        <v>44.0</v>
      </c>
      <c r="H28" s="1">
        <v>2.0</v>
      </c>
      <c r="I28" s="1">
        <v>10.0</v>
      </c>
      <c r="J28" s="1">
        <v>-34.0</v>
      </c>
      <c r="K28" s="1">
        <v>-171.0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13.0</v>
      </c>
      <c r="C29" s="1">
        <v>18.0</v>
      </c>
      <c r="D29" s="1">
        <v>1.0</v>
      </c>
      <c r="E29" s="1">
        <v>1.0</v>
      </c>
      <c r="F29" s="1">
        <v>1.0</v>
      </c>
      <c r="G29" s="1">
        <v>1.0</v>
      </c>
      <c r="H29" s="1">
        <v>1.0</v>
      </c>
      <c r="I29" s="1">
        <v>3.0</v>
      </c>
      <c r="J29" s="1">
        <v>22.0</v>
      </c>
      <c r="K29" s="1">
        <v>21.0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>
        <v>9.0</v>
      </c>
      <c r="C30" s="1">
        <v>-16.0</v>
      </c>
      <c r="D30" s="1">
        <v>27.0</v>
      </c>
      <c r="E30" s="1">
        <v>67.0</v>
      </c>
      <c r="F30" s="1">
        <v>98.0</v>
      </c>
      <c r="G30" s="1">
        <v>42.0</v>
      </c>
      <c r="H30" s="1">
        <v>38.0</v>
      </c>
      <c r="I30" s="1">
        <v>6.0</v>
      </c>
      <c r="J30" s="1">
        <v>-56.0</v>
      </c>
      <c r="K30" s="1">
        <v>-192.0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>
        <v>10.0</v>
      </c>
      <c r="C31" s="1">
        <v>-16.0</v>
      </c>
      <c r="D31" s="1">
        <v>27.0</v>
      </c>
      <c r="E31" s="1">
        <v>67.0</v>
      </c>
      <c r="F31" s="1">
        <v>98.0</v>
      </c>
      <c r="G31" s="1">
        <v>42.0</v>
      </c>
      <c r="H31" s="1">
        <v>38.0</v>
      </c>
      <c r="I31" s="1">
        <v>6.0</v>
      </c>
      <c r="J31" s="1">
        <v>-56.0</v>
      </c>
      <c r="K31" s="1">
        <v>-192.0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1" t="s">
        <v>167</v>
      </c>
      <c r="C33" s="1" t="s">
        <v>168</v>
      </c>
      <c r="D33" s="1" t="s">
        <v>169</v>
      </c>
      <c r="E33" s="1" t="s">
        <v>170</v>
      </c>
      <c r="F33" s="1" t="s">
        <v>171</v>
      </c>
      <c r="G33" s="1" t="s">
        <v>172</v>
      </c>
      <c r="H33" s="1" t="s">
        <v>143</v>
      </c>
      <c r="I33" s="1" t="s">
        <v>173</v>
      </c>
      <c r="J33" s="1" t="s">
        <v>174</v>
      </c>
      <c r="K33" s="1" t="s">
        <v>175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 t="s">
        <v>167</v>
      </c>
      <c r="C34" s="1" t="s">
        <v>168</v>
      </c>
      <c r="D34" s="1" t="s">
        <v>169</v>
      </c>
      <c r="E34" s="1" t="s">
        <v>170</v>
      </c>
      <c r="F34" s="1" t="s">
        <v>171</v>
      </c>
      <c r="G34" s="1" t="s">
        <v>172</v>
      </c>
      <c r="H34" s="1" t="s">
        <v>143</v>
      </c>
      <c r="I34" s="1" t="s">
        <v>173</v>
      </c>
      <c r="J34" s="1" t="s">
        <v>174</v>
      </c>
      <c r="K34" s="1" t="s">
        <v>175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177</v>
      </c>
      <c r="B35" s="1">
        <v>65.0</v>
      </c>
      <c r="C35" s="1">
        <v>85.0</v>
      </c>
      <c r="D35" s="1">
        <v>106.0</v>
      </c>
      <c r="E35" s="1">
        <v>153.0</v>
      </c>
      <c r="F35" s="1">
        <v>155.0</v>
      </c>
      <c r="G35" s="1">
        <v>154.0</v>
      </c>
      <c r="H35" s="1">
        <v>153.0</v>
      </c>
      <c r="I35" s="1">
        <v>152.0</v>
      </c>
      <c r="J35" s="1">
        <v>144.0</v>
      </c>
      <c r="K35" s="1">
        <v>141.0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178</v>
      </c>
      <c r="B36" s="1" t="s">
        <v>167</v>
      </c>
      <c r="C36" s="1" t="s">
        <v>168</v>
      </c>
      <c r="D36" s="1" t="s">
        <v>179</v>
      </c>
      <c r="E36" s="1" t="s">
        <v>170</v>
      </c>
      <c r="F36" s="1" t="s">
        <v>171</v>
      </c>
      <c r="G36" s="1" t="s">
        <v>180</v>
      </c>
      <c r="H36" s="1" t="s">
        <v>143</v>
      </c>
      <c r="I36" s="1" t="s">
        <v>173</v>
      </c>
      <c r="J36" s="1" t="s">
        <v>174</v>
      </c>
      <c r="K36" s="1" t="s">
        <v>175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 t="s">
        <v>167</v>
      </c>
      <c r="C37" s="1" t="s">
        <v>168</v>
      </c>
      <c r="D37" s="1" t="s">
        <v>179</v>
      </c>
      <c r="E37" s="1" t="s">
        <v>170</v>
      </c>
      <c r="F37" s="1" t="s">
        <v>171</v>
      </c>
      <c r="G37" s="1" t="s">
        <v>180</v>
      </c>
      <c r="H37" s="1" t="s">
        <v>143</v>
      </c>
      <c r="I37" s="1" t="s">
        <v>173</v>
      </c>
      <c r="J37" s="1" t="s">
        <v>174</v>
      </c>
      <c r="K37" s="1" t="s">
        <v>175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>
        <v>66.0</v>
      </c>
      <c r="C38" s="1">
        <v>85.0</v>
      </c>
      <c r="D38" s="1">
        <v>110.0</v>
      </c>
      <c r="E38" s="1">
        <v>154.0</v>
      </c>
      <c r="F38" s="1">
        <v>156.0</v>
      </c>
      <c r="G38" s="1">
        <v>157.0</v>
      </c>
      <c r="H38" s="1">
        <v>153.0</v>
      </c>
      <c r="I38" s="1">
        <v>152.0</v>
      </c>
      <c r="J38" s="1">
        <v>144.0</v>
      </c>
      <c r="K38" s="1">
        <v>141.0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 t="s">
        <v>184</v>
      </c>
      <c r="C39" s="1" t="s">
        <v>185</v>
      </c>
      <c r="D39" s="1" t="s">
        <v>186</v>
      </c>
      <c r="E39" s="1" t="s">
        <v>187</v>
      </c>
      <c r="F39" s="1" t="s">
        <v>188</v>
      </c>
      <c r="G39" s="1" t="s">
        <v>189</v>
      </c>
      <c r="H39" s="1" t="s">
        <v>190</v>
      </c>
      <c r="I39" s="1" t="s">
        <v>191</v>
      </c>
      <c r="J39" s="1" t="s">
        <v>190</v>
      </c>
      <c r="K39" s="1" t="s">
        <v>192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193</v>
      </c>
      <c r="B40" s="1" t="s">
        <v>184</v>
      </c>
      <c r="C40" s="1" t="s">
        <v>185</v>
      </c>
      <c r="D40" s="1" t="s">
        <v>186</v>
      </c>
      <c r="E40" s="1" t="s">
        <v>187</v>
      </c>
      <c r="F40" s="1" t="s">
        <v>188</v>
      </c>
      <c r="G40" s="1" t="s">
        <v>189</v>
      </c>
      <c r="H40" s="1" t="s">
        <v>190</v>
      </c>
      <c r="I40" s="1" t="s">
        <v>191</v>
      </c>
      <c r="J40" s="1" t="s">
        <v>190</v>
      </c>
      <c r="K40" s="1" t="s">
        <v>192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 t="s">
        <v>195</v>
      </c>
      <c r="C41" s="1" t="s">
        <v>196</v>
      </c>
      <c r="D41" s="1" t="s">
        <v>197</v>
      </c>
      <c r="E41" s="1">
        <v>1.0</v>
      </c>
      <c r="F41" s="1">
        <v>1.0</v>
      </c>
      <c r="G41" s="1">
        <v>1.0</v>
      </c>
      <c r="H41" s="1">
        <v>1.0</v>
      </c>
      <c r="I41" s="1">
        <v>1.0</v>
      </c>
      <c r="J41" s="1">
        <v>1.0</v>
      </c>
      <c r="K41" s="1" t="s">
        <v>198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 t="s">
        <v>200</v>
      </c>
      <c r="C42" s="1">
        <v>0.0</v>
      </c>
      <c r="D42" s="1" t="s">
        <v>201</v>
      </c>
      <c r="E42" s="1" t="s">
        <v>202</v>
      </c>
      <c r="F42" s="1" t="s">
        <v>203</v>
      </c>
      <c r="G42" s="1" t="s">
        <v>204</v>
      </c>
      <c r="H42" s="1">
        <v>0.0</v>
      </c>
      <c r="I42" s="1">
        <v>0.0</v>
      </c>
      <c r="J42" s="1" t="s">
        <v>205</v>
      </c>
      <c r="K42" s="1" t="s">
        <v>206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>
        <v>89.0</v>
      </c>
      <c r="C44" s="1">
        <v>137.0</v>
      </c>
      <c r="D44" s="1">
        <v>256.0</v>
      </c>
      <c r="E44" s="1">
        <v>331.0</v>
      </c>
      <c r="F44" s="1">
        <v>337.0</v>
      </c>
      <c r="G44" s="1">
        <v>388.0</v>
      </c>
      <c r="H44" s="1">
        <v>379.0</v>
      </c>
      <c r="I44" s="1">
        <v>434.0</v>
      </c>
      <c r="J44" s="1">
        <v>483.0</v>
      </c>
      <c r="K44" s="1">
        <v>384.0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>
        <v>38.0</v>
      </c>
      <c r="C45" s="1">
        <v>-15.0</v>
      </c>
      <c r="D45" s="1">
        <v>71.0</v>
      </c>
      <c r="E45" s="1">
        <v>120.0</v>
      </c>
      <c r="F45" s="1">
        <v>133.0</v>
      </c>
      <c r="G45" s="1">
        <v>151.0</v>
      </c>
      <c r="H45" s="1">
        <v>121.0</v>
      </c>
      <c r="I45" s="1">
        <v>136.0</v>
      </c>
      <c r="J45" s="1">
        <v>150.0</v>
      </c>
      <c r="K45" s="1">
        <v>22.0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44.0</v>
      </c>
      <c r="C46" s="1">
        <v>4.0</v>
      </c>
      <c r="D46" s="1">
        <v>89.0</v>
      </c>
      <c r="E46" s="1">
        <v>136.0</v>
      </c>
      <c r="F46" s="1">
        <v>148.0</v>
      </c>
      <c r="G46" s="1">
        <v>161.0</v>
      </c>
      <c r="H46" s="1">
        <v>128.0</v>
      </c>
      <c r="I46" s="1">
        <v>145.0</v>
      </c>
      <c r="J46" s="1">
        <v>155.0</v>
      </c>
      <c r="K46" s="1">
        <v>26.0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210</v>
      </c>
      <c r="B47" s="1">
        <v>90.0</v>
      </c>
      <c r="C47" s="1">
        <v>153.0</v>
      </c>
      <c r="D47" s="1">
        <v>277.0</v>
      </c>
      <c r="E47" s="1">
        <v>352.0</v>
      </c>
      <c r="F47" s="1">
        <v>364.0</v>
      </c>
      <c r="G47" s="1">
        <v>417.0</v>
      </c>
      <c r="H47" s="1">
        <v>408.0</v>
      </c>
      <c r="I47" s="1">
        <v>466.0</v>
      </c>
      <c r="J47" s="1">
        <v>524.0</v>
      </c>
      <c r="K47" s="1">
        <v>440.0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211</v>
      </c>
      <c r="B48" s="1">
        <v>253.0</v>
      </c>
      <c r="C48" s="1">
        <v>521.0</v>
      </c>
      <c r="D48" s="1">
        <v>640.0</v>
      </c>
      <c r="E48" s="1">
        <v>728.0</v>
      </c>
      <c r="F48" s="1">
        <v>728.0</v>
      </c>
      <c r="G48" s="1">
        <v>818.0</v>
      </c>
      <c r="H48" s="1">
        <v>805.0</v>
      </c>
      <c r="I48" s="1">
        <v>897.0</v>
      </c>
      <c r="J48" s="1">
        <v>1030.0</v>
      </c>
      <c r="K48" s="1">
        <v>952.0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212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 t="s">
        <v>213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214</v>
      </c>
      <c r="B50" s="1">
        <v>10.0</v>
      </c>
      <c r="C50" s="1">
        <v>-10.0</v>
      </c>
      <c r="D50" s="1">
        <v>-6.0</v>
      </c>
      <c r="E50" s="1">
        <v>5.0</v>
      </c>
      <c r="F50" s="1">
        <v>29.0</v>
      </c>
      <c r="G50" s="1">
        <v>26.0</v>
      </c>
      <c r="H50" s="1">
        <v>-2.0</v>
      </c>
      <c r="I50" s="1">
        <v>-1.0</v>
      </c>
      <c r="J50" s="1">
        <v>-2.0</v>
      </c>
      <c r="K50" s="1">
        <v>-112.0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215</v>
      </c>
      <c r="B51" s="1">
        <v>6.0</v>
      </c>
      <c r="C51" s="1">
        <v>6.0</v>
      </c>
      <c r="D51" s="1">
        <v>11.0</v>
      </c>
      <c r="E51" s="1">
        <v>10.0</v>
      </c>
      <c r="F51" s="1">
        <v>14.0</v>
      </c>
      <c r="G51" s="1">
        <v>16.0</v>
      </c>
      <c r="H51" s="1">
        <v>19.0</v>
      </c>
      <c r="I51" s="1">
        <v>22.0</v>
      </c>
      <c r="J51" s="1">
        <v>18.0</v>
      </c>
      <c r="K51" s="1">
        <v>32.0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216</v>
      </c>
      <c r="B52" s="1">
        <v>32.0</v>
      </c>
      <c r="C52" s="1">
        <v>57.0</v>
      </c>
      <c r="D52" s="1">
        <v>87.0</v>
      </c>
      <c r="E52" s="1">
        <v>101.0</v>
      </c>
      <c r="F52" s="1">
        <v>97.0</v>
      </c>
      <c r="G52" s="1">
        <v>122.0</v>
      </c>
      <c r="H52" s="1">
        <v>136.0</v>
      </c>
      <c r="I52" s="1">
        <v>145.0</v>
      </c>
      <c r="J52" s="1">
        <v>168.0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217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218</v>
      </c>
      <c r="B54" s="1">
        <v>28.0</v>
      </c>
      <c r="C54" s="1">
        <v>38.0</v>
      </c>
      <c r="D54" s="1">
        <v>52.0</v>
      </c>
      <c r="E54" s="1">
        <v>54.0</v>
      </c>
      <c r="F54" s="1">
        <v>61.0</v>
      </c>
      <c r="G54" s="1">
        <v>71.0</v>
      </c>
      <c r="H54" s="1">
        <v>77.0</v>
      </c>
      <c r="I54" s="1">
        <v>71.0</v>
      </c>
      <c r="J54" s="1">
        <v>79.0</v>
      </c>
      <c r="K54" s="1">
        <v>74.0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219</v>
      </c>
      <c r="B55" s="1">
        <v>24.0</v>
      </c>
      <c r="C55" s="1">
        <v>15.0</v>
      </c>
      <c r="D55" s="1">
        <v>20.0</v>
      </c>
      <c r="E55" s="1">
        <v>21.0</v>
      </c>
      <c r="F55" s="1">
        <v>26.0</v>
      </c>
      <c r="G55" s="1">
        <v>29.0</v>
      </c>
      <c r="H55" s="1">
        <v>28.0</v>
      </c>
      <c r="I55" s="1">
        <v>31.0</v>
      </c>
      <c r="J55" s="1">
        <v>40.0</v>
      </c>
      <c r="K55" s="1">
        <v>56.0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220</v>
      </c>
      <c r="B56" s="1">
        <v>7.0</v>
      </c>
      <c r="C56" s="1">
        <v>4.0</v>
      </c>
      <c r="D56" s="1">
        <v>5.0</v>
      </c>
      <c r="E56" s="1">
        <v>6.0</v>
      </c>
      <c r="F56" s="1">
        <v>7.0</v>
      </c>
      <c r="G56" s="1">
        <v>9.0</v>
      </c>
      <c r="H56" s="1">
        <v>8.0</v>
      </c>
      <c r="I56" s="1">
        <v>9.0</v>
      </c>
      <c r="J56" s="1">
        <v>11.0</v>
      </c>
      <c r="K56" s="1">
        <v>23.0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221</v>
      </c>
      <c r="B57" s="1">
        <v>17.0</v>
      </c>
      <c r="C57" s="1">
        <v>11.0</v>
      </c>
      <c r="D57" s="1">
        <v>14.0</v>
      </c>
      <c r="E57" s="1">
        <v>14.0</v>
      </c>
      <c r="F57" s="1">
        <v>18.0</v>
      </c>
      <c r="G57" s="1">
        <v>19.0</v>
      </c>
      <c r="H57" s="1">
        <v>20.0</v>
      </c>
      <c r="I57" s="1">
        <v>22.0</v>
      </c>
      <c r="J57" s="1">
        <v>29.0</v>
      </c>
      <c r="K57" s="1">
        <v>32.0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222</v>
      </c>
      <c r="B58" s="1">
        <v>7.0</v>
      </c>
      <c r="C58" s="1">
        <v>8.0</v>
      </c>
      <c r="D58" s="1">
        <v>14.0</v>
      </c>
      <c r="E58" s="1">
        <v>15.0</v>
      </c>
      <c r="F58" s="1">
        <v>17.0</v>
      </c>
      <c r="G58" s="1">
        <v>19.0</v>
      </c>
      <c r="H58" s="1">
        <v>22.0</v>
      </c>
      <c r="I58" s="1">
        <v>21.0</v>
      </c>
      <c r="J58" s="1">
        <v>24.0</v>
      </c>
      <c r="K58" s="1">
        <v>23.0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223</v>
      </c>
      <c r="B59" s="1">
        <v>7.0</v>
      </c>
      <c r="C59" s="1">
        <v>8.0</v>
      </c>
      <c r="D59" s="1">
        <v>14.0</v>
      </c>
      <c r="E59" s="1">
        <v>15.0</v>
      </c>
      <c r="F59" s="1">
        <v>17.0</v>
      </c>
      <c r="G59" s="1">
        <v>19.0</v>
      </c>
      <c r="H59" s="1">
        <v>22.0</v>
      </c>
      <c r="I59" s="1">
        <v>21.0</v>
      </c>
      <c r="J59" s="1">
        <v>24.0</v>
      </c>
      <c r="K59" s="1">
        <v>23.0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225</v>
      </c>
      <c r="B3" s="1" t="s">
        <v>226</v>
      </c>
      <c r="C3" s="1" t="s">
        <v>227</v>
      </c>
      <c r="D3" s="1" t="s">
        <v>228</v>
      </c>
      <c r="E3" s="1" t="s">
        <v>229</v>
      </c>
      <c r="F3" s="1" t="s">
        <v>230</v>
      </c>
      <c r="G3" s="1" t="s">
        <v>231</v>
      </c>
      <c r="H3" s="1" t="s">
        <v>232</v>
      </c>
      <c r="I3" s="1" t="s">
        <v>233</v>
      </c>
      <c r="J3" s="1" t="s">
        <v>234</v>
      </c>
      <c r="K3" s="1" t="s">
        <v>188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235</v>
      </c>
      <c r="B4" s="1" t="s">
        <v>236</v>
      </c>
      <c r="C4" s="1" t="s">
        <v>227</v>
      </c>
      <c r="D4" s="1" t="s">
        <v>237</v>
      </c>
      <c r="E4" s="1" t="s">
        <v>238</v>
      </c>
      <c r="F4" s="1" t="s">
        <v>239</v>
      </c>
      <c r="G4" s="1" t="s">
        <v>240</v>
      </c>
      <c r="H4" s="1" t="s">
        <v>234</v>
      </c>
      <c r="I4" s="1" t="s">
        <v>241</v>
      </c>
      <c r="J4" s="1" t="s">
        <v>242</v>
      </c>
      <c r="K4" s="1" t="s">
        <v>188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243</v>
      </c>
      <c r="B5" s="1" t="s">
        <v>244</v>
      </c>
      <c r="C5" s="1" t="s">
        <v>245</v>
      </c>
      <c r="D5" s="1" t="s">
        <v>246</v>
      </c>
      <c r="E5" s="1" t="s">
        <v>247</v>
      </c>
      <c r="F5" s="1" t="s">
        <v>248</v>
      </c>
      <c r="G5" s="1" t="s">
        <v>249</v>
      </c>
      <c r="H5" s="1" t="s">
        <v>250</v>
      </c>
      <c r="I5" s="1" t="s">
        <v>251</v>
      </c>
      <c r="J5" s="1" t="s">
        <v>252</v>
      </c>
      <c r="K5" s="1" t="s">
        <v>253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254</v>
      </c>
      <c r="B6" s="1" t="s">
        <v>255</v>
      </c>
      <c r="C6" s="1" t="s">
        <v>256</v>
      </c>
      <c r="D6" s="1" t="s">
        <v>257</v>
      </c>
      <c r="E6" s="1" t="s">
        <v>258</v>
      </c>
      <c r="F6" s="1" t="s">
        <v>259</v>
      </c>
      <c r="G6" s="1" t="s">
        <v>226</v>
      </c>
      <c r="H6" s="1" t="s">
        <v>260</v>
      </c>
      <c r="I6" s="1" t="s">
        <v>261</v>
      </c>
      <c r="J6" s="1" t="s">
        <v>262</v>
      </c>
      <c r="K6" s="1" t="s">
        <v>263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265</v>
      </c>
      <c r="B8" s="1" t="s">
        <v>266</v>
      </c>
      <c r="C8" s="1" t="s">
        <v>267</v>
      </c>
      <c r="D8" s="1" t="s">
        <v>268</v>
      </c>
      <c r="E8" s="1" t="s">
        <v>269</v>
      </c>
      <c r="F8" s="1" t="s">
        <v>270</v>
      </c>
      <c r="G8" s="1" t="s">
        <v>271</v>
      </c>
      <c r="H8" s="1" t="s">
        <v>272</v>
      </c>
      <c r="I8" s="1" t="s">
        <v>273</v>
      </c>
      <c r="J8" s="1" t="s">
        <v>274</v>
      </c>
      <c r="K8" s="1" t="s">
        <v>275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276</v>
      </c>
      <c r="B9" s="1" t="s">
        <v>277</v>
      </c>
      <c r="C9" s="1" t="s">
        <v>278</v>
      </c>
      <c r="D9" s="1" t="s">
        <v>279</v>
      </c>
      <c r="E9" s="1" t="s">
        <v>280</v>
      </c>
      <c r="F9" s="1" t="s">
        <v>281</v>
      </c>
      <c r="G9" s="1" t="s">
        <v>282</v>
      </c>
      <c r="H9" s="1" t="s">
        <v>283</v>
      </c>
      <c r="I9" s="1" t="s">
        <v>284</v>
      </c>
      <c r="J9" s="1" t="s">
        <v>285</v>
      </c>
      <c r="K9" s="1" t="s">
        <v>286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287</v>
      </c>
      <c r="B10" s="1" t="s">
        <v>288</v>
      </c>
      <c r="C10" s="1" t="s">
        <v>289</v>
      </c>
      <c r="D10" s="1" t="s">
        <v>290</v>
      </c>
      <c r="E10" s="1" t="s">
        <v>291</v>
      </c>
      <c r="F10" s="1" t="s">
        <v>292</v>
      </c>
      <c r="G10" s="1" t="s">
        <v>293</v>
      </c>
      <c r="H10" s="1" t="s">
        <v>294</v>
      </c>
      <c r="I10" s="1" t="s">
        <v>295</v>
      </c>
      <c r="J10" s="1">
        <v>47.0</v>
      </c>
      <c r="K10" s="1" t="s">
        <v>296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297</v>
      </c>
      <c r="B11" s="1" t="s">
        <v>298</v>
      </c>
      <c r="C11" s="1" t="s">
        <v>299</v>
      </c>
      <c r="D11" s="1" t="s">
        <v>300</v>
      </c>
      <c r="E11" s="1" t="s">
        <v>301</v>
      </c>
      <c r="F11" s="1" t="s">
        <v>302</v>
      </c>
      <c r="G11" s="1" t="s">
        <v>303</v>
      </c>
      <c r="H11" s="1" t="s">
        <v>304</v>
      </c>
      <c r="I11" s="1" t="s">
        <v>305</v>
      </c>
      <c r="J11" s="1" t="s">
        <v>306</v>
      </c>
      <c r="K11" s="1" t="s">
        <v>307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308</v>
      </c>
      <c r="B12" s="1" t="s">
        <v>309</v>
      </c>
      <c r="C12" s="1" t="s">
        <v>310</v>
      </c>
      <c r="D12" s="1" t="s">
        <v>311</v>
      </c>
      <c r="E12" s="1" t="s">
        <v>312</v>
      </c>
      <c r="F12" s="1" t="s">
        <v>121</v>
      </c>
      <c r="G12" s="1" t="s">
        <v>313</v>
      </c>
      <c r="H12" s="1" t="s">
        <v>314</v>
      </c>
      <c r="I12" s="1" t="s">
        <v>315</v>
      </c>
      <c r="J12" s="1" t="s">
        <v>316</v>
      </c>
      <c r="K12" s="1" t="s">
        <v>317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318</v>
      </c>
      <c r="B13" s="1" t="s">
        <v>319</v>
      </c>
      <c r="C13" s="1" t="s">
        <v>320</v>
      </c>
      <c r="D13" s="1" t="s">
        <v>321</v>
      </c>
      <c r="E13" s="1" t="s">
        <v>322</v>
      </c>
      <c r="F13" s="1" t="s">
        <v>323</v>
      </c>
      <c r="G13" s="1" t="s">
        <v>324</v>
      </c>
      <c r="H13" s="1" t="s">
        <v>325</v>
      </c>
      <c r="I13" s="1" t="s">
        <v>326</v>
      </c>
      <c r="J13" s="1" t="s">
        <v>327</v>
      </c>
      <c r="K13" s="1">
        <v>-18.0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328</v>
      </c>
      <c r="B14" s="1" t="s">
        <v>329</v>
      </c>
      <c r="C14" s="1" t="s">
        <v>330</v>
      </c>
      <c r="D14" s="1" t="s">
        <v>331</v>
      </c>
      <c r="E14" s="1" t="s">
        <v>332</v>
      </c>
      <c r="F14" s="1" t="s">
        <v>333</v>
      </c>
      <c r="G14" s="1" t="s">
        <v>334</v>
      </c>
      <c r="H14" s="1" t="s">
        <v>179</v>
      </c>
      <c r="I14" s="1" t="s">
        <v>335</v>
      </c>
      <c r="J14" s="1" t="s">
        <v>336</v>
      </c>
      <c r="K14" s="1" t="s">
        <v>337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338</v>
      </c>
      <c r="B15" s="1" t="s">
        <v>339</v>
      </c>
      <c r="C15" s="1" t="s">
        <v>340</v>
      </c>
      <c r="D15" s="1" t="s">
        <v>341</v>
      </c>
      <c r="E15" s="1" t="s">
        <v>342</v>
      </c>
      <c r="F15" s="1" t="s">
        <v>343</v>
      </c>
      <c r="G15" s="1" t="s">
        <v>344</v>
      </c>
      <c r="H15" s="1" t="s">
        <v>345</v>
      </c>
      <c r="I15" s="1" t="s">
        <v>346</v>
      </c>
      <c r="J15" s="1" t="s">
        <v>347</v>
      </c>
      <c r="K15" s="1" t="s">
        <v>348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349</v>
      </c>
      <c r="B16" s="1" t="s">
        <v>350</v>
      </c>
      <c r="C16" s="1" t="s">
        <v>351</v>
      </c>
      <c r="D16" s="1" t="s">
        <v>352</v>
      </c>
      <c r="E16" s="1" t="s">
        <v>353</v>
      </c>
      <c r="F16" s="1" t="s">
        <v>354</v>
      </c>
      <c r="G16" s="1" t="s">
        <v>355</v>
      </c>
      <c r="H16" s="1" t="s">
        <v>356</v>
      </c>
      <c r="I16" s="1" t="s">
        <v>357</v>
      </c>
      <c r="J16" s="1" t="s">
        <v>358</v>
      </c>
      <c r="K16" s="1" t="s">
        <v>359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360</v>
      </c>
      <c r="B17" s="1" t="s">
        <v>361</v>
      </c>
      <c r="C17" s="1" t="s">
        <v>362</v>
      </c>
      <c r="D17" s="1" t="s">
        <v>363</v>
      </c>
      <c r="E17" s="1" t="s">
        <v>364</v>
      </c>
      <c r="F17" s="1" t="s">
        <v>365</v>
      </c>
      <c r="G17" s="1" t="s">
        <v>366</v>
      </c>
      <c r="H17" s="1" t="s">
        <v>367</v>
      </c>
      <c r="I17" s="1" t="s">
        <v>368</v>
      </c>
      <c r="J17" s="1" t="s">
        <v>369</v>
      </c>
      <c r="K17" s="1" t="s">
        <v>370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371</v>
      </c>
      <c r="B18" s="1" t="s">
        <v>372</v>
      </c>
      <c r="C18" s="1" t="s">
        <v>373</v>
      </c>
      <c r="D18" s="1" t="s">
        <v>374</v>
      </c>
      <c r="E18" s="1" t="s">
        <v>375</v>
      </c>
      <c r="F18" s="1" t="s">
        <v>376</v>
      </c>
      <c r="G18" s="1" t="s">
        <v>377</v>
      </c>
      <c r="H18" s="1" t="s">
        <v>378</v>
      </c>
      <c r="I18" s="1" t="s">
        <v>379</v>
      </c>
      <c r="J18" s="1" t="s">
        <v>380</v>
      </c>
      <c r="K18" s="1" t="s">
        <v>381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382</v>
      </c>
      <c r="B20" s="1" t="s">
        <v>383</v>
      </c>
      <c r="C20" s="1" t="s">
        <v>384</v>
      </c>
      <c r="D20" s="1" t="s">
        <v>385</v>
      </c>
      <c r="E20" s="1" t="s">
        <v>383</v>
      </c>
      <c r="F20" s="1" t="s">
        <v>383</v>
      </c>
      <c r="G20" s="1" t="s">
        <v>383</v>
      </c>
      <c r="H20" s="1" t="s">
        <v>385</v>
      </c>
      <c r="I20" s="1" t="s">
        <v>385</v>
      </c>
      <c r="J20" s="1" t="s">
        <v>383</v>
      </c>
      <c r="K20" s="1" t="s">
        <v>383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386</v>
      </c>
      <c r="B21" s="1" t="s">
        <v>387</v>
      </c>
      <c r="C21" s="1" t="s">
        <v>388</v>
      </c>
      <c r="D21" s="1" t="s">
        <v>383</v>
      </c>
      <c r="E21" s="1" t="s">
        <v>387</v>
      </c>
      <c r="F21" s="1" t="s">
        <v>384</v>
      </c>
      <c r="G21" s="1" t="s">
        <v>387</v>
      </c>
      <c r="H21" s="1" t="s">
        <v>383</v>
      </c>
      <c r="I21" s="1" t="s">
        <v>384</v>
      </c>
      <c r="J21" s="1" t="s">
        <v>388</v>
      </c>
      <c r="K21" s="1" t="s">
        <v>387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389</v>
      </c>
      <c r="B22" s="1" t="s">
        <v>390</v>
      </c>
      <c r="C22" s="1" t="s">
        <v>391</v>
      </c>
      <c r="D22" s="1" t="s">
        <v>392</v>
      </c>
      <c r="E22" s="1" t="s">
        <v>393</v>
      </c>
      <c r="F22" s="1" t="s">
        <v>394</v>
      </c>
      <c r="G22" s="1" t="s">
        <v>395</v>
      </c>
      <c r="H22" s="1" t="s">
        <v>396</v>
      </c>
      <c r="I22" s="1" t="s">
        <v>397</v>
      </c>
      <c r="J22" s="1" t="s">
        <v>398</v>
      </c>
      <c r="K22" s="1" t="s">
        <v>399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 t="s">
        <v>401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403</v>
      </c>
      <c r="B25" s="1" t="s">
        <v>240</v>
      </c>
      <c r="C25" s="1" t="s">
        <v>404</v>
      </c>
      <c r="D25" s="1" t="s">
        <v>405</v>
      </c>
      <c r="E25" s="1" t="s">
        <v>406</v>
      </c>
      <c r="F25" s="1" t="s">
        <v>407</v>
      </c>
      <c r="G25" s="1" t="s">
        <v>408</v>
      </c>
      <c r="H25" s="1" t="s">
        <v>409</v>
      </c>
      <c r="I25" s="1" t="s">
        <v>409</v>
      </c>
      <c r="J25" s="1" t="s">
        <v>410</v>
      </c>
      <c r="K25" s="1" t="s">
        <v>411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412</v>
      </c>
      <c r="B26" s="1" t="s">
        <v>171</v>
      </c>
      <c r="C26" s="1" t="s">
        <v>413</v>
      </c>
      <c r="D26" s="1" t="s">
        <v>414</v>
      </c>
      <c r="E26" s="1" t="s">
        <v>255</v>
      </c>
      <c r="F26" s="1" t="s">
        <v>414</v>
      </c>
      <c r="G26" s="1" t="s">
        <v>415</v>
      </c>
      <c r="H26" s="1" t="s">
        <v>416</v>
      </c>
      <c r="I26" s="1" t="s">
        <v>197</v>
      </c>
      <c r="J26" s="1" t="s">
        <v>417</v>
      </c>
      <c r="K26" s="1" t="s">
        <v>418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419</v>
      </c>
      <c r="B27" s="1" t="s">
        <v>420</v>
      </c>
      <c r="C27" s="1" t="s">
        <v>421</v>
      </c>
      <c r="D27" s="1" t="s">
        <v>422</v>
      </c>
      <c r="E27" s="1" t="s">
        <v>404</v>
      </c>
      <c r="F27" s="1" t="s">
        <v>335</v>
      </c>
      <c r="G27" s="1" t="s">
        <v>414</v>
      </c>
      <c r="H27" s="1" t="s">
        <v>414</v>
      </c>
      <c r="I27" s="1" t="s">
        <v>251</v>
      </c>
      <c r="J27" s="1" t="s">
        <v>423</v>
      </c>
      <c r="K27" s="1" t="s">
        <v>424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425</v>
      </c>
      <c r="B28" s="1" t="s">
        <v>426</v>
      </c>
      <c r="C28" s="1" t="s">
        <v>427</v>
      </c>
      <c r="D28" s="1" t="s">
        <v>428</v>
      </c>
      <c r="E28" s="1" t="s">
        <v>429</v>
      </c>
      <c r="F28" s="1" t="s">
        <v>430</v>
      </c>
      <c r="G28" s="1" t="s">
        <v>431</v>
      </c>
      <c r="H28" s="1" t="s">
        <v>432</v>
      </c>
      <c r="I28" s="1" t="s">
        <v>433</v>
      </c>
      <c r="J28" s="1" t="s">
        <v>434</v>
      </c>
      <c r="K28" s="1" t="s">
        <v>435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 t="s">
        <v>437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438</v>
      </c>
      <c r="B30" s="1" t="s">
        <v>439</v>
      </c>
      <c r="C30" s="1" t="s">
        <v>440</v>
      </c>
      <c r="D30" s="1" t="s">
        <v>441</v>
      </c>
      <c r="E30" s="1" t="s">
        <v>442</v>
      </c>
      <c r="F30" s="1" t="s">
        <v>443</v>
      </c>
      <c r="G30" s="1" t="s">
        <v>444</v>
      </c>
      <c r="H30" s="1" t="s">
        <v>445</v>
      </c>
      <c r="I30" s="1">
        <v>0.0</v>
      </c>
      <c r="J30" s="1" t="s">
        <v>446</v>
      </c>
      <c r="K30" s="1" t="s">
        <v>447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 t="s">
        <v>449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451</v>
      </c>
      <c r="B33" s="1" t="s">
        <v>452</v>
      </c>
      <c r="C33" s="1" t="s">
        <v>453</v>
      </c>
      <c r="D33" s="1" t="s">
        <v>454</v>
      </c>
      <c r="E33" s="1" t="s">
        <v>455</v>
      </c>
      <c r="F33" s="1" t="s">
        <v>456</v>
      </c>
      <c r="G33" s="1" t="s">
        <v>457</v>
      </c>
      <c r="H33" s="1" t="s">
        <v>458</v>
      </c>
      <c r="I33" s="1" t="s">
        <v>459</v>
      </c>
      <c r="J33" s="1" t="s">
        <v>460</v>
      </c>
      <c r="K33" s="1" t="s">
        <v>461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462</v>
      </c>
      <c r="B34" s="1" t="s">
        <v>463</v>
      </c>
      <c r="C34" s="1" t="s">
        <v>464</v>
      </c>
      <c r="D34" s="1" t="s">
        <v>465</v>
      </c>
      <c r="E34" s="1" t="s">
        <v>466</v>
      </c>
      <c r="F34" s="1" t="s">
        <v>463</v>
      </c>
      <c r="G34" s="1" t="s">
        <v>467</v>
      </c>
      <c r="H34" s="1" t="s">
        <v>468</v>
      </c>
      <c r="I34" s="1" t="s">
        <v>469</v>
      </c>
      <c r="J34" s="1" t="s">
        <v>470</v>
      </c>
      <c r="K34" s="1" t="s">
        <v>471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472</v>
      </c>
      <c r="B35" s="1" t="s">
        <v>473</v>
      </c>
      <c r="C35" s="1" t="s">
        <v>474</v>
      </c>
      <c r="D35" s="1" t="s">
        <v>454</v>
      </c>
      <c r="E35" s="1" t="s">
        <v>455</v>
      </c>
      <c r="F35" s="1" t="s">
        <v>475</v>
      </c>
      <c r="G35" s="1" t="s">
        <v>476</v>
      </c>
      <c r="H35" s="1" t="s">
        <v>477</v>
      </c>
      <c r="I35" s="1" t="s">
        <v>478</v>
      </c>
      <c r="J35" s="1" t="s">
        <v>479</v>
      </c>
      <c r="K35" s="1" t="s">
        <v>480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481</v>
      </c>
      <c r="B36" s="1" t="s">
        <v>482</v>
      </c>
      <c r="C36" s="1" t="s">
        <v>483</v>
      </c>
      <c r="D36" s="1" t="s">
        <v>465</v>
      </c>
      <c r="E36" s="1" t="s">
        <v>466</v>
      </c>
      <c r="F36" s="1" t="s">
        <v>484</v>
      </c>
      <c r="G36" s="1" t="s">
        <v>485</v>
      </c>
      <c r="H36" s="1" t="s">
        <v>486</v>
      </c>
      <c r="I36" s="1" t="s">
        <v>487</v>
      </c>
      <c r="J36" s="1" t="s">
        <v>488</v>
      </c>
      <c r="K36" s="1" t="s">
        <v>489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490</v>
      </c>
      <c r="B37" s="1" t="s">
        <v>491</v>
      </c>
      <c r="C37" s="1" t="s">
        <v>492</v>
      </c>
      <c r="D37" s="1" t="s">
        <v>493</v>
      </c>
      <c r="E37" s="1" t="s">
        <v>494</v>
      </c>
      <c r="F37" s="1" t="s">
        <v>495</v>
      </c>
      <c r="G37" s="1" t="s">
        <v>496</v>
      </c>
      <c r="H37" s="1" t="s">
        <v>497</v>
      </c>
      <c r="I37" s="1" t="s">
        <v>498</v>
      </c>
      <c r="J37" s="1" t="s">
        <v>499</v>
      </c>
      <c r="K37" s="1">
        <v>57.0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500</v>
      </c>
      <c r="B38" s="1" t="s">
        <v>409</v>
      </c>
      <c r="C38" s="1" t="s">
        <v>501</v>
      </c>
      <c r="D38" s="1" t="s">
        <v>246</v>
      </c>
      <c r="E38" s="1" t="s">
        <v>502</v>
      </c>
      <c r="F38" s="1" t="s">
        <v>503</v>
      </c>
      <c r="G38" s="1" t="s">
        <v>504</v>
      </c>
      <c r="H38" s="1" t="s">
        <v>505</v>
      </c>
      <c r="I38" s="1" t="s">
        <v>506</v>
      </c>
      <c r="J38" s="1" t="s">
        <v>507</v>
      </c>
      <c r="K38" s="1" t="s">
        <v>384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508</v>
      </c>
      <c r="B39" s="1" t="s">
        <v>509</v>
      </c>
      <c r="C39" s="1" t="s">
        <v>510</v>
      </c>
      <c r="D39" s="1" t="s">
        <v>511</v>
      </c>
      <c r="E39" s="1" t="s">
        <v>512</v>
      </c>
      <c r="F39" s="1" t="s">
        <v>513</v>
      </c>
      <c r="G39" s="1" t="s">
        <v>514</v>
      </c>
      <c r="H39" s="1" t="s">
        <v>515</v>
      </c>
      <c r="I39" s="1" t="s">
        <v>516</v>
      </c>
      <c r="J39" s="1" t="s">
        <v>517</v>
      </c>
      <c r="K39" s="1" t="s">
        <v>518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519</v>
      </c>
      <c r="B40" s="1" t="s">
        <v>509</v>
      </c>
      <c r="C40" s="1" t="s">
        <v>510</v>
      </c>
      <c r="D40" s="1" t="s">
        <v>511</v>
      </c>
      <c r="E40" s="1" t="s">
        <v>512</v>
      </c>
      <c r="F40" s="1" t="s">
        <v>513</v>
      </c>
      <c r="G40" s="1" t="s">
        <v>514</v>
      </c>
      <c r="H40" s="1" t="s">
        <v>515</v>
      </c>
      <c r="I40" s="1" t="s">
        <v>520</v>
      </c>
      <c r="J40" s="1" t="s">
        <v>521</v>
      </c>
      <c r="K40" s="1" t="s">
        <v>522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523</v>
      </c>
      <c r="B41" s="1" t="s">
        <v>524</v>
      </c>
      <c r="C41" s="1" t="s">
        <v>525</v>
      </c>
      <c r="D41" s="1" t="s">
        <v>526</v>
      </c>
      <c r="E41" s="1" t="s">
        <v>527</v>
      </c>
      <c r="F41" s="1" t="s">
        <v>528</v>
      </c>
      <c r="G41" s="1" t="s">
        <v>286</v>
      </c>
      <c r="H41" s="1" t="s">
        <v>332</v>
      </c>
      <c r="I41" s="1" t="s">
        <v>529</v>
      </c>
      <c r="J41" s="1" t="s">
        <v>530</v>
      </c>
      <c r="K41" s="1">
        <v>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531</v>
      </c>
      <c r="B42" s="1" t="s">
        <v>532</v>
      </c>
      <c r="C42" s="1" t="s">
        <v>373</v>
      </c>
      <c r="D42" s="1" t="s">
        <v>533</v>
      </c>
      <c r="E42" s="1" t="s">
        <v>534</v>
      </c>
      <c r="F42" s="1" t="s">
        <v>535</v>
      </c>
      <c r="G42" s="1" t="s">
        <v>536</v>
      </c>
      <c r="H42" s="1" t="s">
        <v>537</v>
      </c>
      <c r="I42" s="1" t="s">
        <v>538</v>
      </c>
      <c r="J42" s="1" t="s">
        <v>539</v>
      </c>
      <c r="K42" s="1" t="s">
        <v>540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541</v>
      </c>
      <c r="B43" s="1" t="s">
        <v>524</v>
      </c>
      <c r="C43" s="1" t="s">
        <v>525</v>
      </c>
      <c r="D43" s="1" t="s">
        <v>526</v>
      </c>
      <c r="E43" s="1" t="s">
        <v>527</v>
      </c>
      <c r="F43" s="1" t="s">
        <v>528</v>
      </c>
      <c r="G43" s="1" t="s">
        <v>286</v>
      </c>
      <c r="H43" s="1" t="s">
        <v>332</v>
      </c>
      <c r="I43" s="1" t="s">
        <v>542</v>
      </c>
      <c r="J43" s="1" t="s">
        <v>543</v>
      </c>
      <c r="K43" s="1" t="s">
        <v>544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545</v>
      </c>
      <c r="B44" s="1" t="s">
        <v>532</v>
      </c>
      <c r="C44" s="1" t="s">
        <v>373</v>
      </c>
      <c r="D44" s="1" t="s">
        <v>533</v>
      </c>
      <c r="E44" s="1" t="s">
        <v>534</v>
      </c>
      <c r="F44" s="1" t="s">
        <v>535</v>
      </c>
      <c r="G44" s="1" t="s">
        <v>536</v>
      </c>
      <c r="H44" s="1" t="s">
        <v>537</v>
      </c>
      <c r="I44" s="1" t="s">
        <v>546</v>
      </c>
      <c r="J44" s="1" t="s">
        <v>332</v>
      </c>
      <c r="K44" s="1" t="s">
        <v>547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549</v>
      </c>
      <c r="B46" s="1" t="s">
        <v>550</v>
      </c>
      <c r="C46" s="1" t="s">
        <v>551</v>
      </c>
      <c r="D46" s="1" t="s">
        <v>552</v>
      </c>
      <c r="E46" s="1" t="s">
        <v>553</v>
      </c>
      <c r="F46" s="1" t="s">
        <v>173</v>
      </c>
      <c r="G46" s="1" t="s">
        <v>554</v>
      </c>
      <c r="H46" s="1" t="s">
        <v>555</v>
      </c>
      <c r="I46" s="1" t="s">
        <v>556</v>
      </c>
      <c r="J46" s="1" t="s">
        <v>557</v>
      </c>
      <c r="K46" s="1" t="s">
        <v>558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559</v>
      </c>
      <c r="B47" s="1" t="s">
        <v>560</v>
      </c>
      <c r="C47" s="1" t="s">
        <v>561</v>
      </c>
      <c r="D47" s="1" t="s">
        <v>562</v>
      </c>
      <c r="E47" s="1" t="s">
        <v>563</v>
      </c>
      <c r="F47" s="1" t="s">
        <v>564</v>
      </c>
      <c r="G47" s="1" t="s">
        <v>565</v>
      </c>
      <c r="H47" s="1" t="s">
        <v>566</v>
      </c>
      <c r="I47" s="1" t="s">
        <v>567</v>
      </c>
      <c r="J47" s="1" t="s">
        <v>568</v>
      </c>
      <c r="K47" s="1" t="s">
        <v>569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570</v>
      </c>
      <c r="B48" s="1" t="s">
        <v>571</v>
      </c>
      <c r="C48" s="1" t="s">
        <v>572</v>
      </c>
      <c r="D48" s="1" t="s">
        <v>573</v>
      </c>
      <c r="E48" s="1" t="s">
        <v>574</v>
      </c>
      <c r="F48" s="1" t="s">
        <v>575</v>
      </c>
      <c r="G48" s="1" t="s">
        <v>576</v>
      </c>
      <c r="H48" s="1" t="s">
        <v>577</v>
      </c>
      <c r="I48" s="1" t="s">
        <v>578</v>
      </c>
      <c r="J48" s="1" t="s">
        <v>579</v>
      </c>
      <c r="K48" s="1" t="s">
        <v>580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581</v>
      </c>
      <c r="B49" s="1" t="s">
        <v>582</v>
      </c>
      <c r="C49" s="1" t="s">
        <v>583</v>
      </c>
      <c r="D49" s="1" t="s">
        <v>584</v>
      </c>
      <c r="E49" s="1" t="s">
        <v>585</v>
      </c>
      <c r="F49" s="1" t="s">
        <v>586</v>
      </c>
      <c r="G49" s="1" t="s">
        <v>587</v>
      </c>
      <c r="H49" s="1" t="s">
        <v>588</v>
      </c>
      <c r="I49" s="1" t="s">
        <v>589</v>
      </c>
      <c r="J49" s="1" t="s">
        <v>590</v>
      </c>
      <c r="K49" s="1" t="s">
        <v>591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592</v>
      </c>
      <c r="B50" s="1" t="s">
        <v>593</v>
      </c>
      <c r="C50" s="1" t="s">
        <v>594</v>
      </c>
      <c r="D50" s="1">
        <v>0.0</v>
      </c>
      <c r="E50" s="1" t="s">
        <v>595</v>
      </c>
      <c r="F50" s="1" t="s">
        <v>596</v>
      </c>
      <c r="G50" s="1" t="s">
        <v>597</v>
      </c>
      <c r="H50" s="1" t="s">
        <v>598</v>
      </c>
      <c r="I50" s="1" t="s">
        <v>599</v>
      </c>
      <c r="J50" s="1" t="s">
        <v>534</v>
      </c>
      <c r="K50" s="1" t="s">
        <v>600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601</v>
      </c>
      <c r="B51" s="1">
        <v>0.0</v>
      </c>
      <c r="C51" s="1" t="s">
        <v>602</v>
      </c>
      <c r="D51" s="1" t="s">
        <v>603</v>
      </c>
      <c r="E51" s="1" t="s">
        <v>604</v>
      </c>
      <c r="F51" s="1" t="s">
        <v>605</v>
      </c>
      <c r="G51" s="1" t="s">
        <v>606</v>
      </c>
      <c r="H51" s="1" t="s">
        <v>607</v>
      </c>
      <c r="I51" s="1" t="s">
        <v>608</v>
      </c>
      <c r="J51" s="1" t="s">
        <v>609</v>
      </c>
      <c r="K51" s="1" t="s">
        <v>610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611</v>
      </c>
      <c r="B52" s="1">
        <v>0.0</v>
      </c>
      <c r="C52" s="1" t="s">
        <v>612</v>
      </c>
      <c r="D52" s="1">
        <v>0.0</v>
      </c>
      <c r="E52" s="1" t="s">
        <v>613</v>
      </c>
      <c r="F52" s="1" t="s">
        <v>614</v>
      </c>
      <c r="G52" s="1" t="s">
        <v>615</v>
      </c>
      <c r="H52" s="1" t="s">
        <v>616</v>
      </c>
      <c r="I52" s="1" t="s">
        <v>617</v>
      </c>
      <c r="J52" s="1" t="s">
        <v>618</v>
      </c>
      <c r="K52" s="1" t="s">
        <v>619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620</v>
      </c>
      <c r="B53" s="1">
        <v>-175.0</v>
      </c>
      <c r="C53" s="1" t="s">
        <v>621</v>
      </c>
      <c r="D53" s="1" t="s">
        <v>622</v>
      </c>
      <c r="E53" s="1" t="s">
        <v>623</v>
      </c>
      <c r="F53" s="1" t="s">
        <v>624</v>
      </c>
      <c r="G53" s="1" t="s">
        <v>625</v>
      </c>
      <c r="H53" s="1" t="s">
        <v>626</v>
      </c>
      <c r="I53" s="1">
        <v>0.0</v>
      </c>
      <c r="J53" s="1">
        <v>0.0</v>
      </c>
      <c r="K53" s="1" t="s">
        <v>627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628</v>
      </c>
      <c r="B54" s="1" t="s">
        <v>629</v>
      </c>
      <c r="C54" s="1" t="s">
        <v>630</v>
      </c>
      <c r="D54" s="1" t="s">
        <v>631</v>
      </c>
      <c r="E54" s="1" t="s">
        <v>632</v>
      </c>
      <c r="F54" s="1" t="s">
        <v>633</v>
      </c>
      <c r="G54" s="1" t="s">
        <v>634</v>
      </c>
      <c r="H54" s="1" t="s">
        <v>635</v>
      </c>
      <c r="I54" s="1" t="s">
        <v>636</v>
      </c>
      <c r="J54" s="1" t="s">
        <v>637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638</v>
      </c>
      <c r="B55" s="1" t="s">
        <v>639</v>
      </c>
      <c r="C55" s="1" t="s">
        <v>640</v>
      </c>
      <c r="D55" s="1" t="s">
        <v>641</v>
      </c>
      <c r="E55" s="1" t="s">
        <v>642</v>
      </c>
      <c r="F55" s="1" t="s">
        <v>643</v>
      </c>
      <c r="G55" s="1" t="s">
        <v>644</v>
      </c>
      <c r="H55" s="1" t="s">
        <v>645</v>
      </c>
      <c r="I55" s="1" t="s">
        <v>646</v>
      </c>
      <c r="J55" s="1" t="s">
        <v>516</v>
      </c>
      <c r="K55" s="1" t="s">
        <v>647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648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 t="s">
        <v>649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650</v>
      </c>
      <c r="B57" s="1" t="s">
        <v>651</v>
      </c>
      <c r="C57" s="1" t="s">
        <v>652</v>
      </c>
      <c r="D57" s="1" t="s">
        <v>653</v>
      </c>
      <c r="E57" s="1" t="s">
        <v>654</v>
      </c>
      <c r="F57" s="1" t="s">
        <v>655</v>
      </c>
      <c r="G57" s="1" t="s">
        <v>656</v>
      </c>
      <c r="H57" s="1" t="s">
        <v>657</v>
      </c>
      <c r="I57" s="1" t="s">
        <v>658</v>
      </c>
      <c r="J57" s="1" t="s">
        <v>659</v>
      </c>
      <c r="K57" s="1" t="s">
        <v>660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661</v>
      </c>
      <c r="B58" s="1" t="s">
        <v>662</v>
      </c>
      <c r="C58" s="1" t="s">
        <v>663</v>
      </c>
      <c r="D58" s="1" t="s">
        <v>664</v>
      </c>
      <c r="E58" s="1" t="s">
        <v>665</v>
      </c>
      <c r="F58" s="1" t="s">
        <v>666</v>
      </c>
      <c r="G58" s="1" t="s">
        <v>667</v>
      </c>
      <c r="H58" s="1" t="s">
        <v>668</v>
      </c>
      <c r="I58" s="1" t="s">
        <v>669</v>
      </c>
      <c r="J58" s="1" t="s">
        <v>670</v>
      </c>
      <c r="K58" s="1" t="s">
        <v>671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672</v>
      </c>
      <c r="B59" s="1" t="s">
        <v>673</v>
      </c>
      <c r="C59" s="1" t="s">
        <v>674</v>
      </c>
      <c r="D59" s="1" t="s">
        <v>675</v>
      </c>
      <c r="E59" s="1" t="s">
        <v>676</v>
      </c>
      <c r="F59" s="1" t="s">
        <v>677</v>
      </c>
      <c r="G59" s="1" t="s">
        <v>678</v>
      </c>
      <c r="H59" s="1" t="s">
        <v>238</v>
      </c>
      <c r="I59" s="1" t="s">
        <v>679</v>
      </c>
      <c r="J59" s="1" t="s">
        <v>680</v>
      </c>
      <c r="K59" s="1" t="s">
        <v>681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682</v>
      </c>
      <c r="B60" s="1" t="s">
        <v>683</v>
      </c>
      <c r="C60" s="1" t="s">
        <v>684</v>
      </c>
      <c r="D60" s="1" t="s">
        <v>685</v>
      </c>
      <c r="E60" s="1" t="s">
        <v>686</v>
      </c>
      <c r="F60" s="1" t="s">
        <v>687</v>
      </c>
      <c r="G60" s="1" t="s">
        <v>688</v>
      </c>
      <c r="H60" s="1" t="s">
        <v>689</v>
      </c>
      <c r="I60" s="1" t="s">
        <v>690</v>
      </c>
      <c r="J60" s="1" t="s">
        <v>691</v>
      </c>
      <c r="K60" s="1" t="s">
        <v>692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693</v>
      </c>
      <c r="B61" s="1" t="s">
        <v>694</v>
      </c>
      <c r="C61" s="1" t="s">
        <v>695</v>
      </c>
      <c r="D61" s="1" t="s">
        <v>696</v>
      </c>
      <c r="E61" s="1" t="s">
        <v>697</v>
      </c>
      <c r="F61" s="1" t="s">
        <v>698</v>
      </c>
      <c r="G61" s="1" t="s">
        <v>699</v>
      </c>
      <c r="H61" s="1" t="s">
        <v>700</v>
      </c>
      <c r="I61" s="1" t="s">
        <v>701</v>
      </c>
      <c r="J61" s="1" t="s">
        <v>702</v>
      </c>
      <c r="K61" s="1" t="s">
        <v>703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704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 t="s">
        <v>705</v>
      </c>
      <c r="K62" s="1" t="s">
        <v>706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707</v>
      </c>
      <c r="B63" s="1" t="s">
        <v>546</v>
      </c>
      <c r="C63" s="1" t="s">
        <v>708</v>
      </c>
      <c r="D63" s="1" t="s">
        <v>709</v>
      </c>
      <c r="E63" s="1" t="s">
        <v>710</v>
      </c>
      <c r="F63" s="1" t="s">
        <v>711</v>
      </c>
      <c r="G63" s="1" t="s">
        <v>712</v>
      </c>
      <c r="H63" s="1" t="s">
        <v>713</v>
      </c>
      <c r="I63" s="1" t="s">
        <v>714</v>
      </c>
      <c r="J63" s="1" t="s">
        <v>715</v>
      </c>
      <c r="K63" s="1" t="s">
        <v>716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717</v>
      </c>
      <c r="B64" s="1" t="s">
        <v>718</v>
      </c>
      <c r="C64" s="1" t="s">
        <v>719</v>
      </c>
      <c r="D64" s="1" t="s">
        <v>720</v>
      </c>
      <c r="E64" s="1" t="s">
        <v>721</v>
      </c>
      <c r="F64" s="1" t="s">
        <v>722</v>
      </c>
      <c r="G64" s="1" t="s">
        <v>723</v>
      </c>
      <c r="H64" s="1" t="s">
        <v>724</v>
      </c>
      <c r="I64" s="1" t="s">
        <v>725</v>
      </c>
      <c r="J64" s="1" t="s">
        <v>726</v>
      </c>
      <c r="K64" s="1" t="s">
        <v>727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728</v>
      </c>
      <c r="B65" s="1" t="s">
        <v>143</v>
      </c>
      <c r="C65" s="1">
        <v>15.0</v>
      </c>
      <c r="D65" s="1" t="s">
        <v>729</v>
      </c>
      <c r="E65" s="1">
        <v>25.0</v>
      </c>
      <c r="F65" s="1" t="s">
        <v>143</v>
      </c>
      <c r="G65" s="1" t="s">
        <v>143</v>
      </c>
      <c r="H65" s="1" t="s">
        <v>143</v>
      </c>
      <c r="I65" s="1" t="s">
        <v>143</v>
      </c>
      <c r="J65" s="1" t="s">
        <v>143</v>
      </c>
      <c r="K65" s="1" t="s">
        <v>730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732</v>
      </c>
      <c r="B67" s="1" t="s">
        <v>733</v>
      </c>
      <c r="C67" s="1" t="s">
        <v>734</v>
      </c>
      <c r="D67" s="1" t="s">
        <v>735</v>
      </c>
      <c r="E67" s="1" t="s">
        <v>736</v>
      </c>
      <c r="F67" s="1" t="s">
        <v>737</v>
      </c>
      <c r="G67" s="1" t="s">
        <v>738</v>
      </c>
      <c r="H67" s="1" t="s">
        <v>739</v>
      </c>
      <c r="I67" s="1" t="s">
        <v>740</v>
      </c>
      <c r="J67" s="1" t="s">
        <v>741</v>
      </c>
      <c r="K67" s="1" t="s">
        <v>259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742</v>
      </c>
      <c r="B68" s="1" t="s">
        <v>743</v>
      </c>
      <c r="C68" s="1" t="s">
        <v>744</v>
      </c>
      <c r="D68" s="1" t="s">
        <v>745</v>
      </c>
      <c r="E68" s="1" t="s">
        <v>746</v>
      </c>
      <c r="F68" s="1" t="s">
        <v>747</v>
      </c>
      <c r="G68" s="1" t="s">
        <v>341</v>
      </c>
      <c r="H68" s="1" t="s">
        <v>748</v>
      </c>
      <c r="I68" s="1" t="s">
        <v>749</v>
      </c>
      <c r="J68" s="1" t="s">
        <v>530</v>
      </c>
      <c r="K68" s="1" t="s">
        <v>750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751</v>
      </c>
      <c r="B69" s="1" t="s">
        <v>752</v>
      </c>
      <c r="C69" s="1" t="s">
        <v>753</v>
      </c>
      <c r="D69" s="1" t="s">
        <v>754</v>
      </c>
      <c r="E69" s="1" t="s">
        <v>755</v>
      </c>
      <c r="F69" s="1" t="s">
        <v>756</v>
      </c>
      <c r="G69" s="1" t="s">
        <v>757</v>
      </c>
      <c r="H69" s="1">
        <v>6.0</v>
      </c>
      <c r="I69" s="1" t="s">
        <v>758</v>
      </c>
      <c r="J69" s="1" t="s">
        <v>759</v>
      </c>
      <c r="K69" s="1" t="s">
        <v>760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761</v>
      </c>
      <c r="B70" s="1" t="s">
        <v>762</v>
      </c>
      <c r="C70" s="1" t="s">
        <v>763</v>
      </c>
      <c r="D70" s="1" t="s">
        <v>764</v>
      </c>
      <c r="E70" s="1" t="s">
        <v>765</v>
      </c>
      <c r="F70" s="1" t="s">
        <v>766</v>
      </c>
      <c r="G70" s="1" t="s">
        <v>767</v>
      </c>
      <c r="H70" s="1" t="s">
        <v>768</v>
      </c>
      <c r="I70" s="1" t="s">
        <v>769</v>
      </c>
      <c r="J70" s="1" t="s">
        <v>770</v>
      </c>
      <c r="K70" s="1" t="s">
        <v>771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772</v>
      </c>
      <c r="B71" s="1" t="s">
        <v>773</v>
      </c>
      <c r="C71" s="1" t="s">
        <v>774</v>
      </c>
      <c r="D71" s="1" t="s">
        <v>775</v>
      </c>
      <c r="E71" s="1" t="s">
        <v>776</v>
      </c>
      <c r="F71" s="1" t="s">
        <v>777</v>
      </c>
      <c r="G71" s="1" t="s">
        <v>778</v>
      </c>
      <c r="H71" s="1" t="s">
        <v>779</v>
      </c>
      <c r="I71" s="1" t="s">
        <v>780</v>
      </c>
      <c r="J71" s="1" t="s">
        <v>781</v>
      </c>
      <c r="K71" s="1" t="s">
        <v>782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783</v>
      </c>
      <c r="B72" s="1" t="s">
        <v>784</v>
      </c>
      <c r="C72" s="1" t="s">
        <v>785</v>
      </c>
      <c r="D72" s="1" t="s">
        <v>786</v>
      </c>
      <c r="E72" s="1" t="s">
        <v>787</v>
      </c>
      <c r="F72" s="1" t="s">
        <v>788</v>
      </c>
      <c r="G72" s="1" t="s">
        <v>789</v>
      </c>
      <c r="H72" s="1" t="s">
        <v>790</v>
      </c>
      <c r="I72" s="1" t="s">
        <v>791</v>
      </c>
      <c r="J72" s="1" t="s">
        <v>169</v>
      </c>
      <c r="K72" s="1" t="s">
        <v>792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793</v>
      </c>
      <c r="B73" s="1" t="s">
        <v>794</v>
      </c>
      <c r="C73" s="1" t="s">
        <v>795</v>
      </c>
      <c r="D73" s="1" t="s">
        <v>796</v>
      </c>
      <c r="E73" s="1" t="s">
        <v>797</v>
      </c>
      <c r="F73" s="1" t="s">
        <v>798</v>
      </c>
      <c r="G73" s="1" t="s">
        <v>799</v>
      </c>
      <c r="H73" s="1" t="s">
        <v>800</v>
      </c>
      <c r="I73" s="1" t="s">
        <v>801</v>
      </c>
      <c r="J73" s="1" t="s">
        <v>802</v>
      </c>
      <c r="K73" s="1" t="s">
        <v>803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804</v>
      </c>
      <c r="B74" s="1" t="s">
        <v>805</v>
      </c>
      <c r="C74" s="1" t="s">
        <v>806</v>
      </c>
      <c r="D74" s="1" t="s">
        <v>807</v>
      </c>
      <c r="E74" s="1" t="s">
        <v>808</v>
      </c>
      <c r="F74" s="1" t="s">
        <v>809</v>
      </c>
      <c r="G74" s="1" t="s">
        <v>810</v>
      </c>
      <c r="H74" s="1" t="s">
        <v>811</v>
      </c>
      <c r="I74" s="1" t="s">
        <v>812</v>
      </c>
      <c r="J74" s="1">
        <v>0.0</v>
      </c>
      <c r="K74" s="1" t="s">
        <v>813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814</v>
      </c>
      <c r="B75" s="1" t="s">
        <v>815</v>
      </c>
      <c r="C75" s="1" t="s">
        <v>816</v>
      </c>
      <c r="D75" s="1" t="s">
        <v>817</v>
      </c>
      <c r="E75" s="1" t="s">
        <v>818</v>
      </c>
      <c r="F75" s="1" t="s">
        <v>819</v>
      </c>
      <c r="G75" s="1" t="s">
        <v>820</v>
      </c>
      <c r="H75" s="1" t="s">
        <v>821</v>
      </c>
      <c r="I75" s="1" t="s">
        <v>822</v>
      </c>
      <c r="J75" s="1" t="s">
        <v>823</v>
      </c>
      <c r="K75" s="1" t="s">
        <v>824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825</v>
      </c>
      <c r="B76" s="1" t="s">
        <v>826</v>
      </c>
      <c r="C76" s="1" t="s">
        <v>827</v>
      </c>
      <c r="D76" s="1" t="s">
        <v>828</v>
      </c>
      <c r="E76" s="1" t="s">
        <v>829</v>
      </c>
      <c r="F76" s="1" t="s">
        <v>830</v>
      </c>
      <c r="G76" s="1" t="s">
        <v>831</v>
      </c>
      <c r="H76" s="1" t="s">
        <v>832</v>
      </c>
      <c r="I76" s="1" t="s">
        <v>833</v>
      </c>
      <c r="J76" s="1" t="s">
        <v>834</v>
      </c>
      <c r="K76" s="1" t="s">
        <v>835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836</v>
      </c>
      <c r="B77" s="1" t="s">
        <v>837</v>
      </c>
      <c r="C77" s="1" t="s">
        <v>838</v>
      </c>
      <c r="D77" s="1" t="s">
        <v>839</v>
      </c>
      <c r="E77" s="1" t="s">
        <v>840</v>
      </c>
      <c r="F77" s="1" t="s">
        <v>841</v>
      </c>
      <c r="G77" s="1" t="s">
        <v>842</v>
      </c>
      <c r="H77" s="1" t="s">
        <v>843</v>
      </c>
      <c r="I77" s="1" t="s">
        <v>844</v>
      </c>
      <c r="J77" s="1" t="s">
        <v>845</v>
      </c>
      <c r="K77" s="1" t="s">
        <v>846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847</v>
      </c>
      <c r="B78" s="1" t="s">
        <v>848</v>
      </c>
      <c r="C78" s="1" t="s">
        <v>849</v>
      </c>
      <c r="D78" s="1" t="s">
        <v>850</v>
      </c>
      <c r="E78" s="1" t="s">
        <v>851</v>
      </c>
      <c r="F78" s="1" t="s">
        <v>852</v>
      </c>
      <c r="G78" s="1" t="s">
        <v>853</v>
      </c>
      <c r="H78" s="1" t="s">
        <v>854</v>
      </c>
      <c r="I78" s="1" t="s">
        <v>855</v>
      </c>
      <c r="J78" s="1" t="s">
        <v>856</v>
      </c>
      <c r="K78" s="1" t="s">
        <v>857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858</v>
      </c>
      <c r="B79" s="1" t="s">
        <v>859</v>
      </c>
      <c r="C79" s="1" t="s">
        <v>860</v>
      </c>
      <c r="D79" s="1" t="s">
        <v>861</v>
      </c>
      <c r="E79" s="1" t="s">
        <v>862</v>
      </c>
      <c r="F79" s="1" t="s">
        <v>863</v>
      </c>
      <c r="G79" s="1" t="s">
        <v>864</v>
      </c>
      <c r="H79" s="1" t="s">
        <v>865</v>
      </c>
      <c r="I79" s="1" t="s">
        <v>866</v>
      </c>
      <c r="J79" s="1" t="s">
        <v>867</v>
      </c>
      <c r="K79" s="1" t="s">
        <v>868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869</v>
      </c>
      <c r="B80" s="1" t="s">
        <v>870</v>
      </c>
      <c r="C80" s="1" t="s">
        <v>871</v>
      </c>
      <c r="D80" s="1" t="s">
        <v>872</v>
      </c>
      <c r="E80" s="1" t="s">
        <v>873</v>
      </c>
      <c r="F80" s="1" t="s">
        <v>874</v>
      </c>
      <c r="G80" s="1" t="s">
        <v>875</v>
      </c>
      <c r="H80" s="1" t="s">
        <v>876</v>
      </c>
      <c r="I80" s="1" t="s">
        <v>877</v>
      </c>
      <c r="J80" s="1" t="s">
        <v>878</v>
      </c>
      <c r="K80" s="1" t="s">
        <v>879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880</v>
      </c>
      <c r="B81" s="1" t="s">
        <v>881</v>
      </c>
      <c r="C81" s="1" t="s">
        <v>882</v>
      </c>
      <c r="D81" s="1" t="s">
        <v>883</v>
      </c>
      <c r="E81" s="1" t="s">
        <v>884</v>
      </c>
      <c r="F81" s="1" t="s">
        <v>885</v>
      </c>
      <c r="G81" s="1" t="s">
        <v>665</v>
      </c>
      <c r="H81" s="1" t="s">
        <v>886</v>
      </c>
      <c r="I81" s="1" t="s">
        <v>887</v>
      </c>
      <c r="J81" s="1" t="s">
        <v>888</v>
      </c>
      <c r="K81" s="1" t="s">
        <v>889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890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>
        <v>0.0</v>
      </c>
      <c r="H82" s="1">
        <v>0.0</v>
      </c>
      <c r="I82" s="1">
        <v>0.0</v>
      </c>
      <c r="J82" s="1">
        <v>0.0</v>
      </c>
      <c r="K82" s="1" t="s">
        <v>891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892</v>
      </c>
      <c r="B83" s="1" t="s">
        <v>893</v>
      </c>
      <c r="C83" s="1" t="s">
        <v>894</v>
      </c>
      <c r="D83" s="1" t="s">
        <v>895</v>
      </c>
      <c r="E83" s="1" t="s">
        <v>896</v>
      </c>
      <c r="F83" s="1" t="s">
        <v>897</v>
      </c>
      <c r="G83" s="1" t="s">
        <v>898</v>
      </c>
      <c r="H83" s="1" t="s">
        <v>899</v>
      </c>
      <c r="I83" s="1" t="s">
        <v>900</v>
      </c>
      <c r="J83" s="1" t="s">
        <v>901</v>
      </c>
      <c r="K83" s="1" t="s">
        <v>902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903</v>
      </c>
      <c r="B84" s="1" t="s">
        <v>904</v>
      </c>
      <c r="C84" s="1" t="s">
        <v>905</v>
      </c>
      <c r="D84" s="1" t="s">
        <v>906</v>
      </c>
      <c r="E84" s="1" t="s">
        <v>907</v>
      </c>
      <c r="F84" s="1" t="s">
        <v>908</v>
      </c>
      <c r="G84" s="1" t="s">
        <v>909</v>
      </c>
      <c r="H84" s="1" t="s">
        <v>910</v>
      </c>
      <c r="I84" s="1" t="s">
        <v>911</v>
      </c>
      <c r="J84" s="1" t="s">
        <v>912</v>
      </c>
      <c r="K84" s="1" t="s">
        <v>913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914</v>
      </c>
      <c r="B85" s="1" t="s">
        <v>143</v>
      </c>
      <c r="C85" s="1" t="s">
        <v>915</v>
      </c>
      <c r="D85" s="1" t="s">
        <v>916</v>
      </c>
      <c r="E85" s="1" t="s">
        <v>917</v>
      </c>
      <c r="F85" s="1" t="s">
        <v>918</v>
      </c>
      <c r="G85" s="1" t="s">
        <v>143</v>
      </c>
      <c r="H85" s="1" t="s">
        <v>143</v>
      </c>
      <c r="I85" s="1" t="s">
        <v>143</v>
      </c>
      <c r="J85" s="1" t="s">
        <v>143</v>
      </c>
      <c r="K85" s="1" t="s">
        <v>919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920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921</v>
      </c>
      <c r="B87" s="1" t="s">
        <v>922</v>
      </c>
      <c r="C87" s="1" t="s">
        <v>923</v>
      </c>
      <c r="D87" s="1" t="s">
        <v>924</v>
      </c>
      <c r="E87" s="1" t="s">
        <v>925</v>
      </c>
      <c r="F87" s="1" t="s">
        <v>668</v>
      </c>
      <c r="G87" s="1" t="s">
        <v>926</v>
      </c>
      <c r="H87" s="1" t="s">
        <v>927</v>
      </c>
      <c r="I87" s="1" t="s">
        <v>928</v>
      </c>
      <c r="J87" s="1" t="s">
        <v>929</v>
      </c>
      <c r="K87" s="1" t="s">
        <v>930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931</v>
      </c>
      <c r="B88" s="1" t="s">
        <v>932</v>
      </c>
      <c r="C88" s="1" t="s">
        <v>933</v>
      </c>
      <c r="D88" s="1" t="s">
        <v>934</v>
      </c>
      <c r="E88" s="1" t="s">
        <v>935</v>
      </c>
      <c r="F88" s="1" t="s">
        <v>936</v>
      </c>
      <c r="G88" s="1" t="s">
        <v>937</v>
      </c>
      <c r="H88" s="1" t="s">
        <v>938</v>
      </c>
      <c r="I88" s="1" t="s">
        <v>939</v>
      </c>
      <c r="J88" s="1" t="s">
        <v>940</v>
      </c>
      <c r="K88" s="1" t="s">
        <v>941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942</v>
      </c>
      <c r="B89" s="1" t="s">
        <v>943</v>
      </c>
      <c r="C89" s="1" t="s">
        <v>944</v>
      </c>
      <c r="D89" s="1" t="s">
        <v>945</v>
      </c>
      <c r="E89" s="1" t="s">
        <v>946</v>
      </c>
      <c r="F89" s="1" t="s">
        <v>947</v>
      </c>
      <c r="G89" s="1" t="s">
        <v>948</v>
      </c>
      <c r="H89" s="1" t="s">
        <v>949</v>
      </c>
      <c r="I89" s="1" t="s">
        <v>950</v>
      </c>
      <c r="J89" s="1" t="s">
        <v>951</v>
      </c>
      <c r="K89" s="1" t="s">
        <v>952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953</v>
      </c>
      <c r="B90" s="1" t="s">
        <v>954</v>
      </c>
      <c r="C90" s="1" t="s">
        <v>955</v>
      </c>
      <c r="D90" s="1" t="s">
        <v>956</v>
      </c>
      <c r="E90" s="1" t="s">
        <v>957</v>
      </c>
      <c r="F90" s="1" t="s">
        <v>958</v>
      </c>
      <c r="G90" s="1" t="s">
        <v>959</v>
      </c>
      <c r="H90" s="1" t="s">
        <v>345</v>
      </c>
      <c r="I90" s="1" t="s">
        <v>960</v>
      </c>
      <c r="J90" s="1" t="s">
        <v>961</v>
      </c>
      <c r="K90" s="1" t="s">
        <v>962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963</v>
      </c>
      <c r="B91" s="1" t="s">
        <v>964</v>
      </c>
      <c r="C91" s="1" t="s">
        <v>965</v>
      </c>
      <c r="D91" s="1" t="s">
        <v>966</v>
      </c>
      <c r="E91" s="1" t="s">
        <v>967</v>
      </c>
      <c r="F91" s="1" t="s">
        <v>968</v>
      </c>
      <c r="G91" s="1" t="s">
        <v>969</v>
      </c>
      <c r="H91" s="1" t="s">
        <v>898</v>
      </c>
      <c r="I91" s="1" t="s">
        <v>970</v>
      </c>
      <c r="J91" s="1" t="s">
        <v>971</v>
      </c>
      <c r="K91" s="1">
        <v>-41.0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972</v>
      </c>
      <c r="B92" s="1" t="s">
        <v>973</v>
      </c>
      <c r="C92" s="1" t="s">
        <v>974</v>
      </c>
      <c r="D92" s="1" t="s">
        <v>975</v>
      </c>
      <c r="E92" s="1" t="s">
        <v>976</v>
      </c>
      <c r="F92" s="1" t="s">
        <v>977</v>
      </c>
      <c r="G92" s="1" t="s">
        <v>978</v>
      </c>
      <c r="H92" s="1" t="s">
        <v>979</v>
      </c>
      <c r="I92" s="1" t="s">
        <v>980</v>
      </c>
      <c r="J92" s="1" t="s">
        <v>981</v>
      </c>
      <c r="K92" s="1" t="s">
        <v>982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983</v>
      </c>
      <c r="B93" s="1" t="s">
        <v>984</v>
      </c>
      <c r="C93" s="1" t="s">
        <v>985</v>
      </c>
      <c r="D93" s="1" t="s">
        <v>986</v>
      </c>
      <c r="E93" s="1" t="s">
        <v>987</v>
      </c>
      <c r="F93" s="1" t="s">
        <v>988</v>
      </c>
      <c r="G93" s="1" t="s">
        <v>989</v>
      </c>
      <c r="H93" s="1" t="s">
        <v>990</v>
      </c>
      <c r="I93" s="1" t="s">
        <v>991</v>
      </c>
      <c r="J93" s="1" t="s">
        <v>992</v>
      </c>
      <c r="K93" s="1" t="s">
        <v>993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994</v>
      </c>
      <c r="B94" s="1" t="s">
        <v>995</v>
      </c>
      <c r="C94" s="1" t="s">
        <v>996</v>
      </c>
      <c r="D94" s="1" t="s">
        <v>997</v>
      </c>
      <c r="E94" s="1" t="s">
        <v>998</v>
      </c>
      <c r="F94" s="1" t="s">
        <v>999</v>
      </c>
      <c r="G94" s="1" t="s">
        <v>1000</v>
      </c>
      <c r="H94" s="1" t="s">
        <v>1001</v>
      </c>
      <c r="I94" s="1" t="s">
        <v>1002</v>
      </c>
      <c r="J94" s="1" t="s">
        <v>1003</v>
      </c>
      <c r="K94" s="1" t="s">
        <v>1004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1005</v>
      </c>
      <c r="B95" s="1" t="s">
        <v>1006</v>
      </c>
      <c r="C95" s="1" t="s">
        <v>1007</v>
      </c>
      <c r="D95" s="1" t="s">
        <v>1008</v>
      </c>
      <c r="E95" s="1" t="s">
        <v>1009</v>
      </c>
      <c r="F95" s="1" t="s">
        <v>1010</v>
      </c>
      <c r="G95" s="1" t="s">
        <v>1011</v>
      </c>
      <c r="H95" s="1" t="s">
        <v>1012</v>
      </c>
      <c r="I95" s="1" t="s">
        <v>1013</v>
      </c>
      <c r="J95" s="1" t="s">
        <v>1014</v>
      </c>
      <c r="K95" s="1" t="s">
        <v>1015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1016</v>
      </c>
      <c r="B96" s="1" t="s">
        <v>1017</v>
      </c>
      <c r="C96" s="1" t="s">
        <v>1018</v>
      </c>
      <c r="D96" s="1" t="s">
        <v>1019</v>
      </c>
      <c r="E96" s="1" t="s">
        <v>1020</v>
      </c>
      <c r="F96" s="1" t="s">
        <v>1021</v>
      </c>
      <c r="G96" s="1" t="s">
        <v>1022</v>
      </c>
      <c r="H96" s="1" t="s">
        <v>1023</v>
      </c>
      <c r="I96" s="1" t="s">
        <v>1024</v>
      </c>
      <c r="J96" s="1" t="s">
        <v>1025</v>
      </c>
      <c r="K96" s="1" t="s">
        <v>1026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1027</v>
      </c>
      <c r="B97" s="1" t="s">
        <v>1028</v>
      </c>
      <c r="C97" s="1" t="s">
        <v>1029</v>
      </c>
      <c r="D97" s="1" t="s">
        <v>1030</v>
      </c>
      <c r="E97" s="1" t="s">
        <v>1031</v>
      </c>
      <c r="F97" s="1" t="s">
        <v>1032</v>
      </c>
      <c r="G97" s="1" t="s">
        <v>699</v>
      </c>
      <c r="H97" s="1" t="s">
        <v>1033</v>
      </c>
      <c r="I97" s="1" t="s">
        <v>1034</v>
      </c>
      <c r="J97" s="1" t="s">
        <v>1035</v>
      </c>
      <c r="K97" s="1" t="s">
        <v>356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1036</v>
      </c>
      <c r="B98" s="1" t="s">
        <v>1037</v>
      </c>
      <c r="C98" s="1" t="s">
        <v>735</v>
      </c>
      <c r="D98" s="1" t="s">
        <v>1038</v>
      </c>
      <c r="E98" s="1" t="s">
        <v>1039</v>
      </c>
      <c r="F98" s="1" t="s">
        <v>1040</v>
      </c>
      <c r="G98" s="1" t="s">
        <v>1041</v>
      </c>
      <c r="H98" s="1" t="s">
        <v>1042</v>
      </c>
      <c r="I98" s="1" t="s">
        <v>1043</v>
      </c>
      <c r="J98" s="1" t="s">
        <v>832</v>
      </c>
      <c r="K98" s="1" t="s">
        <v>1044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1045</v>
      </c>
      <c r="B99" s="1" t="s">
        <v>1046</v>
      </c>
      <c r="C99" s="1" t="s">
        <v>1047</v>
      </c>
      <c r="D99" s="1" t="s">
        <v>1048</v>
      </c>
      <c r="E99" s="1" t="s">
        <v>1049</v>
      </c>
      <c r="F99" s="1" t="s">
        <v>1050</v>
      </c>
      <c r="G99" s="1" t="s">
        <v>1051</v>
      </c>
      <c r="H99" s="1" t="s">
        <v>1052</v>
      </c>
      <c r="I99" s="1" t="s">
        <v>1053</v>
      </c>
      <c r="J99" s="1" t="s">
        <v>1054</v>
      </c>
      <c r="K99" s="1" t="s">
        <v>1055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1056</v>
      </c>
      <c r="B100" s="1" t="s">
        <v>1057</v>
      </c>
      <c r="C100" s="1" t="s">
        <v>1058</v>
      </c>
      <c r="D100" s="1" t="s">
        <v>1059</v>
      </c>
      <c r="E100" s="1" t="s">
        <v>1060</v>
      </c>
      <c r="F100" s="1" t="s">
        <v>1061</v>
      </c>
      <c r="G100" s="1" t="s">
        <v>509</v>
      </c>
      <c r="H100" s="1" t="s">
        <v>1062</v>
      </c>
      <c r="I100" s="1" t="s">
        <v>1063</v>
      </c>
      <c r="J100" s="1" t="s">
        <v>1064</v>
      </c>
      <c r="K100" s="1" t="s">
        <v>1065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1066</v>
      </c>
      <c r="B101" s="1" t="s">
        <v>1067</v>
      </c>
      <c r="C101" s="1" t="s">
        <v>1068</v>
      </c>
      <c r="D101" s="1" t="s">
        <v>1069</v>
      </c>
      <c r="E101" s="1" t="s">
        <v>1070</v>
      </c>
      <c r="F101" s="1" t="s">
        <v>1071</v>
      </c>
      <c r="G101" s="1" t="s">
        <v>1072</v>
      </c>
      <c r="H101" s="1" t="s">
        <v>1073</v>
      </c>
      <c r="I101" s="1" t="s">
        <v>1074</v>
      </c>
      <c r="J101" s="1" t="s">
        <v>1075</v>
      </c>
      <c r="K101" s="1" t="s">
        <v>1076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1077</v>
      </c>
      <c r="B102" s="1" t="s">
        <v>1078</v>
      </c>
      <c r="C102" s="1" t="s">
        <v>1079</v>
      </c>
      <c r="D102" s="1" t="s">
        <v>1080</v>
      </c>
      <c r="E102" s="1" t="s">
        <v>1081</v>
      </c>
      <c r="F102" s="1" t="s">
        <v>1082</v>
      </c>
      <c r="G102" s="1" t="s">
        <v>1083</v>
      </c>
      <c r="H102" s="1" t="s">
        <v>1084</v>
      </c>
      <c r="I102" s="1" t="s">
        <v>1085</v>
      </c>
      <c r="J102" s="1" t="s">
        <v>1086</v>
      </c>
      <c r="K102" s="1" t="s">
        <v>1087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1088</v>
      </c>
      <c r="B103" s="1" t="s">
        <v>1089</v>
      </c>
      <c r="C103" s="1" t="s">
        <v>1090</v>
      </c>
      <c r="D103" s="1" t="s">
        <v>1091</v>
      </c>
      <c r="E103" s="1" t="s">
        <v>1092</v>
      </c>
      <c r="F103" s="1" t="s">
        <v>1093</v>
      </c>
      <c r="G103" s="1" t="s">
        <v>339</v>
      </c>
      <c r="H103" s="1" t="s">
        <v>1094</v>
      </c>
      <c r="I103" s="1" t="s">
        <v>1095</v>
      </c>
      <c r="J103" s="1" t="s">
        <v>1096</v>
      </c>
      <c r="K103" s="1" t="s">
        <v>1097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1098</v>
      </c>
      <c r="B104" s="1" t="s">
        <v>143</v>
      </c>
      <c r="C104" s="1" t="s">
        <v>1099</v>
      </c>
      <c r="D104" s="1" t="s">
        <v>1100</v>
      </c>
      <c r="E104" s="1" t="s">
        <v>1101</v>
      </c>
      <c r="F104" s="1" t="s">
        <v>1102</v>
      </c>
      <c r="G104" s="1" t="s">
        <v>1103</v>
      </c>
      <c r="H104" s="1" t="s">
        <v>143</v>
      </c>
      <c r="I104" s="1" t="s">
        <v>143</v>
      </c>
      <c r="J104" s="1" t="s">
        <v>143</v>
      </c>
      <c r="K104" s="1" t="s">
        <v>1104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1106</v>
      </c>
      <c r="B106" s="1" t="s">
        <v>1107</v>
      </c>
      <c r="C106" s="1" t="s">
        <v>1108</v>
      </c>
      <c r="D106" s="1" t="s">
        <v>1109</v>
      </c>
      <c r="E106" s="1" t="s">
        <v>1110</v>
      </c>
      <c r="F106" s="1" t="s">
        <v>1111</v>
      </c>
      <c r="G106" s="1" t="s">
        <v>1112</v>
      </c>
      <c r="H106" s="1" t="s">
        <v>1113</v>
      </c>
      <c r="I106" s="1" t="s">
        <v>1114</v>
      </c>
      <c r="J106" s="1" t="s">
        <v>1115</v>
      </c>
      <c r="K106" s="1" t="s">
        <v>1116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1117</v>
      </c>
      <c r="B107" s="1" t="s">
        <v>1118</v>
      </c>
      <c r="C107" s="1" t="s">
        <v>1119</v>
      </c>
      <c r="D107" s="1" t="s">
        <v>1120</v>
      </c>
      <c r="E107" s="1" t="s">
        <v>1121</v>
      </c>
      <c r="F107" s="1" t="s">
        <v>1122</v>
      </c>
      <c r="G107" s="1" t="s">
        <v>1123</v>
      </c>
      <c r="H107" s="1" t="s">
        <v>1124</v>
      </c>
      <c r="I107" s="1" t="s">
        <v>1125</v>
      </c>
      <c r="J107" s="1" t="s">
        <v>1025</v>
      </c>
      <c r="K107" s="1" t="s">
        <v>1126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1127</v>
      </c>
      <c r="B108" s="1" t="s">
        <v>1128</v>
      </c>
      <c r="C108" s="1" t="s">
        <v>1129</v>
      </c>
      <c r="D108" s="1" t="s">
        <v>1130</v>
      </c>
      <c r="E108" s="1" t="s">
        <v>1131</v>
      </c>
      <c r="F108" s="1" t="s">
        <v>1132</v>
      </c>
      <c r="G108" s="1" t="s">
        <v>1133</v>
      </c>
      <c r="H108" s="1" t="s">
        <v>1134</v>
      </c>
      <c r="I108" s="1" t="s">
        <v>1135</v>
      </c>
      <c r="J108" s="1" t="s">
        <v>1136</v>
      </c>
      <c r="K108" s="1" t="s">
        <v>1137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1138</v>
      </c>
      <c r="B109" s="1" t="s">
        <v>1139</v>
      </c>
      <c r="C109" s="1" t="s">
        <v>1140</v>
      </c>
      <c r="D109" s="1" t="s">
        <v>1141</v>
      </c>
      <c r="E109" s="1" t="s">
        <v>1142</v>
      </c>
      <c r="F109" s="1" t="s">
        <v>1143</v>
      </c>
      <c r="G109" s="1" t="s">
        <v>1144</v>
      </c>
      <c r="H109" s="1" t="s">
        <v>1145</v>
      </c>
      <c r="I109" s="1" t="s">
        <v>1146</v>
      </c>
      <c r="J109" s="1" t="s">
        <v>1147</v>
      </c>
      <c r="K109" s="1" t="s">
        <v>1148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1149</v>
      </c>
      <c r="B110" s="1" t="s">
        <v>1150</v>
      </c>
      <c r="C110" s="1" t="s">
        <v>1151</v>
      </c>
      <c r="D110" s="1" t="s">
        <v>1152</v>
      </c>
      <c r="E110" s="1" t="s">
        <v>1153</v>
      </c>
      <c r="F110" s="1" t="s">
        <v>1154</v>
      </c>
      <c r="G110" s="1" t="s">
        <v>1155</v>
      </c>
      <c r="H110" s="1" t="s">
        <v>1156</v>
      </c>
      <c r="I110" s="1" t="s">
        <v>1157</v>
      </c>
      <c r="J110" s="1" t="s">
        <v>1158</v>
      </c>
      <c r="K110" s="1" t="s">
        <v>1159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1160</v>
      </c>
      <c r="B111" s="1" t="s">
        <v>1161</v>
      </c>
      <c r="C111" s="1" t="s">
        <v>1162</v>
      </c>
      <c r="D111" s="1" t="s">
        <v>1163</v>
      </c>
      <c r="E111" s="1" t="s">
        <v>1164</v>
      </c>
      <c r="F111" s="1" t="s">
        <v>1165</v>
      </c>
      <c r="G111" s="1" t="s">
        <v>1166</v>
      </c>
      <c r="H111" s="1" t="s">
        <v>952</v>
      </c>
      <c r="I111" s="1" t="s">
        <v>1167</v>
      </c>
      <c r="J111" s="1" t="s">
        <v>1168</v>
      </c>
      <c r="K111" s="1" t="s">
        <v>1169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1170</v>
      </c>
      <c r="B112" s="1" t="s">
        <v>1171</v>
      </c>
      <c r="C112" s="1" t="s">
        <v>875</v>
      </c>
      <c r="D112" s="1" t="s">
        <v>1172</v>
      </c>
      <c r="E112" s="1" t="s">
        <v>1173</v>
      </c>
      <c r="F112" s="1" t="s">
        <v>1174</v>
      </c>
      <c r="G112" s="1" t="s">
        <v>1175</v>
      </c>
      <c r="H112" s="1" t="s">
        <v>1176</v>
      </c>
      <c r="I112" s="1" t="s">
        <v>1177</v>
      </c>
      <c r="J112" s="1" t="s">
        <v>1178</v>
      </c>
      <c r="K112" s="1" t="s">
        <v>1179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1180</v>
      </c>
      <c r="B113" s="1" t="s">
        <v>1181</v>
      </c>
      <c r="C113" s="1" t="s">
        <v>1182</v>
      </c>
      <c r="D113" s="1" t="s">
        <v>634</v>
      </c>
      <c r="E113" s="1" t="s">
        <v>1183</v>
      </c>
      <c r="F113" s="1" t="s">
        <v>1184</v>
      </c>
      <c r="G113" s="1" t="s">
        <v>1185</v>
      </c>
      <c r="H113" s="1" t="s">
        <v>1186</v>
      </c>
      <c r="I113" s="1" t="s">
        <v>1187</v>
      </c>
      <c r="J113" s="1" t="s">
        <v>1094</v>
      </c>
      <c r="K113" s="1" t="s">
        <v>1188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1189</v>
      </c>
      <c r="B114" s="1" t="s">
        <v>1190</v>
      </c>
      <c r="C114" s="1" t="s">
        <v>1191</v>
      </c>
      <c r="D114" s="1" t="s">
        <v>1192</v>
      </c>
      <c r="E114" s="1" t="s">
        <v>1193</v>
      </c>
      <c r="F114" s="1" t="s">
        <v>1194</v>
      </c>
      <c r="G114" s="1" t="s">
        <v>1195</v>
      </c>
      <c r="H114" s="1" t="s">
        <v>1196</v>
      </c>
      <c r="I114" s="1" t="s">
        <v>1197</v>
      </c>
      <c r="J114" s="1" t="s">
        <v>1198</v>
      </c>
      <c r="K114" s="1" t="s">
        <v>1199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1200</v>
      </c>
      <c r="B115" s="1" t="s">
        <v>1201</v>
      </c>
      <c r="C115" s="1" t="s">
        <v>1202</v>
      </c>
      <c r="D115" s="1" t="s">
        <v>1203</v>
      </c>
      <c r="E115" s="1" t="s">
        <v>1204</v>
      </c>
      <c r="F115" s="1" t="s">
        <v>1205</v>
      </c>
      <c r="G115" s="1" t="s">
        <v>1206</v>
      </c>
      <c r="H115" s="1" t="s">
        <v>1207</v>
      </c>
      <c r="I115" s="1" t="s">
        <v>1208</v>
      </c>
      <c r="J115" s="1" t="s">
        <v>1209</v>
      </c>
      <c r="K115" s="1" t="s">
        <v>575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1210</v>
      </c>
      <c r="B116" s="1" t="s">
        <v>1211</v>
      </c>
      <c r="C116" s="1" t="s">
        <v>1212</v>
      </c>
      <c r="D116" s="1" t="s">
        <v>1213</v>
      </c>
      <c r="E116" s="1" t="s">
        <v>1214</v>
      </c>
      <c r="F116" s="1" t="s">
        <v>1215</v>
      </c>
      <c r="G116" s="1" t="s">
        <v>1216</v>
      </c>
      <c r="H116" s="1" t="s">
        <v>1217</v>
      </c>
      <c r="I116" s="1" t="s">
        <v>1218</v>
      </c>
      <c r="J116" s="1" t="s">
        <v>1219</v>
      </c>
      <c r="K116" s="1" t="s">
        <v>845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1220</v>
      </c>
      <c r="B117" s="1" t="s">
        <v>1221</v>
      </c>
      <c r="C117" s="1" t="s">
        <v>1222</v>
      </c>
      <c r="D117" s="1" t="s">
        <v>1223</v>
      </c>
      <c r="E117" s="1" t="s">
        <v>1224</v>
      </c>
      <c r="F117" s="1" t="s">
        <v>1225</v>
      </c>
      <c r="G117" s="1" t="s">
        <v>1226</v>
      </c>
      <c r="H117" s="1" t="s">
        <v>738</v>
      </c>
      <c r="I117" s="1" t="s">
        <v>1227</v>
      </c>
      <c r="J117" s="1" t="s">
        <v>534</v>
      </c>
      <c r="K117" s="1" t="s">
        <v>355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1228</v>
      </c>
      <c r="B118" s="1" t="s">
        <v>1229</v>
      </c>
      <c r="C118" s="1" t="s">
        <v>1230</v>
      </c>
      <c r="D118" s="1" t="s">
        <v>1231</v>
      </c>
      <c r="E118" s="1" t="s">
        <v>1232</v>
      </c>
      <c r="F118" s="1" t="s">
        <v>1233</v>
      </c>
      <c r="G118" s="1">
        <v>27.0</v>
      </c>
      <c r="H118" s="1" t="s">
        <v>1234</v>
      </c>
      <c r="I118" s="1" t="s">
        <v>1235</v>
      </c>
      <c r="J118" s="1" t="s">
        <v>1236</v>
      </c>
      <c r="K118" s="1" t="s">
        <v>1237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1238</v>
      </c>
      <c r="B119" s="1" t="s">
        <v>1239</v>
      </c>
      <c r="C119" s="1" t="s">
        <v>1240</v>
      </c>
      <c r="D119" s="1" t="s">
        <v>1241</v>
      </c>
      <c r="E119" s="1" t="s">
        <v>1242</v>
      </c>
      <c r="F119" s="1" t="s">
        <v>1243</v>
      </c>
      <c r="G119" s="1" t="s">
        <v>1244</v>
      </c>
      <c r="H119" s="1" t="s">
        <v>1245</v>
      </c>
      <c r="I119" s="1" t="s">
        <v>1246</v>
      </c>
      <c r="J119" s="1" t="s">
        <v>1247</v>
      </c>
      <c r="K119" s="1" t="s">
        <v>1248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1249</v>
      </c>
      <c r="B120" s="1" t="s">
        <v>1250</v>
      </c>
      <c r="C120" s="1" t="s">
        <v>1251</v>
      </c>
      <c r="D120" s="1" t="s">
        <v>1252</v>
      </c>
      <c r="E120" s="1" t="s">
        <v>1253</v>
      </c>
      <c r="F120" s="1" t="s">
        <v>1254</v>
      </c>
      <c r="G120" s="1" t="s">
        <v>1255</v>
      </c>
      <c r="H120" s="1" t="s">
        <v>1256</v>
      </c>
      <c r="I120" s="1" t="s">
        <v>666</v>
      </c>
      <c r="J120" s="1" t="s">
        <v>1257</v>
      </c>
      <c r="K120" s="1" t="s">
        <v>1258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1259</v>
      </c>
      <c r="B121" s="1" t="s">
        <v>1260</v>
      </c>
      <c r="C121" s="1" t="s">
        <v>1261</v>
      </c>
      <c r="D121" s="1" t="s">
        <v>1262</v>
      </c>
      <c r="E121" s="1" t="s">
        <v>1263</v>
      </c>
      <c r="F121" s="1" t="s">
        <v>1264</v>
      </c>
      <c r="G121" s="1" t="s">
        <v>1265</v>
      </c>
      <c r="H121" s="1" t="s">
        <v>1266</v>
      </c>
      <c r="I121" s="1" t="s">
        <v>1267</v>
      </c>
      <c r="J121" s="1" t="s">
        <v>343</v>
      </c>
      <c r="K121" s="1" t="s">
        <v>1268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1269</v>
      </c>
      <c r="B122" s="1" t="s">
        <v>1270</v>
      </c>
      <c r="C122" s="1" t="s">
        <v>1271</v>
      </c>
      <c r="D122" s="1" t="s">
        <v>1272</v>
      </c>
      <c r="E122" s="1" t="s">
        <v>1273</v>
      </c>
      <c r="F122" s="1" t="s">
        <v>1274</v>
      </c>
      <c r="G122" s="1" t="s">
        <v>1275</v>
      </c>
      <c r="H122" s="1" t="s">
        <v>1276</v>
      </c>
      <c r="I122" s="1" t="s">
        <v>1277</v>
      </c>
      <c r="J122" s="1" t="s">
        <v>1278</v>
      </c>
      <c r="K122" s="1" t="s">
        <v>1279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1280</v>
      </c>
      <c r="B123" s="1">
        <v>0.0</v>
      </c>
      <c r="C123" s="1" t="s">
        <v>1281</v>
      </c>
      <c r="D123" s="1" t="s">
        <v>1282</v>
      </c>
      <c r="E123" s="1" t="s">
        <v>1283</v>
      </c>
      <c r="F123" s="1" t="s">
        <v>1283</v>
      </c>
      <c r="G123" s="1" t="s">
        <v>1283</v>
      </c>
      <c r="H123" s="1" t="s">
        <v>659</v>
      </c>
      <c r="I123" s="1" t="s">
        <v>887</v>
      </c>
      <c r="J123" s="1" t="s">
        <v>143</v>
      </c>
      <c r="K123" s="1" t="s">
        <v>1284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1285</v>
      </c>
      <c r="C1" s="1" t="s">
        <v>1286</v>
      </c>
      <c r="D1" s="1" t="s">
        <v>1287</v>
      </c>
      <c r="E1" s="1" t="s">
        <v>1288</v>
      </c>
      <c r="F1" s="1" t="s">
        <v>1289</v>
      </c>
      <c r="G1" s="1" t="s">
        <v>1290</v>
      </c>
      <c r="H1" s="1" t="s">
        <v>1291</v>
      </c>
      <c r="I1" s="1" t="s">
        <v>1292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1293</v>
      </c>
      <c r="B2" s="1" t="s">
        <v>1294</v>
      </c>
      <c r="C2" s="1" t="s">
        <v>1295</v>
      </c>
      <c r="D2" s="1" t="s">
        <v>1296</v>
      </c>
      <c r="E2" s="1" t="s">
        <v>1297</v>
      </c>
      <c r="F2" s="1" t="s">
        <v>1298</v>
      </c>
      <c r="G2" s="1" t="s">
        <v>1299</v>
      </c>
      <c r="H2" s="1" t="s">
        <v>1299</v>
      </c>
      <c r="I2" s="1" t="s">
        <v>1300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1301</v>
      </c>
      <c r="B3" s="1" t="s">
        <v>1300</v>
      </c>
      <c r="C3" s="1" t="s">
        <v>1302</v>
      </c>
      <c r="D3" s="1" t="s">
        <v>1303</v>
      </c>
      <c r="E3" s="1" t="s">
        <v>1304</v>
      </c>
      <c r="F3" s="1" t="s">
        <v>1305</v>
      </c>
      <c r="G3" s="1" t="s">
        <v>1306</v>
      </c>
      <c r="H3" s="1" t="s">
        <v>1307</v>
      </c>
      <c r="I3" s="1" t="s">
        <v>1300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1308</v>
      </c>
      <c r="B4" s="1" t="s">
        <v>1309</v>
      </c>
      <c r="C4" s="1" t="s">
        <v>1310</v>
      </c>
      <c r="D4" s="1" t="s">
        <v>1311</v>
      </c>
      <c r="E4" s="1" t="s">
        <v>1312</v>
      </c>
      <c r="F4" s="1" t="s">
        <v>1313</v>
      </c>
      <c r="G4" s="1" t="s">
        <v>1314</v>
      </c>
      <c r="H4" s="1" t="s">
        <v>1315</v>
      </c>
      <c r="I4" s="1" t="s">
        <v>1316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1301</v>
      </c>
      <c r="B5" s="1" t="s">
        <v>1300</v>
      </c>
      <c r="C5" s="1" t="s">
        <v>1317</v>
      </c>
      <c r="D5" s="1" t="s">
        <v>1318</v>
      </c>
      <c r="E5" s="1" t="s">
        <v>1319</v>
      </c>
      <c r="F5" s="1" t="s">
        <v>1320</v>
      </c>
      <c r="G5" s="1" t="s">
        <v>1321</v>
      </c>
      <c r="H5" s="1" t="s">
        <v>1322</v>
      </c>
      <c r="I5" s="1" t="s">
        <v>1323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1324</v>
      </c>
      <c r="B6" s="1" t="s">
        <v>1325</v>
      </c>
      <c r="C6" s="1" t="s">
        <v>1300</v>
      </c>
      <c r="D6" s="1" t="s">
        <v>1326</v>
      </c>
      <c r="E6" s="1" t="s">
        <v>1327</v>
      </c>
      <c r="F6" s="1" t="s">
        <v>1328</v>
      </c>
      <c r="G6" s="1" t="s">
        <v>1329</v>
      </c>
      <c r="H6" s="1" t="s">
        <v>1330</v>
      </c>
      <c r="I6" s="1" t="s">
        <v>1331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1332</v>
      </c>
      <c r="B7" s="1" t="s">
        <v>1333</v>
      </c>
      <c r="C7" s="1" t="s">
        <v>1334</v>
      </c>
      <c r="D7" s="1" t="s">
        <v>1335</v>
      </c>
      <c r="E7" s="1" t="s">
        <v>1336</v>
      </c>
      <c r="F7" s="1" t="s">
        <v>1337</v>
      </c>
      <c r="G7" s="1" t="s">
        <v>1338</v>
      </c>
      <c r="H7" s="1" t="s">
        <v>1339</v>
      </c>
      <c r="I7" s="1" t="s">
        <v>1340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1341</v>
      </c>
      <c r="B8" s="1" t="s">
        <v>1300</v>
      </c>
      <c r="C8" s="1" t="s">
        <v>1300</v>
      </c>
      <c r="D8" s="1" t="s">
        <v>1300</v>
      </c>
      <c r="E8" s="1" t="s">
        <v>1342</v>
      </c>
      <c r="F8" s="1" t="s">
        <v>1343</v>
      </c>
      <c r="G8" s="1" t="s">
        <v>1343</v>
      </c>
      <c r="H8" s="1" t="s">
        <v>1344</v>
      </c>
      <c r="I8" s="1" t="s">
        <v>1345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1346</v>
      </c>
      <c r="B9" s="1" t="s">
        <v>1347</v>
      </c>
      <c r="C9" s="1" t="s">
        <v>1348</v>
      </c>
      <c r="D9" s="1" t="s">
        <v>1349</v>
      </c>
      <c r="E9" s="1" t="s">
        <v>1350</v>
      </c>
      <c r="F9" s="1" t="s">
        <v>1351</v>
      </c>
      <c r="G9" s="1" t="s">
        <v>1352</v>
      </c>
      <c r="H9" s="1" t="s">
        <v>1352</v>
      </c>
      <c r="I9" s="1" t="s">
        <v>1353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1354</v>
      </c>
      <c r="B10" s="1" t="s">
        <v>1355</v>
      </c>
      <c r="C10" s="1" t="s">
        <v>1356</v>
      </c>
      <c r="D10" s="1" t="s">
        <v>1357</v>
      </c>
      <c r="E10" s="1" t="s">
        <v>1358</v>
      </c>
      <c r="F10" s="1" t="s">
        <v>1359</v>
      </c>
      <c r="G10" s="1" t="s">
        <v>1360</v>
      </c>
      <c r="H10" s="1" t="s">
        <v>1361</v>
      </c>
      <c r="I10" s="1" t="s">
        <v>1362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1363</v>
      </c>
      <c r="B11" s="1" t="s">
        <v>1364</v>
      </c>
      <c r="C11" s="1" t="s">
        <v>1365</v>
      </c>
      <c r="D11" s="1" t="s">
        <v>1366</v>
      </c>
      <c r="E11" s="1" t="s">
        <v>1367</v>
      </c>
      <c r="F11" s="1" t="s">
        <v>1368</v>
      </c>
      <c r="G11" s="1" t="s">
        <v>1366</v>
      </c>
      <c r="H11" s="1" t="s">
        <v>1369</v>
      </c>
      <c r="I11" s="1" t="s">
        <v>1370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1371</v>
      </c>
      <c r="B12" s="1" t="s">
        <v>1372</v>
      </c>
      <c r="C12" s="1" t="s">
        <v>1373</v>
      </c>
      <c r="D12" s="1" t="s">
        <v>1374</v>
      </c>
      <c r="E12" s="1" t="s">
        <v>1375</v>
      </c>
      <c r="F12" s="1" t="s">
        <v>1376</v>
      </c>
      <c r="G12" s="1" t="s">
        <v>1377</v>
      </c>
      <c r="H12" s="1" t="s">
        <v>1378</v>
      </c>
      <c r="I12" s="1" t="s">
        <v>1379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1380</v>
      </c>
      <c r="B13" s="1" t="s">
        <v>1300</v>
      </c>
      <c r="C13" s="1" t="s">
        <v>1300</v>
      </c>
      <c r="D13" s="1" t="s">
        <v>1300</v>
      </c>
      <c r="E13" s="1" t="s">
        <v>1300</v>
      </c>
      <c r="F13" s="1" t="s">
        <v>1300</v>
      </c>
      <c r="G13" s="1" t="s">
        <v>1300</v>
      </c>
      <c r="H13" s="1" t="s">
        <v>1300</v>
      </c>
      <c r="I13" s="1" t="s">
        <v>1300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1381</v>
      </c>
      <c r="B14" s="1" t="s">
        <v>1300</v>
      </c>
      <c r="C14" s="1" t="s">
        <v>1300</v>
      </c>
      <c r="D14" s="1" t="s">
        <v>1300</v>
      </c>
      <c r="E14" s="1" t="s">
        <v>1300</v>
      </c>
      <c r="F14" s="1" t="s">
        <v>1300</v>
      </c>
      <c r="G14" s="1" t="s">
        <v>1300</v>
      </c>
      <c r="H14" s="1" t="s">
        <v>1300</v>
      </c>
      <c r="I14" s="1" t="s">
        <v>1300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1382</v>
      </c>
      <c r="B15" s="1" t="s">
        <v>1383</v>
      </c>
      <c r="C15" s="1" t="s">
        <v>1383</v>
      </c>
      <c r="D15" s="1" t="s">
        <v>1383</v>
      </c>
      <c r="E15" s="1" t="s">
        <v>1383</v>
      </c>
      <c r="F15" s="1" t="s">
        <v>1384</v>
      </c>
      <c r="G15" s="1" t="s">
        <v>385</v>
      </c>
      <c r="H15" s="1" t="s">
        <v>1385</v>
      </c>
      <c r="I15" s="1" t="s">
        <v>1386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1387</v>
      </c>
      <c r="B16" s="1" t="s">
        <v>1388</v>
      </c>
      <c r="C16" s="1" t="s">
        <v>1389</v>
      </c>
      <c r="D16" s="1" t="s">
        <v>1390</v>
      </c>
      <c r="E16" s="1" t="s">
        <v>1391</v>
      </c>
      <c r="F16" s="1" t="s">
        <v>1392</v>
      </c>
      <c r="G16" s="1" t="s">
        <v>1393</v>
      </c>
      <c r="H16" s="1" t="s">
        <v>1394</v>
      </c>
      <c r="I16" s="1" t="s">
        <v>1395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1396</v>
      </c>
      <c r="B17" s="1" t="s">
        <v>172</v>
      </c>
      <c r="C17" s="1" t="s">
        <v>1300</v>
      </c>
      <c r="D17" s="1" t="s">
        <v>173</v>
      </c>
      <c r="E17" s="1" t="s">
        <v>174</v>
      </c>
      <c r="F17" s="1" t="s">
        <v>175</v>
      </c>
      <c r="G17" s="1" t="s">
        <v>1397</v>
      </c>
      <c r="H17" s="1" t="s">
        <v>1398</v>
      </c>
      <c r="I17" s="1" t="s">
        <v>1399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1400</v>
      </c>
      <c r="B18" s="1" t="s">
        <v>1401</v>
      </c>
      <c r="C18" s="1" t="s">
        <v>1300</v>
      </c>
      <c r="D18" s="1" t="s">
        <v>1402</v>
      </c>
      <c r="E18" s="1" t="s">
        <v>1403</v>
      </c>
      <c r="F18" s="1" t="s">
        <v>1404</v>
      </c>
      <c r="G18" s="1" t="s">
        <v>1405</v>
      </c>
      <c r="H18" s="1" t="s">
        <v>1406</v>
      </c>
      <c r="I18" s="1" t="s">
        <v>1407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1408</v>
      </c>
      <c r="B19" s="1" t="s">
        <v>1409</v>
      </c>
      <c r="C19" s="1" t="s">
        <v>1410</v>
      </c>
      <c r="D19" s="1" t="s">
        <v>1411</v>
      </c>
      <c r="E19" s="1" t="s">
        <v>1412</v>
      </c>
      <c r="F19" s="1" t="s">
        <v>1413</v>
      </c>
      <c r="G19" s="1" t="s">
        <v>1414</v>
      </c>
      <c r="H19" s="1" t="s">
        <v>1415</v>
      </c>
      <c r="I19" s="1" t="s">
        <v>1416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1417</v>
      </c>
      <c r="B20" s="1" t="s">
        <v>1418</v>
      </c>
      <c r="C20" s="1" t="s">
        <v>1419</v>
      </c>
      <c r="D20" s="1" t="s">
        <v>1420</v>
      </c>
      <c r="E20" s="1" t="s">
        <v>1421</v>
      </c>
      <c r="F20" s="1" t="s">
        <v>1422</v>
      </c>
      <c r="G20" s="1" t="s">
        <v>1423</v>
      </c>
      <c r="H20" s="1" t="s">
        <v>1424</v>
      </c>
      <c r="I20" s="1" t="s">
        <v>1425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1426</v>
      </c>
      <c r="B21" s="1" t="s">
        <v>1427</v>
      </c>
      <c r="C21" s="1" t="s">
        <v>1428</v>
      </c>
      <c r="D21" s="1" t="s">
        <v>1429</v>
      </c>
      <c r="E21" s="1" t="s">
        <v>1430</v>
      </c>
      <c r="F21" s="1" t="s">
        <v>932</v>
      </c>
      <c r="G21" s="1" t="s">
        <v>1431</v>
      </c>
      <c r="H21" s="1" t="s">
        <v>1432</v>
      </c>
      <c r="I21" s="1" t="s">
        <v>1433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1434</v>
      </c>
      <c r="B22" s="1" t="s">
        <v>1435</v>
      </c>
      <c r="C22" s="1" t="s">
        <v>1436</v>
      </c>
      <c r="D22" s="1" t="s">
        <v>1437</v>
      </c>
      <c r="E22" s="1" t="s">
        <v>1438</v>
      </c>
      <c r="F22" s="1" t="s">
        <v>1439</v>
      </c>
      <c r="G22" s="1" t="s">
        <v>1440</v>
      </c>
      <c r="H22" s="1" t="s">
        <v>1441</v>
      </c>
      <c r="I22" s="1" t="s">
        <v>1442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1443</v>
      </c>
      <c r="B23" s="1" t="s">
        <v>1444</v>
      </c>
      <c r="C23" s="1" t="s">
        <v>1445</v>
      </c>
      <c r="D23" s="1" t="s">
        <v>1446</v>
      </c>
      <c r="E23" s="1" t="s">
        <v>1447</v>
      </c>
      <c r="F23" s="1" t="s">
        <v>1448</v>
      </c>
      <c r="G23" s="1" t="s">
        <v>1449</v>
      </c>
      <c r="H23" s="1" t="s">
        <v>1450</v>
      </c>
      <c r="I23" s="1" t="s">
        <v>1451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1452</v>
      </c>
      <c r="B24" s="1" t="s">
        <v>1453</v>
      </c>
      <c r="C24" s="1" t="s">
        <v>1454</v>
      </c>
      <c r="D24" s="1" t="s">
        <v>1455</v>
      </c>
      <c r="E24" s="1" t="s">
        <v>1456</v>
      </c>
      <c r="F24" s="1" t="s">
        <v>1457</v>
      </c>
      <c r="G24" s="1" t="s">
        <v>1458</v>
      </c>
      <c r="H24" s="1" t="s">
        <v>1458</v>
      </c>
      <c r="I24" s="1" t="s">
        <v>1458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1459</v>
      </c>
      <c r="B25" s="1" t="s">
        <v>1460</v>
      </c>
      <c r="C25" s="1" t="s">
        <v>1461</v>
      </c>
      <c r="D25" s="1" t="s">
        <v>1462</v>
      </c>
      <c r="E25" s="1" t="s">
        <v>1463</v>
      </c>
      <c r="F25" s="1" t="s">
        <v>1464</v>
      </c>
      <c r="G25" s="1" t="s">
        <v>1465</v>
      </c>
      <c r="H25" s="1" t="s">
        <v>1465</v>
      </c>
      <c r="I25" s="1" t="s">
        <v>1300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1466</v>
      </c>
      <c r="B26" s="1" t="s">
        <v>1467</v>
      </c>
      <c r="C26" s="1" t="s">
        <v>1468</v>
      </c>
      <c r="D26" s="1" t="s">
        <v>1469</v>
      </c>
      <c r="E26" s="1" t="s">
        <v>1470</v>
      </c>
      <c r="F26" s="1" t="s">
        <v>1471</v>
      </c>
      <c r="G26" s="1" t="s">
        <v>1300</v>
      </c>
      <c r="H26" s="1" t="s">
        <v>1300</v>
      </c>
      <c r="I26" s="1" t="s">
        <v>1300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1472</v>
      </c>
      <c r="B2" s="1" t="s">
        <v>1473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1474</v>
      </c>
      <c r="B3" s="1" t="s">
        <v>1475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1476</v>
      </c>
      <c r="B4" s="1" t="s">
        <v>1477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1478</v>
      </c>
      <c r="B5" s="1" t="s">
        <v>1479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1480</v>
      </c>
      <c r="B6" s="1" t="s">
        <v>1481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1482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1483</v>
      </c>
      <c r="B8" s="1" t="s">
        <v>1484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1485</v>
      </c>
      <c r="B9" s="1" t="s">
        <v>1486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1487</v>
      </c>
      <c r="B10" s="4" t="s">
        <v>1488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1489</v>
      </c>
      <c r="B11" s="1" t="s">
        <v>1490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1491</v>
      </c>
      <c r="B12" s="1" t="s">
        <v>1492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1493</v>
      </c>
      <c r="B13" s="1" t="s">
        <v>1490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1494</v>
      </c>
      <c r="B14" s="1" t="s">
        <v>1495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1496</v>
      </c>
      <c r="B15" s="1" t="s">
        <v>1497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1498</v>
      </c>
      <c r="B16" s="1" t="s">
        <v>1495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1499</v>
      </c>
      <c r="B17" s="1" t="s">
        <v>1500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1501</v>
      </c>
      <c r="B18" s="1">
        <v>758.0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1502</v>
      </c>
      <c r="B19" s="1" t="s">
        <v>1503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1504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1505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1506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1507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1508</v>
      </c>
      <c r="B24" s="1">
        <v>4.0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1509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1510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1511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1512</v>
      </c>
      <c r="B28" s="1">
        <v>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1513</v>
      </c>
      <c r="B29" s="1">
        <v>2.75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1514</v>
      </c>
      <c r="B30" s="1">
        <v>2.72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1515</v>
      </c>
      <c r="B31" s="1">
        <v>2.68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1516</v>
      </c>
      <c r="B32" s="1">
        <v>2.78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1517</v>
      </c>
      <c r="B33" s="1">
        <v>2.75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1518</v>
      </c>
      <c r="B34" s="1">
        <v>2.72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1519</v>
      </c>
      <c r="B35" s="1">
        <v>2.68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1520</v>
      </c>
      <c r="B36" s="1">
        <v>2.78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1521</v>
      </c>
      <c r="B37" s="1">
        <v>0.2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1522</v>
      </c>
      <c r="B38" s="1">
        <v>0.042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1523</v>
      </c>
      <c r="B39" s="1">
        <v>1.7185824E9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1524</v>
      </c>
      <c r="B40" s="1">
        <v>25.0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1525</v>
      </c>
      <c r="B41" s="1">
        <v>6.44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1526</v>
      </c>
      <c r="B42" s="1">
        <v>1.335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1527</v>
      </c>
      <c r="B43" s="1">
        <v>-1.9710145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1528</v>
      </c>
      <c r="B44" s="1">
        <v>1944610.0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1529</v>
      </c>
      <c r="B45" s="1">
        <v>1944610.0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1530</v>
      </c>
      <c r="B46" s="1">
        <v>3978170.0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1531</v>
      </c>
      <c r="B47" s="1">
        <v>2879650.0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1532</v>
      </c>
      <c r="B48" s="1">
        <v>2879650.0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1533</v>
      </c>
      <c r="B49" s="1">
        <v>2.62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1534</v>
      </c>
      <c r="B50" s="1">
        <v>3.0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1535</v>
      </c>
      <c r="B51" s="1">
        <v>2200.0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1536</v>
      </c>
      <c r="B52" s="1">
        <v>4000.0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1537</v>
      </c>
      <c r="B53" s="1">
        <v>3.941552E8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1538</v>
      </c>
      <c r="B54" s="1">
        <v>2.39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1539</v>
      </c>
      <c r="B55" s="1">
        <v>9.26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1540</v>
      </c>
      <c r="B56" s="1">
        <v>0.46496302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1541</v>
      </c>
      <c r="B57" s="1">
        <v>3.5322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1542</v>
      </c>
      <c r="B58" s="1">
        <v>4.78815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1543</v>
      </c>
      <c r="B59" s="1">
        <v>0.1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1544</v>
      </c>
      <c r="B60" s="1">
        <v>0.036363635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1545</v>
      </c>
      <c r="B61" s="1" t="s">
        <v>1546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1547</v>
      </c>
      <c r="B62" s="1">
        <v>5.610427392E9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1548</v>
      </c>
      <c r="B63" s="1">
        <v>-0.32314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1549</v>
      </c>
      <c r="B64" s="1">
        <v>1.39075541E8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1550</v>
      </c>
      <c r="B65" s="1">
        <v>1.41232E8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1551</v>
      </c>
      <c r="B66" s="1">
        <v>2.7139682E7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1552</v>
      </c>
      <c r="B67" s="1">
        <v>2.3780459E7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1553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1554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1555</v>
      </c>
      <c r="B70" s="1">
        <v>0.19219999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1556</v>
      </c>
      <c r="B71" s="1">
        <v>0.03403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1557</v>
      </c>
      <c r="B72" s="1">
        <v>1.14726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1558</v>
      </c>
      <c r="B73" s="1">
        <v>6.9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1559</v>
      </c>
      <c r="B74" s="1">
        <v>0.3141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1560</v>
      </c>
      <c r="B75" s="1">
        <v>2.84304992E8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1561</v>
      </c>
      <c r="B76" s="1">
        <v>18.452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1562</v>
      </c>
      <c r="B77" s="1">
        <v>0.1474095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1563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1564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1565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1566</v>
      </c>
      <c r="B81" s="1">
        <v>-2.9514E8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1567</v>
      </c>
      <c r="B82" s="1">
        <v>-2.09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1568</v>
      </c>
      <c r="B83" s="1">
        <v>-1.38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1569</v>
      </c>
      <c r="B84" s="1">
        <v>6.618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1570</v>
      </c>
      <c r="B85" s="1">
        <v>20.29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1571</v>
      </c>
      <c r="B86" s="1">
        <v>-0.694382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1572</v>
      </c>
      <c r="B87" s="1">
        <v>0.23806548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1573</v>
      </c>
      <c r="B88" s="1">
        <v>0.05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1574</v>
      </c>
      <c r="B89" s="1">
        <v>1.7185824E9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1575</v>
      </c>
      <c r="B90" s="1" t="s">
        <v>1576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1577</v>
      </c>
      <c r="B91" s="1" t="s">
        <v>1578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1579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1580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1581</v>
      </c>
      <c r="B94" s="1" t="s">
        <v>1582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1583</v>
      </c>
      <c r="B95" s="1" t="s">
        <v>1582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1584</v>
      </c>
      <c r="B96" s="1">
        <v>1.2773862E9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1585</v>
      </c>
      <c r="B97" s="1" t="s">
        <v>1586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1587</v>
      </c>
      <c r="B98" s="1" t="s">
        <v>1588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1589</v>
      </c>
      <c r="B99" s="1" t="s">
        <v>1590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1591</v>
      </c>
      <c r="B100" s="1" t="s">
        <v>1592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1593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1594</v>
      </c>
      <c r="B102" s="1">
        <v>2.72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1595</v>
      </c>
      <c r="B103" s="1">
        <v>11.0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1596</v>
      </c>
      <c r="B104" s="1">
        <v>3.0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1597</v>
      </c>
      <c r="B105" s="1">
        <v>4.49091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1598</v>
      </c>
      <c r="B106" s="1">
        <v>4.0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1599</v>
      </c>
      <c r="B107" s="1">
        <v>3.0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1600</v>
      </c>
      <c r="B108" s="1" t="s">
        <v>1601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1602</v>
      </c>
      <c r="B109" s="1">
        <v>11.0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1603</v>
      </c>
      <c r="B110" s="1">
        <v>9.1724E7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1604</v>
      </c>
      <c r="B111" s="1">
        <v>0.65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1605</v>
      </c>
      <c r="B112" s="1">
        <v>2.76516E8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1606</v>
      </c>
      <c r="B113" s="1">
        <v>4.574688256E9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1607</v>
      </c>
      <c r="B114" s="1">
        <v>1.043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1608</v>
      </c>
      <c r="B115" s="1">
        <v>1.319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1609</v>
      </c>
      <c r="B116" s="1">
        <v>8.47713024E8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1610</v>
      </c>
      <c r="B117" s="1">
        <v>136.709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1611</v>
      </c>
      <c r="B118" s="1">
        <v>6.007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1612</v>
      </c>
      <c r="B119" s="1">
        <v>-0.0041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1613</v>
      </c>
      <c r="B120" s="1">
        <v>-0.08387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1614</v>
      </c>
      <c r="B121" s="1">
        <v>3.20840864E8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1615</v>
      </c>
      <c r="B122" s="1">
        <v>1.73712992E8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1616</v>
      </c>
      <c r="B123" s="1">
        <v>-0.145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1617</v>
      </c>
      <c r="B124" s="1">
        <v>0.46185002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1618</v>
      </c>
      <c r="B125" s="1">
        <v>0.32619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1619</v>
      </c>
      <c r="B126" s="1">
        <v>-0.122489996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1620</v>
      </c>
      <c r="B127" s="1" t="s">
        <v>1546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1621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59</v>
      </c>
      <c r="B3" s="1">
        <v>114.0</v>
      </c>
      <c r="C3" s="1">
        <v>83.0</v>
      </c>
      <c r="D3" s="1">
        <v>670.0</v>
      </c>
      <c r="E3" s="1">
        <v>570.0</v>
      </c>
      <c r="F3" s="1">
        <v>743.0</v>
      </c>
      <c r="G3" s="1">
        <v>369.0</v>
      </c>
      <c r="H3" s="1">
        <v>347.0</v>
      </c>
      <c r="I3" s="1">
        <v>164.0</v>
      </c>
      <c r="J3" s="1">
        <v>673.0</v>
      </c>
      <c r="K3" s="1">
        <v>520.0</v>
      </c>
      <c r="L3" s="1">
        <f>IF(K3*FORECAST(L2,B3:K3,B2:K2)&gt;0,FORECAST(L2,B3:K3,B2:K2),K3)*$X$1</f>
        <v>565.6666667</v>
      </c>
      <c r="M3" s="1">
        <f>IF(L3*FORECAST(M2,B3:L3,B2:L2)&gt;0,FORECAST(M2,B3:L3,B2:L2),L3)*$X$1</f>
        <v>591.1878788</v>
      </c>
      <c r="N3" s="1">
        <f>IF(M3*FORECAST(N2,B3:M3,B2:M2)&gt;0,FORECAST(N2,B3:M3,B2:M2),M3)*$X$1</f>
        <v>616.7090909</v>
      </c>
      <c r="O3" s="1">
        <f>IF(N3*FORECAST(O2,B3:N3,B2:N2)&gt;0,FORECAST(O2,B3:N3,B2:N2),N3)*$X$1</f>
        <v>642.230303</v>
      </c>
      <c r="P3" s="1">
        <f>IF(O3*FORECAST(P2,B3:O3,B2:O2)&gt;0,FORECAST(P2,B3:O3,B2:O2),O3)*$X$1</f>
        <v>667.7515152</v>
      </c>
      <c r="Q3" s="1">
        <f>IF(P3*FORECAST(Q2,B3:P3,B2:P2)&gt;0,FORECAST(Q2,B3:P3,B2:P2),P3)*$X$1</f>
        <v>693.2727273</v>
      </c>
      <c r="R3" s="1">
        <f>IF(Q3*FORECAST(R2,B3:Q3,B2:Q2)&gt;0,FORECAST(R2,B3:Q3,B2:Q2),Q3)*$X$1</f>
        <v>718.7939394</v>
      </c>
      <c r="S3" s="5">
        <f>IF(R3*FORECAST(S2,B3:R3,B2:R2)&gt;0,FORECAST(S2,B3:R3,B2:R2),R3)*$X$1</f>
        <v>744.3151515</v>
      </c>
      <c r="T3" s="5">
        <f>IF(S3*FORECAST(T2,B3:S3,B2:S2)&gt;0,FORECAST(T2,B3:S3,B2:S2),S3)*$X$1</f>
        <v>769.8363636</v>
      </c>
      <c r="U3" s="5">
        <f>IF(T3*FORECAST(U2,B3:T3,B2:T2)&gt;0,FORECAST(U2,B3:T3,B2:T2),T3)*$X$1</f>
        <v>795.3575758</v>
      </c>
      <c r="V3" s="5">
        <f>IF(U3*FORECAST(V2,B3:U3,B2:U2)&gt;0,FORECAST(V2,B3:U3,B2:U2),U3)*$X$1</f>
        <v>820.8787879</v>
      </c>
      <c r="W3" s="5">
        <f>IF(V3*FORECAST(W2,B3:V3,B2:V2)&gt;0,FORECAST(W2,B3:V3,B2:V2),V3)*$X$1</f>
        <v>846.4</v>
      </c>
      <c r="X3" s="2"/>
      <c r="Y3" s="2"/>
      <c r="Z3" s="2"/>
    </row>
    <row r="4">
      <c r="A4" s="3" t="s">
        <v>124</v>
      </c>
      <c r="B4" s="1">
        <v>902.0</v>
      </c>
      <c r="C4" s="1">
        <v>2210.0</v>
      </c>
      <c r="D4" s="1">
        <v>2600.0</v>
      </c>
      <c r="E4" s="1">
        <v>2340.0</v>
      </c>
      <c r="F4" s="1">
        <v>2760.0</v>
      </c>
      <c r="G4" s="1">
        <v>3250.0</v>
      </c>
      <c r="H4" s="1">
        <v>3760.0</v>
      </c>
      <c r="I4" s="1">
        <v>4130.0</v>
      </c>
      <c r="J4" s="1">
        <v>4790.0</v>
      </c>
      <c r="K4" s="1">
        <v>4290.0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1622</v>
      </c>
      <c r="B5" s="1">
        <v>66.0</v>
      </c>
      <c r="C5" s="1">
        <v>85.0</v>
      </c>
      <c r="D5" s="1">
        <v>110.0</v>
      </c>
      <c r="E5" s="1">
        <v>154.0</v>
      </c>
      <c r="F5" s="1">
        <v>156.0</v>
      </c>
      <c r="G5" s="1">
        <v>157.0</v>
      </c>
      <c r="H5" s="1">
        <v>153.0</v>
      </c>
      <c r="I5" s="1">
        <v>152.0</v>
      </c>
      <c r="J5" s="1">
        <v>144.0</v>
      </c>
      <c r="K5" s="1">
        <v>141.0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1623</v>
      </c>
      <c r="L7" s="1">
        <f>IF(W3*FORECAST(W2,B3:W3,B2:W2)&gt;0,FORECAST(W2,B3:W3,B2:W2),V3)*$X$1 * (1+0.02)/(0.0765-0.02)</f>
        <v>15280.14159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1624</v>
      </c>
      <c r="L8" s="6">
        <f t="array" ref="L8">NPV(0.0765,M3:W3)</f>
        <v>5084.599355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1625</v>
      </c>
      <c r="L9" s="6">
        <f t="array" ref="L9">NPV(0.0765,M16:W16)</f>
        <v>6791.614125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1626</v>
      </c>
      <c r="L10" s="6">
        <f>L8 + L9</f>
        <v>11876.21348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4290.0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1627</v>
      </c>
      <c r="L12" s="6">
        <f>L10 - L11</f>
        <v>7586.213479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1628</v>
      </c>
      <c r="L13" s="1">
        <v>141.0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53.80293248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15280.14159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23.0</v>
      </c>
      <c r="C3" s="1">
        <v>-16.0</v>
      </c>
      <c r="D3" s="1">
        <v>43.0</v>
      </c>
      <c r="E3" s="1">
        <v>94.0</v>
      </c>
      <c r="F3" s="1">
        <v>112.0</v>
      </c>
      <c r="G3" s="1">
        <v>55.0</v>
      </c>
      <c r="H3" s="1">
        <v>16.0</v>
      </c>
      <c r="I3" s="1">
        <v>29.0</v>
      </c>
      <c r="J3" s="1">
        <v>-16.0</v>
      </c>
      <c r="K3" s="1">
        <v>-171.0</v>
      </c>
      <c r="L3" s="1">
        <f>IF(K3*FORECAST(L2,B3:K3,B2:K2)&gt;0,FORECAST(L2,B3:K3,B2:K2),K3)*$X$1</f>
        <v>-53.33333333</v>
      </c>
      <c r="M3" s="1">
        <f>IF(L3*FORECAST(M2,B3:L3,B2:L2)&gt;0,FORECAST(M2,B3:L3,B2:L2),L3)*$X$1</f>
        <v>-66.1030303</v>
      </c>
      <c r="N3" s="1">
        <f>IF(M3*FORECAST(N2,B3:M3,B2:M2)&gt;0,FORECAST(N2,B3:M3,B2:M2),M3)*$X$1</f>
        <v>-78.87272727</v>
      </c>
      <c r="O3" s="1">
        <f>IF(N3*FORECAST(O2,B3:N3,B2:N2)&gt;0,FORECAST(O2,B3:N3,B2:N2),N3)*$X$1</f>
        <v>-91.64242424</v>
      </c>
      <c r="P3" s="1">
        <f>IF(O3*FORECAST(P2,B3:O3,B2:O2)&gt;0,FORECAST(P2,B3:O3,B2:O2),O3)*$X$1</f>
        <v>-104.4121212</v>
      </c>
      <c r="Q3" s="1">
        <f>IF(P3*FORECAST(Q2,B3:P3,B2:P2)&gt;0,FORECAST(Q2,B3:P3,B2:P2),P3)*$X$1</f>
        <v>-117.1818182</v>
      </c>
      <c r="R3" s="1">
        <f>IF(Q3*FORECAST(R2,B3:Q3,B2:Q2)&gt;0,FORECAST(R2,B3:Q3,B2:Q2),Q3)*$X$1</f>
        <v>-129.9515152</v>
      </c>
      <c r="S3" s="5">
        <f>IF(R3*FORECAST(S2,B3:R3,B2:R2)&gt;0,FORECAST(S2,B3:R3,B2:R2),R3)*$X$1</f>
        <v>-142.7212121</v>
      </c>
      <c r="T3" s="5">
        <f>IF(S3*FORECAST(T2,B3:S3,B2:S2)&gt;0,FORECAST(T2,B3:S3,B2:S2),S3)*$X$1</f>
        <v>-155.4909091</v>
      </c>
      <c r="U3" s="5">
        <f>IF(T3*FORECAST(U2,B3:T3,B2:T2)&gt;0,FORECAST(U2,B3:T3,B2:T2),T3)*$X$1</f>
        <v>-168.2606061</v>
      </c>
      <c r="V3" s="5">
        <f>IF(U3*FORECAST(V2,B3:U3,B2:U2)&gt;0,FORECAST(V2,B3:U3,B2:U2),U3)*$X$1</f>
        <v>-181.030303</v>
      </c>
      <c r="W3" s="5">
        <f>IF(V3*FORECAST(W2,B3:V3,B2:V2)&gt;0,FORECAST(W2,B3:V3,B2:V2),V3)*$X$1</f>
        <v>-193.8</v>
      </c>
      <c r="X3" s="2"/>
      <c r="Y3" s="2"/>
      <c r="Z3" s="2"/>
    </row>
    <row r="4">
      <c r="A4" s="3" t="s">
        <v>124</v>
      </c>
      <c r="B4" s="1">
        <v>902.0</v>
      </c>
      <c r="C4" s="1">
        <v>2210.0</v>
      </c>
      <c r="D4" s="1">
        <v>2600.0</v>
      </c>
      <c r="E4" s="1">
        <v>2340.0</v>
      </c>
      <c r="F4" s="1">
        <v>2760.0</v>
      </c>
      <c r="G4" s="1">
        <v>3250.0</v>
      </c>
      <c r="H4" s="1">
        <v>3760.0</v>
      </c>
      <c r="I4" s="1">
        <v>4130.0</v>
      </c>
      <c r="J4" s="1">
        <v>4790.0</v>
      </c>
      <c r="K4" s="1">
        <v>4290.0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1622</v>
      </c>
      <c r="B5" s="1">
        <v>66.0</v>
      </c>
      <c r="C5" s="1">
        <v>85.0</v>
      </c>
      <c r="D5" s="1">
        <v>110.0</v>
      </c>
      <c r="E5" s="1">
        <v>154.0</v>
      </c>
      <c r="F5" s="1">
        <v>156.0</v>
      </c>
      <c r="G5" s="1">
        <v>157.0</v>
      </c>
      <c r="H5" s="1">
        <v>153.0</v>
      </c>
      <c r="I5" s="1">
        <v>152.0</v>
      </c>
      <c r="J5" s="1">
        <v>144.0</v>
      </c>
      <c r="K5" s="1">
        <v>141.0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1623</v>
      </c>
      <c r="L7" s="1">
        <f>IF(W3*FORECAST(W2,B3:W3,B2:W2)&gt;0,FORECAST(W2,B3:W3,B2:W2),V3)*$X$1 * (1+0.02)/(0.0765-0.02)</f>
        <v>-3498.690265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1624</v>
      </c>
      <c r="L8" s="6">
        <f t="array" ref="L8">NPV(0.0765,M3:W3)</f>
        <v>-876.0673767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1625</v>
      </c>
      <c r="L9" s="6">
        <f t="array" ref="L9">NPV(0.0765,M16:W16)</f>
        <v>-1555.074217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1626</v>
      </c>
      <c r="L10" s="6">
        <f>L8 + L9</f>
        <v>-2431.141594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4290.0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1627</v>
      </c>
      <c r="L12" s="6">
        <f>L10 - L11</f>
        <v>-6721.141594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1628</v>
      </c>
      <c r="L13" s="1">
        <v>141.0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-47.66767088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-3498.690265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