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<sst xmlns="http://schemas.openxmlformats.org/spreadsheetml/2006/main" count="828" uniqueCount="714">
  <si>
    <t>ticker</t>
  </si>
  <si>
    <t>HOUR</t>
  </si>
  <si>
    <t>nombre</t>
  </si>
  <si>
    <t>HOUR LOOP INC</t>
  </si>
  <si>
    <t>empresa</t>
  </si>
  <si>
    <t>Department Stores</t>
  </si>
  <si>
    <t>Open</t>
  </si>
  <si>
    <t>Target Price</t>
  </si>
  <si>
    <t>Upside</t>
  </si>
  <si>
    <t>-2364.33%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</si>
  <si>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</si>
  <si>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</si>
  <si>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</si>
  <si>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</si>
  <si>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</si>
  <si>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</si>
  <si>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</si>
  <si>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Fiscal Period: December</t>
  </si>
  <si>
    <t>Net Income</t>
  </si>
  <si>
    <t>Depreciation &amp; Amortization - CF</t>
  </si>
  <si>
    <t>Depreciation &amp; Amortization, Total</t>
  </si>
  <si>
    <t>Stock-Based Compensation (CF)</t>
  </si>
  <si>
    <t>Other Operating Activities, Total</t>
  </si>
  <si>
    <t>Change In Accounts Receivable</t>
  </si>
  <si>
    <t>Change In Inventories</t>
  </si>
  <si>
    <t>Change In Accounts Payable</t>
  </si>
  <si>
    <t>Change In Deferred Taxes</t>
  </si>
  <si>
    <t>Change in Other Net Operating Assets</t>
  </si>
  <si>
    <t>Cash from Operations</t>
  </si>
  <si>
    <t>Capital Expenditure</t>
  </si>
  <si>
    <t>Cash from Investing</t>
  </si>
  <si>
    <t>Short Term Debt Issued, Total</t>
  </si>
  <si>
    <t>Long-Term Debt Issued, Total</t>
  </si>
  <si>
    <t>Total Debt Issued</t>
  </si>
  <si>
    <t>Long-Term Debt Repaid, Total</t>
  </si>
  <si>
    <t>Total Debt Repaid</t>
  </si>
  <si>
    <t>Issuance of Common Stock</t>
  </si>
  <si>
    <t>Common Dividends Paid</t>
  </si>
  <si>
    <t>Common &amp; Preferred Stock Dividends Paid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</si>
  <si>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</si>
  <si>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</si>
  <si>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</si>
  <si>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</si>
  <si>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</si>
  <si>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</si>
  <si>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</si>
  <si>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</si>
  <si>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</si>
  <si>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</si>
  <si>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</si>
  <si>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</si>
  <si>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</si>
  <si>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</si>
  <si>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Accounts Receivable, Total</t>
  </si>
  <si>
    <t>Other Receivables</t>
  </si>
  <si>
    <t>Total Receivables</t>
  </si>
  <si>
    <t>Inventory</t>
  </si>
  <si>
    <t>Prepaid Expenses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</si>
  <si>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</si>
  <si>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</si>
  <si>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</si>
  <si>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</si>
  <si>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</si>
  <si>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Deferred Tax Assets Long-Term</t>
  </si>
  <si>
    <t>Total Assets</t>
  </si>
  <si>
    <t>Liabilities</t>
  </si>
  <si>
    <t>Accounts Payable, Total</t>
  </si>
  <si>
    <t>Accrued Expenses, Total</t>
  </si>
  <si>
    <t>Short-term Borrowings</t>
  </si>
  <si>
    <t>Current Portion of Long-Term Debt</t>
  </si>
  <si>
    <t>Current Portion of Leases</t>
  </si>
  <si>
    <t>Current Income Taxes Payable</t>
  </si>
  <si>
    <t>Other Current Liabilities</t>
  </si>
  <si>
    <t>Total Current Liabilities</t>
  </si>
  <si>
    <t>Long-Term Debt</t>
  </si>
  <si>
    <t>Long-Term Leases</t>
  </si>
  <si>
    <t>Total Liabilities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</si>
  <si>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</si>
  <si>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</si>
  <si>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</si>
  <si>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</si>
  <si>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</si>
  <si>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</si>
  <si>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</si>
  <si>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</si>
  <si>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</si>
  <si>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</si>
  <si>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0.01</t>
  </si>
  <si>
    <t>0.12</t>
  </si>
  <si>
    <t>0.08</t>
  </si>
  <si>
    <t>0.19</t>
  </si>
  <si>
    <t>0.13</t>
  </si>
  <si>
    <t>Tangible Book Value</t>
  </si>
  <si>
    <t>Tangible Book Value Per Share</t>
  </si>
  <si>
    <t>Total Debt</t>
  </si>
  <si>
    <t>Net Debt</t>
  </si>
  <si>
    <t>Debt Equivalent Oper. Leases</t>
  </si>
  <si>
    <t>Account Code - Inventory Valuation</t>
  </si>
  <si>
    <t>Inventories - Raw Materials, Total</t>
  </si>
  <si>
    <t>Inventories - Others</t>
  </si>
  <si>
    <t>Full Time Employees</t>
  </si>
  <si>
    <t>Revenues</t>
  </si>
  <si>
    <t>Total Revenues</t>
  </si>
  <si>
    <t>Cost of Goods Sold, Total</t>
  </si>
  <si>
    <t>Gross Profit</t>
  </si>
  <si>
    <t>Selling General &amp; Admin Expenses, Total</t>
  </si>
  <si>
    <t>Other Operating Expenses</t>
  </si>
  <si>
    <t>Other Operating Expenses, Total</t>
  </si>
  <si>
    <t>Operating Income</t>
  </si>
  <si>
    <t>Interest Expense, Total</t>
  </si>
  <si>
    <t>Net Interest Expenses</t>
  </si>
  <si>
    <t>Other Non Operating Income (Expenses)</t>
  </si>
  <si>
    <t>EBT, Excl.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</si>
  <si>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</si>
  <si>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</si>
  <si>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</si>
  <si>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</si>
  <si>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</si>
  <si>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</si>
  <si>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</si>
  <si>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</si>
  <si>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</si>
  <si>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-0.01</t>
  </si>
  <si>
    <t>0.11</t>
  </si>
  <si>
    <t>0.14</t>
  </si>
  <si>
    <t>-0.04</t>
  </si>
  <si>
    <t>-0.07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</si>
  <si>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</si>
  <si>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</si>
  <si>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</si>
  <si>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</si>
  <si>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</si>
  <si>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</si>
  <si>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0.07</t>
  </si>
  <si>
    <t>0.1</t>
  </si>
  <si>
    <t>-0.03</t>
  </si>
  <si>
    <t>-0.06</t>
  </si>
  <si>
    <t>Normalized Diluted EPS</t>
  </si>
  <si>
    <t>Payout Ratio</t>
  </si>
  <si>
    <t>0.02</t>
  </si>
  <si>
    <t>44.57</t>
  </si>
  <si>
    <t>EBITDA</t>
  </si>
  <si>
    <t>EBITA</t>
  </si>
  <si>
    <t>EBIT</t>
  </si>
  <si>
    <t>Effective Tax Rate - (Ratio)</t>
  </si>
  <si>
    <t>12.91</t>
  </si>
  <si>
    <t>23.83</t>
  </si>
  <si>
    <t>23.12</t>
  </si>
  <si>
    <t>Current Domestic Taxes</t>
  </si>
  <si>
    <t>Total Current Taxes</t>
  </si>
  <si>
    <t>Deferred Domestic Taxes</t>
  </si>
  <si>
    <t>Total Deferred Taxes</t>
  </si>
  <si>
    <t>Normalized Net Income</t>
  </si>
  <si>
    <t>Interest on Long-Term Debt</t>
  </si>
  <si>
    <t>Supplemental Operating Expense Items</t>
  </si>
  <si>
    <t>Advertising Expense</t>
  </si>
  <si>
    <t>Selling and Marketing Expenses</t>
  </si>
  <si>
    <t>General and Administrative Expenses</t>
  </si>
  <si>
    <t>Net Rental Expense, Total</t>
  </si>
  <si>
    <t>Imputed Operating Lease Interest Expense</t>
  </si>
  <si>
    <t>Imputed Operating Lease Depreciation</t>
  </si>
  <si>
    <t>Stock-Based Comp., Other (Total)</t>
  </si>
  <si>
    <t>Total Stock-Based Compensation</t>
  </si>
  <si>
    <t>Profitability</t>
  </si>
  <si>
    <t>Return on Assets</t>
  </si>
  <si>
    <t>31.63</t>
  </si>
  <si>
    <t>23.87</t>
  </si>
  <si>
    <t>-5.39</t>
  </si>
  <si>
    <t>-8.29</t>
  </si>
  <si>
    <t>Return on Total Capital</t>
  </si>
  <si>
    <t>87.89</t>
  </si>
  <si>
    <t>51.96</t>
  </si>
  <si>
    <t>-11.92</t>
  </si>
  <si>
    <t>-17.49</t>
  </si>
  <si>
    <t>Return On Equity %</t>
  </si>
  <si>
    <t>167.79</t>
  </si>
  <si>
    <t>140.09</t>
  </si>
  <si>
    <t>-31.15</t>
  </si>
  <si>
    <t>-43.06</t>
  </si>
  <si>
    <t>Return on Common Equity</t>
  </si>
  <si>
    <t>Margin Analysis</t>
  </si>
  <si>
    <t>Gross Profit Margin %</t>
  </si>
  <si>
    <t>46.79</t>
  </si>
  <si>
    <t>56.95</t>
  </si>
  <si>
    <t>55.43</t>
  </si>
  <si>
    <t>51.07</t>
  </si>
  <si>
    <t>50.34</t>
  </si>
  <si>
    <t>SG&amp;A Margin</t>
  </si>
  <si>
    <t>47.53</t>
  </si>
  <si>
    <t>47.18</t>
  </si>
  <si>
    <t>46.58</t>
  </si>
  <si>
    <t>52.92</t>
  </si>
  <si>
    <t>52.62</t>
  </si>
  <si>
    <t>EBITDA Margin %</t>
  </si>
  <si>
    <t>8.72</t>
  </si>
  <si>
    <t>-1.92</t>
  </si>
  <si>
    <t>-2.17</t>
  </si>
  <si>
    <t>EBITA Margin %</t>
  </si>
  <si>
    <t>-1.47</t>
  </si>
  <si>
    <t>9.54</t>
  </si>
  <si>
    <t>-2.27</t>
  </si>
  <si>
    <t>EBIT Margin %</t>
  </si>
  <si>
    <t>Income From Continuing Operations Margin %</t>
  </si>
  <si>
    <t>-1.6</t>
  </si>
  <si>
    <t>9.5</t>
  </si>
  <si>
    <t>7.62</t>
  </si>
  <si>
    <t>-1.54</t>
  </si>
  <si>
    <t>-1.84</t>
  </si>
  <si>
    <t>Net Income Margin %</t>
  </si>
  <si>
    <t>Net Avail. For Common Margin %</t>
  </si>
  <si>
    <t>Normalized Net Income Margin</t>
  </si>
  <si>
    <t>5.94</t>
  </si>
  <si>
    <t>5.47</t>
  </si>
  <si>
    <t>-1.26</t>
  </si>
  <si>
    <t>-1.5</t>
  </si>
  <si>
    <t>Levered Free Cash Flow Margin</t>
  </si>
  <si>
    <t>8.87</t>
  </si>
  <si>
    <t>10.22</t>
  </si>
  <si>
    <t>-11.16</t>
  </si>
  <si>
    <t>-0.41</t>
  </si>
  <si>
    <t>Unlevered Free Cash Flow Margin</t>
  </si>
  <si>
    <t>8.94</t>
  </si>
  <si>
    <t>10.28</t>
  </si>
  <si>
    <t>-11.06</t>
  </si>
  <si>
    <t>-0.29</t>
  </si>
  <si>
    <t>Asset Turnover</t>
  </si>
  <si>
    <t>5.31</t>
  </si>
  <si>
    <t>4.38</t>
  </si>
  <si>
    <t>4.31</t>
  </si>
  <si>
    <t>5.84</t>
  </si>
  <si>
    <t>Fixed Assets Turnover</t>
  </si>
  <si>
    <t>369.61</t>
  </si>
  <si>
    <t>864.74</t>
  </si>
  <si>
    <t>248.94</t>
  </si>
  <si>
    <t>275.93</t>
  </si>
  <si>
    <t>Receivables Turnover (Average Receivables)</t>
  </si>
  <si>
    <t>224.79</t>
  </si>
  <si>
    <t>366.46</t>
  </si>
  <si>
    <t>401.07</t>
  </si>
  <si>
    <t>240.22</t>
  </si>
  <si>
    <t>Inventory Turnover (Average Inventory)</t>
  </si>
  <si>
    <t>4.17</t>
  </si>
  <si>
    <t>4.91</t>
  </si>
  <si>
    <t>3.63</t>
  </si>
  <si>
    <t>3.97</t>
  </si>
  <si>
    <t>Short Term Liquidity</t>
  </si>
  <si>
    <t>Current Ratio</t>
  </si>
  <si>
    <t>1.22</t>
  </si>
  <si>
    <t>1.67</t>
  </si>
  <si>
    <t>1.16</t>
  </si>
  <si>
    <t>1.69</t>
  </si>
  <si>
    <t>1.65</t>
  </si>
  <si>
    <t>Quick Ratio</t>
  </si>
  <si>
    <t>0.26</t>
  </si>
  <si>
    <t>0.89</t>
  </si>
  <si>
    <t>0.67</t>
  </si>
  <si>
    <t>0.34</t>
  </si>
  <si>
    <t>0.3</t>
  </si>
  <si>
    <t>Operating Cash Flow to Current Liabilities</t>
  </si>
  <si>
    <t>-0.14</t>
  </si>
  <si>
    <t>0.63</t>
  </si>
  <si>
    <t>0.48</t>
  </si>
  <si>
    <t>-0.8</t>
  </si>
  <si>
    <t>-0.19</t>
  </si>
  <si>
    <t>Days Sales Outstanding (Average Receivables)</t>
  </si>
  <si>
    <t>1.63</t>
  </si>
  <si>
    <t>0.91</t>
  </si>
  <si>
    <t>1.52</t>
  </si>
  <si>
    <t>Days Outstanding Inventory (Average Inventory)</t>
  </si>
  <si>
    <t>87.81</t>
  </si>
  <si>
    <t>74.37</t>
  </si>
  <si>
    <t>100.47</t>
  </si>
  <si>
    <t>92.01</t>
  </si>
  <si>
    <t>Average Days Payable Outstanding</t>
  </si>
  <si>
    <t>62.97</t>
  </si>
  <si>
    <t>75.84</t>
  </si>
  <si>
    <t>66.6</t>
  </si>
  <si>
    <t>31.27</t>
  </si>
  <si>
    <t>Cash Conversion Cycle (Average Days)</t>
  </si>
  <si>
    <t>26.47</t>
  </si>
  <si>
    <t>-0.48</t>
  </si>
  <si>
    <t>34.78</t>
  </si>
  <si>
    <t>62.27</t>
  </si>
  <si>
    <t>Long Term Solvency</t>
  </si>
  <si>
    <t>Total Debt/Equity</t>
  </si>
  <si>
    <t>220.37</t>
  </si>
  <si>
    <t>2.1</t>
  </si>
  <si>
    <t>196.46</t>
  </si>
  <si>
    <t>79.5</t>
  </si>
  <si>
    <t>110.21</t>
  </si>
  <si>
    <t>Total Debt / Total Capital</t>
  </si>
  <si>
    <t>68.79</t>
  </si>
  <si>
    <t>2.06</t>
  </si>
  <si>
    <t>66.27</t>
  </si>
  <si>
    <t>44.29</t>
  </si>
  <si>
    <t>52.43</t>
  </si>
  <si>
    <t>LT Debt/Equity</t>
  </si>
  <si>
    <t>163.3</t>
  </si>
  <si>
    <t>0.15</t>
  </si>
  <si>
    <t>64.31</t>
  </si>
  <si>
    <t>93.71</t>
  </si>
  <si>
    <t>Long-Term Debt / Total Capital</t>
  </si>
  <si>
    <t>50.97</t>
  </si>
  <si>
    <t>35.83</t>
  </si>
  <si>
    <t>44.58</t>
  </si>
  <si>
    <t>Total Liabilities / Total Assets</t>
  </si>
  <si>
    <t>92.48</t>
  </si>
  <si>
    <t>59.16</t>
  </si>
  <si>
    <t>85.89</t>
  </si>
  <si>
    <t>73.45</t>
  </si>
  <si>
    <t>77.22</t>
  </si>
  <si>
    <t>EBIT / Interest Expense</t>
  </si>
  <si>
    <t>-7.56</t>
  </si>
  <si>
    <t>85.21</t>
  </si>
  <si>
    <t>96.87</t>
  </si>
  <si>
    <t>-13.28</t>
  </si>
  <si>
    <t>-12.07</t>
  </si>
  <si>
    <t>EBITDA / Interest Expense</t>
  </si>
  <si>
    <t>96.88</t>
  </si>
  <si>
    <t>-12.74</t>
  </si>
  <si>
    <t>-11.52</t>
  </si>
  <si>
    <t>(EBITDA - Capex) / Interest Expense</t>
  </si>
  <si>
    <t>96.59</t>
  </si>
  <si>
    <t>-15.09</t>
  </si>
  <si>
    <t>-11.58</t>
  </si>
  <si>
    <t>Total Debt / EBITDA</t>
  </si>
  <si>
    <t>0.95</t>
  </si>
  <si>
    <t>-2.95</t>
  </si>
  <si>
    <t>-1.71</t>
  </si>
  <si>
    <t>Net Debt / EBITDA</t>
  </si>
  <si>
    <t>-0.98</t>
  </si>
  <si>
    <t>-0.47</t>
  </si>
  <si>
    <t>-0.85</t>
  </si>
  <si>
    <t>Total Debt / (EBITDA - Capex)</t>
  </si>
  <si>
    <t>0.96</t>
  </si>
  <si>
    <t>-2.49</t>
  </si>
  <si>
    <t>-1.7</t>
  </si>
  <si>
    <t>Net Debt / (EBITDA - Capex)</t>
  </si>
  <si>
    <t>-0.99</t>
  </si>
  <si>
    <t>-0.4</t>
  </si>
  <si>
    <t>-0.84</t>
  </si>
  <si>
    <t>Growth Over Prior Year</t>
  </si>
  <si>
    <t>Total Revenues, 1 Yr. Growth %</t>
  </si>
  <si>
    <t>45.51</t>
  </si>
  <si>
    <t>62.44</t>
  </si>
  <si>
    <t>52.77</t>
  </si>
  <si>
    <t>37.73</t>
  </si>
  <si>
    <t>Gross Profit, 1 Yr. Growth %</t>
  </si>
  <si>
    <t>77.12</t>
  </si>
  <si>
    <t>57.01</t>
  </si>
  <si>
    <t>40.73</t>
  </si>
  <si>
    <t>35.78</t>
  </si>
  <si>
    <t>EBITDA, 1 Yr. Growth %</t>
  </si>
  <si>
    <t>-133.61</t>
  </si>
  <si>
    <t>56.01</t>
  </si>
  <si>
    <t>EBITA, 1 Yr. Growth %</t>
  </si>
  <si>
    <t>42.53</t>
  </si>
  <si>
    <t>-135.06</t>
  </si>
  <si>
    <t>56.77</t>
  </si>
  <si>
    <t>EBIT, 1 Yr. Growth %</t>
  </si>
  <si>
    <t>Earnings From Cont. Operations, 1 Yr. Growth %</t>
  </si>
  <si>
    <t>-964.77</t>
  </si>
  <si>
    <t>25.05</t>
  </si>
  <si>
    <t>-130.89</t>
  </si>
  <si>
    <t>64.43</t>
  </si>
  <si>
    <t>Net Income, 1 Yr. Growth %</t>
  </si>
  <si>
    <t>Normalized Net Income, 1 Yr. Growth %</t>
  </si>
  <si>
    <t>43.59</t>
  </si>
  <si>
    <t>-135.31</t>
  </si>
  <si>
    <t>62.93</t>
  </si>
  <si>
    <t>Diluted EPS Before Extra, 1 Yr. Growth %</t>
  </si>
  <si>
    <t>-964.78</t>
  </si>
  <si>
    <t>-129.39</t>
  </si>
  <si>
    <t>64.08</t>
  </si>
  <si>
    <t>Accounts Receivable, 1 Yr. Growth %</t>
  </si>
  <si>
    <t>70.35</t>
  </si>
  <si>
    <t>-41.86</t>
  </si>
  <si>
    <t>179.69</t>
  </si>
  <si>
    <t>112.17</t>
  </si>
  <si>
    <t>Inventory, 1 Yr. Growth %</t>
  </si>
  <si>
    <t>20.41</t>
  </si>
  <si>
    <t>61.44</t>
  </si>
  <si>
    <t>-24.07</t>
  </si>
  <si>
    <t>Net Property, Plant and Equip., 1 Yr. Growth %</t>
  </si>
  <si>
    <t>-9.35</t>
  </si>
  <si>
    <t>-53.97</t>
  </si>
  <si>
    <t>-67.9</t>
  </si>
  <si>
    <t>Total Assets, 1 Yr. Growth %</t>
  </si>
  <si>
    <t>108.52</t>
  </si>
  <si>
    <t>91.09</t>
  </si>
  <si>
    <t>36.75</t>
  </si>
  <si>
    <t>-24.02</t>
  </si>
  <si>
    <t>Tangible Book Value, 1 Yr. Growth %</t>
  </si>
  <si>
    <t>-36.42</t>
  </si>
  <si>
    <t>157.41</t>
  </si>
  <si>
    <t>-34.83</t>
  </si>
  <si>
    <t>Common Equity, 1 Yr. Growth %</t>
  </si>
  <si>
    <t>Cash From Operations, 1 Yr. Growth %</t>
  </si>
  <si>
    <t>-808.78</t>
  </si>
  <si>
    <t>-249.45</t>
  </si>
  <si>
    <t>-82.22</t>
  </si>
  <si>
    <t>Capital Expenditures, 1 Yr. Growth %</t>
  </si>
  <si>
    <t>-95.63</t>
  </si>
  <si>
    <t>Levered Free Cash Flow, 1 Yr. Growth %</t>
  </si>
  <si>
    <t>175.56</t>
  </si>
  <si>
    <t>-266.74</t>
  </si>
  <si>
    <t>-94.72</t>
  </si>
  <si>
    <t>Unlevered Free Cash Flow, 1 Yr. Growth %</t>
  </si>
  <si>
    <t>173.9</t>
  </si>
  <si>
    <t>-264.43</t>
  </si>
  <si>
    <t>-96.21</t>
  </si>
  <si>
    <t>Compound Annual Growth Rate Over Two Years</t>
  </si>
  <si>
    <t>Total Revenues, 2 Yr. CAGR %</t>
  </si>
  <si>
    <t>53.75</t>
  </si>
  <si>
    <t>57.53</t>
  </si>
  <si>
    <t>45.06</t>
  </si>
  <si>
    <t>Gross Profit, 2 Yr. CAGR %</t>
  </si>
  <si>
    <t>67.35</t>
  </si>
  <si>
    <t>48.65</t>
  </si>
  <si>
    <t>38.24</t>
  </si>
  <si>
    <t>EBITDA, 2 Yr. CAGR %</t>
  </si>
  <si>
    <t>-27.65</t>
  </si>
  <si>
    <t>EBITA, 2 Yr. CAGR %</t>
  </si>
  <si>
    <t>273.82</t>
  </si>
  <si>
    <t>-29.31</t>
  </si>
  <si>
    <t>-25.93</t>
  </si>
  <si>
    <t>EBIT, 2 Yr. CAGR %</t>
  </si>
  <si>
    <t>Earnings From Cont. Operations, 2 Yr. CAGR %</t>
  </si>
  <si>
    <t>235.66</t>
  </si>
  <si>
    <t>-37.85</t>
  </si>
  <si>
    <t>-28.73</t>
  </si>
  <si>
    <t>Net Income, 2 Yr. CAGR %</t>
  </si>
  <si>
    <t>Normalized Net Income, 2 Yr. CAGR %</t>
  </si>
  <si>
    <t>259.69</t>
  </si>
  <si>
    <t>-28.79</t>
  </si>
  <si>
    <t>-24.15</t>
  </si>
  <si>
    <t>Diluted EPS Before Extra, 2 Yr. CAGR %</t>
  </si>
  <si>
    <t>235.67</t>
  </si>
  <si>
    <t>-39.37</t>
  </si>
  <si>
    <t>-30.55</t>
  </si>
  <si>
    <t>Accounts Receivable, 2 Yr. CAGR %</t>
  </si>
  <si>
    <t>27.52</t>
  </si>
  <si>
    <t>143.6</t>
  </si>
  <si>
    <t>Inventory, 2 Yr. CAGR %</t>
  </si>
  <si>
    <t>39.43</t>
  </si>
  <si>
    <t>107.62</t>
  </si>
  <si>
    <t>42.39</t>
  </si>
  <si>
    <t>Net Property, Plant and Equip., 2 Yr. CAGR %</t>
  </si>
  <si>
    <t>-35.41</t>
  </si>
  <si>
    <t>169.98</t>
  </si>
  <si>
    <t>125.48</t>
  </si>
  <si>
    <t>Total Assets, 2 Yr. CAGR %</t>
  </si>
  <si>
    <t>99.62</t>
  </si>
  <si>
    <t>61.65</t>
  </si>
  <si>
    <t>1.93</t>
  </si>
  <si>
    <t>Tangible Book Value, 2 Yr. CAGR %</t>
  </si>
  <si>
    <t>173.38</t>
  </si>
  <si>
    <t>27.93</t>
  </si>
  <si>
    <t>29.52</t>
  </si>
  <si>
    <t>Common Equity, 2 Yr. CAGR %</t>
  </si>
  <si>
    <t>Cash From Operations, 2 Yr. CAGR %</t>
  </si>
  <si>
    <t>287.18</t>
  </si>
  <si>
    <t>74.18</t>
  </si>
  <si>
    <t>-48.45</t>
  </si>
  <si>
    <t>Capital Expenditures, 2 Yr. CAGR %</t>
  </si>
  <si>
    <t>-4.09</t>
  </si>
  <si>
    <t>Levered Free Cash Flow, 2 Yr. CAGR %</t>
  </si>
  <si>
    <t>114.35</t>
  </si>
  <si>
    <t>-70.99</t>
  </si>
  <si>
    <t>Unlevered Free Cash Flow, 2 Yr. CAGR %</t>
  </si>
  <si>
    <t>112.22</t>
  </si>
  <si>
    <t>-75.59</t>
  </si>
  <si>
    <t>Compound Annual Growth Rate Over Three Years</t>
  </si>
  <si>
    <t>Total Revenues, 3 Yr. CAGR %</t>
  </si>
  <si>
    <t>53.42</t>
  </si>
  <si>
    <t>50.63</t>
  </si>
  <si>
    <t>Gross Profit, 3 Yr. CAGR %</t>
  </si>
  <si>
    <t>57.96</t>
  </si>
  <si>
    <t>44.23</t>
  </si>
  <si>
    <t>EBITA, 3 Yr. CAGR %</t>
  </si>
  <si>
    <t>69.84</t>
  </si>
  <si>
    <t>-7.87</t>
  </si>
  <si>
    <t>EBIT, 3 Yr. CAGR %</t>
  </si>
  <si>
    <t>Earnings From Cont. Operations, 3 Yr. CAGR %</t>
  </si>
  <si>
    <t>51.54</t>
  </si>
  <si>
    <t>-14.04</t>
  </si>
  <si>
    <t>Net Income, 3 Yr. CAGR %</t>
  </si>
  <si>
    <t>Normalized Net Income, 3 Yr. CAGR %</t>
  </si>
  <si>
    <t>65.93</t>
  </si>
  <si>
    <t>-6.17</t>
  </si>
  <si>
    <t>Diluted EPS Before Extra, 3 Yr. CAGR %</t>
  </si>
  <si>
    <t>49.06</t>
  </si>
  <si>
    <t>-15.51</t>
  </si>
  <si>
    <t>Accounts Receivable, 3 Yr. CAGR %</t>
  </si>
  <si>
    <t>40.44</t>
  </si>
  <si>
    <t>51.1</t>
  </si>
  <si>
    <t>Inventory, 3 Yr. CAGR %</t>
  </si>
  <si>
    <t>73.14</t>
  </si>
  <si>
    <t>48.47</t>
  </si>
  <si>
    <t>Net Property, Plant and Equip., 3 Yr. CAGR %</t>
  </si>
  <si>
    <t>87.65</t>
  </si>
  <si>
    <t>32.76</t>
  </si>
  <si>
    <t>Total Assets, 3 Yr. CAGR %</t>
  </si>
  <si>
    <t>75.97</t>
  </si>
  <si>
    <t>25.68</t>
  </si>
  <si>
    <t>Tangible Book Value, 3 Yr. CAGR %</t>
  </si>
  <si>
    <t>167.95</t>
  </si>
  <si>
    <t>2.17</t>
  </si>
  <si>
    <t>Common Equity, 3 Yr. CAGR %</t>
  </si>
  <si>
    <t>Cash From Operations, 3 Yr. CAGR %</t>
  </si>
  <si>
    <t>181.9</t>
  </si>
  <si>
    <t>-18.59</t>
  </si>
  <si>
    <t>Levered Free Cash Flow, 3 Yr. CAGR %</t>
  </si>
  <si>
    <t>-38.57</t>
  </si>
  <si>
    <t>Unlevered Free Cash Flow, 3 Yr. CAGR %</t>
  </si>
  <si>
    <t>-45.35</t>
  </si>
  <si>
    <t>2022</t>
  </si>
  <si>
    <t>2023</t>
  </si>
  <si>
    <t>Capitalization
                                    1</t>
  </si>
  <si>
    <t>91.47</t>
  </si>
  <si>
    <t>48.56</t>
  </si>
  <si>
    <t>Change</t>
  </si>
  <si>
    <t>-</t>
  </si>
  <si>
    <t>-46.92%</t>
  </si>
  <si>
    <t>Enterprise Value (EV)
                                    1</t>
  </si>
  <si>
    <t>92.34</t>
  </si>
  <si>
    <t>50.98</t>
  </si>
  <si>
    <t>-44.79%</t>
  </si>
  <si>
    <t>P/E ratio</t>
  </si>
  <si>
    <t>-61.8x</t>
  </si>
  <si>
    <t>-20x</t>
  </si>
  <si>
    <t>PBR</t>
  </si>
  <si>
    <t>13.4x</t>
  </si>
  <si>
    <t>10.9x</t>
  </si>
  <si>
    <t>PEG</t>
  </si>
  <si>
    <t>0x</t>
  </si>
  <si>
    <t>-0.3x</t>
  </si>
  <si>
    <t>Capitalization / Revenue</t>
  </si>
  <si>
    <t>0.95x</t>
  </si>
  <si>
    <t>0.37x</t>
  </si>
  <si>
    <t>EV / Revenue</t>
  </si>
  <si>
    <t>0.96x</t>
  </si>
  <si>
    <t>0.39x</t>
  </si>
  <si>
    <t>EV / EBITDA</t>
  </si>
  <si>
    <t>-50,179,581x</t>
  </si>
  <si>
    <t>-17,791,780x</t>
  </si>
  <si>
    <t>EV / EBIT</t>
  </si>
  <si>
    <t>-48.1x</t>
  </si>
  <si>
    <t>-17x</t>
  </si>
  <si>
    <t>EV / FCF</t>
  </si>
  <si>
    <t>-8,628,776x</t>
  </si>
  <si>
    <t>-94,407,257x</t>
  </si>
  <si>
    <t>FCF Yield</t>
  </si>
  <si>
    <t>-0%</t>
  </si>
  <si>
    <t>Dividend per Share
                                    2</t>
  </si>
  <si>
    <t>Rate of return</t>
  </si>
  <si>
    <t>EPS
                                    2</t>
  </si>
  <si>
    <t>-0.0422</t>
  </si>
  <si>
    <t>-0.0693</t>
  </si>
  <si>
    <t>Distribution rate</t>
  </si>
  <si>
    <t>Net sales
                                    1</t>
  </si>
  <si>
    <t>95.93</t>
  </si>
  <si>
    <t>132.1</t>
  </si>
  <si>
    <t>-2.865</t>
  </si>
  <si>
    <t>EBIT
                                    1</t>
  </si>
  <si>
    <t>-1.919</t>
  </si>
  <si>
    <t>-3.003</t>
  </si>
  <si>
    <t>Net income
                                    1</t>
  </si>
  <si>
    <t>-1.478</t>
  </si>
  <si>
    <t>-2.43</t>
  </si>
  <si>
    <t>Net Debt
                                    1</t>
  </si>
  <si>
    <t>0.8693</t>
  </si>
  <si>
    <t>2.423</t>
  </si>
  <si>
    <t>Reference price
                                    2</t>
  </si>
  <si>
    <t>2.610</t>
  </si>
  <si>
    <t>1.384</t>
  </si>
  <si>
    <t>Nbr of stocks (in thousands)</t>
  </si>
  <si>
    <t>35,048</t>
  </si>
  <si>
    <t>35,082</t>
  </si>
  <si>
    <t>Announcement Date</t>
  </si>
  <si>
    <t>3/31/23</t>
  </si>
  <si>
    <t>3/26/24</t>
  </si>
  <si>
    <t>address1</t>
  </si>
  <si>
    <t>8201 164th Avenue NE, #200</t>
  </si>
  <si>
    <t>city</t>
  </si>
  <si>
    <t>Redmond</t>
  </si>
  <si>
    <t>state</t>
  </si>
  <si>
    <t>WA</t>
  </si>
  <si>
    <t>zip</t>
  </si>
  <si>
    <t>98052-7615</t>
  </si>
  <si>
    <t>country</t>
  </si>
  <si>
    <t>phone</t>
  </si>
  <si>
    <t>206 385 0488</t>
  </si>
  <si>
    <t>website</t>
  </si>
  <si>
    <t>https://www.hourloop.com</t>
  </si>
  <si>
    <t>industry</t>
  </si>
  <si>
    <t>Internet Retail</t>
  </si>
  <si>
    <t>industryKey</t>
  </si>
  <si>
    <t>internet-retail</t>
  </si>
  <si>
    <t>industryDisp</t>
  </si>
  <si>
    <t>sector</t>
  </si>
  <si>
    <t>Consumer Cyclical</t>
  </si>
  <si>
    <t>sectorKey</t>
  </si>
  <si>
    <t>consumer-cyclical</t>
  </si>
  <si>
    <t>sectorDisp</t>
  </si>
  <si>
    <t>longBusinessSummary</t>
  </si>
  <si>
    <t>Hour Loop, Inc., an online retailer, engages in e-commerce retailing in the United States. The company sells products in various categories, including home/garden décor, toys, kitchenware, apparels, and electronics products. It sells its products through hourloop.com, as well as third-party marketplaces. Hour Loop, Inc. was founded in 2013 and is headquartered in Redmond, Washington.</t>
  </si>
  <si>
    <t>fullTimeEmployees</t>
  </si>
  <si>
    <t>companyOfficers</t>
  </si>
  <si>
    <t>[{'maxAge': 1, 'name': 'Mr. Sam  Lai', 'age': 42, 'title': 'Chairman of Board, CEO &amp; Interim CFO', 'yearBorn': 1982, 'fiscalYear': 2023, 'totalPay': 624884, 'exercisedValue': 0, 'unexercisedValue': 0}, {'maxAge': 1, 'name': 'Ms. Sau Kuen  Yu', 'age': 47, 'title': 'Senior VP &amp; Director', 'yearBorn': 1977, 'fiscalYear': 2023, 'totalPay': 1025651, 'exercisedValue': 0, 'unexercisedValue': 0}, {'maxAge': 1, 'name': 'Mr. Rahul Ray Ratan', 'age': 53, 'title': 'Advisor', 'yearBorn': 1971, 'fiscalYear': 2023, 'totalPay': 205784, 'exercisedValue': 0, 'unexercisedValue': 0}, {'maxAge': 1, 'name': 'Ms. Emily  Wu', 'age': 46, 'title': 'Human Resources Manager of Flywheel Consulting Limited', 'yearBorn': 1978, 'fiscalYear': 2023, 'exercisedValue': 0, 'unexercisedValue': 0}]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</si>
  <si>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</si>
  <si>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</si>
  <si>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</si>
  <si>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</si>
  <si>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</si>
  <si>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</si>
  <si>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</si>
  <si>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</si>
  <si>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</si>
  <si>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</si>
  <si>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</si>
  <si>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trailingPE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</si>
  <si>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</si>
  <si>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</si>
  <si>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</si>
  <si>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</si>
  <si>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</si>
  <si>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</si>
  <si>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</si>
  <si>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</si>
  <si>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</si>
  <si>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</si>
  <si>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</si>
  <si>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</si>
  <si>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</si>
  <si>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</si>
  <si>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</si>
  <si>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</si>
  <si>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</si>
  <si>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</si>
  <si>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</si>
  <si>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</si>
  <si>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</si>
  <si>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</si>
  <si>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</si>
  <si>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</si>
  <si>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</si>
  <si>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</si>
  <si>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</si>
  <si>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</si>
  <si>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</si>
  <si>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</si>
  <si>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</si>
  <si>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</si>
  <si>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</si>
  <si>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</si>
  <si>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</si>
  <si>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</si>
  <si>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</si>
  <si>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</si>
  <si>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</si>
  <si>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</si>
  <si>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</si>
  <si>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</si>
  <si>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</si>
  <si>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</si>
  <si>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exchange</t>
  </si>
  <si>
    <t>NCM</t>
  </si>
  <si>
    <t>quoteType</t>
  </si>
  <si>
    <t>EQUITY</t>
  </si>
  <si>
    <t>symbol</t>
  </si>
  <si>
    <t>underlyingSymbol</t>
  </si>
  <si>
    <t>shortName</t>
  </si>
  <si>
    <t>Hour Loop,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</si>
  <si>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</si>
  <si>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</si>
  <si>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</si>
  <si>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</si>
  <si>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</si>
  <si>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</si>
  <si>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</si>
  <si>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dd3f9651-74e8-3b2f-a452-3981626ced1a</t>
  </si>
  <si>
    <t>messageBoardId</t>
  </si>
  <si>
    <t>finmb_1686418647</t>
  </si>
  <si>
    <t>gmtOffSetMilliseconds</t>
  </si>
  <si>
    <t>currentPrice</t>
  </si>
  <si>
    <t>recommendationKey</t>
  </si>
  <si>
    <t>none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</si>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</sst>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hourloop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2.3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-52.07962012084218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7.5558528E7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0.19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43.0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</v>
      </c>
      <c r="B2" s="1">
        <v>-42.0</v>
      </c>
      <c r="C2" s="1">
        <v>3.0</v>
      </c>
      <c r="D2" s="1">
        <v>4.0</v>
      </c>
      <c r="E2" s="1">
        <v>-1.0</v>
      </c>
      <c r="F2" s="1">
        <v>-2.0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</v>
      </c>
      <c r="B3" s="1">
        <v>0.0</v>
      </c>
      <c r="C3" s="1">
        <v>0.0</v>
      </c>
      <c r="D3" s="1">
        <v>448.0</v>
      </c>
      <c r="E3" s="1">
        <v>7.0</v>
      </c>
      <c r="F3" s="1">
        <v>52.0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</v>
      </c>
      <c r="B4" s="1">
        <v>0.0</v>
      </c>
      <c r="C4" s="1">
        <v>0.0</v>
      </c>
      <c r="D4" s="1">
        <v>448.0</v>
      </c>
      <c r="E4" s="1">
        <v>7.0</v>
      </c>
      <c r="F4" s="1">
        <v>52.0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</v>
      </c>
      <c r="B5" s="1">
        <v>0.0</v>
      </c>
      <c r="C5" s="1">
        <v>0.0</v>
      </c>
      <c r="D5" s="1">
        <v>0.0</v>
      </c>
      <c r="E5" s="1">
        <v>9.0</v>
      </c>
      <c r="F5" s="1">
        <v>5.0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</v>
      </c>
      <c r="B6" s="1">
        <v>9.0</v>
      </c>
      <c r="C6" s="1">
        <v>7.0</v>
      </c>
      <c r="D6" s="1">
        <v>4.0</v>
      </c>
      <c r="E6" s="1">
        <v>96.0</v>
      </c>
      <c r="F6" s="1">
        <v>-7.0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</v>
      </c>
      <c r="B7" s="1">
        <v>-12.0</v>
      </c>
      <c r="C7" s="1">
        <v>-8.0</v>
      </c>
      <c r="D7" s="1">
        <v>9.0</v>
      </c>
      <c r="E7" s="1">
        <v>-22.0</v>
      </c>
      <c r="F7" s="1">
        <v>-39.0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</v>
      </c>
      <c r="B8" s="1">
        <v>-53.0</v>
      </c>
      <c r="C8" s="1">
        <v>-73.0</v>
      </c>
      <c r="D8" s="1">
        <v>-2.0</v>
      </c>
      <c r="E8" s="1">
        <v>-12.0</v>
      </c>
      <c r="F8" s="1">
        <v>3.0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</v>
      </c>
      <c r="B9" s="1">
        <v>16.0</v>
      </c>
      <c r="C9" s="1">
        <v>42.0</v>
      </c>
      <c r="D9" s="1">
        <v>6.0</v>
      </c>
      <c r="E9" s="1">
        <v>2.0</v>
      </c>
      <c r="F9" s="1">
        <v>-2.0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</v>
      </c>
      <c r="B10" s="1">
        <v>0.0</v>
      </c>
      <c r="C10" s="1">
        <v>0.0</v>
      </c>
      <c r="D10" s="1">
        <v>0.0</v>
      </c>
      <c r="E10" s="1">
        <v>-50.0</v>
      </c>
      <c r="F10" s="1">
        <v>0.0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</v>
      </c>
      <c r="B11" s="1">
        <v>30.0</v>
      </c>
      <c r="C11" s="1">
        <v>32.0</v>
      </c>
      <c r="D11" s="1">
        <v>-81.0</v>
      </c>
      <c r="E11" s="1">
        <v>-46.0</v>
      </c>
      <c r="F11" s="1">
        <v>-74.0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28</v>
      </c>
      <c r="B12" s="1">
        <v>-51.0</v>
      </c>
      <c r="C12" s="1">
        <v>3.0</v>
      </c>
      <c r="D12" s="1">
        <v>7.0</v>
      </c>
      <c r="E12" s="1">
        <v>-11.0</v>
      </c>
      <c r="F12" s="1">
        <v>-2.0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</v>
      </c>
      <c r="B13" s="1">
        <v>0.0</v>
      </c>
      <c r="C13" s="1">
        <v>0.0</v>
      </c>
      <c r="D13" s="1">
        <v>-1.0</v>
      </c>
      <c r="E13" s="1">
        <v>-34.0</v>
      </c>
      <c r="F13" s="1">
        <v>-1.0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30</v>
      </c>
      <c r="B14" s="1">
        <v>0.0</v>
      </c>
      <c r="C14" s="1">
        <v>0.0</v>
      </c>
      <c r="D14" s="1">
        <v>-1.0</v>
      </c>
      <c r="E14" s="1">
        <v>-34.0</v>
      </c>
      <c r="F14" s="1">
        <v>-1.0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31</v>
      </c>
      <c r="B15" s="1">
        <v>5.0</v>
      </c>
      <c r="C15" s="1">
        <v>1.0</v>
      </c>
      <c r="D15" s="1">
        <v>0.0</v>
      </c>
      <c r="E15" s="1">
        <v>65.0</v>
      </c>
      <c r="F15" s="1">
        <v>0.0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32</v>
      </c>
      <c r="B16" s="1">
        <v>45.0</v>
      </c>
      <c r="C16" s="1">
        <v>0.0</v>
      </c>
      <c r="D16" s="1">
        <v>0.0</v>
      </c>
      <c r="E16" s="1">
        <v>13.0</v>
      </c>
      <c r="F16" s="1">
        <v>0.0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33</v>
      </c>
      <c r="B17" s="1">
        <v>50.0</v>
      </c>
      <c r="C17" s="1">
        <v>1.0</v>
      </c>
      <c r="D17" s="1">
        <v>0.0</v>
      </c>
      <c r="E17" s="1">
        <v>79.0</v>
      </c>
      <c r="F17" s="1">
        <v>0.0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34</v>
      </c>
      <c r="B18" s="1">
        <v>0.0</v>
      </c>
      <c r="C18" s="1">
        <v>-71.0</v>
      </c>
      <c r="D18" s="1">
        <v>0.0</v>
      </c>
      <c r="E18" s="1">
        <v>-1.0</v>
      </c>
      <c r="F18" s="1">
        <v>0.0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35</v>
      </c>
      <c r="B19" s="1">
        <v>0.0</v>
      </c>
      <c r="C19" s="1">
        <v>-71.0</v>
      </c>
      <c r="D19" s="1">
        <v>0.0</v>
      </c>
      <c r="E19" s="1">
        <v>-1.0</v>
      </c>
      <c r="F19" s="1">
        <v>0.0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36</v>
      </c>
      <c r="B20" s="1">
        <v>0.0</v>
      </c>
      <c r="C20" s="1">
        <v>0.0</v>
      </c>
      <c r="D20" s="1">
        <v>0.0</v>
      </c>
      <c r="E20" s="1">
        <v>5.0</v>
      </c>
      <c r="F20" s="1">
        <v>0.0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37</v>
      </c>
      <c r="B21" s="1">
        <v>0.0</v>
      </c>
      <c r="C21" s="1">
        <v>-898.0</v>
      </c>
      <c r="D21" s="1">
        <v>-2.0</v>
      </c>
      <c r="E21" s="1">
        <v>0.0</v>
      </c>
      <c r="F21" s="1">
        <v>0.0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38</v>
      </c>
      <c r="B22" s="1">
        <v>0.0</v>
      </c>
      <c r="C22" s="1">
        <v>-898.0</v>
      </c>
      <c r="D22" s="1">
        <v>-2.0</v>
      </c>
      <c r="E22" s="1">
        <v>0.0</v>
      </c>
      <c r="F22" s="1">
        <v>0.0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39</v>
      </c>
      <c r="B23" s="1">
        <v>0.0</v>
      </c>
      <c r="C23" s="1">
        <v>0.0</v>
      </c>
      <c r="D23" s="1">
        <v>0.0</v>
      </c>
      <c r="E23" s="1">
        <v>57.0</v>
      </c>
      <c r="F23" s="1">
        <v>0.0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40</v>
      </c>
      <c r="B24" s="1">
        <v>50.0</v>
      </c>
      <c r="C24" s="1">
        <v>45.0</v>
      </c>
      <c r="D24" s="1">
        <v>-2.0</v>
      </c>
      <c r="E24" s="1">
        <v>5.0</v>
      </c>
      <c r="F24" s="1">
        <v>0.0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41</v>
      </c>
      <c r="B25" s="1">
        <v>0.0</v>
      </c>
      <c r="C25" s="1">
        <v>0.0</v>
      </c>
      <c r="D25" s="1">
        <v>0.0</v>
      </c>
      <c r="E25" s="1">
        <v>-1.0</v>
      </c>
      <c r="F25" s="1">
        <v>-238.0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42</v>
      </c>
      <c r="B26" s="1">
        <v>0.0</v>
      </c>
      <c r="C26" s="1">
        <v>4.0</v>
      </c>
      <c r="D26" s="1">
        <v>5.0</v>
      </c>
      <c r="E26" s="1">
        <v>-6.0</v>
      </c>
      <c r="F26" s="1">
        <v>-2.0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43</v>
      </c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44</v>
      </c>
      <c r="B28" s="1">
        <v>5.0</v>
      </c>
      <c r="C28" s="1">
        <v>1.0</v>
      </c>
      <c r="D28" s="1">
        <v>0.0</v>
      </c>
      <c r="E28" s="1">
        <v>0.0</v>
      </c>
      <c r="F28" s="1">
        <v>40.0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45</v>
      </c>
      <c r="B29" s="1">
        <v>0.0</v>
      </c>
      <c r="C29" s="1">
        <v>0.0</v>
      </c>
      <c r="D29" s="1">
        <v>0.0</v>
      </c>
      <c r="E29" s="1">
        <v>47.0</v>
      </c>
      <c r="F29" s="1">
        <v>0.0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46</v>
      </c>
      <c r="B30" s="1">
        <v>0.0</v>
      </c>
      <c r="C30" s="1">
        <v>3.0</v>
      </c>
      <c r="D30" s="1">
        <v>6.0</v>
      </c>
      <c r="E30" s="1">
        <v>-10.0</v>
      </c>
      <c r="F30" s="1">
        <v>-54.0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47</v>
      </c>
      <c r="B31" s="1">
        <v>0.0</v>
      </c>
      <c r="C31" s="1">
        <v>3.0</v>
      </c>
      <c r="D31" s="1">
        <v>6.0</v>
      </c>
      <c r="E31" s="1">
        <v>-10.0</v>
      </c>
      <c r="F31" s="1">
        <v>-38.0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48</v>
      </c>
      <c r="B32" s="1">
        <v>0.0</v>
      </c>
      <c r="C32" s="1">
        <v>-1.0</v>
      </c>
      <c r="D32" s="1">
        <v>-3.0</v>
      </c>
      <c r="E32" s="1">
        <v>9.0</v>
      </c>
      <c r="F32" s="1">
        <v>-93.0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49</v>
      </c>
      <c r="B33" s="1">
        <v>50.0</v>
      </c>
      <c r="C33" s="1">
        <v>45.0</v>
      </c>
      <c r="D33" s="1">
        <v>0.0</v>
      </c>
      <c r="E33" s="1">
        <v>-23.0</v>
      </c>
      <c r="F33" s="1">
        <v>0.0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51</v>
      </c>
      <c r="B3" s="1">
        <v>83.0</v>
      </c>
      <c r="C3" s="1">
        <v>4.0</v>
      </c>
      <c r="D3" s="1">
        <v>10.0</v>
      </c>
      <c r="E3" s="1">
        <v>4.0</v>
      </c>
      <c r="F3" s="1">
        <v>2.0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52</v>
      </c>
      <c r="B4" s="1">
        <v>83.0</v>
      </c>
      <c r="C4" s="1">
        <v>4.0</v>
      </c>
      <c r="D4" s="1">
        <v>10.0</v>
      </c>
      <c r="E4" s="1">
        <v>4.0</v>
      </c>
      <c r="F4" s="1">
        <v>2.0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53</v>
      </c>
      <c r="B5" s="1">
        <v>12.0</v>
      </c>
      <c r="C5" s="1">
        <v>21.0</v>
      </c>
      <c r="D5" s="1">
        <v>12.0</v>
      </c>
      <c r="E5" s="1">
        <v>35.0</v>
      </c>
      <c r="F5" s="1">
        <v>74.0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54</v>
      </c>
      <c r="B6" s="1">
        <v>0.0</v>
      </c>
      <c r="C6" s="1">
        <v>0.0</v>
      </c>
      <c r="D6" s="1">
        <v>11.0</v>
      </c>
      <c r="E6" s="1">
        <v>0.0</v>
      </c>
      <c r="F6" s="1">
        <v>0.0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55</v>
      </c>
      <c r="B7" s="1">
        <v>12.0</v>
      </c>
      <c r="C7" s="1">
        <v>21.0</v>
      </c>
      <c r="D7" s="1">
        <v>24.0</v>
      </c>
      <c r="E7" s="1">
        <v>35.0</v>
      </c>
      <c r="F7" s="1">
        <v>74.0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56</v>
      </c>
      <c r="B8" s="1">
        <v>3.0</v>
      </c>
      <c r="C8" s="1">
        <v>4.0</v>
      </c>
      <c r="D8" s="1">
        <v>7.0</v>
      </c>
      <c r="E8" s="1">
        <v>18.0</v>
      </c>
      <c r="F8" s="1">
        <v>14.0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57</v>
      </c>
      <c r="B9" s="1">
        <v>2.0</v>
      </c>
      <c r="C9" s="1">
        <v>20.0</v>
      </c>
      <c r="D9" s="1">
        <v>12.0</v>
      </c>
      <c r="E9" s="1">
        <v>0.0</v>
      </c>
      <c r="F9" s="1">
        <v>6.0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58</v>
      </c>
      <c r="B10" s="1">
        <v>0.0</v>
      </c>
      <c r="C10" s="1">
        <v>0.0</v>
      </c>
      <c r="D10" s="1">
        <v>73.0</v>
      </c>
      <c r="E10" s="1">
        <v>74.0</v>
      </c>
      <c r="F10" s="1">
        <v>44.0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59</v>
      </c>
      <c r="B11" s="1">
        <v>4.0</v>
      </c>
      <c r="C11" s="1">
        <v>9.0</v>
      </c>
      <c r="D11" s="1">
        <v>18.0</v>
      </c>
      <c r="E11" s="1">
        <v>24.0</v>
      </c>
      <c r="F11" s="1">
        <v>18.0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60</v>
      </c>
      <c r="B12" s="1">
        <v>0.0</v>
      </c>
      <c r="C12" s="1">
        <v>0.0</v>
      </c>
      <c r="D12" s="1">
        <v>4.0</v>
      </c>
      <c r="E12" s="1">
        <v>80.0</v>
      </c>
      <c r="F12" s="1">
        <v>45.0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61</v>
      </c>
      <c r="B13" s="1">
        <v>0.0</v>
      </c>
      <c r="C13" s="1">
        <v>0.0</v>
      </c>
      <c r="D13" s="1">
        <v>-448.0</v>
      </c>
      <c r="E13" s="1">
        <v>-7.0</v>
      </c>
      <c r="F13" s="1">
        <v>-22.0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62</v>
      </c>
      <c r="B14" s="1">
        <v>11.0</v>
      </c>
      <c r="C14" s="1">
        <v>9.0</v>
      </c>
      <c r="D14" s="1">
        <v>4.0</v>
      </c>
      <c r="E14" s="1">
        <v>72.0</v>
      </c>
      <c r="F14" s="1">
        <v>23.0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63</v>
      </c>
      <c r="B15" s="1">
        <v>0.0</v>
      </c>
      <c r="C15" s="1">
        <v>0.0</v>
      </c>
      <c r="D15" s="1">
        <v>4.0</v>
      </c>
      <c r="E15" s="1">
        <v>54.0</v>
      </c>
      <c r="F15" s="1">
        <v>1.0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64</v>
      </c>
      <c r="B16" s="1">
        <v>4.0</v>
      </c>
      <c r="C16" s="1">
        <v>9.0</v>
      </c>
      <c r="D16" s="1">
        <v>18.0</v>
      </c>
      <c r="E16" s="1">
        <v>25.0</v>
      </c>
      <c r="F16" s="1">
        <v>19.0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65</v>
      </c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66</v>
      </c>
      <c r="B18" s="1">
        <v>2.0</v>
      </c>
      <c r="C18" s="1">
        <v>3.0</v>
      </c>
      <c r="D18" s="1">
        <v>9.0</v>
      </c>
      <c r="E18" s="1">
        <v>11.0</v>
      </c>
      <c r="F18" s="1">
        <v>3.0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67</v>
      </c>
      <c r="B19" s="1">
        <v>75.0</v>
      </c>
      <c r="C19" s="1">
        <v>1.0</v>
      </c>
      <c r="D19" s="1">
        <v>1.0</v>
      </c>
      <c r="E19" s="1">
        <v>1.0</v>
      </c>
      <c r="F19" s="1">
        <v>1.0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68</v>
      </c>
      <c r="B20" s="1">
        <v>0.0</v>
      </c>
      <c r="C20" s="1">
        <v>0.0</v>
      </c>
      <c r="D20" s="1">
        <v>5.0</v>
      </c>
      <c r="E20" s="1">
        <v>65.0</v>
      </c>
      <c r="F20" s="1">
        <v>65.0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69</v>
      </c>
      <c r="B21" s="1">
        <v>13.0</v>
      </c>
      <c r="C21" s="1">
        <v>2.0</v>
      </c>
      <c r="D21" s="1">
        <v>0.0</v>
      </c>
      <c r="E21" s="1">
        <v>0.0</v>
      </c>
      <c r="F21" s="1">
        <v>0.0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70</v>
      </c>
      <c r="B22" s="1">
        <v>6.0</v>
      </c>
      <c r="C22" s="1">
        <v>5.0</v>
      </c>
      <c r="D22" s="1">
        <v>0.0</v>
      </c>
      <c r="E22" s="1">
        <v>38.0</v>
      </c>
      <c r="F22" s="1">
        <v>8.0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71</v>
      </c>
      <c r="B23" s="1">
        <v>0.0</v>
      </c>
      <c r="C23" s="1">
        <v>0.0</v>
      </c>
      <c r="D23" s="1">
        <v>12.0</v>
      </c>
      <c r="E23" s="1">
        <v>0.0</v>
      </c>
      <c r="F23" s="1">
        <v>0.0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72</v>
      </c>
      <c r="B24" s="1">
        <v>4.0</v>
      </c>
      <c r="C24" s="1">
        <v>1.0</v>
      </c>
      <c r="D24" s="1">
        <v>6.0</v>
      </c>
      <c r="E24" s="1">
        <v>34.0</v>
      </c>
      <c r="F24" s="1">
        <v>5.0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73</v>
      </c>
      <c r="B25" s="1">
        <v>3.0</v>
      </c>
      <c r="C25" s="1">
        <v>5.0</v>
      </c>
      <c r="D25" s="1">
        <v>16.0</v>
      </c>
      <c r="E25" s="1">
        <v>14.0</v>
      </c>
      <c r="F25" s="1">
        <v>10.0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74</v>
      </c>
      <c r="B26" s="1">
        <v>58.0</v>
      </c>
      <c r="C26" s="1">
        <v>0.0</v>
      </c>
      <c r="D26" s="1">
        <v>0.0</v>
      </c>
      <c r="E26" s="1">
        <v>4.0</v>
      </c>
      <c r="F26" s="1">
        <v>4.0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75</v>
      </c>
      <c r="B27" s="1">
        <v>0.0</v>
      </c>
      <c r="C27" s="1">
        <v>0.0</v>
      </c>
      <c r="D27" s="1">
        <v>0.0</v>
      </c>
      <c r="E27" s="1">
        <v>6.0</v>
      </c>
      <c r="F27" s="1">
        <v>0.0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76</v>
      </c>
      <c r="B28" s="1">
        <v>4.0</v>
      </c>
      <c r="C28" s="1">
        <v>5.0</v>
      </c>
      <c r="D28" s="1">
        <v>16.0</v>
      </c>
      <c r="E28" s="1">
        <v>18.0</v>
      </c>
      <c r="F28" s="1">
        <v>15.0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77</v>
      </c>
      <c r="B29" s="1">
        <v>0.0</v>
      </c>
      <c r="C29" s="1">
        <v>0.0</v>
      </c>
      <c r="D29" s="1">
        <v>0.0</v>
      </c>
      <c r="E29" s="1">
        <v>0.0</v>
      </c>
      <c r="F29" s="1">
        <v>0.0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78</v>
      </c>
      <c r="B30" s="1">
        <v>0.0</v>
      </c>
      <c r="C30" s="1">
        <v>0.0</v>
      </c>
      <c r="D30" s="1">
        <v>0.0</v>
      </c>
      <c r="E30" s="1">
        <v>5.0</v>
      </c>
      <c r="F30" s="1">
        <v>5.0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79</v>
      </c>
      <c r="B31" s="1">
        <v>34.0</v>
      </c>
      <c r="C31" s="1">
        <v>4.0</v>
      </c>
      <c r="D31" s="1">
        <v>2.0</v>
      </c>
      <c r="E31" s="1">
        <v>1.0</v>
      </c>
      <c r="F31" s="1">
        <v>-1.0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80</v>
      </c>
      <c r="B32" s="1">
        <v>0.0</v>
      </c>
      <c r="C32" s="1">
        <v>0.0</v>
      </c>
      <c r="D32" s="1">
        <v>0.0</v>
      </c>
      <c r="E32" s="1">
        <v>-2.0</v>
      </c>
      <c r="F32" s="1">
        <v>-2.0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81</v>
      </c>
      <c r="B33" s="1">
        <v>35.0</v>
      </c>
      <c r="C33" s="1">
        <v>4.0</v>
      </c>
      <c r="D33" s="1">
        <v>2.0</v>
      </c>
      <c r="E33" s="1">
        <v>6.0</v>
      </c>
      <c r="F33" s="1">
        <v>4.0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82</v>
      </c>
      <c r="B34" s="1">
        <v>35.0</v>
      </c>
      <c r="C34" s="1">
        <v>4.0</v>
      </c>
      <c r="D34" s="1">
        <v>2.0</v>
      </c>
      <c r="E34" s="1">
        <v>6.0</v>
      </c>
      <c r="F34" s="1">
        <v>4.0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83</v>
      </c>
      <c r="B35" s="1">
        <v>4.0</v>
      </c>
      <c r="C35" s="1">
        <v>9.0</v>
      </c>
      <c r="D35" s="1">
        <v>18.0</v>
      </c>
      <c r="E35" s="1">
        <v>25.0</v>
      </c>
      <c r="F35" s="1">
        <v>19.0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43</v>
      </c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84</v>
      </c>
      <c r="B37" s="1">
        <v>33.0</v>
      </c>
      <c r="C37" s="1">
        <v>33.0</v>
      </c>
      <c r="D37" s="1">
        <v>35.0</v>
      </c>
      <c r="E37" s="1">
        <v>35.0</v>
      </c>
      <c r="F37" s="1">
        <v>35.0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85</v>
      </c>
      <c r="B38" s="1">
        <v>33.0</v>
      </c>
      <c r="C38" s="1">
        <v>33.0</v>
      </c>
      <c r="D38" s="1">
        <v>33.0</v>
      </c>
      <c r="E38" s="1">
        <v>35.0</v>
      </c>
      <c r="F38" s="1">
        <v>35.0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86</v>
      </c>
      <c r="B39" s="1" t="s">
        <v>87</v>
      </c>
      <c r="C39" s="1" t="s">
        <v>88</v>
      </c>
      <c r="D39" s="1" t="s">
        <v>89</v>
      </c>
      <c r="E39" s="1" t="s">
        <v>90</v>
      </c>
      <c r="F39" s="1" t="s">
        <v>91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92</v>
      </c>
      <c r="B40" s="1">
        <v>35.0</v>
      </c>
      <c r="C40" s="1">
        <v>4.0</v>
      </c>
      <c r="D40" s="1">
        <v>2.0</v>
      </c>
      <c r="E40" s="1">
        <v>6.0</v>
      </c>
      <c r="F40" s="1">
        <v>4.0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93</v>
      </c>
      <c r="B41" s="1" t="s">
        <v>87</v>
      </c>
      <c r="C41" s="1" t="s">
        <v>88</v>
      </c>
      <c r="D41" s="1" t="s">
        <v>89</v>
      </c>
      <c r="E41" s="1" t="s">
        <v>90</v>
      </c>
      <c r="F41" s="1" t="s">
        <v>91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94</v>
      </c>
      <c r="B42" s="1">
        <v>78.0</v>
      </c>
      <c r="C42" s="1">
        <v>8.0</v>
      </c>
      <c r="D42" s="1">
        <v>5.0</v>
      </c>
      <c r="E42" s="1">
        <v>5.0</v>
      </c>
      <c r="F42" s="1">
        <v>4.0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95</v>
      </c>
      <c r="B43" s="1">
        <v>-5.0</v>
      </c>
      <c r="C43" s="1">
        <v>-4.0</v>
      </c>
      <c r="D43" s="1">
        <v>-5.0</v>
      </c>
      <c r="E43" s="1">
        <v>86.0</v>
      </c>
      <c r="F43" s="1">
        <v>2.0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96</v>
      </c>
      <c r="B44" s="1">
        <v>-8.0</v>
      </c>
      <c r="C44" s="1">
        <v>-29.0</v>
      </c>
      <c r="D44" s="1">
        <v>0.0</v>
      </c>
      <c r="E44" s="1">
        <v>0.0</v>
      </c>
      <c r="F44" s="1">
        <v>0.0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97</v>
      </c>
      <c r="B45" s="1">
        <v>0.0</v>
      </c>
      <c r="C45" s="1">
        <v>5.0</v>
      </c>
      <c r="D45" s="1">
        <v>5.0</v>
      </c>
      <c r="E45" s="1">
        <v>5.0</v>
      </c>
      <c r="F45" s="1">
        <v>5.0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98</v>
      </c>
      <c r="B46" s="1">
        <v>16.0</v>
      </c>
      <c r="C46" s="1">
        <v>62.0</v>
      </c>
      <c r="D46" s="1">
        <v>1.0</v>
      </c>
      <c r="E46" s="1">
        <v>4.0</v>
      </c>
      <c r="F46" s="1">
        <v>1.0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99</v>
      </c>
      <c r="B47" s="1">
        <v>4.0</v>
      </c>
      <c r="C47" s="1">
        <v>4.0</v>
      </c>
      <c r="D47" s="1">
        <v>5.0</v>
      </c>
      <c r="E47" s="1">
        <v>14.0</v>
      </c>
      <c r="F47" s="1">
        <v>13.0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100</v>
      </c>
      <c r="B48" s="1">
        <v>0.0</v>
      </c>
      <c r="C48" s="1">
        <v>0.0</v>
      </c>
      <c r="D48" s="1">
        <v>183.0</v>
      </c>
      <c r="E48" s="1">
        <v>186.0</v>
      </c>
      <c r="F48" s="1">
        <v>178.0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101</v>
      </c>
      <c r="B2" s="1">
        <v>26.0</v>
      </c>
      <c r="C2" s="1">
        <v>38.0</v>
      </c>
      <c r="D2" s="1">
        <v>62.0</v>
      </c>
      <c r="E2" s="1">
        <v>95.0</v>
      </c>
      <c r="F2" s="1">
        <v>132.0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102</v>
      </c>
      <c r="B3" s="1">
        <v>26.0</v>
      </c>
      <c r="C3" s="1">
        <v>38.0</v>
      </c>
      <c r="D3" s="1">
        <v>62.0</v>
      </c>
      <c r="E3" s="1">
        <v>95.0</v>
      </c>
      <c r="F3" s="1">
        <v>132.0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103</v>
      </c>
      <c r="B4" s="1">
        <v>14.0</v>
      </c>
      <c r="C4" s="1">
        <v>16.0</v>
      </c>
      <c r="D4" s="1">
        <v>27.0</v>
      </c>
      <c r="E4" s="1">
        <v>46.0</v>
      </c>
      <c r="F4" s="1">
        <v>65.0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104</v>
      </c>
      <c r="B5" s="1">
        <v>12.0</v>
      </c>
      <c r="C5" s="1">
        <v>22.0</v>
      </c>
      <c r="D5" s="1">
        <v>34.0</v>
      </c>
      <c r="E5" s="1">
        <v>48.0</v>
      </c>
      <c r="F5" s="1">
        <v>66.0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105</v>
      </c>
      <c r="B6" s="1">
        <v>12.0</v>
      </c>
      <c r="C6" s="1">
        <v>18.0</v>
      </c>
      <c r="D6" s="1">
        <v>29.0</v>
      </c>
      <c r="E6" s="1">
        <v>50.0</v>
      </c>
      <c r="F6" s="1">
        <v>69.0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106</v>
      </c>
      <c r="B7" s="1">
        <v>19.0</v>
      </c>
      <c r="C7" s="1">
        <v>9.0</v>
      </c>
      <c r="D7" s="1">
        <v>8.0</v>
      </c>
      <c r="E7" s="1">
        <v>13.0</v>
      </c>
      <c r="F7" s="1">
        <v>0.0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107</v>
      </c>
      <c r="B8" s="1">
        <v>12.0</v>
      </c>
      <c r="C8" s="1">
        <v>18.0</v>
      </c>
      <c r="D8" s="1">
        <v>29.0</v>
      </c>
      <c r="E8" s="1">
        <v>50.0</v>
      </c>
      <c r="F8" s="1">
        <v>69.0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108</v>
      </c>
      <c r="B9" s="1">
        <v>-39.0</v>
      </c>
      <c r="C9" s="1">
        <v>3.0</v>
      </c>
      <c r="D9" s="1">
        <v>5.0</v>
      </c>
      <c r="E9" s="1">
        <v>-1.0</v>
      </c>
      <c r="F9" s="1">
        <v>-3.0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109</v>
      </c>
      <c r="B10" s="1">
        <v>-5.0</v>
      </c>
      <c r="C10" s="1">
        <v>-4.0</v>
      </c>
      <c r="D10" s="1">
        <v>-5.0</v>
      </c>
      <c r="E10" s="1">
        <v>-14.0</v>
      </c>
      <c r="F10" s="1">
        <v>-24.0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110</v>
      </c>
      <c r="B11" s="1">
        <v>-5.0</v>
      </c>
      <c r="C11" s="1">
        <v>-4.0</v>
      </c>
      <c r="D11" s="1">
        <v>-5.0</v>
      </c>
      <c r="E11" s="1">
        <v>-14.0</v>
      </c>
      <c r="F11" s="1">
        <v>-24.0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111</v>
      </c>
      <c r="B12" s="1">
        <v>1.0</v>
      </c>
      <c r="C12" s="1">
        <v>2.0</v>
      </c>
      <c r="D12" s="1">
        <v>7.0</v>
      </c>
      <c r="E12" s="1">
        <v>12.0</v>
      </c>
      <c r="F12" s="1">
        <v>9.0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112</v>
      </c>
      <c r="B13" s="1">
        <v>-42.0</v>
      </c>
      <c r="C13" s="1">
        <v>3.0</v>
      </c>
      <c r="D13" s="1">
        <v>5.0</v>
      </c>
      <c r="E13" s="1">
        <v>-1.0</v>
      </c>
      <c r="F13" s="1">
        <v>-3.0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113</v>
      </c>
      <c r="B14" s="1">
        <v>-42.0</v>
      </c>
      <c r="C14" s="1">
        <v>3.0</v>
      </c>
      <c r="D14" s="1">
        <v>5.0</v>
      </c>
      <c r="E14" s="1">
        <v>-1.0</v>
      </c>
      <c r="F14" s="1">
        <v>-3.0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114</v>
      </c>
      <c r="B15" s="1">
        <v>0.0</v>
      </c>
      <c r="C15" s="1">
        <v>0.0</v>
      </c>
      <c r="D15" s="1">
        <v>70.0</v>
      </c>
      <c r="E15" s="1">
        <v>-46.0</v>
      </c>
      <c r="F15" s="1">
        <v>-73.0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115</v>
      </c>
      <c r="B16" s="1">
        <v>-42.0</v>
      </c>
      <c r="C16" s="1">
        <v>3.0</v>
      </c>
      <c r="D16" s="1">
        <v>4.0</v>
      </c>
      <c r="E16" s="1">
        <v>-1.0</v>
      </c>
      <c r="F16" s="1">
        <v>-2.0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116</v>
      </c>
      <c r="B17" s="1">
        <v>-42.0</v>
      </c>
      <c r="C17" s="1">
        <v>3.0</v>
      </c>
      <c r="D17" s="1">
        <v>4.0</v>
      </c>
      <c r="E17" s="1">
        <v>-1.0</v>
      </c>
      <c r="F17" s="1">
        <v>-2.0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117</v>
      </c>
      <c r="B18" s="1">
        <v>-42.0</v>
      </c>
      <c r="C18" s="1">
        <v>3.0</v>
      </c>
      <c r="D18" s="1">
        <v>4.0</v>
      </c>
      <c r="E18" s="1">
        <v>-1.0</v>
      </c>
      <c r="F18" s="1">
        <v>-2.0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118</v>
      </c>
      <c r="B19" s="1">
        <v>-42.0</v>
      </c>
      <c r="C19" s="1">
        <v>3.0</v>
      </c>
      <c r="D19" s="1">
        <v>4.0</v>
      </c>
      <c r="E19" s="1">
        <v>-1.0</v>
      </c>
      <c r="F19" s="1">
        <v>-2.0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119</v>
      </c>
      <c r="B20" s="1">
        <v>-42.0</v>
      </c>
      <c r="C20" s="1">
        <v>3.0</v>
      </c>
      <c r="D20" s="1">
        <v>4.0</v>
      </c>
      <c r="E20" s="1">
        <v>-1.0</v>
      </c>
      <c r="F20" s="1">
        <v>-2.0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120</v>
      </c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121</v>
      </c>
      <c r="B22" s="1" t="s">
        <v>122</v>
      </c>
      <c r="C22" s="1" t="s">
        <v>123</v>
      </c>
      <c r="D22" s="1" t="s">
        <v>124</v>
      </c>
      <c r="E22" s="1" t="s">
        <v>125</v>
      </c>
      <c r="F22" s="1" t="s">
        <v>126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127</v>
      </c>
      <c r="B23" s="1" t="s">
        <v>122</v>
      </c>
      <c r="C23" s="1" t="s">
        <v>123</v>
      </c>
      <c r="D23" s="1" t="s">
        <v>124</v>
      </c>
      <c r="E23" s="1" t="s">
        <v>125</v>
      </c>
      <c r="F23" s="1" t="s">
        <v>126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128</v>
      </c>
      <c r="B24" s="1">
        <v>33.0</v>
      </c>
      <c r="C24" s="1">
        <v>33.0</v>
      </c>
      <c r="D24" s="1">
        <v>33.0</v>
      </c>
      <c r="E24" s="1">
        <v>34.0</v>
      </c>
      <c r="F24" s="1">
        <v>35.0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129</v>
      </c>
      <c r="B25" s="1" t="s">
        <v>122</v>
      </c>
      <c r="C25" s="1" t="s">
        <v>123</v>
      </c>
      <c r="D25" s="1" t="s">
        <v>124</v>
      </c>
      <c r="E25" s="1" t="s">
        <v>125</v>
      </c>
      <c r="F25" s="1" t="s">
        <v>126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130</v>
      </c>
      <c r="B26" s="1" t="s">
        <v>122</v>
      </c>
      <c r="C26" s="1" t="s">
        <v>123</v>
      </c>
      <c r="D26" s="1" t="s">
        <v>124</v>
      </c>
      <c r="E26" s="1" t="s">
        <v>125</v>
      </c>
      <c r="F26" s="1" t="s">
        <v>126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131</v>
      </c>
      <c r="B27" s="1">
        <v>33.0</v>
      </c>
      <c r="C27" s="1">
        <v>33.0</v>
      </c>
      <c r="D27" s="1">
        <v>33.0</v>
      </c>
      <c r="E27" s="1">
        <v>34.0</v>
      </c>
      <c r="F27" s="1">
        <v>35.0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132</v>
      </c>
      <c r="B28" s="1" t="s">
        <v>122</v>
      </c>
      <c r="C28" s="1" t="s">
        <v>133</v>
      </c>
      <c r="D28" s="1" t="s">
        <v>134</v>
      </c>
      <c r="E28" s="1" t="s">
        <v>135</v>
      </c>
      <c r="F28" s="1" t="s">
        <v>136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137</v>
      </c>
      <c r="B29" s="1" t="s">
        <v>122</v>
      </c>
      <c r="C29" s="1" t="s">
        <v>133</v>
      </c>
      <c r="D29" s="1" t="s">
        <v>134</v>
      </c>
      <c r="E29" s="1" t="s">
        <v>135</v>
      </c>
      <c r="F29" s="1" t="s">
        <v>136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138</v>
      </c>
      <c r="B30" s="1">
        <v>0.0</v>
      </c>
      <c r="C30" s="1" t="s">
        <v>139</v>
      </c>
      <c r="D30" s="1" t="s">
        <v>140</v>
      </c>
      <c r="E30" s="1">
        <v>0.0</v>
      </c>
      <c r="F30" s="1">
        <v>0.0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43</v>
      </c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141</v>
      </c>
      <c r="B32" s="1">
        <v>0.0</v>
      </c>
      <c r="C32" s="1">
        <v>0.0</v>
      </c>
      <c r="D32" s="1">
        <v>5.0</v>
      </c>
      <c r="E32" s="1">
        <v>-1.0</v>
      </c>
      <c r="F32" s="1">
        <v>-2.0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142</v>
      </c>
      <c r="B33" s="1">
        <v>-39.0</v>
      </c>
      <c r="C33" s="1">
        <v>3.0</v>
      </c>
      <c r="D33" s="1">
        <v>5.0</v>
      </c>
      <c r="E33" s="1">
        <v>-1.0</v>
      </c>
      <c r="F33" s="1">
        <v>-3.0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143</v>
      </c>
      <c r="B34" s="1">
        <v>-39.0</v>
      </c>
      <c r="C34" s="1">
        <v>3.0</v>
      </c>
      <c r="D34" s="1">
        <v>5.0</v>
      </c>
      <c r="E34" s="1">
        <v>-1.0</v>
      </c>
      <c r="F34" s="1">
        <v>-3.0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144</v>
      </c>
      <c r="B35" s="1">
        <v>0.0</v>
      </c>
      <c r="C35" s="1">
        <v>0.0</v>
      </c>
      <c r="D35" s="1" t="s">
        <v>145</v>
      </c>
      <c r="E35" s="1" t="s">
        <v>146</v>
      </c>
      <c r="F35" s="1" t="s">
        <v>147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148</v>
      </c>
      <c r="B36" s="1">
        <v>0.0</v>
      </c>
      <c r="C36" s="1">
        <v>0.0</v>
      </c>
      <c r="D36" s="1">
        <v>0.0</v>
      </c>
      <c r="E36" s="1">
        <v>4.0</v>
      </c>
      <c r="F36" s="1">
        <v>-75.0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149</v>
      </c>
      <c r="B37" s="1">
        <v>0.0</v>
      </c>
      <c r="C37" s="1">
        <v>0.0</v>
      </c>
      <c r="D37" s="1">
        <v>0.0</v>
      </c>
      <c r="E37" s="1">
        <v>4.0</v>
      </c>
      <c r="F37" s="1">
        <v>-75.0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150</v>
      </c>
      <c r="B38" s="1">
        <v>0.0</v>
      </c>
      <c r="C38" s="1">
        <v>0.0</v>
      </c>
      <c r="D38" s="1">
        <v>70.0</v>
      </c>
      <c r="E38" s="1">
        <v>-50.0</v>
      </c>
      <c r="F38" s="1">
        <v>2.0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151</v>
      </c>
      <c r="B39" s="1">
        <v>0.0</v>
      </c>
      <c r="C39" s="1">
        <v>0.0</v>
      </c>
      <c r="D39" s="1">
        <v>70.0</v>
      </c>
      <c r="E39" s="1">
        <v>-50.0</v>
      </c>
      <c r="F39" s="1">
        <v>2.0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152</v>
      </c>
      <c r="B40" s="1">
        <v>-26.0</v>
      </c>
      <c r="C40" s="1">
        <v>2.0</v>
      </c>
      <c r="D40" s="1">
        <v>3.0</v>
      </c>
      <c r="E40" s="1">
        <v>-1.0</v>
      </c>
      <c r="F40" s="1">
        <v>-1.0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153</v>
      </c>
      <c r="B41" s="1">
        <v>5.0</v>
      </c>
      <c r="C41" s="1">
        <v>4.0</v>
      </c>
      <c r="D41" s="1">
        <v>5.0</v>
      </c>
      <c r="E41" s="1">
        <v>14.0</v>
      </c>
      <c r="F41" s="1">
        <v>24.0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154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155</v>
      </c>
      <c r="B43" s="1">
        <v>1.0</v>
      </c>
      <c r="C43" s="1">
        <v>1.0</v>
      </c>
      <c r="D43" s="1">
        <v>2.0</v>
      </c>
      <c r="E43" s="1">
        <v>3.0</v>
      </c>
      <c r="F43" s="1">
        <v>4.0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156</v>
      </c>
      <c r="B44" s="1">
        <v>11.0</v>
      </c>
      <c r="C44" s="1">
        <v>15.0</v>
      </c>
      <c r="D44" s="1">
        <v>25.0</v>
      </c>
      <c r="E44" s="1">
        <v>42.0</v>
      </c>
      <c r="F44" s="1">
        <v>61.0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157</v>
      </c>
      <c r="B45" s="1">
        <v>1.0</v>
      </c>
      <c r="C45" s="1">
        <v>3.0</v>
      </c>
      <c r="D45" s="1">
        <v>4.0</v>
      </c>
      <c r="E45" s="1">
        <v>8.0</v>
      </c>
      <c r="F45" s="1">
        <v>8.0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158</v>
      </c>
      <c r="B46" s="1">
        <v>-1.0</v>
      </c>
      <c r="C46" s="1">
        <v>-3.0</v>
      </c>
      <c r="D46" s="1">
        <v>0.0</v>
      </c>
      <c r="E46" s="1">
        <v>0.0</v>
      </c>
      <c r="F46" s="1">
        <v>0.0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159</v>
      </c>
      <c r="B47" s="1">
        <v>0.0</v>
      </c>
      <c r="C47" s="1">
        <v>-2.0</v>
      </c>
      <c r="D47" s="1">
        <v>0.0</v>
      </c>
      <c r="E47" s="1">
        <v>0.0</v>
      </c>
      <c r="F47" s="1">
        <v>0.0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160</v>
      </c>
      <c r="B48" s="1">
        <v>0.0</v>
      </c>
      <c r="C48" s="1">
        <v>0.0</v>
      </c>
      <c r="D48" s="1">
        <v>0.0</v>
      </c>
      <c r="E48" s="1">
        <v>0.0</v>
      </c>
      <c r="F48" s="1">
        <v>0.0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161</v>
      </c>
      <c r="B49" s="1">
        <v>0.0</v>
      </c>
      <c r="C49" s="1">
        <v>0.0</v>
      </c>
      <c r="D49" s="1">
        <v>0.0</v>
      </c>
      <c r="E49" s="1">
        <v>9.0</v>
      </c>
      <c r="F49" s="1">
        <v>5.0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162</v>
      </c>
      <c r="B50" s="1">
        <v>0.0</v>
      </c>
      <c r="C50" s="1">
        <v>0.0</v>
      </c>
      <c r="D50" s="1">
        <v>0.0</v>
      </c>
      <c r="E50" s="1">
        <v>9.0</v>
      </c>
      <c r="F50" s="1">
        <v>5.0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163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164</v>
      </c>
      <c r="B3" s="1">
        <v>0.0</v>
      </c>
      <c r="C3" s="1" t="s">
        <v>165</v>
      </c>
      <c r="D3" s="1" t="s">
        <v>166</v>
      </c>
      <c r="E3" s="1" t="s">
        <v>167</v>
      </c>
      <c r="F3" s="1" t="s">
        <v>168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169</v>
      </c>
      <c r="B4" s="1">
        <v>0.0</v>
      </c>
      <c r="C4" s="1" t="s">
        <v>170</v>
      </c>
      <c r="D4" s="1" t="s">
        <v>171</v>
      </c>
      <c r="E4" s="1" t="s">
        <v>172</v>
      </c>
      <c r="F4" s="1" t="s">
        <v>173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174</v>
      </c>
      <c r="B5" s="1">
        <v>0.0</v>
      </c>
      <c r="C5" s="1" t="s">
        <v>175</v>
      </c>
      <c r="D5" s="1" t="s">
        <v>176</v>
      </c>
      <c r="E5" s="1" t="s">
        <v>177</v>
      </c>
      <c r="F5" s="1" t="s">
        <v>178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179</v>
      </c>
      <c r="B6" s="1">
        <v>0.0</v>
      </c>
      <c r="C6" s="1" t="s">
        <v>175</v>
      </c>
      <c r="D6" s="1" t="s">
        <v>176</v>
      </c>
      <c r="E6" s="1" t="s">
        <v>177</v>
      </c>
      <c r="F6" s="1" t="s">
        <v>178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180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181</v>
      </c>
      <c r="B8" s="1" t="s">
        <v>182</v>
      </c>
      <c r="C8" s="1" t="s">
        <v>183</v>
      </c>
      <c r="D8" s="1" t="s">
        <v>184</v>
      </c>
      <c r="E8" s="1" t="s">
        <v>185</v>
      </c>
      <c r="F8" s="1" t="s">
        <v>186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187</v>
      </c>
      <c r="B9" s="1" t="s">
        <v>188</v>
      </c>
      <c r="C9" s="1" t="s">
        <v>189</v>
      </c>
      <c r="D9" s="1" t="s">
        <v>190</v>
      </c>
      <c r="E9" s="1" t="s">
        <v>191</v>
      </c>
      <c r="F9" s="1" t="s">
        <v>192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193</v>
      </c>
      <c r="B10" s="1">
        <v>0.0</v>
      </c>
      <c r="C10" s="1">
        <v>0.0</v>
      </c>
      <c r="D10" s="1" t="s">
        <v>194</v>
      </c>
      <c r="E10" s="1" t="s">
        <v>195</v>
      </c>
      <c r="F10" s="1" t="s">
        <v>196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197</v>
      </c>
      <c r="B11" s="1" t="s">
        <v>198</v>
      </c>
      <c r="C11" s="1" t="s">
        <v>199</v>
      </c>
      <c r="D11" s="1" t="s">
        <v>194</v>
      </c>
      <c r="E11" s="1">
        <v>-2.0</v>
      </c>
      <c r="F11" s="1" t="s">
        <v>200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201</v>
      </c>
      <c r="B12" s="1" t="s">
        <v>198</v>
      </c>
      <c r="C12" s="1" t="s">
        <v>199</v>
      </c>
      <c r="D12" s="1" t="s">
        <v>194</v>
      </c>
      <c r="E12" s="1">
        <v>-2.0</v>
      </c>
      <c r="F12" s="1" t="s">
        <v>200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202</v>
      </c>
      <c r="B13" s="1" t="s">
        <v>203</v>
      </c>
      <c r="C13" s="1" t="s">
        <v>204</v>
      </c>
      <c r="D13" s="1" t="s">
        <v>205</v>
      </c>
      <c r="E13" s="1" t="s">
        <v>206</v>
      </c>
      <c r="F13" s="1" t="s">
        <v>207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208</v>
      </c>
      <c r="B14" s="1" t="s">
        <v>203</v>
      </c>
      <c r="C14" s="1" t="s">
        <v>204</v>
      </c>
      <c r="D14" s="1" t="s">
        <v>205</v>
      </c>
      <c r="E14" s="1" t="s">
        <v>206</v>
      </c>
      <c r="F14" s="1" t="s">
        <v>207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209</v>
      </c>
      <c r="B15" s="1" t="s">
        <v>203</v>
      </c>
      <c r="C15" s="1" t="s">
        <v>204</v>
      </c>
      <c r="D15" s="1" t="s">
        <v>205</v>
      </c>
      <c r="E15" s="1" t="s">
        <v>206</v>
      </c>
      <c r="F15" s="1" t="s">
        <v>207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210</v>
      </c>
      <c r="B16" s="1">
        <v>-1.0</v>
      </c>
      <c r="C16" s="1" t="s">
        <v>211</v>
      </c>
      <c r="D16" s="1" t="s">
        <v>212</v>
      </c>
      <c r="E16" s="1" t="s">
        <v>213</v>
      </c>
      <c r="F16" s="1" t="s">
        <v>214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215</v>
      </c>
      <c r="B17" s="1">
        <v>0.0</v>
      </c>
      <c r="C17" s="1" t="s">
        <v>216</v>
      </c>
      <c r="D17" s="1" t="s">
        <v>217</v>
      </c>
      <c r="E17" s="1" t="s">
        <v>218</v>
      </c>
      <c r="F17" s="1" t="s">
        <v>219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220</v>
      </c>
      <c r="B18" s="1">
        <v>0.0</v>
      </c>
      <c r="C18" s="1" t="s">
        <v>221</v>
      </c>
      <c r="D18" s="1" t="s">
        <v>222</v>
      </c>
      <c r="E18" s="1" t="s">
        <v>223</v>
      </c>
      <c r="F18" s="1" t="s">
        <v>224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225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225</v>
      </c>
      <c r="B20" s="1">
        <v>0.0</v>
      </c>
      <c r="C20" s="1" t="s">
        <v>226</v>
      </c>
      <c r="D20" s="1" t="s">
        <v>227</v>
      </c>
      <c r="E20" s="1" t="s">
        <v>228</v>
      </c>
      <c r="F20" s="1" t="s">
        <v>229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230</v>
      </c>
      <c r="B21" s="1">
        <v>0.0</v>
      </c>
      <c r="C21" s="1" t="s">
        <v>231</v>
      </c>
      <c r="D21" s="1" t="s">
        <v>232</v>
      </c>
      <c r="E21" s="1" t="s">
        <v>233</v>
      </c>
      <c r="F21" s="1" t="s">
        <v>234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235</v>
      </c>
      <c r="B22" s="1">
        <v>0.0</v>
      </c>
      <c r="C22" s="1" t="s">
        <v>236</v>
      </c>
      <c r="D22" s="1" t="s">
        <v>237</v>
      </c>
      <c r="E22" s="1" t="s">
        <v>238</v>
      </c>
      <c r="F22" s="1" t="s">
        <v>239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240</v>
      </c>
      <c r="B23" s="1">
        <v>0.0</v>
      </c>
      <c r="C23" s="1" t="s">
        <v>241</v>
      </c>
      <c r="D23" s="1" t="s">
        <v>242</v>
      </c>
      <c r="E23" s="1" t="s">
        <v>243</v>
      </c>
      <c r="F23" s="1" t="s">
        <v>244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245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246</v>
      </c>
      <c r="B25" s="1" t="s">
        <v>247</v>
      </c>
      <c r="C25" s="1" t="s">
        <v>248</v>
      </c>
      <c r="D25" s="1" t="s">
        <v>249</v>
      </c>
      <c r="E25" s="1" t="s">
        <v>250</v>
      </c>
      <c r="F25" s="1" t="s">
        <v>251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252</v>
      </c>
      <c r="B26" s="1" t="s">
        <v>253</v>
      </c>
      <c r="C26" s="1" t="s">
        <v>254</v>
      </c>
      <c r="D26" s="1" t="s">
        <v>255</v>
      </c>
      <c r="E26" s="1" t="s">
        <v>256</v>
      </c>
      <c r="F26" s="1" t="s">
        <v>257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258</v>
      </c>
      <c r="B27" s="1" t="s">
        <v>259</v>
      </c>
      <c r="C27" s="1" t="s">
        <v>260</v>
      </c>
      <c r="D27" s="1" t="s">
        <v>261</v>
      </c>
      <c r="E27" s="1" t="s">
        <v>262</v>
      </c>
      <c r="F27" s="1" t="s">
        <v>263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264</v>
      </c>
      <c r="B28" s="1">
        <v>0.0</v>
      </c>
      <c r="C28" s="1" t="s">
        <v>265</v>
      </c>
      <c r="D28" s="1">
        <v>1.0</v>
      </c>
      <c r="E28" s="1" t="s">
        <v>266</v>
      </c>
      <c r="F28" s="1" t="s">
        <v>267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268</v>
      </c>
      <c r="B29" s="1">
        <v>0.0</v>
      </c>
      <c r="C29" s="1" t="s">
        <v>269</v>
      </c>
      <c r="D29" s="1" t="s">
        <v>270</v>
      </c>
      <c r="E29" s="1" t="s">
        <v>271</v>
      </c>
      <c r="F29" s="1" t="s">
        <v>272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273</v>
      </c>
      <c r="B30" s="1">
        <v>0.0</v>
      </c>
      <c r="C30" s="1" t="s">
        <v>274</v>
      </c>
      <c r="D30" s="1" t="s">
        <v>275</v>
      </c>
      <c r="E30" s="1" t="s">
        <v>276</v>
      </c>
      <c r="F30" s="1" t="s">
        <v>277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278</v>
      </c>
      <c r="B31" s="1">
        <v>0.0</v>
      </c>
      <c r="C31" s="1" t="s">
        <v>279</v>
      </c>
      <c r="D31" s="1" t="s">
        <v>280</v>
      </c>
      <c r="E31" s="1" t="s">
        <v>281</v>
      </c>
      <c r="F31" s="1" t="s">
        <v>282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283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284</v>
      </c>
      <c r="B33" s="1" t="s">
        <v>285</v>
      </c>
      <c r="C33" s="1" t="s">
        <v>286</v>
      </c>
      <c r="D33" s="1" t="s">
        <v>287</v>
      </c>
      <c r="E33" s="1" t="s">
        <v>288</v>
      </c>
      <c r="F33" s="1" t="s">
        <v>289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290</v>
      </c>
      <c r="B34" s="1" t="s">
        <v>291</v>
      </c>
      <c r="C34" s="1" t="s">
        <v>292</v>
      </c>
      <c r="D34" s="1" t="s">
        <v>293</v>
      </c>
      <c r="E34" s="1" t="s">
        <v>294</v>
      </c>
      <c r="F34" s="1" t="s">
        <v>295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296</v>
      </c>
      <c r="B35" s="1" t="s">
        <v>297</v>
      </c>
      <c r="C35" s="1" t="s">
        <v>298</v>
      </c>
      <c r="D35" s="1">
        <v>0.0</v>
      </c>
      <c r="E35" s="1" t="s">
        <v>299</v>
      </c>
      <c r="F35" s="1" t="s">
        <v>300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301</v>
      </c>
      <c r="B36" s="1" t="s">
        <v>302</v>
      </c>
      <c r="C36" s="1" t="s">
        <v>298</v>
      </c>
      <c r="D36" s="1">
        <v>0.0</v>
      </c>
      <c r="E36" s="1" t="s">
        <v>303</v>
      </c>
      <c r="F36" s="1" t="s">
        <v>304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305</v>
      </c>
      <c r="B37" s="1" t="s">
        <v>306</v>
      </c>
      <c r="C37" s="1" t="s">
        <v>307</v>
      </c>
      <c r="D37" s="1" t="s">
        <v>308</v>
      </c>
      <c r="E37" s="1" t="s">
        <v>309</v>
      </c>
      <c r="F37" s="1" t="s">
        <v>310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311</v>
      </c>
      <c r="B38" s="1" t="s">
        <v>312</v>
      </c>
      <c r="C38" s="1" t="s">
        <v>313</v>
      </c>
      <c r="D38" s="1" t="s">
        <v>314</v>
      </c>
      <c r="E38" s="1" t="s">
        <v>315</v>
      </c>
      <c r="F38" s="1" t="s">
        <v>316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317</v>
      </c>
      <c r="B39" s="1">
        <v>0.0</v>
      </c>
      <c r="C39" s="1">
        <v>0.0</v>
      </c>
      <c r="D39" s="1" t="s">
        <v>318</v>
      </c>
      <c r="E39" s="1" t="s">
        <v>319</v>
      </c>
      <c r="F39" s="1" t="s">
        <v>320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321</v>
      </c>
      <c r="B40" s="1">
        <v>0.0</v>
      </c>
      <c r="C40" s="1">
        <v>0.0</v>
      </c>
      <c r="D40" s="1" t="s">
        <v>322</v>
      </c>
      <c r="E40" s="1" t="s">
        <v>323</v>
      </c>
      <c r="F40" s="1" t="s">
        <v>324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325</v>
      </c>
      <c r="B41" s="1">
        <v>0.0</v>
      </c>
      <c r="C41" s="1">
        <v>0.0</v>
      </c>
      <c r="D41" s="1" t="s">
        <v>326</v>
      </c>
      <c r="E41" s="1" t="s">
        <v>327</v>
      </c>
      <c r="F41" s="1" t="s">
        <v>328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329</v>
      </c>
      <c r="B42" s="1">
        <v>0.0</v>
      </c>
      <c r="C42" s="1">
        <v>0.0</v>
      </c>
      <c r="D42" s="1" t="s">
        <v>330</v>
      </c>
      <c r="E42" s="1" t="s">
        <v>331</v>
      </c>
      <c r="F42" s="1" t="s">
        <v>332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333</v>
      </c>
      <c r="B43" s="1">
        <v>0.0</v>
      </c>
      <c r="C43" s="1">
        <v>0.0</v>
      </c>
      <c r="D43" s="1" t="s">
        <v>334</v>
      </c>
      <c r="E43" s="1" t="s">
        <v>335</v>
      </c>
      <c r="F43" s="1" t="s">
        <v>336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337</v>
      </c>
      <c r="B44" s="1">
        <v>0.0</v>
      </c>
      <c r="C44" s="1">
        <v>0.0</v>
      </c>
      <c r="D44" s="1" t="s">
        <v>338</v>
      </c>
      <c r="E44" s="1" t="s">
        <v>339</v>
      </c>
      <c r="F44" s="1" t="s">
        <v>340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341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342</v>
      </c>
      <c r="B46" s="1">
        <v>0.0</v>
      </c>
      <c r="C46" s="1" t="s">
        <v>343</v>
      </c>
      <c r="D46" s="1" t="s">
        <v>344</v>
      </c>
      <c r="E46" s="1" t="s">
        <v>345</v>
      </c>
      <c r="F46" s="1" t="s">
        <v>346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347</v>
      </c>
      <c r="B47" s="1">
        <v>0.0</v>
      </c>
      <c r="C47" s="1" t="s">
        <v>348</v>
      </c>
      <c r="D47" s="1" t="s">
        <v>349</v>
      </c>
      <c r="E47" s="1" t="s">
        <v>350</v>
      </c>
      <c r="F47" s="1" t="s">
        <v>351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352</v>
      </c>
      <c r="B48" s="1">
        <v>0.0</v>
      </c>
      <c r="C48" s="1">
        <v>0.0</v>
      </c>
      <c r="D48" s="1">
        <v>0.0</v>
      </c>
      <c r="E48" s="1" t="s">
        <v>353</v>
      </c>
      <c r="F48" s="1" t="s">
        <v>354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355</v>
      </c>
      <c r="B49" s="1">
        <v>0.0</v>
      </c>
      <c r="C49" s="1">
        <v>0.0</v>
      </c>
      <c r="D49" s="1" t="s">
        <v>356</v>
      </c>
      <c r="E49" s="1" t="s">
        <v>357</v>
      </c>
      <c r="F49" s="1" t="s">
        <v>358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359</v>
      </c>
      <c r="B50" s="1">
        <v>0.0</v>
      </c>
      <c r="C50" s="1">
        <v>0.0</v>
      </c>
      <c r="D50" s="1" t="s">
        <v>356</v>
      </c>
      <c r="E50" s="1" t="s">
        <v>357</v>
      </c>
      <c r="F50" s="1" t="s">
        <v>358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360</v>
      </c>
      <c r="B51" s="1">
        <v>0.0</v>
      </c>
      <c r="C51" s="1" t="s">
        <v>361</v>
      </c>
      <c r="D51" s="1" t="s">
        <v>362</v>
      </c>
      <c r="E51" s="1" t="s">
        <v>363</v>
      </c>
      <c r="F51" s="1" t="s">
        <v>364</v>
      </c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365</v>
      </c>
      <c r="B52" s="1">
        <v>0.0</v>
      </c>
      <c r="C52" s="1" t="s">
        <v>361</v>
      </c>
      <c r="D52" s="1" t="s">
        <v>362</v>
      </c>
      <c r="E52" s="1" t="s">
        <v>363</v>
      </c>
      <c r="F52" s="1" t="s">
        <v>364</v>
      </c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366</v>
      </c>
      <c r="B53" s="1">
        <v>0.0</v>
      </c>
      <c r="C53" s="1" t="s">
        <v>361</v>
      </c>
      <c r="D53" s="1" t="s">
        <v>367</v>
      </c>
      <c r="E53" s="1" t="s">
        <v>368</v>
      </c>
      <c r="F53" s="1" t="s">
        <v>369</v>
      </c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370</v>
      </c>
      <c r="B54" s="1">
        <v>0.0</v>
      </c>
      <c r="C54" s="1" t="s">
        <v>371</v>
      </c>
      <c r="D54" s="1" t="s">
        <v>362</v>
      </c>
      <c r="E54" s="1" t="s">
        <v>372</v>
      </c>
      <c r="F54" s="1" t="s">
        <v>373</v>
      </c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374</v>
      </c>
      <c r="B55" s="1">
        <v>0.0</v>
      </c>
      <c r="C55" s="1" t="s">
        <v>375</v>
      </c>
      <c r="D55" s="1" t="s">
        <v>376</v>
      </c>
      <c r="E55" s="1" t="s">
        <v>377</v>
      </c>
      <c r="F55" s="1" t="s">
        <v>378</v>
      </c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379</v>
      </c>
      <c r="B56" s="1">
        <v>0.0</v>
      </c>
      <c r="C56" s="1" t="s">
        <v>380</v>
      </c>
      <c r="D56" s="1" t="s">
        <v>381</v>
      </c>
      <c r="E56" s="1">
        <v>167.0</v>
      </c>
      <c r="F56" s="1" t="s">
        <v>382</v>
      </c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383</v>
      </c>
      <c r="B57" s="1">
        <v>0.0</v>
      </c>
      <c r="C57" s="1" t="s">
        <v>384</v>
      </c>
      <c r="D57" s="1" t="s">
        <v>385</v>
      </c>
      <c r="E57" s="1">
        <v>0.0</v>
      </c>
      <c r="F57" s="1" t="s">
        <v>386</v>
      </c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387</v>
      </c>
      <c r="B58" s="1">
        <v>0.0</v>
      </c>
      <c r="C58" s="1" t="s">
        <v>388</v>
      </c>
      <c r="D58" s="1" t="s">
        <v>389</v>
      </c>
      <c r="E58" s="1" t="s">
        <v>390</v>
      </c>
      <c r="F58" s="1" t="s">
        <v>391</v>
      </c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392</v>
      </c>
      <c r="B59" s="1">
        <v>0.0</v>
      </c>
      <c r="C59" s="1">
        <v>0.0</v>
      </c>
      <c r="D59" s="1" t="s">
        <v>393</v>
      </c>
      <c r="E59" s="1" t="s">
        <v>394</v>
      </c>
      <c r="F59" s="1" t="s">
        <v>395</v>
      </c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396</v>
      </c>
      <c r="B60" s="1">
        <v>0.0</v>
      </c>
      <c r="C60" s="1">
        <v>0.0</v>
      </c>
      <c r="D60" s="1" t="s">
        <v>393</v>
      </c>
      <c r="E60" s="1" t="s">
        <v>394</v>
      </c>
      <c r="F60" s="1" t="s">
        <v>395</v>
      </c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397</v>
      </c>
      <c r="B61" s="1">
        <v>0.0</v>
      </c>
      <c r="C61" s="1" t="s">
        <v>398</v>
      </c>
      <c r="D61" s="1">
        <v>103.0</v>
      </c>
      <c r="E61" s="1" t="s">
        <v>399</v>
      </c>
      <c r="F61" s="1" t="s">
        <v>400</v>
      </c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401</v>
      </c>
      <c r="B62" s="1">
        <v>0.0</v>
      </c>
      <c r="C62" s="1">
        <v>0.0</v>
      </c>
      <c r="D62" s="1">
        <v>0.0</v>
      </c>
      <c r="E62" s="1">
        <v>0.0</v>
      </c>
      <c r="F62" s="1" t="s">
        <v>402</v>
      </c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403</v>
      </c>
      <c r="B63" s="1">
        <v>0.0</v>
      </c>
      <c r="C63" s="1">
        <v>0.0</v>
      </c>
      <c r="D63" s="1" t="s">
        <v>404</v>
      </c>
      <c r="E63" s="1" t="s">
        <v>405</v>
      </c>
      <c r="F63" s="1" t="s">
        <v>406</v>
      </c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407</v>
      </c>
      <c r="B64" s="1">
        <v>0.0</v>
      </c>
      <c r="C64" s="1">
        <v>0.0</v>
      </c>
      <c r="D64" s="1" t="s">
        <v>408</v>
      </c>
      <c r="E64" s="1" t="s">
        <v>409</v>
      </c>
      <c r="F64" s="1" t="s">
        <v>410</v>
      </c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411</v>
      </c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412</v>
      </c>
      <c r="B66" s="1">
        <v>0.0</v>
      </c>
      <c r="C66" s="1">
        <v>0.0</v>
      </c>
      <c r="D66" s="1" t="s">
        <v>413</v>
      </c>
      <c r="E66" s="1" t="s">
        <v>414</v>
      </c>
      <c r="F66" s="1" t="s">
        <v>415</v>
      </c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416</v>
      </c>
      <c r="B67" s="1">
        <v>0.0</v>
      </c>
      <c r="C67" s="1">
        <v>0.0</v>
      </c>
      <c r="D67" s="1" t="s">
        <v>417</v>
      </c>
      <c r="E67" s="1" t="s">
        <v>418</v>
      </c>
      <c r="F67" s="1" t="s">
        <v>419</v>
      </c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420</v>
      </c>
      <c r="B68" s="1">
        <v>0.0</v>
      </c>
      <c r="C68" s="1">
        <v>0.0</v>
      </c>
      <c r="D68" s="1">
        <v>0.0</v>
      </c>
      <c r="E68" s="1">
        <v>0.0</v>
      </c>
      <c r="F68" s="1" t="s">
        <v>421</v>
      </c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422</v>
      </c>
      <c r="B69" s="1">
        <v>0.0</v>
      </c>
      <c r="C69" s="1">
        <v>0.0</v>
      </c>
      <c r="D69" s="1" t="s">
        <v>423</v>
      </c>
      <c r="E69" s="1" t="s">
        <v>424</v>
      </c>
      <c r="F69" s="1" t="s">
        <v>425</v>
      </c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426</v>
      </c>
      <c r="B70" s="1">
        <v>0.0</v>
      </c>
      <c r="C70" s="1">
        <v>0.0</v>
      </c>
      <c r="D70" s="1" t="s">
        <v>423</v>
      </c>
      <c r="E70" s="1" t="s">
        <v>424</v>
      </c>
      <c r="F70" s="1" t="s">
        <v>425</v>
      </c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427</v>
      </c>
      <c r="B71" s="1">
        <v>0.0</v>
      </c>
      <c r="C71" s="1">
        <v>0.0</v>
      </c>
      <c r="D71" s="1" t="s">
        <v>428</v>
      </c>
      <c r="E71" s="1" t="s">
        <v>429</v>
      </c>
      <c r="F71" s="1" t="s">
        <v>430</v>
      </c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431</v>
      </c>
      <c r="B72" s="1">
        <v>0.0</v>
      </c>
      <c r="C72" s="1">
        <v>0.0</v>
      </c>
      <c r="D72" s="1" t="s">
        <v>428</v>
      </c>
      <c r="E72" s="1" t="s">
        <v>429</v>
      </c>
      <c r="F72" s="1" t="s">
        <v>430</v>
      </c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432</v>
      </c>
      <c r="B73" s="1">
        <v>0.0</v>
      </c>
      <c r="C73" s="1">
        <v>0.0</v>
      </c>
      <c r="D73" s="1" t="s">
        <v>433</v>
      </c>
      <c r="E73" s="1" t="s">
        <v>434</v>
      </c>
      <c r="F73" s="1" t="s">
        <v>435</v>
      </c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436</v>
      </c>
      <c r="B74" s="1">
        <v>0.0</v>
      </c>
      <c r="C74" s="1">
        <v>0.0</v>
      </c>
      <c r="D74" s="1" t="s">
        <v>437</v>
      </c>
      <c r="E74" s="1" t="s">
        <v>438</v>
      </c>
      <c r="F74" s="1" t="s">
        <v>439</v>
      </c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440</v>
      </c>
      <c r="B75" s="1">
        <v>0.0</v>
      </c>
      <c r="C75" s="1">
        <v>0.0</v>
      </c>
      <c r="D75" s="1" t="s">
        <v>280</v>
      </c>
      <c r="E75" s="1" t="s">
        <v>441</v>
      </c>
      <c r="F75" s="1" t="s">
        <v>442</v>
      </c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443</v>
      </c>
      <c r="B76" s="1">
        <v>0.0</v>
      </c>
      <c r="C76" s="1">
        <v>0.0</v>
      </c>
      <c r="D76" s="1" t="s">
        <v>444</v>
      </c>
      <c r="E76" s="1" t="s">
        <v>445</v>
      </c>
      <c r="F76" s="1" t="s">
        <v>446</v>
      </c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447</v>
      </c>
      <c r="B77" s="1">
        <v>0.0</v>
      </c>
      <c r="C77" s="1">
        <v>0.0</v>
      </c>
      <c r="D77" s="1" t="s">
        <v>448</v>
      </c>
      <c r="E77" s="1" t="s">
        <v>449</v>
      </c>
      <c r="F77" s="1" t="s">
        <v>450</v>
      </c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451</v>
      </c>
      <c r="B78" s="1">
        <v>0.0</v>
      </c>
      <c r="C78" s="1">
        <v>0.0</v>
      </c>
      <c r="D78" s="1" t="s">
        <v>452</v>
      </c>
      <c r="E78" s="1" t="s">
        <v>453</v>
      </c>
      <c r="F78" s="1" t="s">
        <v>454</v>
      </c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455</v>
      </c>
      <c r="B79" s="1">
        <v>0.0</v>
      </c>
      <c r="C79" s="1">
        <v>0.0</v>
      </c>
      <c r="D79" s="1" t="s">
        <v>456</v>
      </c>
      <c r="E79" s="1" t="s">
        <v>457</v>
      </c>
      <c r="F79" s="1" t="s">
        <v>458</v>
      </c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459</v>
      </c>
      <c r="B80" s="1">
        <v>0.0</v>
      </c>
      <c r="C80" s="1">
        <v>0.0</v>
      </c>
      <c r="D80" s="1" t="s">
        <v>456</v>
      </c>
      <c r="E80" s="1" t="s">
        <v>457</v>
      </c>
      <c r="F80" s="1" t="s">
        <v>458</v>
      </c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460</v>
      </c>
      <c r="B81" s="1">
        <v>0.0</v>
      </c>
      <c r="C81" s="1">
        <v>0.0</v>
      </c>
      <c r="D81" s="1" t="s">
        <v>461</v>
      </c>
      <c r="E81" s="1" t="s">
        <v>462</v>
      </c>
      <c r="F81" s="1" t="s">
        <v>463</v>
      </c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464</v>
      </c>
      <c r="B82" s="1">
        <v>0.0</v>
      </c>
      <c r="C82" s="1">
        <v>0.0</v>
      </c>
      <c r="D82" s="1">
        <v>0.0</v>
      </c>
      <c r="E82" s="1">
        <v>0.0</v>
      </c>
      <c r="F82" s="1" t="s">
        <v>465</v>
      </c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466</v>
      </c>
      <c r="B83" s="1">
        <v>0.0</v>
      </c>
      <c r="C83" s="1">
        <v>0.0</v>
      </c>
      <c r="D83" s="1">
        <v>0.0</v>
      </c>
      <c r="E83" s="1" t="s">
        <v>467</v>
      </c>
      <c r="F83" s="1" t="s">
        <v>468</v>
      </c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469</v>
      </c>
      <c r="B84" s="1">
        <v>0.0</v>
      </c>
      <c r="C84" s="1">
        <v>0.0</v>
      </c>
      <c r="D84" s="1">
        <v>0.0</v>
      </c>
      <c r="E84" s="1" t="s">
        <v>470</v>
      </c>
      <c r="F84" s="1" t="s">
        <v>471</v>
      </c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472</v>
      </c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473</v>
      </c>
      <c r="B86" s="1">
        <v>0.0</v>
      </c>
      <c r="C86" s="1">
        <v>0.0</v>
      </c>
      <c r="D86" s="1">
        <v>0.0</v>
      </c>
      <c r="E86" s="1" t="s">
        <v>474</v>
      </c>
      <c r="F86" s="1" t="s">
        <v>475</v>
      </c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476</v>
      </c>
      <c r="B87" s="1">
        <v>0.0</v>
      </c>
      <c r="C87" s="1">
        <v>0.0</v>
      </c>
      <c r="D87" s="1">
        <v>0.0</v>
      </c>
      <c r="E87" s="1" t="s">
        <v>477</v>
      </c>
      <c r="F87" s="1" t="s">
        <v>478</v>
      </c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479</v>
      </c>
      <c r="B88" s="1">
        <v>0.0</v>
      </c>
      <c r="C88" s="1">
        <v>0.0</v>
      </c>
      <c r="D88" s="1">
        <v>0.0</v>
      </c>
      <c r="E88" s="1" t="s">
        <v>480</v>
      </c>
      <c r="F88" s="1" t="s">
        <v>481</v>
      </c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482</v>
      </c>
      <c r="B89" s="1">
        <v>0.0</v>
      </c>
      <c r="C89" s="1">
        <v>0.0</v>
      </c>
      <c r="D89" s="1">
        <v>0.0</v>
      </c>
      <c r="E89" s="1" t="s">
        <v>480</v>
      </c>
      <c r="F89" s="1" t="s">
        <v>481</v>
      </c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483</v>
      </c>
      <c r="B90" s="1">
        <v>0.0</v>
      </c>
      <c r="C90" s="1">
        <v>0.0</v>
      </c>
      <c r="D90" s="1">
        <v>0.0</v>
      </c>
      <c r="E90" s="1" t="s">
        <v>484</v>
      </c>
      <c r="F90" s="1" t="s">
        <v>485</v>
      </c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486</v>
      </c>
      <c r="B91" s="1">
        <v>0.0</v>
      </c>
      <c r="C91" s="1">
        <v>0.0</v>
      </c>
      <c r="D91" s="1">
        <v>0.0</v>
      </c>
      <c r="E91" s="1" t="s">
        <v>484</v>
      </c>
      <c r="F91" s="1" t="s">
        <v>485</v>
      </c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487</v>
      </c>
      <c r="B92" s="1">
        <v>0.0</v>
      </c>
      <c r="C92" s="1">
        <v>0.0</v>
      </c>
      <c r="D92" s="1">
        <v>0.0</v>
      </c>
      <c r="E92" s="1" t="s">
        <v>488</v>
      </c>
      <c r="F92" s="1" t="s">
        <v>489</v>
      </c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490</v>
      </c>
      <c r="B93" s="1">
        <v>0.0</v>
      </c>
      <c r="C93" s="1">
        <v>0.0</v>
      </c>
      <c r="D93" s="1">
        <v>0.0</v>
      </c>
      <c r="E93" s="1" t="s">
        <v>491</v>
      </c>
      <c r="F93" s="1" t="s">
        <v>492</v>
      </c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493</v>
      </c>
      <c r="B94" s="1">
        <v>0.0</v>
      </c>
      <c r="C94" s="1">
        <v>0.0</v>
      </c>
      <c r="D94" s="1">
        <v>0.0</v>
      </c>
      <c r="E94" s="1" t="s">
        <v>494</v>
      </c>
      <c r="F94" s="1" t="s">
        <v>495</v>
      </c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496</v>
      </c>
      <c r="B95" s="1">
        <v>0.0</v>
      </c>
      <c r="C95" s="1">
        <v>0.0</v>
      </c>
      <c r="D95" s="1">
        <v>0.0</v>
      </c>
      <c r="E95" s="1" t="s">
        <v>497</v>
      </c>
      <c r="F95" s="1" t="s">
        <v>498</v>
      </c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499</v>
      </c>
      <c r="B96" s="1">
        <v>0.0</v>
      </c>
      <c r="C96" s="1">
        <v>0.0</v>
      </c>
      <c r="D96" s="1">
        <v>0.0</v>
      </c>
      <c r="E96" s="1" t="s">
        <v>500</v>
      </c>
      <c r="F96" s="1" t="s">
        <v>501</v>
      </c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502</v>
      </c>
      <c r="B97" s="1">
        <v>0.0</v>
      </c>
      <c r="C97" s="1">
        <v>0.0</v>
      </c>
      <c r="D97" s="1">
        <v>0.0</v>
      </c>
      <c r="E97" s="1" t="s">
        <v>503</v>
      </c>
      <c r="F97" s="1" t="s">
        <v>504</v>
      </c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505</v>
      </c>
      <c r="B98" s="1">
        <v>0.0</v>
      </c>
      <c r="C98" s="1">
        <v>0.0</v>
      </c>
      <c r="D98" s="1">
        <v>0.0</v>
      </c>
      <c r="E98" s="1" t="s">
        <v>506</v>
      </c>
      <c r="F98" s="1" t="s">
        <v>507</v>
      </c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508</v>
      </c>
      <c r="B99" s="1">
        <v>0.0</v>
      </c>
      <c r="C99" s="1">
        <v>0.0</v>
      </c>
      <c r="D99" s="1">
        <v>0.0</v>
      </c>
      <c r="E99" s="1" t="s">
        <v>506</v>
      </c>
      <c r="F99" s="1" t="s">
        <v>507</v>
      </c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509</v>
      </c>
      <c r="B100" s="1">
        <v>0.0</v>
      </c>
      <c r="C100" s="1">
        <v>0.0</v>
      </c>
      <c r="D100" s="1">
        <v>0.0</v>
      </c>
      <c r="E100" s="1" t="s">
        <v>510</v>
      </c>
      <c r="F100" s="1" t="s">
        <v>511</v>
      </c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512</v>
      </c>
      <c r="B101" s="1">
        <v>0.0</v>
      </c>
      <c r="C101" s="1">
        <v>0.0</v>
      </c>
      <c r="D101" s="1">
        <v>0.0</v>
      </c>
      <c r="E101" s="1">
        <v>0.0</v>
      </c>
      <c r="F101" s="1" t="s">
        <v>513</v>
      </c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514</v>
      </c>
      <c r="B102" s="1">
        <v>0.0</v>
      </c>
      <c r="C102" s="1">
        <v>0.0</v>
      </c>
      <c r="D102" s="1">
        <v>0.0</v>
      </c>
      <c r="E102" s="1">
        <v>0.0</v>
      </c>
      <c r="F102" s="1" t="s">
        <v>515</v>
      </c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 t="s">
        <v>516</v>
      </c>
      <c r="C1" s="1" t="s">
        <v>517</v>
      </c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518</v>
      </c>
      <c r="B2" s="1" t="s">
        <v>519</v>
      </c>
      <c r="C2" s="1" t="s">
        <v>520</v>
      </c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521</v>
      </c>
      <c r="B3" s="1" t="s">
        <v>522</v>
      </c>
      <c r="C3" s="1" t="s">
        <v>523</v>
      </c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524</v>
      </c>
      <c r="B4" s="1" t="s">
        <v>525</v>
      </c>
      <c r="C4" s="1" t="s">
        <v>526</v>
      </c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521</v>
      </c>
      <c r="B5" s="1" t="s">
        <v>522</v>
      </c>
      <c r="C5" s="1" t="s">
        <v>527</v>
      </c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528</v>
      </c>
      <c r="B6" s="1" t="s">
        <v>529</v>
      </c>
      <c r="C6" s="1" t="s">
        <v>530</v>
      </c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531</v>
      </c>
      <c r="B7" s="1" t="s">
        <v>532</v>
      </c>
      <c r="C7" s="1" t="s">
        <v>533</v>
      </c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534</v>
      </c>
      <c r="B8" s="1" t="s">
        <v>535</v>
      </c>
      <c r="C8" s="1" t="s">
        <v>536</v>
      </c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537</v>
      </c>
      <c r="B9" s="1" t="s">
        <v>538</v>
      </c>
      <c r="C9" s="1" t="s">
        <v>539</v>
      </c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540</v>
      </c>
      <c r="B10" s="1" t="s">
        <v>541</v>
      </c>
      <c r="C10" s="1" t="s">
        <v>542</v>
      </c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543</v>
      </c>
      <c r="B11" s="1" t="s">
        <v>544</v>
      </c>
      <c r="C11" s="1" t="s">
        <v>545</v>
      </c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546</v>
      </c>
      <c r="B12" s="1" t="s">
        <v>547</v>
      </c>
      <c r="C12" s="1" t="s">
        <v>548</v>
      </c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549</v>
      </c>
      <c r="B13" s="1" t="s">
        <v>550</v>
      </c>
      <c r="C13" s="1" t="s">
        <v>551</v>
      </c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552</v>
      </c>
      <c r="B14" s="1" t="s">
        <v>553</v>
      </c>
      <c r="C14" s="1" t="s">
        <v>553</v>
      </c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554</v>
      </c>
      <c r="B15" s="1" t="s">
        <v>522</v>
      </c>
      <c r="C15" s="1" t="s">
        <v>522</v>
      </c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555</v>
      </c>
      <c r="B16" s="1" t="s">
        <v>522</v>
      </c>
      <c r="C16" s="1" t="s">
        <v>522</v>
      </c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556</v>
      </c>
      <c r="B17" s="1" t="s">
        <v>557</v>
      </c>
      <c r="C17" s="1" t="s">
        <v>558</v>
      </c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559</v>
      </c>
      <c r="B18" s="1" t="s">
        <v>522</v>
      </c>
      <c r="C18" s="1" t="s">
        <v>522</v>
      </c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560</v>
      </c>
      <c r="B19" s="1" t="s">
        <v>561</v>
      </c>
      <c r="C19" s="1" t="s">
        <v>562</v>
      </c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141</v>
      </c>
      <c r="B20" s="1" t="s">
        <v>207</v>
      </c>
      <c r="C20" s="1" t="s">
        <v>563</v>
      </c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564</v>
      </c>
      <c r="B21" s="1" t="s">
        <v>565</v>
      </c>
      <c r="C21" s="1" t="s">
        <v>566</v>
      </c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567</v>
      </c>
      <c r="B22" s="1" t="s">
        <v>568</v>
      </c>
      <c r="C22" s="1" t="s">
        <v>569</v>
      </c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570</v>
      </c>
      <c r="B23" s="1" t="s">
        <v>571</v>
      </c>
      <c r="C23" s="1" t="s">
        <v>572</v>
      </c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573</v>
      </c>
      <c r="B24" s="1" t="s">
        <v>574</v>
      </c>
      <c r="C24" s="1" t="s">
        <v>575</v>
      </c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576</v>
      </c>
      <c r="B25" s="1" t="s">
        <v>577</v>
      </c>
      <c r="C25" s="1" t="s">
        <v>578</v>
      </c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579</v>
      </c>
      <c r="B26" s="1" t="s">
        <v>580</v>
      </c>
      <c r="C26" s="1" t="s">
        <v>581</v>
      </c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582</v>
      </c>
      <c r="B2" s="1" t="s">
        <v>583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584</v>
      </c>
      <c r="B3" s="1" t="s">
        <v>585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586</v>
      </c>
      <c r="B4" s="1" t="s">
        <v>587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588</v>
      </c>
      <c r="B5" s="1" t="s">
        <v>589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590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591</v>
      </c>
      <c r="B7" s="1" t="s">
        <v>592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593</v>
      </c>
      <c r="B8" s="4" t="s">
        <v>594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595</v>
      </c>
      <c r="B9" s="1" t="s">
        <v>596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597</v>
      </c>
      <c r="B10" s="1" t="s">
        <v>598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599</v>
      </c>
      <c r="B11" s="1" t="s">
        <v>596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600</v>
      </c>
      <c r="B12" s="1" t="s">
        <v>601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602</v>
      </c>
      <c r="B13" s="1" t="s">
        <v>603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604</v>
      </c>
      <c r="B14" s="1" t="s">
        <v>601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605</v>
      </c>
      <c r="B15" s="1" t="s">
        <v>606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607</v>
      </c>
      <c r="B16" s="1">
        <v>178.0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608</v>
      </c>
      <c r="B17" s="1" t="s">
        <v>609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610</v>
      </c>
      <c r="B18" s="1">
        <v>1.7039808E9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611</v>
      </c>
      <c r="B19" s="1">
        <v>86400.0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612</v>
      </c>
      <c r="B20" s="1">
        <v>4.0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613</v>
      </c>
      <c r="B21" s="1">
        <v>2.18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614</v>
      </c>
      <c r="B22" s="1">
        <v>2.3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615</v>
      </c>
      <c r="B23" s="1">
        <v>2.0845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616</v>
      </c>
      <c r="B24" s="1">
        <v>2.3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617</v>
      </c>
      <c r="B25" s="1">
        <v>2.18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618</v>
      </c>
      <c r="B26" s="1">
        <v>2.3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619</v>
      </c>
      <c r="B27" s="1">
        <v>2.0845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620</v>
      </c>
      <c r="B28" s="1">
        <v>2.3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621</v>
      </c>
      <c r="B29" s="1">
        <v>43.0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622</v>
      </c>
      <c r="B30" s="1">
        <v>43.0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623</v>
      </c>
      <c r="B31" s="1">
        <v>66979.0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624</v>
      </c>
      <c r="B32" s="1">
        <v>66979.0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625</v>
      </c>
      <c r="B33" s="1">
        <v>1756877.0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626</v>
      </c>
      <c r="B34" s="1">
        <v>842390.0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627</v>
      </c>
      <c r="B35" s="1">
        <v>842390.0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628</v>
      </c>
      <c r="B36" s="1">
        <v>2.14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629</v>
      </c>
      <c r="B37" s="1">
        <v>2.24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630</v>
      </c>
      <c r="B38" s="1">
        <v>300.0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631</v>
      </c>
      <c r="B39" s="1">
        <v>100.0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632</v>
      </c>
      <c r="B40" s="1">
        <v>7.5558528E7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633</v>
      </c>
      <c r="B41" s="1">
        <v>0.83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634</v>
      </c>
      <c r="B42" s="1">
        <v>6.9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635</v>
      </c>
      <c r="B43" s="1">
        <v>0.5272232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636</v>
      </c>
      <c r="B44" s="1">
        <v>1.74588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637</v>
      </c>
      <c r="B45" s="1">
        <v>1.311075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638</v>
      </c>
      <c r="B46" s="1" t="s">
        <v>639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640</v>
      </c>
      <c r="B47" s="1">
        <v>7.9346272E7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641</v>
      </c>
      <c r="B48" s="1">
        <v>0.01238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642</v>
      </c>
      <c r="B49" s="1">
        <v>1738898.0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643</v>
      </c>
      <c r="B50" s="1">
        <v>3.51435E7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644</v>
      </c>
      <c r="B51" s="1">
        <v>28023.0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645</v>
      </c>
      <c r="B52" s="1">
        <v>25739.0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646</v>
      </c>
      <c r="B53" s="1">
        <v>1.7316288E9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647</v>
      </c>
      <c r="B54" s="1">
        <v>1.734048E9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648</v>
      </c>
      <c r="B55" s="1">
        <v>8.0E-4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649</v>
      </c>
      <c r="B56" s="1">
        <v>0.95092005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650</v>
      </c>
      <c r="B57" s="1">
        <v>5.6E-4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651</v>
      </c>
      <c r="B58" s="1">
        <v>0.73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652</v>
      </c>
      <c r="B59" s="1">
        <v>0.0159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653</v>
      </c>
      <c r="B60" s="1">
        <v>3.56338E7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654</v>
      </c>
      <c r="B61" s="1">
        <v>0.19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655</v>
      </c>
      <c r="B62" s="1">
        <v>11.31579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656</v>
      </c>
      <c r="B63" s="1">
        <v>1.7039808E9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657</v>
      </c>
      <c r="B64" s="1">
        <v>1.7356032E9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658</v>
      </c>
      <c r="B65" s="1">
        <v>1.7276544E9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659</v>
      </c>
      <c r="B66" s="1">
        <v>1774585.0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660</v>
      </c>
      <c r="B67" s="1">
        <v>0.05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661</v>
      </c>
      <c r="B68" s="1">
        <v>0.05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662</v>
      </c>
      <c r="B69" s="1">
        <v>0.554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663</v>
      </c>
      <c r="B70" s="1">
        <v>28.63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664</v>
      </c>
      <c r="B71" s="1">
        <v>0.60447764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665</v>
      </c>
      <c r="B72" s="1">
        <v>0.22263205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666</v>
      </c>
      <c r="B73" s="1" t="s">
        <v>667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668</v>
      </c>
      <c r="B74" s="1" t="s">
        <v>669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670</v>
      </c>
      <c r="B75" s="1" t="s">
        <v>1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671</v>
      </c>
      <c r="B76" s="1" t="s">
        <v>1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672</v>
      </c>
      <c r="B77" s="1" t="s">
        <v>673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674</v>
      </c>
      <c r="B78" s="1" t="s">
        <v>673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675</v>
      </c>
      <c r="B79" s="1">
        <v>1.6415658E9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676</v>
      </c>
      <c r="B80" s="1" t="s">
        <v>677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678</v>
      </c>
      <c r="B81" s="1" t="s">
        <v>679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680</v>
      </c>
      <c r="B82" s="1" t="s">
        <v>681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682</v>
      </c>
      <c r="B83" s="1" t="s">
        <v>683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684</v>
      </c>
      <c r="B84" s="1">
        <v>-1.8E7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685</v>
      </c>
      <c r="B85" s="1">
        <v>2.15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686</v>
      </c>
      <c r="B86" s="1" t="s">
        <v>687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688</v>
      </c>
      <c r="B87" s="1">
        <v>1194239.0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689</v>
      </c>
      <c r="B88" s="1">
        <v>0.034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690</v>
      </c>
      <c r="B89" s="1">
        <v>2771456.0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691</v>
      </c>
      <c r="B90" s="1">
        <v>4982075.0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692</v>
      </c>
      <c r="B91" s="1">
        <v>0.081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693</v>
      </c>
      <c r="B92" s="1">
        <v>1.466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694</v>
      </c>
      <c r="B93" s="1">
        <v>1.43314112E8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695</v>
      </c>
      <c r="B94" s="1">
        <v>74.482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696</v>
      </c>
      <c r="B95" s="1">
        <v>4.082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697</v>
      </c>
      <c r="B96" s="1">
        <v>0.05489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698</v>
      </c>
      <c r="B97" s="1">
        <v>0.30818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699</v>
      </c>
      <c r="B98" s="1">
        <v>41298.0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700</v>
      </c>
      <c r="B99" s="1">
        <v>492978.0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701</v>
      </c>
      <c r="B100" s="1">
        <v>0.066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702</v>
      </c>
      <c r="B101" s="1">
        <v>0.53957003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703</v>
      </c>
      <c r="B102" s="1">
        <v>0.019340001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704</v>
      </c>
      <c r="B103" s="1">
        <v>0.02323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705</v>
      </c>
      <c r="B104" s="1" t="s">
        <v>639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706</v>
      </c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8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2019.0</v>
      </c>
      <c r="C2" s="3">
        <v>2020.0</v>
      </c>
      <c r="D2" s="3">
        <v>2021.0</v>
      </c>
      <c r="E2" s="3">
        <v>2022.0</v>
      </c>
      <c r="F2" s="3">
        <v>2023.0</v>
      </c>
      <c r="G2" s="3">
        <v>2024.0</v>
      </c>
      <c r="H2" s="3">
        <v>2025.0</v>
      </c>
      <c r="I2" s="3">
        <v>2026.0</v>
      </c>
      <c r="J2" s="3">
        <v>2027.0</v>
      </c>
      <c r="K2" s="3">
        <v>2028.0</v>
      </c>
      <c r="L2" s="3">
        <v>2029.0</v>
      </c>
      <c r="M2" s="3">
        <v>2030.0</v>
      </c>
      <c r="N2" s="5">
        <v>2031.0</v>
      </c>
      <c r="O2" s="5">
        <v>2032.0</v>
      </c>
      <c r="P2" s="5">
        <v>2033.0</v>
      </c>
      <c r="Q2" s="5">
        <v>2034.0</v>
      </c>
      <c r="R2" s="5">
        <v>2035.0</v>
      </c>
      <c r="S2" s="2"/>
      <c r="T2" s="2"/>
      <c r="U2" s="2"/>
      <c r="V2" s="2"/>
      <c r="W2" s="2"/>
      <c r="X2" s="1"/>
      <c r="Y2" s="2"/>
      <c r="Z2" s="2"/>
    </row>
    <row r="3">
      <c r="A3" s="3" t="s">
        <v>47</v>
      </c>
      <c r="B3" s="1">
        <v>0.0</v>
      </c>
      <c r="C3" s="1">
        <v>3.0</v>
      </c>
      <c r="D3" s="1">
        <v>6.0</v>
      </c>
      <c r="E3" s="1">
        <v>-10.0</v>
      </c>
      <c r="F3" s="1">
        <v>-38.0</v>
      </c>
      <c r="G3" s="1">
        <f>IF(F3*FORECAST(G2,B3:F3,B2:F2)&gt;0,FORECAST(G2,B3:F3,B2:F2),F3)*$X$1</f>
        <v>-34.5</v>
      </c>
      <c r="H3" s="1">
        <f>IF(G3*FORECAST(H2,B3:G3,B2:G2)&gt;0,FORECAST(H2,B3:G3,B2:G2),G3)*$X$1</f>
        <v>-43.4</v>
      </c>
      <c r="I3" s="1">
        <f>IF(H3*FORECAST(I2,B3:H3,B2:H2)&gt;0,FORECAST(I2,B3:H3,B2:H2),H3)*$X$1</f>
        <v>-52.3</v>
      </c>
      <c r="J3" s="1">
        <f>IF(I3*FORECAST(J2,B3:I3,B2:I2)&gt;0,FORECAST(J2,B3:I3,B2:I2),I3)*$X$1</f>
        <v>-61.2</v>
      </c>
      <c r="K3" s="1">
        <f>IF(J3*FORECAST(K2,B3:J3,B2:J2)&gt;0,FORECAST(K2,B3:J3,B2:J2),J3)*$X$1</f>
        <v>-70.1</v>
      </c>
      <c r="L3" s="1">
        <f>IF(K3*FORECAST(L2,B3:K3,B2:K2)&gt;0,FORECAST(L2,B3:K3,B2:K2),K3)*$X$1</f>
        <v>-79</v>
      </c>
      <c r="M3" s="1">
        <f>IF(L3*FORECAST(M2,B3:L3,B2:L2)&gt;0,FORECAST(M2,B3:L3,B2:L2),L3)*$X$1</f>
        <v>-87.9</v>
      </c>
      <c r="N3" s="5">
        <f>IF(M3*FORECAST(N2,B3:M3,B2:M2)&gt;0,FORECAST(N2,B3:M3,B2:M2),M3)*$X$1</f>
        <v>-96.8</v>
      </c>
      <c r="O3" s="5">
        <f>IF(N3*FORECAST(O2,B3:N3,B2:N2)&gt;0,FORECAST(O2,B3:N3,B2:N2),N3)*$X$1</f>
        <v>-105.7</v>
      </c>
      <c r="P3" s="5">
        <f>IF(O3*FORECAST(P2,B3:O3,B2:O2)&gt;0,FORECAST(P2,B3:O3,B2:O2),O3)*$X$1</f>
        <v>-114.6</v>
      </c>
      <c r="Q3" s="5">
        <f>IF(P3*FORECAST(Q2,B3:P3,B2:P2)&gt;0,FORECAST(Q2,B3:P3,B2:P2),P3)*$X$1</f>
        <v>-123.5</v>
      </c>
      <c r="R3" s="5">
        <f>IF(Q3*FORECAST(R2,B3:Q3,B2:Q2)&gt;0,FORECAST(R2,B3:Q3,B2:Q2),Q3)*$X$1</f>
        <v>-132.4</v>
      </c>
      <c r="S3" s="2"/>
      <c r="T3" s="2"/>
      <c r="U3" s="2"/>
      <c r="V3" s="2"/>
      <c r="W3" s="2"/>
      <c r="X3" s="2"/>
      <c r="Y3" s="2"/>
      <c r="Z3" s="2"/>
    </row>
    <row r="4">
      <c r="A4" s="3" t="s">
        <v>94</v>
      </c>
      <c r="B4" s="1">
        <v>-5.0</v>
      </c>
      <c r="C4" s="1">
        <v>-4.0</v>
      </c>
      <c r="D4" s="1">
        <v>-5.0</v>
      </c>
      <c r="E4" s="1">
        <v>86.0</v>
      </c>
      <c r="F4" s="1">
        <v>2.0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707</v>
      </c>
      <c r="B5" s="1">
        <v>33.0</v>
      </c>
      <c r="C5" s="1">
        <v>33.0</v>
      </c>
      <c r="D5" s="1">
        <v>33.0</v>
      </c>
      <c r="E5" s="1">
        <v>34.0</v>
      </c>
      <c r="F5" s="1">
        <v>35.0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708</v>
      </c>
      <c r="L7" s="1">
        <f>IF(R3*FORECAST(R2,B3:R3,B2:R2)&gt;0,FORECAST(R2,B3:R3,B2:R2),Q3)*$X$1 * (1+0.02)/(0.0765-0.02)</f>
        <v>-2390.230088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709</v>
      </c>
      <c r="L8" s="6">
        <f t="array" ref="L8">NPV(0.0765,H3:R3)</f>
        <v>-591.1874565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710</v>
      </c>
      <c r="L9" s="6">
        <f t="array" ref="L9">NPV(0.0765,H16:R16)</f>
        <v>-1062.393325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711</v>
      </c>
      <c r="L10" s="6">
        <f>L8 + L9</f>
        <v>-1653.580781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95</v>
      </c>
      <c r="L11" s="1">
        <v>2.0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712</v>
      </c>
      <c r="L12" s="6">
        <f>L10 - L11</f>
        <v>-1655.580781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713</v>
      </c>
      <c r="L13" s="1">
        <v>35.0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-47.30230804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5">
        <v>0.0</v>
      </c>
      <c r="P16" s="5">
        <v>0.0</v>
      </c>
      <c r="Q16" s="5">
        <v>0.0</v>
      </c>
      <c r="R16" s="5">
        <f>IF(R3*FORECAST(R2,B3:R3,B2:R2)&gt;0,FORECAST(R2,B3:R3,B2:R2),Q3)*$X$1 * (1+0.02)/(0.0765-0.02)</f>
        <v>-2390.230088</v>
      </c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2019.0</v>
      </c>
      <c r="C2" s="3">
        <v>2020.0</v>
      </c>
      <c r="D2" s="3">
        <v>2021.0</v>
      </c>
      <c r="E2" s="3">
        <v>2022.0</v>
      </c>
      <c r="F2" s="3">
        <v>2023.0</v>
      </c>
      <c r="G2" s="3">
        <v>2024.0</v>
      </c>
      <c r="H2" s="3">
        <v>2025.0</v>
      </c>
      <c r="I2" s="3">
        <v>2026.0</v>
      </c>
      <c r="J2" s="3">
        <v>2027.0</v>
      </c>
      <c r="K2" s="3">
        <v>2028.0</v>
      </c>
      <c r="L2" s="3">
        <v>2029.0</v>
      </c>
      <c r="M2" s="3">
        <v>2030.0</v>
      </c>
      <c r="N2" s="5">
        <v>2031.0</v>
      </c>
      <c r="O2" s="5">
        <v>2032.0</v>
      </c>
      <c r="P2" s="5">
        <v>2033.0</v>
      </c>
      <c r="Q2" s="5">
        <v>2034.0</v>
      </c>
      <c r="R2" s="5">
        <v>2035.0</v>
      </c>
      <c r="S2" s="2"/>
      <c r="T2" s="2"/>
      <c r="U2" s="2"/>
      <c r="V2" s="2"/>
      <c r="W2" s="2"/>
      <c r="X2" s="1"/>
      <c r="Y2" s="2"/>
      <c r="Z2" s="2"/>
    </row>
    <row r="3">
      <c r="A3" s="3" t="s">
        <v>18</v>
      </c>
      <c r="B3" s="1">
        <v>-42.0</v>
      </c>
      <c r="C3" s="1">
        <v>3.0</v>
      </c>
      <c r="D3" s="1">
        <v>4.0</v>
      </c>
      <c r="E3" s="1">
        <v>-1.0</v>
      </c>
      <c r="F3" s="1">
        <v>-2.0</v>
      </c>
      <c r="G3" s="1">
        <f>IF(F3*FORECAST(G2,B3:F3,B2:F2)&gt;0,FORECAST(G2,B3:F3,B2:F2),F3)*$X$1</f>
        <v>-2</v>
      </c>
      <c r="H3" s="1">
        <f>IF(G3*FORECAST(H2,B3:G3,B2:G2)&gt;0,FORECAST(H2,B3:G3,B2:G2),G3)*$X$1</f>
        <v>-2</v>
      </c>
      <c r="I3" s="1">
        <f>IF(H3*FORECAST(I2,B3:H3,B2:H2)&gt;0,FORECAST(I2,B3:H3,B2:H2),H3)*$X$1</f>
        <v>-2</v>
      </c>
      <c r="J3" s="1">
        <f>IF(I3*FORECAST(J2,B3:I3,B2:I2)&gt;0,FORECAST(J2,B3:I3,B2:I2),I3)*$X$1</f>
        <v>-2</v>
      </c>
      <c r="K3" s="1">
        <f>IF(J3*FORECAST(K2,B3:J3,B2:J2)&gt;0,FORECAST(K2,B3:J3,B2:J2),J3)*$X$1</f>
        <v>-2</v>
      </c>
      <c r="L3" s="1">
        <f>IF(K3*FORECAST(L2,B3:K3,B2:K2)&gt;0,FORECAST(L2,B3:K3,B2:K2),K3)*$X$1</f>
        <v>-2</v>
      </c>
      <c r="M3" s="1">
        <f>IF(L3*FORECAST(M2,B3:L3,B2:L2)&gt;0,FORECAST(M2,B3:L3,B2:L2),L3)*$X$1</f>
        <v>-2</v>
      </c>
      <c r="N3" s="5">
        <f>IF(M3*FORECAST(N2,B3:M3,B2:M2)&gt;0,FORECAST(N2,B3:M3,B2:M2),M3)*$X$1</f>
        <v>-2</v>
      </c>
      <c r="O3" s="5">
        <f>IF(N3*FORECAST(O2,B3:N3,B2:N2)&gt;0,FORECAST(O2,B3:N3,B2:N2),N3)*$X$1</f>
        <v>-2</v>
      </c>
      <c r="P3" s="5">
        <f>IF(O3*FORECAST(P2,B3:O3,B2:O2)&gt;0,FORECAST(P2,B3:O3,B2:O2),O3)*$X$1</f>
        <v>-2</v>
      </c>
      <c r="Q3" s="5">
        <f>IF(P3*FORECAST(Q2,B3:P3,B2:P2)&gt;0,FORECAST(Q2,B3:P3,B2:P2),P3)*$X$1</f>
        <v>-2</v>
      </c>
      <c r="R3" s="5">
        <f>IF(Q3*FORECAST(R2,B3:Q3,B2:Q2)&gt;0,FORECAST(R2,B3:Q3,B2:Q2),Q3)*$X$1</f>
        <v>-2</v>
      </c>
      <c r="S3" s="2"/>
      <c r="T3" s="2"/>
      <c r="U3" s="2"/>
      <c r="V3" s="2"/>
      <c r="W3" s="2"/>
      <c r="X3" s="2"/>
      <c r="Y3" s="2"/>
      <c r="Z3" s="2"/>
    </row>
    <row r="4">
      <c r="A4" s="3" t="s">
        <v>94</v>
      </c>
      <c r="B4" s="1">
        <v>-5.0</v>
      </c>
      <c r="C4" s="1">
        <v>-4.0</v>
      </c>
      <c r="D4" s="1">
        <v>-5.0</v>
      </c>
      <c r="E4" s="1">
        <v>86.0</v>
      </c>
      <c r="F4" s="1">
        <v>2.0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707</v>
      </c>
      <c r="B5" s="1">
        <v>33.0</v>
      </c>
      <c r="C5" s="1">
        <v>33.0</v>
      </c>
      <c r="D5" s="1">
        <v>33.0</v>
      </c>
      <c r="E5" s="1">
        <v>34.0</v>
      </c>
      <c r="F5" s="1">
        <v>35.0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708</v>
      </c>
      <c r="L7" s="1">
        <f>IF(R3*FORECAST(R2,B3:R3,B2:R2)&gt;0,FORECAST(R2,B3:R3,B2:R2),Q3)*$X$1 * (1+0.02)/(0.0765-0.02)</f>
        <v>-36.10619469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709</v>
      </c>
      <c r="L8" s="6">
        <f t="array" ref="L8">NPV(0.0765,H3:R3)</f>
        <v>-14.52357528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710</v>
      </c>
      <c r="L9" s="6">
        <f t="array" ref="L9">NPV(0.0765,H16:R16)</f>
        <v>-16.04823753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711</v>
      </c>
      <c r="L10" s="6">
        <f>L8 + L9</f>
        <v>-30.57181282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95</v>
      </c>
      <c r="L11" s="1">
        <v>2.0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712</v>
      </c>
      <c r="L12" s="6">
        <f>L10 - L11</f>
        <v>-32.57181282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713</v>
      </c>
      <c r="L13" s="1">
        <v>35.0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-0.9306232233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5">
        <v>0.0</v>
      </c>
      <c r="P16" s="5">
        <v>0.0</v>
      </c>
      <c r="Q16" s="5">
        <v>0.0</v>
      </c>
      <c r="R16" s="5">
        <f>IF(R3*FORECAST(R2,B3:R3,B2:R2)&gt;0,FORECAST(R2,B3:R3,B2:R2),Q3)*$X$1 * (1+0.02)/(0.0765-0.02)</f>
        <v>-36.10619469</v>
      </c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