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<sst xmlns="http://schemas.openxmlformats.org/spreadsheetml/2006/main" count="1243" uniqueCount="998">
  <si>
    <t>ticker</t>
  </si>
  <si>
    <t>HOOK</t>
  </si>
  <si>
    <t>nombre</t>
  </si>
  <si>
    <t>HOOKIPA PHARMA INC</t>
  </si>
  <si>
    <t>empresa</t>
  </si>
  <si>
    <t>Biotechnology &amp; Medical Research</t>
  </si>
  <si>
    <t>Open</t>
  </si>
  <si>
    <t>Target Price</t>
  </si>
  <si>
    <t>Upside</t>
  </si>
  <si>
    <t>-11445.25%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</si>
  <si>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</si>
  <si>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</si>
  <si>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</si>
  <si>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</si>
  <si>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</si>
  <si>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</si>
  <si>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</si>
  <si>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</si>
  <si>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29.55%</t>
  </si>
  <si>
    <t>Total Assets Growth</t>
  </si>
  <si>
    <t>7.35%</t>
  </si>
  <si>
    <t>Net Property, Plant and Equipment Growth</t>
  </si>
  <si>
    <t>-25.00%</t>
  </si>
  <si>
    <t>EBITDA Growth</t>
  </si>
  <si>
    <t>40.11%</t>
  </si>
  <si>
    <t>Fiscal Period: December</t>
  </si>
  <si>
    <t>Net Income</t>
  </si>
  <si>
    <t>Depreciation &amp; Amortization - CF</t>
  </si>
  <si>
    <t>Depreciation &amp; Amortization, Total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</si>
  <si>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</si>
  <si>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</si>
  <si>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</si>
  <si>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</si>
  <si>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</si>
  <si>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</si>
  <si>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</si>
  <si>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</si>
  <si>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</si>
  <si>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</si>
  <si>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</si>
  <si>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</si>
  <si>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</si>
  <si>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</si>
  <si>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</si>
  <si>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</si>
  <si>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</si>
  <si>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</si>
  <si>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</si>
  <si>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</si>
  <si>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</si>
  <si>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</si>
  <si>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</si>
  <si>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</si>
  <si>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</si>
  <si>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</si>
  <si>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</si>
  <si>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</si>
  <si>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</si>
  <si>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</si>
  <si>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</si>
  <si>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</si>
  <si>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</si>
  <si>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</si>
  <si>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</si>
  <si>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</si>
  <si>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</si>
  <si>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</si>
  <si>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</si>
  <si>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</si>
  <si>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</si>
  <si>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</si>
  <si>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</si>
  <si>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</si>
  <si>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</si>
  <si>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</si>
  <si>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</si>
  <si>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</si>
  <si>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</si>
  <si>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</si>
  <si>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</si>
  <si>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</si>
  <si>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</si>
  <si>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</si>
  <si>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</si>
  <si>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</si>
  <si>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</si>
  <si>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</si>
  <si>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</si>
  <si>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</si>
  <si>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</si>
  <si>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</si>
  <si>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</si>
  <si>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</si>
  <si>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</si>
  <si>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</si>
  <si>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</si>
  <si>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-467.84</t>
  </si>
  <si>
    <t>-599.79</t>
  </si>
  <si>
    <t>19.67</t>
  </si>
  <si>
    <t>24.34</t>
  </si>
  <si>
    <t>13.66</t>
  </si>
  <si>
    <t>13.43</t>
  </si>
  <si>
    <t>7.45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</si>
  <si>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</si>
  <si>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</si>
  <si>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</si>
  <si>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</si>
  <si>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</si>
  <si>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</si>
  <si>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Land - (BS)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</si>
  <si>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</si>
  <si>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</si>
  <si>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</si>
  <si>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</si>
  <si>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</si>
  <si>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</si>
  <si>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</si>
  <si>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</si>
  <si>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</si>
  <si>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</si>
  <si>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</si>
  <si>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</si>
  <si>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</si>
  <si>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</si>
  <si>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</si>
  <si>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</si>
  <si>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</si>
  <si>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</si>
  <si>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</si>
  <si>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</si>
  <si>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</si>
  <si>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</si>
  <si>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</si>
  <si>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</si>
  <si>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</si>
  <si>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</si>
  <si>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-139.54</t>
  </si>
  <si>
    <t>-177.58</t>
  </si>
  <si>
    <t>-24.1</t>
  </si>
  <si>
    <t>-16.93</t>
  </si>
  <si>
    <t>-23.04</t>
  </si>
  <si>
    <t>-9.91</t>
  </si>
  <si>
    <t>-8.63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</si>
  <si>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</si>
  <si>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</si>
  <si>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</si>
  <si>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</si>
  <si>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</si>
  <si>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</si>
  <si>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-87.19</t>
  </si>
  <si>
    <t>-110.82</t>
  </si>
  <si>
    <t>-15.06</t>
  </si>
  <si>
    <t>-10.63</t>
  </si>
  <si>
    <t>-14.4</t>
  </si>
  <si>
    <t>-6.17</t>
  </si>
  <si>
    <t>-4.53</t>
  </si>
  <si>
    <t>Normalized Diluted EPS</t>
  </si>
  <si>
    <t>EBITDA</t>
  </si>
  <si>
    <t>EBITA</t>
  </si>
  <si>
    <t>EBIT</t>
  </si>
  <si>
    <t>EBITDAR</t>
  </si>
  <si>
    <t>Effective Tax Rate - (Ratio)</t>
  </si>
  <si>
    <t>-0.03</t>
  </si>
  <si>
    <t>-0.15</t>
  </si>
  <si>
    <t>-0.36</t>
  </si>
  <si>
    <t>-0.45</t>
  </si>
  <si>
    <t>Current Domestic Taxes</t>
  </si>
  <si>
    <t>Current Foreign Taxes</t>
  </si>
  <si>
    <t>Total Current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</si>
  <si>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</si>
  <si>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</si>
  <si>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</si>
  <si>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</si>
  <si>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</si>
  <si>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</si>
  <si>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</si>
  <si>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</si>
  <si>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</si>
  <si>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</si>
  <si>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</si>
  <si>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</si>
  <si>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</si>
  <si>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-18.65</t>
  </si>
  <si>
    <t>-30.12</t>
  </si>
  <si>
    <t>-20.09</t>
  </si>
  <si>
    <t>-32.53</t>
  </si>
  <si>
    <t>-30.84</t>
  </si>
  <si>
    <t>Return on Total Capital</t>
  </si>
  <si>
    <t>-23.09</t>
  </si>
  <si>
    <t>-35.67</t>
  </si>
  <si>
    <t>-22.42</t>
  </si>
  <si>
    <t>-38.22</t>
  </si>
  <si>
    <t>-43.7</t>
  </si>
  <si>
    <t>-51.68</t>
  </si>
  <si>
    <t>Return On Equity %</t>
  </si>
  <si>
    <t>-30.49</t>
  </si>
  <si>
    <t>-53.03</t>
  </si>
  <si>
    <t>-32.17</t>
  </si>
  <si>
    <t>-61.59</t>
  </si>
  <si>
    <t>-67.58</t>
  </si>
  <si>
    <t>-84.81</t>
  </si>
  <si>
    <t>Return on Common Equity</t>
  </si>
  <si>
    <t>31.52</t>
  </si>
  <si>
    <t>-149.63</t>
  </si>
  <si>
    <t>Margin Analysis</t>
  </si>
  <si>
    <t>Gross Profit Margin %</t>
  </si>
  <si>
    <t>-187.91</t>
  </si>
  <si>
    <t>-287.81</t>
  </si>
  <si>
    <t>-179.75</t>
  </si>
  <si>
    <t>-334.33</t>
  </si>
  <si>
    <t>-371.72</t>
  </si>
  <si>
    <t>-322.66</t>
  </si>
  <si>
    <t>SG&amp;A Margin</t>
  </si>
  <si>
    <t>89.71</t>
  </si>
  <si>
    <t>139.97</t>
  </si>
  <si>
    <t>92.33</t>
  </si>
  <si>
    <t>108.4</t>
  </si>
  <si>
    <t>141.69</t>
  </si>
  <si>
    <t>99.26</t>
  </si>
  <si>
    <t>EBITDA Margin %</t>
  </si>
  <si>
    <t>-269.24</t>
  </si>
  <si>
    <t>-412.64</t>
  </si>
  <si>
    <t>-250.89</t>
  </si>
  <si>
    <t>-417.57</t>
  </si>
  <si>
    <t>-488.13</t>
  </si>
  <si>
    <t>-404.27</t>
  </si>
  <si>
    <t>EBITA Margin %</t>
  </si>
  <si>
    <t>-277.62</t>
  </si>
  <si>
    <t>-427.78</t>
  </si>
  <si>
    <t>-272.08</t>
  </si>
  <si>
    <t>-442.73</t>
  </si>
  <si>
    <t>-513.4</t>
  </si>
  <si>
    <t>-421.92</t>
  </si>
  <si>
    <t>EBIT Margin %</t>
  </si>
  <si>
    <t>Income From Continuing Operations Margin %</t>
  </si>
  <si>
    <t>-212.83</t>
  </si>
  <si>
    <t>-360.38</t>
  </si>
  <si>
    <t>-225.09</t>
  </si>
  <si>
    <t>-410.15</t>
  </si>
  <si>
    <t>-455.58</t>
  </si>
  <si>
    <t>-405.29</t>
  </si>
  <si>
    <t>Net Income Margin %</t>
  </si>
  <si>
    <t>Net Avail. For Common Margin %</t>
  </si>
  <si>
    <t>Normalized Net Income Margin</t>
  </si>
  <si>
    <t>-132.82</t>
  </si>
  <si>
    <t>-225.24</t>
  </si>
  <si>
    <t>-141.32</t>
  </si>
  <si>
    <t>-256.34</t>
  </si>
  <si>
    <t>-283.73</t>
  </si>
  <si>
    <t>-212.52</t>
  </si>
  <si>
    <t>Levered Free Cash Flow Margin</t>
  </si>
  <si>
    <t>-115.9</t>
  </si>
  <si>
    <t>-262.73</t>
  </si>
  <si>
    <t>-152.27</t>
  </si>
  <si>
    <t>-299.16</t>
  </si>
  <si>
    <t>-223.36</t>
  </si>
  <si>
    <t>-198.58</t>
  </si>
  <si>
    <t>Unlevered Free Cash Flow Margin</t>
  </si>
  <si>
    <t>-109.52</t>
  </si>
  <si>
    <t>-258.14</t>
  </si>
  <si>
    <t>-149.77</t>
  </si>
  <si>
    <t>-296.11</t>
  </si>
  <si>
    <t>-220.34</t>
  </si>
  <si>
    <t>-197.6</t>
  </si>
  <si>
    <t>Asset Turnover</t>
  </si>
  <si>
    <t>0.11</t>
  </si>
  <si>
    <t>0.12</t>
  </si>
  <si>
    <t>0.1</t>
  </si>
  <si>
    <t>Fixed Assets Turnover</t>
  </si>
  <si>
    <t>1.93</t>
  </si>
  <si>
    <t>1.26</t>
  </si>
  <si>
    <t>1.37</t>
  </si>
  <si>
    <t>1.02</t>
  </si>
  <si>
    <t>0.65</t>
  </si>
  <si>
    <t>1.14</t>
  </si>
  <si>
    <t>Receivables Turnover (Average Receivables)</t>
  </si>
  <si>
    <t>3.7</t>
  </si>
  <si>
    <t>5.53</t>
  </si>
  <si>
    <t>2.97</t>
  </si>
  <si>
    <t>2.12</t>
  </si>
  <si>
    <t>5.72</t>
  </si>
  <si>
    <t>Short Term Liquidity</t>
  </si>
  <si>
    <t>Current Ratio</t>
  </si>
  <si>
    <t>17.34</t>
  </si>
  <si>
    <t>4.24</t>
  </si>
  <si>
    <t>8.68</t>
  </si>
  <si>
    <t>8.11</t>
  </si>
  <si>
    <t>3.69</t>
  </si>
  <si>
    <t>4.13</t>
  </si>
  <si>
    <t>3.5</t>
  </si>
  <si>
    <t>Quick Ratio</t>
  </si>
  <si>
    <t>16.82</t>
  </si>
  <si>
    <t>3.64</t>
  </si>
  <si>
    <t>8.33</t>
  </si>
  <si>
    <t>7.73</t>
  </si>
  <si>
    <t>3.15</t>
  </si>
  <si>
    <t>3.77</t>
  </si>
  <si>
    <t>3.25</t>
  </si>
  <si>
    <t>Operating Cash Flow to Current Liabilities</t>
  </si>
  <si>
    <t>-2.95</t>
  </si>
  <si>
    <t>-1.02</t>
  </si>
  <si>
    <t>-2.83</t>
  </si>
  <si>
    <t>-1.86</t>
  </si>
  <si>
    <t>-2.39</t>
  </si>
  <si>
    <t>-0.56</t>
  </si>
  <si>
    <t>-1.37</t>
  </si>
  <si>
    <t>Days Sales Outstanding (Average Receivables)</t>
  </si>
  <si>
    <t>98.66</t>
  </si>
  <si>
    <t>66.15</t>
  </si>
  <si>
    <t>123.03</t>
  </si>
  <si>
    <t>171.98</t>
  </si>
  <si>
    <t>63.86</t>
  </si>
  <si>
    <t>Average Days Payable Outstanding</t>
  </si>
  <si>
    <t>42.65</t>
  </si>
  <si>
    <t>18.13</t>
  </si>
  <si>
    <t>29.9</t>
  </si>
  <si>
    <t>38.2</t>
  </si>
  <si>
    <t>38.69</t>
  </si>
  <si>
    <t>38.58</t>
  </si>
  <si>
    <t>Long Term Solvency</t>
  </si>
  <si>
    <t>Total Debt/Equity</t>
  </si>
  <si>
    <t>6.02</t>
  </si>
  <si>
    <t>9.89</t>
  </si>
  <si>
    <t>10.47</t>
  </si>
  <si>
    <t>6.9</t>
  </si>
  <si>
    <t>11.86</t>
  </si>
  <si>
    <t>6.34</t>
  </si>
  <si>
    <t>7.3</t>
  </si>
  <si>
    <t>Total Debt / Total Capital</t>
  </si>
  <si>
    <t>5.68</t>
  </si>
  <si>
    <t>9.48</t>
  </si>
  <si>
    <t>6.45</t>
  </si>
  <si>
    <t>10.6</t>
  </si>
  <si>
    <t>5.96</t>
  </si>
  <si>
    <t>6.8</t>
  </si>
  <si>
    <t>LT Debt/Equity</t>
  </si>
  <si>
    <t>7.76</t>
  </si>
  <si>
    <t>5.52</t>
  </si>
  <si>
    <t>6.84</t>
  </si>
  <si>
    <t>3.14</t>
  </si>
  <si>
    <t>4.23</t>
  </si>
  <si>
    <t>Long-Term Debt / Total Capital</t>
  </si>
  <si>
    <t>7.03</t>
  </si>
  <si>
    <t>5.16</t>
  </si>
  <si>
    <t>6.12</t>
  </si>
  <si>
    <t>2.95</t>
  </si>
  <si>
    <t>3.94</t>
  </si>
  <si>
    <t>Total Liabilities / Total Assets</t>
  </si>
  <si>
    <t>15.75</t>
  </si>
  <si>
    <t>34.95</t>
  </si>
  <si>
    <t>17.98</t>
  </si>
  <si>
    <t>16.87</t>
  </si>
  <si>
    <t>28.92</t>
  </si>
  <si>
    <t>39.86</t>
  </si>
  <si>
    <t>44.3</t>
  </si>
  <si>
    <t>EBIT / Interest Expense</t>
  </si>
  <si>
    <t>-23.36</t>
  </si>
  <si>
    <t>-27.22</t>
  </si>
  <si>
    <t>-58.25</t>
  </si>
  <si>
    <t>-67.79</t>
  </si>
  <si>
    <t>-90.95</t>
  </si>
  <si>
    <t>-106.48</t>
  </si>
  <si>
    <t>-267.91</t>
  </si>
  <si>
    <t>EBITDA / Interest Expense</t>
  </si>
  <si>
    <t>-22.7</t>
  </si>
  <si>
    <t>-26.4</t>
  </si>
  <si>
    <t>-53.71</t>
  </si>
  <si>
    <t>-59.4</t>
  </si>
  <si>
    <t>-82.56</t>
  </si>
  <si>
    <t>-98.84</t>
  </si>
  <si>
    <t>-251.69</t>
  </si>
  <si>
    <t>(EBITDA - Capex) / Interest Expense</t>
  </si>
  <si>
    <t>-24.84</t>
  </si>
  <si>
    <t>-29.16</t>
  </si>
  <si>
    <t>-55.99</t>
  </si>
  <si>
    <t>-62.42</t>
  </si>
  <si>
    <t>-96.57</t>
  </si>
  <si>
    <t>-106.14</t>
  </si>
  <si>
    <t>-264.81</t>
  </si>
  <si>
    <t>Total Debt / EBITDA</t>
  </si>
  <si>
    <t>-0.27</t>
  </si>
  <si>
    <t>-0.21</t>
  </si>
  <si>
    <t>-0.26</t>
  </si>
  <si>
    <t>-0.23</t>
  </si>
  <si>
    <t>-0.14</t>
  </si>
  <si>
    <t>-0.1</t>
  </si>
  <si>
    <t>-0.08</t>
  </si>
  <si>
    <t>Net Debt / EBITDA</t>
  </si>
  <si>
    <t>4.19</t>
  </si>
  <si>
    <t>2.15</t>
  </si>
  <si>
    <t>2.14</t>
  </si>
  <si>
    <t>2.83</t>
  </si>
  <si>
    <t>0.75</t>
  </si>
  <si>
    <t>1.56</t>
  </si>
  <si>
    <t>1.39</t>
  </si>
  <si>
    <t>Total Debt / (EBITDA - Capex)</t>
  </si>
  <si>
    <t>-0.25</t>
  </si>
  <si>
    <t>-0.19</t>
  </si>
  <si>
    <t>-0.22</t>
  </si>
  <si>
    <t>-0.12</t>
  </si>
  <si>
    <t>-0.09</t>
  </si>
  <si>
    <t>Net Debt / (EBITDA - Capex)</t>
  </si>
  <si>
    <t>3.83</t>
  </si>
  <si>
    <t>1.95</t>
  </si>
  <si>
    <t>2.05</t>
  </si>
  <si>
    <t>2.69</t>
  </si>
  <si>
    <t>0.64</t>
  </si>
  <si>
    <t>1.45</t>
  </si>
  <si>
    <t>1.32</t>
  </si>
  <si>
    <t>Growth Over Prior Year</t>
  </si>
  <si>
    <t>Total Revenues, 1 Yr. Growth %</t>
  </si>
  <si>
    <t>56.53</t>
  </si>
  <si>
    <t>63.99</t>
  </si>
  <si>
    <t>-5.8</t>
  </si>
  <si>
    <t>-22.76</t>
  </si>
  <si>
    <t>41.27</t>
  </si>
  <si>
    <t>Gross Profit, 1 Yr. Growth %</t>
  </si>
  <si>
    <t>46.7</t>
  </si>
  <si>
    <t>139.75</t>
  </si>
  <si>
    <t>2.42</t>
  </si>
  <si>
    <t>87.02</t>
  </si>
  <si>
    <t>-15.25</t>
  </si>
  <si>
    <t>22.62</t>
  </si>
  <si>
    <t>EBITDA, 1 Yr. Growth %</t>
  </si>
  <si>
    <t>49.28</t>
  </si>
  <si>
    <t>139.91</t>
  </si>
  <si>
    <t>2.33</t>
  </si>
  <si>
    <t>56.78</t>
  </si>
  <si>
    <t>-9.71</t>
  </si>
  <si>
    <t>EBITA, 1 Yr. Growth %</t>
  </si>
  <si>
    <t>49.61</t>
  </si>
  <si>
    <t>141.19</t>
  </si>
  <si>
    <t>4.31</t>
  </si>
  <si>
    <t>53.28</t>
  </si>
  <si>
    <t>-10.43</t>
  </si>
  <si>
    <t>16.09</t>
  </si>
  <si>
    <t>EBIT, 1 Yr. Growth %</t>
  </si>
  <si>
    <t>Earnings From Cont. Operations, 1 Yr. Growth %</t>
  </si>
  <si>
    <t>27.62</t>
  </si>
  <si>
    <t>165.06</t>
  </si>
  <si>
    <t>2.43</t>
  </si>
  <si>
    <t>71.65</t>
  </si>
  <si>
    <t>-14.21</t>
  </si>
  <si>
    <t>25.67</t>
  </si>
  <si>
    <t>Net Income, 1 Yr. Growth %</t>
  </si>
  <si>
    <t>Normalized Net Income, 1 Yr. Growth %</t>
  </si>
  <si>
    <t>27.47</t>
  </si>
  <si>
    <t>165.45</t>
  </si>
  <si>
    <t>2.89</t>
  </si>
  <si>
    <t>70.87</t>
  </si>
  <si>
    <t>-14.51</t>
  </si>
  <si>
    <t>5.81</t>
  </si>
  <si>
    <t>Diluted EPS Before Extra, 1 Yr. Growth %</t>
  </si>
  <si>
    <t>27.26</t>
  </si>
  <si>
    <t>-86.43</t>
  </si>
  <si>
    <t>-29.75</t>
  </si>
  <si>
    <t>36.13</t>
  </si>
  <si>
    <t>-12.9</t>
  </si>
  <si>
    <t>Accounts Receivable, 1 Yr. Growth %</t>
  </si>
  <si>
    <t>-68.75</t>
  </si>
  <si>
    <t>260.57</t>
  </si>
  <si>
    <t>24.41</t>
  </si>
  <si>
    <t>-5.25</t>
  </si>
  <si>
    <t>-92.18</t>
  </si>
  <si>
    <t>Net Property, Plant and Equip., 1 Yr. Growth %</t>
  </si>
  <si>
    <t>21.31</t>
  </si>
  <si>
    <t>236.71</t>
  </si>
  <si>
    <t>-4.34</t>
  </si>
  <si>
    <t>58.31</t>
  </si>
  <si>
    <t>-0.63</t>
  </si>
  <si>
    <t>-39.87</t>
  </si>
  <si>
    <t>Total Assets, 1 Yr. Growth %</t>
  </si>
  <si>
    <t>-7.43</t>
  </si>
  <si>
    <t>110.61</t>
  </si>
  <si>
    <t>30.66</t>
  </si>
  <si>
    <t>-32.89</t>
  </si>
  <si>
    <t>35.23</t>
  </si>
  <si>
    <t>-5.35</t>
  </si>
  <si>
    <t>Tangible Book Value, 1 Yr. Growth %</t>
  </si>
  <si>
    <t>41.54</t>
  </si>
  <si>
    <t>-295.28</t>
  </si>
  <si>
    <t>32.42</t>
  </si>
  <si>
    <t>-42.61</t>
  </si>
  <si>
    <t>14.43</t>
  </si>
  <si>
    <t>-12.35</t>
  </si>
  <si>
    <t>Common Equity, 1 Yr. Growth %</t>
  </si>
  <si>
    <t>Cash From Operations, 1 Yr. Growth %</t>
  </si>
  <si>
    <t>25.9</t>
  </si>
  <si>
    <t>178.24</t>
  </si>
  <si>
    <t>-5.73</t>
  </si>
  <si>
    <t>67.81</t>
  </si>
  <si>
    <t>-69.71</t>
  </si>
  <si>
    <t>187.66</t>
  </si>
  <si>
    <t>Capital Expenditures, 1 Yr. Growth %</t>
  </si>
  <si>
    <t>65.77</t>
  </si>
  <si>
    <t>-7.02</t>
  </si>
  <si>
    <t>18.61</t>
  </si>
  <si>
    <t>430.62</t>
  </si>
  <si>
    <t>-60.12</t>
  </si>
  <si>
    <t>-17.1</t>
  </si>
  <si>
    <t>Levered Free Cash Flow, 1 Yr. Growth %</t>
  </si>
  <si>
    <t>254.85</t>
  </si>
  <si>
    <t>-0.98</t>
  </si>
  <si>
    <t>85.06</t>
  </si>
  <si>
    <t>-42.33</t>
  </si>
  <si>
    <t>25.59</t>
  </si>
  <si>
    <t>Unlevered Free Cash Flow, 1 Yr. Growth %</t>
  </si>
  <si>
    <t>268.94</t>
  </si>
  <si>
    <t>-0.8</t>
  </si>
  <si>
    <t>86.25</t>
  </si>
  <si>
    <t>-42.53</t>
  </si>
  <si>
    <t>26.68</t>
  </si>
  <si>
    <t>Compound Annual Growth Rate Over Two Years</t>
  </si>
  <si>
    <t>Total Revenues, 2 Yr. CAGR %</t>
  </si>
  <si>
    <t>60.22</t>
  </si>
  <si>
    <t>24.29</t>
  </si>
  <si>
    <t>-14.7</t>
  </si>
  <si>
    <t>4.46</t>
  </si>
  <si>
    <t>Gross Profit, 2 Yr. CAGR %</t>
  </si>
  <si>
    <t>87.54</t>
  </si>
  <si>
    <t>56.7</t>
  </si>
  <si>
    <t>33.96</t>
  </si>
  <si>
    <t>25.65</t>
  </si>
  <si>
    <t>1.94</t>
  </si>
  <si>
    <t>EBITDA, 2 Yr. CAGR %</t>
  </si>
  <si>
    <t>89.25</t>
  </si>
  <si>
    <t>54.67</t>
  </si>
  <si>
    <t>26.66</t>
  </si>
  <si>
    <t>18.98</t>
  </si>
  <si>
    <t>2.78</t>
  </si>
  <si>
    <t>EBITA, 2 Yr. CAGR %</t>
  </si>
  <si>
    <t>89.96</t>
  </si>
  <si>
    <t>58.61</t>
  </si>
  <si>
    <t>26.44</t>
  </si>
  <si>
    <t>17.17</t>
  </si>
  <si>
    <t>1.97</t>
  </si>
  <si>
    <t>EBIT, 2 Yr. CAGR %</t>
  </si>
  <si>
    <t>Earnings From Cont. Operations, 2 Yr. CAGR %</t>
  </si>
  <si>
    <t>83.92</t>
  </si>
  <si>
    <t>64.77</t>
  </si>
  <si>
    <t>32.59</t>
  </si>
  <si>
    <t>21.35</t>
  </si>
  <si>
    <t>3.84</t>
  </si>
  <si>
    <t>Net Income, 2 Yr. CAGR %</t>
  </si>
  <si>
    <t>Normalized Net Income, 2 Yr. CAGR %</t>
  </si>
  <si>
    <t>83.95</t>
  </si>
  <si>
    <t>65.27</t>
  </si>
  <si>
    <t>21.14</t>
  </si>
  <si>
    <t>-4.89</t>
  </si>
  <si>
    <t>Diluted EPS Before Extra, 2 Yr. CAGR %</t>
  </si>
  <si>
    <t>-58.44</t>
  </si>
  <si>
    <t>-69.12</t>
  </si>
  <si>
    <t>-2.21</t>
  </si>
  <si>
    <t>-23.49</t>
  </si>
  <si>
    <t>-38.8</t>
  </si>
  <si>
    <t>Accounts Receivable, 2 Yr. CAGR %</t>
  </si>
  <si>
    <t>6.14</t>
  </si>
  <si>
    <t>111.8</t>
  </si>
  <si>
    <t>8.57</t>
  </si>
  <si>
    <t>-72.78</t>
  </si>
  <si>
    <t>Net Property, Plant and Equip., 2 Yr. CAGR %</t>
  </si>
  <si>
    <t>102.11</t>
  </si>
  <si>
    <t>79.47</t>
  </si>
  <si>
    <t>23.06</t>
  </si>
  <si>
    <t>25.43</t>
  </si>
  <si>
    <t>Total Assets, 2 Yr. CAGR %</t>
  </si>
  <si>
    <t>39.63</t>
  </si>
  <si>
    <t>65.89</t>
  </si>
  <si>
    <t>-6.36</t>
  </si>
  <si>
    <t>-4.73</t>
  </si>
  <si>
    <t>13.14</t>
  </si>
  <si>
    <t>Tangible Book Value, 2 Yr. CAGR %</t>
  </si>
  <si>
    <t>66.25</t>
  </si>
  <si>
    <t>60.81</t>
  </si>
  <si>
    <t>-12.83</t>
  </si>
  <si>
    <t>-18.97</t>
  </si>
  <si>
    <t>0.15</t>
  </si>
  <si>
    <t>Common Equity, 2 Yr. CAGR %</t>
  </si>
  <si>
    <t>Cash From Operations, 2 Yr. CAGR %</t>
  </si>
  <si>
    <t>87.16</t>
  </si>
  <si>
    <t>61.96</t>
  </si>
  <si>
    <t>25.78</t>
  </si>
  <si>
    <t>-28.7</t>
  </si>
  <si>
    <t>-6.65</t>
  </si>
  <si>
    <t>Capital Expenditures, 2 Yr. CAGR %</t>
  </si>
  <si>
    <t>24.15</t>
  </si>
  <si>
    <t>5.01</t>
  </si>
  <si>
    <t>150.87</t>
  </si>
  <si>
    <t>45.46</t>
  </si>
  <si>
    <t>-42.5</t>
  </si>
  <si>
    <t>Levered Free Cash Flow, 2 Yr. CAGR %</t>
  </si>
  <si>
    <t>83.65</t>
  </si>
  <si>
    <t>35.37</t>
  </si>
  <si>
    <t>3.31</t>
  </si>
  <si>
    <t>-14.9</t>
  </si>
  <si>
    <t>Unlevered Free Cash Flow, 2 Yr. CAGR %</t>
  </si>
  <si>
    <t>87.36</t>
  </si>
  <si>
    <t>35.93</t>
  </si>
  <si>
    <t>3.46</t>
  </si>
  <si>
    <t>-14.67</t>
  </si>
  <si>
    <t>Compound Annual Growth Rate Over Three Years</t>
  </si>
  <si>
    <t>Total Revenues, 3 Yr. CAGR %</t>
  </si>
  <si>
    <t>34.22</t>
  </si>
  <si>
    <t>6.06</t>
  </si>
  <si>
    <t>0.92</t>
  </si>
  <si>
    <t>Gross Profit, 3 Yr. CAGR %</t>
  </si>
  <si>
    <t>53.3</t>
  </si>
  <si>
    <t>62.64</t>
  </si>
  <si>
    <t>15.51</t>
  </si>
  <si>
    <t>24.63</t>
  </si>
  <si>
    <t>EBITDA, 3 Yr. CAGR %</t>
  </si>
  <si>
    <t>52.85</t>
  </si>
  <si>
    <t>55.37</t>
  </si>
  <si>
    <t>13.15</t>
  </si>
  <si>
    <t>18.31</t>
  </si>
  <si>
    <t>EBITA, 3 Yr. CAGR %</t>
  </si>
  <si>
    <t>55.55</t>
  </si>
  <si>
    <t>56.81</t>
  </si>
  <si>
    <t>12.72</t>
  </si>
  <si>
    <t>16.81</t>
  </si>
  <si>
    <t>EBIT, 3 Yr. CAGR %</t>
  </si>
  <si>
    <t>Earnings From Cont. Operations, 3 Yr. CAGR %</t>
  </si>
  <si>
    <t>51.32</t>
  </si>
  <si>
    <t>67.03</t>
  </si>
  <si>
    <t>14.68</t>
  </si>
  <si>
    <t>22.77</t>
  </si>
  <si>
    <t>Net Income, 3 Yr. CAGR %</t>
  </si>
  <si>
    <t>Normalized Net Income, 3 Yr. CAGR %</t>
  </si>
  <si>
    <t>51.56</t>
  </si>
  <si>
    <t>67.11</t>
  </si>
  <si>
    <t>14.55</t>
  </si>
  <si>
    <t>15.8</t>
  </si>
  <si>
    <t>Diluted EPS Before Extra, 3 Yr. CAGR %</t>
  </si>
  <si>
    <t>-50.5</t>
  </si>
  <si>
    <t>-49.37</t>
  </si>
  <si>
    <t>-25.64</t>
  </si>
  <si>
    <t>-20.12</t>
  </si>
  <si>
    <t>Accounts Receivable, 3 Yr. CAGR %</t>
  </si>
  <si>
    <t>11.91</t>
  </si>
  <si>
    <t>61.99</t>
  </si>
  <si>
    <t>-54.82</t>
  </si>
  <si>
    <t>Net Property, Plant and Equip., 3 Yr. CAGR %</t>
  </si>
  <si>
    <t>57.51</t>
  </si>
  <si>
    <t>72.12</t>
  </si>
  <si>
    <t>14.6</t>
  </si>
  <si>
    <t>-1.83</t>
  </si>
  <si>
    <t>Total Assets, 3 Yr. CAGR %</t>
  </si>
  <si>
    <t>36.57</t>
  </si>
  <si>
    <t>22.69</t>
  </si>
  <si>
    <t>5.85</t>
  </si>
  <si>
    <t>-4.94</t>
  </si>
  <si>
    <t>Tangible Book Value, 3 Yr. CAGR %</t>
  </si>
  <si>
    <t>54.11</t>
  </si>
  <si>
    <t>14.06</t>
  </si>
  <si>
    <t>-4.55</t>
  </si>
  <si>
    <t>-16.82</t>
  </si>
  <si>
    <t>Common Equity, 3 Yr. CAGR %</t>
  </si>
  <si>
    <t>Cash From Operations, 3 Yr. CAGR %</t>
  </si>
  <si>
    <t>48.91</t>
  </si>
  <si>
    <t>63.88</t>
  </si>
  <si>
    <t>-21.75</t>
  </si>
  <si>
    <t>13.5</t>
  </si>
  <si>
    <t>Capital Expenditures, 3 Yr. CAGR %</t>
  </si>
  <si>
    <t>22.27</t>
  </si>
  <si>
    <t>80.2</t>
  </si>
  <si>
    <t>35.9</t>
  </si>
  <si>
    <t>20.6</t>
  </si>
  <si>
    <t>Levered Free Cash Flow, 3 Yr. CAGR %</t>
  </si>
  <si>
    <t>84.12</t>
  </si>
  <si>
    <t>1.86</t>
  </si>
  <si>
    <t>10.26</t>
  </si>
  <si>
    <t>Unlevered Free Cash Flow, 3 Yr. CAGR %</t>
  </si>
  <si>
    <t>86.99</t>
  </si>
  <si>
    <t>2.02</t>
  </si>
  <si>
    <t>10.69</t>
  </si>
  <si>
    <t>Compound Annual Growth Rate Over Five Years</t>
  </si>
  <si>
    <t>Total Revenues, 5 Yr. CAGR %</t>
  </si>
  <si>
    <t>21.41</t>
  </si>
  <si>
    <t>Gross Profit, 5 Yr. CAGR %</t>
  </si>
  <si>
    <t>40.22</t>
  </si>
  <si>
    <t>35.28</t>
  </si>
  <si>
    <t>EBITDA, 5 Yr. CAGR %</t>
  </si>
  <si>
    <t>38.28</t>
  </si>
  <si>
    <t>31.7</t>
  </si>
  <si>
    <t>EBITA, 5 Yr. CAGR %</t>
  </si>
  <si>
    <t>38.88</t>
  </si>
  <si>
    <t>32.02</t>
  </si>
  <si>
    <t>EBIT, 5 Yr. CAGR %</t>
  </si>
  <si>
    <t>Earnings From Cont. Operations, 5 Yr. CAGR %</t>
  </si>
  <si>
    <t>38.53</t>
  </si>
  <si>
    <t>38.11</t>
  </si>
  <si>
    <t>Net Income, 5 Yr. CAGR %</t>
  </si>
  <si>
    <t>Normalized Net Income, 5 Yr. CAGR %</t>
  </si>
  <si>
    <t>38.44</t>
  </si>
  <si>
    <t>33.38</t>
  </si>
  <si>
    <t>Diluted EPS Before Extra, 5 Yr. CAGR %</t>
  </si>
  <si>
    <t>-41.08</t>
  </si>
  <si>
    <t>-45.38</t>
  </si>
  <si>
    <t>Accounts Receivable, 5 Yr. CAGR %</t>
  </si>
  <si>
    <t>-36.42</t>
  </si>
  <si>
    <t>Net Property, Plant and Equip., 5 Yr. CAGR %</t>
  </si>
  <si>
    <t>43.79</t>
  </si>
  <si>
    <t>24.96</t>
  </si>
  <si>
    <t>Total Assets, 5 Yr. CAGR %</t>
  </si>
  <si>
    <t>18.25</t>
  </si>
  <si>
    <t>18.78</t>
  </si>
  <si>
    <t>Tangible Book Value, 5 Yr. CAGR %</t>
  </si>
  <si>
    <t>19.17</t>
  </si>
  <si>
    <t>8.28</t>
  </si>
  <si>
    <t>Common Equity, 5 Yr. CAGR %</t>
  </si>
  <si>
    <t>Cash From Operations, 5 Yr. CAGR %</t>
  </si>
  <si>
    <t>10.91</t>
  </si>
  <si>
    <t>30.85</t>
  </si>
  <si>
    <t>Capital Expenditures, 5 Yr. CAGR %</t>
  </si>
  <si>
    <t>31.07</t>
  </si>
  <si>
    <t>14.11</t>
  </si>
  <si>
    <t>Levered Free Cash Flow, 5 Yr. CAGR %</t>
  </si>
  <si>
    <t>35.22</t>
  </si>
  <si>
    <t>Unlevered Free Cash Flow, 5 Yr. CAGR %</t>
  </si>
  <si>
    <t>36.62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</si>
  <si>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</si>
  <si>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</si>
  <si>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</si>
  <si>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</si>
  <si>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</si>
  <si>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</si>
  <si>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</si>
  <si>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</si>
  <si>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</si>
  <si>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731.2</t>
  </si>
  <si>
    <t>703.6</t>
  </si>
  <si>
    <t>149.9</t>
  </si>
  <si>
    <t>61.81</t>
  </si>
  <si>
    <t>97.64</t>
  </si>
  <si>
    <t>25.92</t>
  </si>
  <si>
    <t>-</t>
  </si>
  <si>
    <t>Change</t>
  </si>
  <si>
    <t>-3.77%</t>
  </si>
  <si>
    <t>-78.7%</t>
  </si>
  <si>
    <t>-58.76%</t>
  </si>
  <si>
    <t>57.96%</t>
  </si>
  <si>
    <t>-73.46%</t>
  </si>
  <si>
    <t>0%</t>
  </si>
  <si>
    <t>Enterprise Value (EV)</t>
  </si>
  <si>
    <t>88.99</t>
  </si>
  <si>
    <t>-48.17</t>
  </si>
  <si>
    <t>-87.35%</t>
  </si>
  <si>
    <t>-154.13%</t>
  </si>
  <si>
    <t>-302.7%</t>
  </si>
  <si>
    <t>P/E ratio</t>
  </si>
  <si>
    <t>-5.07x</t>
  </si>
  <si>
    <t>-6.56x</t>
  </si>
  <si>
    <t>-1.01x</t>
  </si>
  <si>
    <t>-0.82x</t>
  </si>
  <si>
    <t>-0.94x</t>
  </si>
  <si>
    <t>-1.36x</t>
  </si>
  <si>
    <t>-1x</t>
  </si>
  <si>
    <t>-1.49x</t>
  </si>
  <si>
    <t>PBR</t>
  </si>
  <si>
    <t>1.85x</t>
  </si>
  <si>
    <t>0.71x</t>
  </si>
  <si>
    <t>0.52x</t>
  </si>
  <si>
    <t>PEG</t>
  </si>
  <si>
    <t>0.2x</t>
  </si>
  <si>
    <t>-0x</t>
  </si>
  <si>
    <t>0x</t>
  </si>
  <si>
    <t>0.1x</t>
  </si>
  <si>
    <t>Capitalization / Revenue</t>
  </si>
  <si>
    <t>61.2x</t>
  </si>
  <si>
    <t>35.9x</t>
  </si>
  <si>
    <t>8.13x</t>
  </si>
  <si>
    <t>4.34x</t>
  </si>
  <si>
    <t>4.85x</t>
  </si>
  <si>
    <t>0.53x</t>
  </si>
  <si>
    <t>1.35x</t>
  </si>
  <si>
    <t>25.9x</t>
  </si>
  <si>
    <t>EV / Revenue</t>
  </si>
  <si>
    <t>EV / EBITDA</t>
  </si>
  <si>
    <t>-14.7x</t>
  </si>
  <si>
    <t>-14.3x</t>
  </si>
  <si>
    <t>-1.16x</t>
  </si>
  <si>
    <t>0.69x</t>
  </si>
  <si>
    <t>EV / EBIT</t>
  </si>
  <si>
    <t>-0.63x</t>
  </si>
  <si>
    <t>-0.39x</t>
  </si>
  <si>
    <t>-0.34x</t>
  </si>
  <si>
    <t>EV / FCF</t>
  </si>
  <si>
    <t>-16.7x</t>
  </si>
  <si>
    <t>-16.9x</t>
  </si>
  <si>
    <t>-1.13x</t>
  </si>
  <si>
    <t>1.44x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</si>
  <si>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</si>
  <si>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</si>
  <si>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</si>
  <si>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</si>
  <si>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</si>
  <si>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-16.9</t>
  </si>
  <si>
    <t>-23</t>
  </si>
  <si>
    <t>-9.9</t>
  </si>
  <si>
    <t>-8.6</t>
  </si>
  <si>
    <t>-1.583</t>
  </si>
  <si>
    <t>-2.153</t>
  </si>
  <si>
    <t>-1.44</t>
  </si>
  <si>
    <t>Distribution rate</t>
  </si>
  <si>
    <t>Net sales
                                    1</t>
  </si>
  <si>
    <t>11.94</t>
  </si>
  <si>
    <t>19.58</t>
  </si>
  <si>
    <t>18.45</t>
  </si>
  <si>
    <t>14.25</t>
  </si>
  <si>
    <t>20.13</t>
  </si>
  <si>
    <t>49.1</t>
  </si>
  <si>
    <t>19.25</t>
  </si>
  <si>
    <t>1</t>
  </si>
  <si>
    <t>-49.64</t>
  </si>
  <si>
    <t>-49.14</t>
  </si>
  <si>
    <t>-77.03</t>
  </si>
  <si>
    <t>-69.55</t>
  </si>
  <si>
    <t>EBIT
                                    1</t>
  </si>
  <si>
    <t>-51.08</t>
  </si>
  <si>
    <t>-53.28</t>
  </si>
  <si>
    <t>-81.67</t>
  </si>
  <si>
    <t>-73.16</t>
  </si>
  <si>
    <t>-97.69</t>
  </si>
  <si>
    <t>-41.45</t>
  </si>
  <si>
    <t>-65.78</t>
  </si>
  <si>
    <t>-76.6</t>
  </si>
  <si>
    <t>Net income
                                    1</t>
  </si>
  <si>
    <t>-43.04</t>
  </si>
  <si>
    <t>-44.08</t>
  </si>
  <si>
    <t>-75.66</t>
  </si>
  <si>
    <t>-64.92</t>
  </si>
  <si>
    <t>-81.58</t>
  </si>
  <si>
    <t>-27.94</t>
  </si>
  <si>
    <t>-61.78</t>
  </si>
  <si>
    <t>-71.26</t>
  </si>
  <si>
    <t>-60.91</t>
  </si>
  <si>
    <t>-110</t>
  </si>
  <si>
    <t>Reference price
                                    2</t>
  </si>
  <si>
    <t>122.300</t>
  </si>
  <si>
    <t>110.900</t>
  </si>
  <si>
    <t>23.300</t>
  </si>
  <si>
    <t>8.100</t>
  </si>
  <si>
    <t>2.150</t>
  </si>
  <si>
    <t>Nbr of stocks (in thousands)</t>
  </si>
  <si>
    <t>5,979</t>
  </si>
  <si>
    <t>6,345</t>
  </si>
  <si>
    <t>6,434</t>
  </si>
  <si>
    <t>7,631</t>
  </si>
  <si>
    <t>12,055</t>
  </si>
  <si>
    <t>Announcement Date</t>
  </si>
  <si>
    <t>3/19/20</t>
  </si>
  <si>
    <t>3/18/21</t>
  </si>
  <si>
    <t>3/24/22</t>
  </si>
  <si>
    <t>3/15/23</t>
  </si>
  <si>
    <t>3/22/24</t>
  </si>
  <si>
    <t>address1</t>
  </si>
  <si>
    <t>350 Fifth Avenue</t>
  </si>
  <si>
    <t>address2</t>
  </si>
  <si>
    <t>72nd Floor Suite 7240</t>
  </si>
  <si>
    <t>city</t>
  </si>
  <si>
    <t>New York</t>
  </si>
  <si>
    <t>state</t>
  </si>
  <si>
    <t>NY</t>
  </si>
  <si>
    <t>zip</t>
  </si>
  <si>
    <t>10118</t>
  </si>
  <si>
    <t>country</t>
  </si>
  <si>
    <t>phone</t>
  </si>
  <si>
    <t>431 890 6360</t>
  </si>
  <si>
    <t>website</t>
  </si>
  <si>
    <t>https://www.hookipapharma.com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</si>
  <si>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</si>
  <si>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</si>
  <si>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</si>
  <si>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</si>
  <si>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</si>
  <si>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</si>
  <si>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</si>
  <si>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</si>
  <si>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</si>
  <si>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</si>
  <si>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</si>
  <si>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HOOKIPA Pharma Inc., a clinical stage biopharmaceutical company, develops immunotherapeutics targeting infectious diseases and cancers based on its proprietary arenavirus platform. The company's lead infectious disease product candidate is HB-200 for the treatment of pembrolizumab which is in Phase 2 of clinical trial; HB-700, a preclinical development for treatment of KRAS mutated cancers, including lung, colorectal, and pancreatic cancers. Its lead product candidates are HB-400 for the treatment of Hepatitis B which is in Phase I of clinical trial and HB-500 for the treatment of HIV which is in Phase I of clinical trial. The company's preclinical stage products include HB-300 program for prostate cancer. It has a collaboration with Gilead Sciences, Inc. to collaborate on preclinical research programs to evaluate potential vaccine products using or incorporating its replicating and non-replicating technology platforms for the treatment, cure, diagnosis, or prevention of Hepatitis B Virus. HOOKIPA Pharma Inc. was incorporated in 2011 and is headquartered in New York, New York.</t>
  </si>
  <si>
    <t>fullTimeEmployees</t>
  </si>
  <si>
    <t>companyOfficers</t>
  </si>
  <si>
    <t>[{'maxAge': 1, 'name': 'Dr. Malte  Peters M.D.', 'age': 61, 'title': 'CEO &amp; Director', 'yearBorn': 1962, 'fiscalYear': 2023, 'totalPay': 191427, 'exercisedValue': 0, 'unexercisedValue': 0}, {'maxAge': 1, 'name': 'Ms. Mary Theresa Coelho M.B.A.', 'age': 61, 'title': 'Executive VP, CFO &amp; Director', 'yearBorn': 1962, 'fiscalYear': 2023, 'totalPay': 45000, 'exercisedValue': 0, 'unexercisedValue': 0}, {'maxAge': 1, 'name': 'Prof. Rolf M. Zinkernagel M.D., Ph.D.', 'age': 79, 'title': 'Co-Founder', 'yearBorn': 1944, 'fiscalYear': 2023, 'exercisedValue': 0, 'unexercisedValue': 0}, {'maxAge': 1, 'name': 'Mr. Andreas  Bergthaler', 'title': 'Co-Founder', 'fiscalYear': 2023, 'exercisedValue': 0, 'unexercisedValue': 0}, {'maxAge': 1, 'name': 'Mr. Lukas  Flatz', 'title': 'Co-Founder', 'fiscalYear': 2023, 'exercisedValue': 0, 'unexercisedValue': 0}, {'maxAge': 1, 'name': 'Dr. Roman  Necina Ph.D.', 'age': 55, 'title': 'Chief Operations Officer', 'yearBorn': 1968, 'fiscalYear': 2023, 'exercisedValue': 0, 'unexercisedValue': 0}, {'maxAge': 1, 'name': 'Dr. Klaus  Orlinger Ph.D.', 'age': 45, 'title': 'Chief Scientific Officer', 'yearBorn': 1978, 'fiscalYear': 2023, 'exercisedValue': 0, 'unexercisedValue': 0}, {'maxAge': 1, 'name': 'Mr. Matthew L. S. Beck', 'title': 'Executive Director of Investor Relations', 'fiscalYear': 2023, 'exercisedValue': 0, 'unexercisedValue': 0}, {'maxAge': 1, 'name': 'Mr. Michael  Szumera', 'title': 'Executive Director of Communications', 'fiscalYear': 2023, 'exercisedValue': 0, 'unexercisedValue': 0}, {'maxAge': 1, 'name': 'Dr. Mark  Winderlich Ph.D.', 'age': 37, 'title': 'Chief Research &amp; Development Officer', 'yearBorn': 1986,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</si>
  <si>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</si>
  <si>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</si>
  <si>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</si>
  <si>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</si>
  <si>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</si>
  <si>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</si>
  <si>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</si>
  <si>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</si>
  <si>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</si>
  <si>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</si>
  <si>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</si>
  <si>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</si>
  <si>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</si>
  <si>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</si>
  <si>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</si>
  <si>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</si>
  <si>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</si>
  <si>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</si>
  <si>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</si>
  <si>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</si>
  <si>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</si>
  <si>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</si>
  <si>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</si>
  <si>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</si>
  <si>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</si>
  <si>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</si>
  <si>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</si>
  <si>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</si>
  <si>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</si>
  <si>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</si>
  <si>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</si>
  <si>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</si>
  <si>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</si>
  <si>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</si>
  <si>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</si>
  <si>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</si>
  <si>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</si>
  <si>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</si>
  <si>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</si>
  <si>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</si>
  <si>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</si>
  <si>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</si>
  <si>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</si>
  <si>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</si>
  <si>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</si>
  <si>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</si>
  <si>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</si>
  <si>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</si>
  <si>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</si>
  <si>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</si>
  <si>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</si>
  <si>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</si>
  <si>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</si>
  <si>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</si>
  <si>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</si>
  <si>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</si>
  <si>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</si>
  <si>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</si>
  <si>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</si>
  <si>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</si>
  <si>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</si>
  <si>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</si>
  <si>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</si>
  <si>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</si>
  <si>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</si>
  <si>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</si>
  <si>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HOOKIPA Pharma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</si>
  <si>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</si>
  <si>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</si>
  <si>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</si>
  <si>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</si>
  <si>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</si>
  <si>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</si>
  <si>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</si>
  <si>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4fc7c674-d2aa-3bcd-a128-4deb756f8490</t>
  </si>
  <si>
    <t>messageBoardId</t>
  </si>
  <si>
    <t>finmb_571641905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</si>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</sst>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hookipapharm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-209.8870820583388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2.5917176E7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7.454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-0.9555556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-12.0</v>
      </c>
      <c r="C2" s="1">
        <v>-16.0</v>
      </c>
      <c r="D2" s="1">
        <v>-43.0</v>
      </c>
      <c r="E2" s="1">
        <v>-44.0</v>
      </c>
      <c r="F2" s="1">
        <v>-75.0</v>
      </c>
      <c r="G2" s="1">
        <v>-64.0</v>
      </c>
      <c r="H2" s="1">
        <v>-81.0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39.0</v>
      </c>
      <c r="C3" s="1">
        <v>64.0</v>
      </c>
      <c r="D3" s="1">
        <v>1.0</v>
      </c>
      <c r="E3" s="1">
        <v>4.0</v>
      </c>
      <c r="F3" s="1">
        <v>4.0</v>
      </c>
      <c r="G3" s="1">
        <v>3.0</v>
      </c>
      <c r="H3" s="1">
        <v>3.0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39.0</v>
      </c>
      <c r="C4" s="1">
        <v>64.0</v>
      </c>
      <c r="D4" s="1">
        <v>1.0</v>
      </c>
      <c r="E4" s="1">
        <v>4.0</v>
      </c>
      <c r="F4" s="1">
        <v>4.0</v>
      </c>
      <c r="G4" s="1">
        <v>3.0</v>
      </c>
      <c r="H4" s="1">
        <v>3.0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12.0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77.0</v>
      </c>
      <c r="C6" s="1">
        <v>86.0</v>
      </c>
      <c r="D6" s="1">
        <v>5.0</v>
      </c>
      <c r="E6" s="1">
        <v>8.0</v>
      </c>
      <c r="F6" s="1">
        <v>7.0</v>
      </c>
      <c r="G6" s="1">
        <v>5.0</v>
      </c>
      <c r="H6" s="1">
        <v>2.0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-4.0</v>
      </c>
      <c r="C7" s="1">
        <v>0.0</v>
      </c>
      <c r="D7" s="1">
        <v>1.0</v>
      </c>
      <c r="E7" s="1">
        <v>5.0</v>
      </c>
      <c r="F7" s="1">
        <v>1.0</v>
      </c>
      <c r="G7" s="1">
        <v>16.0</v>
      </c>
      <c r="H7" s="1">
        <v>6.0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-4.0</v>
      </c>
      <c r="D8" s="1">
        <v>-3.0</v>
      </c>
      <c r="E8" s="1">
        <v>-3.0</v>
      </c>
      <c r="F8" s="1">
        <v>-1.0</v>
      </c>
      <c r="G8" s="1">
        <v>-34.0</v>
      </c>
      <c r="H8" s="1">
        <v>6.0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-1.0</v>
      </c>
      <c r="C9" s="1">
        <v>3.0</v>
      </c>
      <c r="D9" s="1">
        <v>4.0</v>
      </c>
      <c r="E9" s="1">
        <v>6.0</v>
      </c>
      <c r="F9" s="1">
        <v>85.0</v>
      </c>
      <c r="G9" s="1">
        <v>-2.0</v>
      </c>
      <c r="H9" s="1">
        <v>6.0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8.0</v>
      </c>
      <c r="D10" s="1">
        <v>-4.0</v>
      </c>
      <c r="E10" s="1">
        <v>51.0</v>
      </c>
      <c r="F10" s="1">
        <v>1.0</v>
      </c>
      <c r="G10" s="1">
        <v>35.0</v>
      </c>
      <c r="H10" s="1">
        <v>-8.0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85.0</v>
      </c>
      <c r="C11" s="1">
        <v>-7.0</v>
      </c>
      <c r="D11" s="1">
        <v>-3.0</v>
      </c>
      <c r="E11" s="1">
        <v>-11.0</v>
      </c>
      <c r="F11" s="1">
        <v>-4.0</v>
      </c>
      <c r="G11" s="1">
        <v>2.0</v>
      </c>
      <c r="H11" s="1">
        <v>90.0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-11.0</v>
      </c>
      <c r="C12" s="1">
        <v>-15.0</v>
      </c>
      <c r="D12" s="1">
        <v>-41.0</v>
      </c>
      <c r="E12" s="1">
        <v>-39.0</v>
      </c>
      <c r="F12" s="1">
        <v>-66.0</v>
      </c>
      <c r="G12" s="1">
        <v>-20.0</v>
      </c>
      <c r="H12" s="1">
        <v>-57.0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-1.0</v>
      </c>
      <c r="C13" s="1">
        <v>-2.0</v>
      </c>
      <c r="D13" s="1">
        <v>-2.0</v>
      </c>
      <c r="E13" s="1">
        <v>-2.0</v>
      </c>
      <c r="F13" s="1">
        <v>-12.0</v>
      </c>
      <c r="G13" s="1">
        <v>-5.0</v>
      </c>
      <c r="H13" s="1">
        <v>-4.0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-1.0</v>
      </c>
      <c r="C14" s="1">
        <v>-2.0</v>
      </c>
      <c r="D14" s="1">
        <v>-2.0</v>
      </c>
      <c r="E14" s="1">
        <v>-2.0</v>
      </c>
      <c r="F14" s="1">
        <v>-12.0</v>
      </c>
      <c r="G14" s="1">
        <v>-5.0</v>
      </c>
      <c r="H14" s="1">
        <v>-4.0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74.0</v>
      </c>
      <c r="C15" s="1">
        <v>42.0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74.0</v>
      </c>
      <c r="C16" s="1">
        <v>42.0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-2.0</v>
      </c>
      <c r="E17" s="1">
        <v>-1.0</v>
      </c>
      <c r="F17" s="1">
        <v>-43.0</v>
      </c>
      <c r="G17" s="1">
        <v>-2.0</v>
      </c>
      <c r="H17" s="1">
        <v>-1.0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-2.0</v>
      </c>
      <c r="E18" s="1">
        <v>-1.0</v>
      </c>
      <c r="F18" s="1">
        <v>-43.0</v>
      </c>
      <c r="G18" s="1">
        <v>-2.0</v>
      </c>
      <c r="H18" s="1">
        <v>-1.0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74.0</v>
      </c>
      <c r="E19" s="1">
        <v>42.0</v>
      </c>
      <c r="F19" s="1">
        <v>20.0</v>
      </c>
      <c r="G19" s="1">
        <v>45.0</v>
      </c>
      <c r="H19" s="1">
        <v>49.0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58.0</v>
      </c>
      <c r="C20" s="1">
        <v>6.0</v>
      </c>
      <c r="D20" s="1">
        <v>37.0</v>
      </c>
      <c r="E20" s="1">
        <v>32.0</v>
      </c>
      <c r="F20" s="1">
        <v>0.0</v>
      </c>
      <c r="G20" s="1">
        <v>29.0</v>
      </c>
      <c r="H20" s="1">
        <v>18.0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-22.0</v>
      </c>
      <c r="F21" s="1">
        <v>0.0</v>
      </c>
      <c r="G21" s="1">
        <v>-19.0</v>
      </c>
      <c r="H21" s="1">
        <v>-14.0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58.0</v>
      </c>
      <c r="C22" s="1">
        <v>6.0</v>
      </c>
      <c r="D22" s="1">
        <v>110.0</v>
      </c>
      <c r="E22" s="1">
        <v>73.0</v>
      </c>
      <c r="F22" s="1">
        <v>-23.0</v>
      </c>
      <c r="G22" s="1">
        <v>72.0</v>
      </c>
      <c r="H22" s="1">
        <v>65.0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2.0</v>
      </c>
      <c r="C23" s="1">
        <v>-2.0</v>
      </c>
      <c r="D23" s="1">
        <v>-1.0</v>
      </c>
      <c r="E23" s="1">
        <v>-2.0</v>
      </c>
      <c r="F23" s="1">
        <v>2.0</v>
      </c>
      <c r="G23" s="1">
        <v>-72.0</v>
      </c>
      <c r="H23" s="1">
        <v>9.0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48.0</v>
      </c>
      <c r="C24" s="1">
        <v>-12.0</v>
      </c>
      <c r="D24" s="1">
        <v>65.0</v>
      </c>
      <c r="E24" s="1">
        <v>29.0</v>
      </c>
      <c r="F24" s="1">
        <v>-76.0</v>
      </c>
      <c r="G24" s="1">
        <v>46.0</v>
      </c>
      <c r="H24" s="1">
        <v>4.0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6.0</v>
      </c>
      <c r="C26" s="1">
        <v>7.0</v>
      </c>
      <c r="D26" s="1">
        <v>6.0</v>
      </c>
      <c r="E26" s="1">
        <v>9.0</v>
      </c>
      <c r="F26" s="1">
        <v>4.0</v>
      </c>
      <c r="G26" s="1">
        <v>3.0</v>
      </c>
      <c r="H26" s="1">
        <v>1.0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2.0</v>
      </c>
      <c r="D27" s="1">
        <v>0.0</v>
      </c>
      <c r="E27" s="1">
        <v>0.0</v>
      </c>
      <c r="F27" s="1">
        <v>0.0</v>
      </c>
      <c r="G27" s="1">
        <v>0.0</v>
      </c>
      <c r="H27" s="1">
        <v>40.0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-8.0</v>
      </c>
      <c r="D28" s="1">
        <v>-31.0</v>
      </c>
      <c r="E28" s="1">
        <v>-29.0</v>
      </c>
      <c r="F28" s="1">
        <v>-55.0</v>
      </c>
      <c r="G28" s="1">
        <v>-31.0</v>
      </c>
      <c r="H28" s="1">
        <v>-39.0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-8.0</v>
      </c>
      <c r="D29" s="1">
        <v>-30.0</v>
      </c>
      <c r="E29" s="1">
        <v>-29.0</v>
      </c>
      <c r="F29" s="1">
        <v>-54.0</v>
      </c>
      <c r="G29" s="1">
        <v>-31.0</v>
      </c>
      <c r="H29" s="1">
        <v>-39.0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-5.0</v>
      </c>
      <c r="D30" s="1">
        <v>4.0</v>
      </c>
      <c r="E30" s="1">
        <v>6.0</v>
      </c>
      <c r="F30" s="1">
        <v>3.0</v>
      </c>
      <c r="G30" s="1">
        <v>-10.0</v>
      </c>
      <c r="H30" s="1">
        <v>-11.0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74.0</v>
      </c>
      <c r="C31" s="1">
        <v>42.0</v>
      </c>
      <c r="D31" s="1">
        <v>-2.0</v>
      </c>
      <c r="E31" s="1">
        <v>-1.0</v>
      </c>
      <c r="F31" s="1">
        <v>-43.0</v>
      </c>
      <c r="G31" s="1">
        <v>-2.0</v>
      </c>
      <c r="H31" s="1">
        <v>-1.0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61.0</v>
      </c>
      <c r="C3" s="1">
        <v>48.0</v>
      </c>
      <c r="D3" s="1">
        <v>113.0</v>
      </c>
      <c r="E3" s="1">
        <v>143.0</v>
      </c>
      <c r="F3" s="1">
        <v>65.0</v>
      </c>
      <c r="G3" s="1">
        <v>112.0</v>
      </c>
      <c r="H3" s="1">
        <v>117.0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61.0</v>
      </c>
      <c r="C4" s="1">
        <v>48.0</v>
      </c>
      <c r="D4" s="1">
        <v>113.0</v>
      </c>
      <c r="E4" s="1">
        <v>143.0</v>
      </c>
      <c r="F4" s="1">
        <v>65.0</v>
      </c>
      <c r="G4" s="1">
        <v>112.0</v>
      </c>
      <c r="H4" s="1">
        <v>117.0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0.0</v>
      </c>
      <c r="C5" s="1">
        <v>4.0</v>
      </c>
      <c r="D5" s="1">
        <v>1.0</v>
      </c>
      <c r="E5" s="1">
        <v>5.0</v>
      </c>
      <c r="F5" s="1">
        <v>6.0</v>
      </c>
      <c r="G5" s="1">
        <v>6.0</v>
      </c>
      <c r="H5" s="1">
        <v>51.0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6.0</v>
      </c>
      <c r="C6" s="1">
        <v>0.0</v>
      </c>
      <c r="D6" s="1">
        <v>8.0</v>
      </c>
      <c r="E6" s="1">
        <v>15.0</v>
      </c>
      <c r="F6" s="1">
        <v>14.0</v>
      </c>
      <c r="G6" s="1">
        <v>15.0</v>
      </c>
      <c r="H6" s="1">
        <v>18.0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6.0</v>
      </c>
      <c r="C7" s="1">
        <v>4.0</v>
      </c>
      <c r="D7" s="1">
        <v>9.0</v>
      </c>
      <c r="E7" s="1">
        <v>20.0</v>
      </c>
      <c r="F7" s="1">
        <v>21.0</v>
      </c>
      <c r="G7" s="1">
        <v>22.0</v>
      </c>
      <c r="H7" s="1">
        <v>19.0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2.0</v>
      </c>
      <c r="C8" s="1">
        <v>8.0</v>
      </c>
      <c r="D8" s="1">
        <v>5.0</v>
      </c>
      <c r="E8" s="1">
        <v>8.0</v>
      </c>
      <c r="F8" s="1">
        <v>14.0</v>
      </c>
      <c r="G8" s="1">
        <v>12.0</v>
      </c>
      <c r="H8" s="1">
        <v>10.0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0.0</v>
      </c>
      <c r="C9" s="1">
        <v>0.0</v>
      </c>
      <c r="D9" s="1">
        <v>0.0</v>
      </c>
      <c r="E9" s="1">
        <v>0.0</v>
      </c>
      <c r="F9" s="1">
        <v>56.0</v>
      </c>
      <c r="G9" s="1">
        <v>53.0</v>
      </c>
      <c r="H9" s="1">
        <v>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69.0</v>
      </c>
      <c r="C10" s="1">
        <v>62.0</v>
      </c>
      <c r="D10" s="1">
        <v>128.0</v>
      </c>
      <c r="E10" s="1">
        <v>172.0</v>
      </c>
      <c r="F10" s="1">
        <v>102.0</v>
      </c>
      <c r="G10" s="1">
        <v>147.0</v>
      </c>
      <c r="H10" s="1">
        <v>147.0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5.0</v>
      </c>
      <c r="C11" s="1">
        <v>6.0</v>
      </c>
      <c r="D11" s="1">
        <v>18.0</v>
      </c>
      <c r="E11" s="1">
        <v>19.0</v>
      </c>
      <c r="F11" s="1">
        <v>28.0</v>
      </c>
      <c r="G11" s="1">
        <v>29.0</v>
      </c>
      <c r="H11" s="1">
        <v>23.0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-1.0</v>
      </c>
      <c r="C12" s="1">
        <v>-2.0</v>
      </c>
      <c r="D12" s="1">
        <v>-3.0</v>
      </c>
      <c r="E12" s="1">
        <v>-5.0</v>
      </c>
      <c r="F12" s="1">
        <v>-6.0</v>
      </c>
      <c r="G12" s="1">
        <v>-7.0</v>
      </c>
      <c r="H12" s="1">
        <v>-9.0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3.0</v>
      </c>
      <c r="C13" s="1">
        <v>4.0</v>
      </c>
      <c r="D13" s="1">
        <v>14.0</v>
      </c>
      <c r="E13" s="1">
        <v>13.0</v>
      </c>
      <c r="F13" s="1">
        <v>22.0</v>
      </c>
      <c r="G13" s="1">
        <v>21.0</v>
      </c>
      <c r="H13" s="1">
        <v>13.0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19.0</v>
      </c>
      <c r="C14" s="1">
        <v>1.0</v>
      </c>
      <c r="D14" s="1">
        <v>1.0</v>
      </c>
      <c r="E14" s="1">
        <v>2.0</v>
      </c>
      <c r="F14" s="1">
        <v>1.0</v>
      </c>
      <c r="G14" s="1">
        <v>1.0</v>
      </c>
      <c r="H14" s="1">
        <v>1.0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73.0</v>
      </c>
      <c r="C15" s="1">
        <v>68.0</v>
      </c>
      <c r="D15" s="1">
        <v>144.0</v>
      </c>
      <c r="E15" s="1">
        <v>188.0</v>
      </c>
      <c r="F15" s="1">
        <v>126.0</v>
      </c>
      <c r="G15" s="1">
        <v>170.0</v>
      </c>
      <c r="H15" s="1">
        <v>161.0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1.0</v>
      </c>
      <c r="C17" s="1">
        <v>3.0</v>
      </c>
      <c r="D17" s="1">
        <v>94.0</v>
      </c>
      <c r="E17" s="1">
        <v>8.0</v>
      </c>
      <c r="F17" s="1">
        <v>8.0</v>
      </c>
      <c r="G17" s="1">
        <v>5.0</v>
      </c>
      <c r="H17" s="1">
        <v>12.0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1.0</v>
      </c>
      <c r="C18" s="1">
        <v>3.0</v>
      </c>
      <c r="D18" s="1">
        <v>3.0</v>
      </c>
      <c r="E18" s="1">
        <v>5.0</v>
      </c>
      <c r="F18" s="1">
        <v>8.0</v>
      </c>
      <c r="G18" s="1">
        <v>10.0</v>
      </c>
      <c r="H18" s="1">
        <v>11.0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0.0</v>
      </c>
      <c r="C19" s="1">
        <v>0.0</v>
      </c>
      <c r="D19" s="1">
        <v>1.0</v>
      </c>
      <c r="E19" s="1">
        <v>0.0</v>
      </c>
      <c r="F19" s="1">
        <v>2.0</v>
      </c>
      <c r="G19" s="1">
        <v>1.0</v>
      </c>
      <c r="H19" s="1">
        <v>1.0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0.0</v>
      </c>
      <c r="C20" s="1">
        <v>0.0</v>
      </c>
      <c r="D20" s="1">
        <v>1.0</v>
      </c>
      <c r="E20" s="1">
        <v>2.0</v>
      </c>
      <c r="F20" s="1">
        <v>1.0</v>
      </c>
      <c r="G20" s="1">
        <v>1.0</v>
      </c>
      <c r="H20" s="1">
        <v>1.0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23.0</v>
      </c>
      <c r="H21" s="1">
        <v>36.0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72.0</v>
      </c>
      <c r="C22" s="1">
        <v>7.0</v>
      </c>
      <c r="D22" s="1">
        <v>4.0</v>
      </c>
      <c r="E22" s="1">
        <v>4.0</v>
      </c>
      <c r="F22" s="1">
        <v>6.0</v>
      </c>
      <c r="G22" s="1">
        <v>15.0</v>
      </c>
      <c r="H22" s="1">
        <v>14.0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0.0</v>
      </c>
      <c r="C23" s="1">
        <v>0.0</v>
      </c>
      <c r="D23" s="1">
        <v>2.0</v>
      </c>
      <c r="E23" s="1">
        <v>1.0</v>
      </c>
      <c r="F23" s="1">
        <v>0.0</v>
      </c>
      <c r="G23" s="1">
        <v>0.0</v>
      </c>
      <c r="H23" s="1">
        <v>1.0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4.0</v>
      </c>
      <c r="C24" s="1">
        <v>14.0</v>
      </c>
      <c r="D24" s="1">
        <v>14.0</v>
      </c>
      <c r="E24" s="1">
        <v>21.0</v>
      </c>
      <c r="F24" s="1">
        <v>27.0</v>
      </c>
      <c r="G24" s="1">
        <v>35.0</v>
      </c>
      <c r="H24" s="1">
        <v>41.0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3.0</v>
      </c>
      <c r="C25" s="1">
        <v>4.0</v>
      </c>
      <c r="D25" s="1">
        <v>3.0</v>
      </c>
      <c r="E25" s="1">
        <v>4.0</v>
      </c>
      <c r="F25" s="1">
        <v>2.0</v>
      </c>
      <c r="G25" s="1">
        <v>91.0</v>
      </c>
      <c r="H25" s="1">
        <v>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0.0</v>
      </c>
      <c r="C26" s="1">
        <v>0.0</v>
      </c>
      <c r="D26" s="1">
        <v>5.0</v>
      </c>
      <c r="E26" s="1">
        <v>4.0</v>
      </c>
      <c r="F26" s="1">
        <v>3.0</v>
      </c>
      <c r="G26" s="1">
        <v>2.0</v>
      </c>
      <c r="H26" s="1">
        <v>3.0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0.0</v>
      </c>
      <c r="C27" s="1">
        <v>1.0</v>
      </c>
      <c r="D27" s="1">
        <v>7.0</v>
      </c>
      <c r="E27" s="1">
        <v>78.0</v>
      </c>
      <c r="F27" s="1">
        <v>2.0</v>
      </c>
      <c r="G27" s="1">
        <v>25.0</v>
      </c>
      <c r="H27" s="1">
        <v>19.0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3.0</v>
      </c>
      <c r="C28" s="1">
        <v>3.0</v>
      </c>
      <c r="D28" s="1">
        <v>1.0</v>
      </c>
      <c r="E28" s="1">
        <v>1.0</v>
      </c>
      <c r="F28" s="1">
        <v>2.0</v>
      </c>
      <c r="G28" s="1">
        <v>3.0</v>
      </c>
      <c r="H28" s="1">
        <v>6.0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11.0</v>
      </c>
      <c r="C29" s="1">
        <v>23.0</v>
      </c>
      <c r="D29" s="1">
        <v>25.0</v>
      </c>
      <c r="E29" s="1">
        <v>31.0</v>
      </c>
      <c r="F29" s="1">
        <v>36.0</v>
      </c>
      <c r="G29" s="1">
        <v>67.0</v>
      </c>
      <c r="H29" s="1">
        <v>71.0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105.0</v>
      </c>
      <c r="C30" s="1">
        <v>105.0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105.0</v>
      </c>
      <c r="C31" s="1">
        <v>105.0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1.0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2.0</v>
      </c>
      <c r="C33" s="1">
        <v>3.0</v>
      </c>
      <c r="D33" s="1">
        <v>226.0</v>
      </c>
      <c r="E33" s="1">
        <v>309.0</v>
      </c>
      <c r="F33" s="1">
        <v>317.0</v>
      </c>
      <c r="G33" s="1">
        <v>397.0</v>
      </c>
      <c r="H33" s="1">
        <v>467.0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-43.0</v>
      </c>
      <c r="C34" s="1">
        <v>-59.0</v>
      </c>
      <c r="D34" s="1">
        <v>-103.0</v>
      </c>
      <c r="E34" s="1">
        <v>-147.0</v>
      </c>
      <c r="F34" s="1">
        <v>-223.0</v>
      </c>
      <c r="G34" s="1">
        <v>-288.0</v>
      </c>
      <c r="H34" s="1">
        <v>-369.0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-1.0</v>
      </c>
      <c r="C35" s="1">
        <v>-3.0</v>
      </c>
      <c r="D35" s="1">
        <v>-4.0</v>
      </c>
      <c r="E35" s="1">
        <v>-6.0</v>
      </c>
      <c r="F35" s="1">
        <v>-4.0</v>
      </c>
      <c r="G35" s="1">
        <v>-7.0</v>
      </c>
      <c r="H35" s="1">
        <v>-7.0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-42.0</v>
      </c>
      <c r="C36" s="1">
        <v>-60.0</v>
      </c>
      <c r="D36" s="1">
        <v>118.0</v>
      </c>
      <c r="E36" s="1">
        <v>156.0</v>
      </c>
      <c r="F36" s="1">
        <v>89.0</v>
      </c>
      <c r="G36" s="1">
        <v>103.0</v>
      </c>
      <c r="H36" s="1">
        <v>89.0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62.0</v>
      </c>
      <c r="C37" s="1">
        <v>44.0</v>
      </c>
      <c r="D37" s="1">
        <v>118.0</v>
      </c>
      <c r="E37" s="1">
        <v>156.0</v>
      </c>
      <c r="F37" s="1">
        <v>89.0</v>
      </c>
      <c r="G37" s="1">
        <v>103.0</v>
      </c>
      <c r="H37" s="1">
        <v>89.0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73.0</v>
      </c>
      <c r="C38" s="1">
        <v>68.0</v>
      </c>
      <c r="D38" s="1">
        <v>144.0</v>
      </c>
      <c r="E38" s="1">
        <v>188.0</v>
      </c>
      <c r="F38" s="1">
        <v>126.0</v>
      </c>
      <c r="G38" s="1">
        <v>170.0</v>
      </c>
      <c r="H38" s="1">
        <v>161.0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9.0</v>
      </c>
      <c r="C40" s="1">
        <v>10.0</v>
      </c>
      <c r="D40" s="1">
        <v>6.0</v>
      </c>
      <c r="E40" s="1">
        <v>6.0</v>
      </c>
      <c r="F40" s="1">
        <v>8.0</v>
      </c>
      <c r="G40" s="1">
        <v>7.0</v>
      </c>
      <c r="H40" s="1">
        <v>12.0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9.0</v>
      </c>
      <c r="C41" s="1">
        <v>10.0</v>
      </c>
      <c r="D41" s="1">
        <v>5.0</v>
      </c>
      <c r="E41" s="1">
        <v>6.0</v>
      </c>
      <c r="F41" s="1">
        <v>6.0</v>
      </c>
      <c r="G41" s="1">
        <v>7.0</v>
      </c>
      <c r="H41" s="1">
        <v>12.0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 t="s">
        <v>96</v>
      </c>
      <c r="C42" s="1" t="s">
        <v>97</v>
      </c>
      <c r="D42" s="1" t="s">
        <v>98</v>
      </c>
      <c r="E42" s="1" t="s">
        <v>99</v>
      </c>
      <c r="F42" s="1" t="s">
        <v>100</v>
      </c>
      <c r="G42" s="1" t="s">
        <v>101</v>
      </c>
      <c r="H42" s="1" t="s">
        <v>102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-42.0</v>
      </c>
      <c r="C43" s="1">
        <v>-60.0</v>
      </c>
      <c r="D43" s="1">
        <v>118.0</v>
      </c>
      <c r="E43" s="1">
        <v>156.0</v>
      </c>
      <c r="F43" s="1">
        <v>89.0</v>
      </c>
      <c r="G43" s="1">
        <v>103.0</v>
      </c>
      <c r="H43" s="1">
        <v>89.0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 t="s">
        <v>96</v>
      </c>
      <c r="C44" s="1" t="s">
        <v>97</v>
      </c>
      <c r="D44" s="1" t="s">
        <v>98</v>
      </c>
      <c r="E44" s="1" t="s">
        <v>99</v>
      </c>
      <c r="F44" s="1" t="s">
        <v>100</v>
      </c>
      <c r="G44" s="1" t="s">
        <v>101</v>
      </c>
      <c r="H44" s="1" t="s">
        <v>102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3.0</v>
      </c>
      <c r="C45" s="1">
        <v>4.0</v>
      </c>
      <c r="D45" s="1">
        <v>12.0</v>
      </c>
      <c r="E45" s="1">
        <v>10.0</v>
      </c>
      <c r="F45" s="1">
        <v>10.0</v>
      </c>
      <c r="G45" s="1">
        <v>6.0</v>
      </c>
      <c r="H45" s="1">
        <v>6.0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-57.0</v>
      </c>
      <c r="C46" s="1">
        <v>-44.0</v>
      </c>
      <c r="D46" s="1">
        <v>-101.0</v>
      </c>
      <c r="E46" s="1">
        <v>-132.0</v>
      </c>
      <c r="F46" s="1">
        <v>-55.0</v>
      </c>
      <c r="G46" s="1">
        <v>-106.0</v>
      </c>
      <c r="H46" s="1">
        <v>-111.0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>
        <v>6.0</v>
      </c>
      <c r="C47" s="1">
        <v>9.0</v>
      </c>
      <c r="D47" s="1">
        <v>17.0</v>
      </c>
      <c r="E47" s="1">
        <v>19.0</v>
      </c>
      <c r="F47" s="1">
        <v>23.0</v>
      </c>
      <c r="G47" s="1">
        <v>13.0</v>
      </c>
      <c r="H47" s="1">
        <v>12.0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>
        <v>3.0</v>
      </c>
      <c r="C48" s="1">
        <v>3.0</v>
      </c>
      <c r="D48" s="1">
        <v>3.0</v>
      </c>
      <c r="E48" s="1">
        <v>3.0</v>
      </c>
      <c r="F48" s="1">
        <v>3.0</v>
      </c>
      <c r="G48" s="1">
        <v>3.0</v>
      </c>
      <c r="H48" s="1">
        <v>3.0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109</v>
      </c>
      <c r="B49" s="1">
        <v>0.0</v>
      </c>
      <c r="C49" s="1">
        <v>0.0</v>
      </c>
      <c r="D49" s="1">
        <v>0.0</v>
      </c>
      <c r="E49" s="1">
        <v>0.0</v>
      </c>
      <c r="F49" s="1">
        <v>2.0</v>
      </c>
      <c r="G49" s="1">
        <v>1.0</v>
      </c>
      <c r="H49" s="1">
        <v>2.0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110</v>
      </c>
      <c r="B50" s="1">
        <v>3.0</v>
      </c>
      <c r="C50" s="1">
        <v>4.0</v>
      </c>
      <c r="D50" s="1">
        <v>6.0</v>
      </c>
      <c r="E50" s="1">
        <v>7.0</v>
      </c>
      <c r="F50" s="1">
        <v>9.0</v>
      </c>
      <c r="G50" s="1">
        <v>10.0</v>
      </c>
      <c r="H50" s="1">
        <v>12.0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111</v>
      </c>
      <c r="B51" s="1">
        <v>0.0</v>
      </c>
      <c r="C51" s="1">
        <v>56.0</v>
      </c>
      <c r="D51" s="1">
        <v>85.0</v>
      </c>
      <c r="E51" s="1">
        <v>109.0</v>
      </c>
      <c r="F51" s="1">
        <v>131.0</v>
      </c>
      <c r="G51" s="1">
        <v>156.0</v>
      </c>
      <c r="H51" s="1">
        <v>151.0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112</v>
      </c>
      <c r="B52" s="1">
        <v>0.0</v>
      </c>
      <c r="C52" s="1">
        <v>17.0</v>
      </c>
      <c r="D52" s="1">
        <v>19.0</v>
      </c>
      <c r="E52" s="1">
        <v>27.0</v>
      </c>
      <c r="F52" s="1">
        <v>26.0</v>
      </c>
      <c r="G52" s="1">
        <v>22.0</v>
      </c>
      <c r="H52" s="1">
        <v>28.0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113</v>
      </c>
      <c r="B2" s="1">
        <v>0.0</v>
      </c>
      <c r="C2" s="1">
        <v>7.0</v>
      </c>
      <c r="D2" s="1">
        <v>11.0</v>
      </c>
      <c r="E2" s="1">
        <v>19.0</v>
      </c>
      <c r="F2" s="1">
        <v>18.0</v>
      </c>
      <c r="G2" s="1">
        <v>14.0</v>
      </c>
      <c r="H2" s="1">
        <v>20.0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114</v>
      </c>
      <c r="B3" s="1">
        <v>0.0</v>
      </c>
      <c r="C3" s="1">
        <v>7.0</v>
      </c>
      <c r="D3" s="1">
        <v>11.0</v>
      </c>
      <c r="E3" s="1">
        <v>19.0</v>
      </c>
      <c r="F3" s="1">
        <v>18.0</v>
      </c>
      <c r="G3" s="1">
        <v>14.0</v>
      </c>
      <c r="H3" s="1">
        <v>20.0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115</v>
      </c>
      <c r="B4" s="1">
        <v>8.0</v>
      </c>
      <c r="C4" s="1">
        <v>21.0</v>
      </c>
      <c r="D4" s="1">
        <v>46.0</v>
      </c>
      <c r="E4" s="1">
        <v>54.0</v>
      </c>
      <c r="F4" s="1">
        <v>80.0</v>
      </c>
      <c r="G4" s="1">
        <v>67.0</v>
      </c>
      <c r="H4" s="1">
        <v>85.0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116</v>
      </c>
      <c r="B5" s="1">
        <v>-8.0</v>
      </c>
      <c r="C5" s="1">
        <v>-14.0</v>
      </c>
      <c r="D5" s="1">
        <v>-34.0</v>
      </c>
      <c r="E5" s="1">
        <v>-35.0</v>
      </c>
      <c r="F5" s="1">
        <v>-61.0</v>
      </c>
      <c r="G5" s="1">
        <v>-52.0</v>
      </c>
      <c r="H5" s="1">
        <v>-64.0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117</v>
      </c>
      <c r="B6" s="1">
        <v>5.0</v>
      </c>
      <c r="C6" s="1">
        <v>6.0</v>
      </c>
      <c r="D6" s="1">
        <v>16.0</v>
      </c>
      <c r="E6" s="1">
        <v>18.0</v>
      </c>
      <c r="F6" s="1">
        <v>20.0</v>
      </c>
      <c r="G6" s="1">
        <v>20.0</v>
      </c>
      <c r="H6" s="1">
        <v>19.0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118</v>
      </c>
      <c r="B7" s="1">
        <v>5.0</v>
      </c>
      <c r="C7" s="1">
        <v>6.0</v>
      </c>
      <c r="D7" s="1">
        <v>16.0</v>
      </c>
      <c r="E7" s="1">
        <v>18.0</v>
      </c>
      <c r="F7" s="1">
        <v>20.0</v>
      </c>
      <c r="G7" s="1">
        <v>20.0</v>
      </c>
      <c r="H7" s="1">
        <v>19.0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119</v>
      </c>
      <c r="B8" s="1">
        <v>-14.0</v>
      </c>
      <c r="C8" s="1">
        <v>-21.0</v>
      </c>
      <c r="D8" s="1">
        <v>-51.0</v>
      </c>
      <c r="E8" s="1">
        <v>-53.0</v>
      </c>
      <c r="F8" s="1">
        <v>-81.0</v>
      </c>
      <c r="G8" s="1">
        <v>-73.0</v>
      </c>
      <c r="H8" s="1">
        <v>-84.0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120</v>
      </c>
      <c r="B9" s="1">
        <v>-60.0</v>
      </c>
      <c r="C9" s="1">
        <v>-77.0</v>
      </c>
      <c r="D9" s="1">
        <v>-87.0</v>
      </c>
      <c r="E9" s="1">
        <v>-78.0</v>
      </c>
      <c r="F9" s="1">
        <v>-89.0</v>
      </c>
      <c r="G9" s="1">
        <v>-68.0</v>
      </c>
      <c r="H9" s="1">
        <v>-31.0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121</v>
      </c>
      <c r="B10" s="1">
        <v>0.0</v>
      </c>
      <c r="C10" s="1">
        <v>0.0</v>
      </c>
      <c r="D10" s="1">
        <v>1.0</v>
      </c>
      <c r="E10" s="1">
        <v>40.0</v>
      </c>
      <c r="F10" s="1">
        <v>2.0</v>
      </c>
      <c r="G10" s="1">
        <v>1.0</v>
      </c>
      <c r="H10" s="1">
        <v>5.0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122</v>
      </c>
      <c r="B11" s="1">
        <v>-60.0</v>
      </c>
      <c r="C11" s="1">
        <v>-77.0</v>
      </c>
      <c r="D11" s="1">
        <v>71.0</v>
      </c>
      <c r="E11" s="1">
        <v>-38.0</v>
      </c>
      <c r="F11" s="1">
        <v>-87.0</v>
      </c>
      <c r="G11" s="1">
        <v>94.0</v>
      </c>
      <c r="H11" s="1">
        <v>4.0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123</v>
      </c>
      <c r="B12" s="1">
        <v>2.0</v>
      </c>
      <c r="C12" s="1">
        <v>5.0</v>
      </c>
      <c r="D12" s="1">
        <v>7.0</v>
      </c>
      <c r="E12" s="1">
        <v>9.0</v>
      </c>
      <c r="F12" s="1">
        <v>6.0</v>
      </c>
      <c r="G12" s="1">
        <v>7.0</v>
      </c>
      <c r="H12" s="1">
        <v>11.0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124</v>
      </c>
      <c r="B13" s="1">
        <v>-12.0</v>
      </c>
      <c r="C13" s="1">
        <v>-16.0</v>
      </c>
      <c r="D13" s="1">
        <v>-43.0</v>
      </c>
      <c r="E13" s="1">
        <v>-44.0</v>
      </c>
      <c r="F13" s="1">
        <v>-75.0</v>
      </c>
      <c r="G13" s="1">
        <v>-64.0</v>
      </c>
      <c r="H13" s="1">
        <v>-68.0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125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-12.0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126</v>
      </c>
      <c r="B15" s="1">
        <v>0.0</v>
      </c>
      <c r="C15" s="1">
        <v>0.0</v>
      </c>
      <c r="D15" s="1">
        <v>0.0</v>
      </c>
      <c r="E15" s="1">
        <v>20.0</v>
      </c>
      <c r="F15" s="1">
        <v>0.0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127</v>
      </c>
      <c r="B16" s="1">
        <v>-12.0</v>
      </c>
      <c r="C16" s="1">
        <v>-16.0</v>
      </c>
      <c r="D16" s="1">
        <v>-43.0</v>
      </c>
      <c r="E16" s="1">
        <v>-44.0</v>
      </c>
      <c r="F16" s="1">
        <v>-75.0</v>
      </c>
      <c r="G16" s="1">
        <v>-64.0</v>
      </c>
      <c r="H16" s="1">
        <v>-81.0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128</v>
      </c>
      <c r="B17" s="1">
        <v>0.0</v>
      </c>
      <c r="C17" s="1">
        <v>2.0</v>
      </c>
      <c r="D17" s="1">
        <v>0.0</v>
      </c>
      <c r="E17" s="1">
        <v>0.0</v>
      </c>
      <c r="F17" s="1">
        <v>0.0</v>
      </c>
      <c r="G17" s="1">
        <v>23.0</v>
      </c>
      <c r="H17" s="1">
        <v>36.0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129</v>
      </c>
      <c r="B18" s="1">
        <v>-12.0</v>
      </c>
      <c r="C18" s="1">
        <v>-16.0</v>
      </c>
      <c r="D18" s="1">
        <v>-43.0</v>
      </c>
      <c r="E18" s="1">
        <v>-44.0</v>
      </c>
      <c r="F18" s="1">
        <v>-75.0</v>
      </c>
      <c r="G18" s="1">
        <v>-64.0</v>
      </c>
      <c r="H18" s="1">
        <v>-81.0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130</v>
      </c>
      <c r="B19" s="1">
        <v>-12.0</v>
      </c>
      <c r="C19" s="1">
        <v>-16.0</v>
      </c>
      <c r="D19" s="1">
        <v>-43.0</v>
      </c>
      <c r="E19" s="1">
        <v>-44.0</v>
      </c>
      <c r="F19" s="1">
        <v>-75.0</v>
      </c>
      <c r="G19" s="1">
        <v>-64.0</v>
      </c>
      <c r="H19" s="1">
        <v>-81.0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131</v>
      </c>
      <c r="B20" s="1">
        <v>-12.0</v>
      </c>
      <c r="C20" s="1">
        <v>-16.0</v>
      </c>
      <c r="D20" s="1">
        <v>-43.0</v>
      </c>
      <c r="E20" s="1">
        <v>-44.0</v>
      </c>
      <c r="F20" s="1">
        <v>-75.0</v>
      </c>
      <c r="G20" s="1">
        <v>-64.0</v>
      </c>
      <c r="H20" s="1">
        <v>-81.0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132</v>
      </c>
      <c r="B21" s="1">
        <v>-12.0</v>
      </c>
      <c r="C21" s="1">
        <v>-16.0</v>
      </c>
      <c r="D21" s="1">
        <v>-43.0</v>
      </c>
      <c r="E21" s="1">
        <v>-44.0</v>
      </c>
      <c r="F21" s="1">
        <v>-75.0</v>
      </c>
      <c r="G21" s="1">
        <v>-64.0</v>
      </c>
      <c r="H21" s="1">
        <v>-81.0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133</v>
      </c>
      <c r="B22" s="1">
        <v>-12.0</v>
      </c>
      <c r="C22" s="1">
        <v>-16.0</v>
      </c>
      <c r="D22" s="1">
        <v>-43.0</v>
      </c>
      <c r="E22" s="1">
        <v>-44.0</v>
      </c>
      <c r="F22" s="1">
        <v>-75.0</v>
      </c>
      <c r="G22" s="1">
        <v>-64.0</v>
      </c>
      <c r="H22" s="1">
        <v>-81.0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135</v>
      </c>
      <c r="B24" s="1" t="s">
        <v>136</v>
      </c>
      <c r="C24" s="1" t="s">
        <v>137</v>
      </c>
      <c r="D24" s="1" t="s">
        <v>138</v>
      </c>
      <c r="E24" s="1" t="s">
        <v>139</v>
      </c>
      <c r="F24" s="1" t="s">
        <v>140</v>
      </c>
      <c r="G24" s="1" t="s">
        <v>141</v>
      </c>
      <c r="H24" s="1" t="s">
        <v>142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</v>
      </c>
      <c r="B25" s="1" t="s">
        <v>136</v>
      </c>
      <c r="C25" s="1" t="s">
        <v>137</v>
      </c>
      <c r="D25" s="1" t="s">
        <v>138</v>
      </c>
      <c r="E25" s="1" t="s">
        <v>139</v>
      </c>
      <c r="F25" s="1" t="s">
        <v>140</v>
      </c>
      <c r="G25" s="1" t="s">
        <v>141</v>
      </c>
      <c r="H25" s="1" t="s">
        <v>142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</v>
      </c>
      <c r="B26" s="1">
        <v>9.0</v>
      </c>
      <c r="C26" s="1">
        <v>9.0</v>
      </c>
      <c r="D26" s="1">
        <v>1.0</v>
      </c>
      <c r="E26" s="1">
        <v>2.0</v>
      </c>
      <c r="F26" s="1">
        <v>3.0</v>
      </c>
      <c r="G26" s="1">
        <v>6.0</v>
      </c>
      <c r="H26" s="1">
        <v>9.0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145</v>
      </c>
      <c r="B27" s="1" t="s">
        <v>136</v>
      </c>
      <c r="C27" s="1" t="s">
        <v>137</v>
      </c>
      <c r="D27" s="1" t="s">
        <v>138</v>
      </c>
      <c r="E27" s="1" t="s">
        <v>139</v>
      </c>
      <c r="F27" s="1" t="s">
        <v>140</v>
      </c>
      <c r="G27" s="1" t="s">
        <v>141</v>
      </c>
      <c r="H27" s="1" t="s">
        <v>142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146</v>
      </c>
      <c r="B28" s="1" t="s">
        <v>136</v>
      </c>
      <c r="C28" s="1" t="s">
        <v>137</v>
      </c>
      <c r="D28" s="1" t="s">
        <v>138</v>
      </c>
      <c r="E28" s="1" t="s">
        <v>139</v>
      </c>
      <c r="F28" s="1" t="s">
        <v>140</v>
      </c>
      <c r="G28" s="1" t="s">
        <v>141</v>
      </c>
      <c r="H28" s="1" t="s">
        <v>142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147</v>
      </c>
      <c r="B29" s="1">
        <v>9.0</v>
      </c>
      <c r="C29" s="1">
        <v>9.0</v>
      </c>
      <c r="D29" s="1">
        <v>1.0</v>
      </c>
      <c r="E29" s="1">
        <v>2.0</v>
      </c>
      <c r="F29" s="1">
        <v>3.0</v>
      </c>
      <c r="G29" s="1">
        <v>6.0</v>
      </c>
      <c r="H29" s="1">
        <v>9.0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148</v>
      </c>
      <c r="B30" s="1" t="s">
        <v>149</v>
      </c>
      <c r="C30" s="1" t="s">
        <v>150</v>
      </c>
      <c r="D30" s="1" t="s">
        <v>151</v>
      </c>
      <c r="E30" s="1" t="s">
        <v>152</v>
      </c>
      <c r="F30" s="1" t="s">
        <v>153</v>
      </c>
      <c r="G30" s="1" t="s">
        <v>154</v>
      </c>
      <c r="H30" s="1" t="s">
        <v>155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156</v>
      </c>
      <c r="B31" s="1" t="s">
        <v>149</v>
      </c>
      <c r="C31" s="1" t="s">
        <v>150</v>
      </c>
      <c r="D31" s="1" t="s">
        <v>151</v>
      </c>
      <c r="E31" s="1" t="s">
        <v>152</v>
      </c>
      <c r="F31" s="1" t="s">
        <v>153</v>
      </c>
      <c r="G31" s="1" t="s">
        <v>154</v>
      </c>
      <c r="H31" s="1" t="s">
        <v>155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157</v>
      </c>
      <c r="B33" s="1">
        <v>-13.0</v>
      </c>
      <c r="C33" s="1">
        <v>-20.0</v>
      </c>
      <c r="D33" s="1">
        <v>-49.0</v>
      </c>
      <c r="E33" s="1">
        <v>-49.0</v>
      </c>
      <c r="F33" s="1">
        <v>-77.0</v>
      </c>
      <c r="G33" s="1">
        <v>-69.0</v>
      </c>
      <c r="H33" s="1">
        <v>-81.0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158</v>
      </c>
      <c r="B34" s="1">
        <v>-14.0</v>
      </c>
      <c r="C34" s="1">
        <v>-21.0</v>
      </c>
      <c r="D34" s="1">
        <v>-51.0</v>
      </c>
      <c r="E34" s="1">
        <v>-53.0</v>
      </c>
      <c r="F34" s="1">
        <v>-81.0</v>
      </c>
      <c r="G34" s="1">
        <v>-73.0</v>
      </c>
      <c r="H34" s="1">
        <v>-84.0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159</v>
      </c>
      <c r="B35" s="1">
        <v>-14.0</v>
      </c>
      <c r="C35" s="1">
        <v>-21.0</v>
      </c>
      <c r="D35" s="1">
        <v>-51.0</v>
      </c>
      <c r="E35" s="1">
        <v>-53.0</v>
      </c>
      <c r="F35" s="1">
        <v>-81.0</v>
      </c>
      <c r="G35" s="1">
        <v>-73.0</v>
      </c>
      <c r="H35" s="1">
        <v>-84.0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160</v>
      </c>
      <c r="B36" s="1">
        <v>-12.0</v>
      </c>
      <c r="C36" s="1">
        <v>-19.0</v>
      </c>
      <c r="D36" s="1">
        <v>-47.0</v>
      </c>
      <c r="E36" s="1">
        <v>-46.0</v>
      </c>
      <c r="F36" s="1">
        <v>-74.0</v>
      </c>
      <c r="G36" s="1">
        <v>-67.0</v>
      </c>
      <c r="H36" s="1">
        <v>-79.0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161</v>
      </c>
      <c r="B37" s="1" t="s">
        <v>162</v>
      </c>
      <c r="C37" s="1" t="s">
        <v>163</v>
      </c>
      <c r="D37" s="1">
        <v>0.0</v>
      </c>
      <c r="E37" s="1">
        <v>0.0</v>
      </c>
      <c r="F37" s="1">
        <v>0.0</v>
      </c>
      <c r="G37" s="1" t="s">
        <v>164</v>
      </c>
      <c r="H37" s="1" t="s">
        <v>165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166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22.0</v>
      </c>
      <c r="H38" s="1">
        <v>36.0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167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168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23.0</v>
      </c>
      <c r="H40" s="1">
        <v>36.0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169</v>
      </c>
      <c r="B41" s="1">
        <v>-7.0</v>
      </c>
      <c r="C41" s="1">
        <v>-10.0</v>
      </c>
      <c r="D41" s="1">
        <v>-26.0</v>
      </c>
      <c r="E41" s="1">
        <v>-27.0</v>
      </c>
      <c r="F41" s="1">
        <v>-47.0</v>
      </c>
      <c r="G41" s="1">
        <v>-40.0</v>
      </c>
      <c r="H41" s="1">
        <v>-42.0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170</v>
      </c>
      <c r="B42" s="1">
        <v>60.0</v>
      </c>
      <c r="C42" s="1">
        <v>80.0</v>
      </c>
      <c r="D42" s="1">
        <v>90.0</v>
      </c>
      <c r="E42" s="1">
        <v>80.0</v>
      </c>
      <c r="F42" s="1">
        <v>90.0</v>
      </c>
      <c r="G42" s="1">
        <v>70.0</v>
      </c>
      <c r="H42" s="1">
        <v>30.0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171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172</v>
      </c>
      <c r="B44" s="1">
        <v>4.0</v>
      </c>
      <c r="C44" s="1">
        <v>6.0</v>
      </c>
      <c r="D44" s="1">
        <v>16.0</v>
      </c>
      <c r="E44" s="1">
        <v>17.0</v>
      </c>
      <c r="F44" s="1">
        <v>17.0</v>
      </c>
      <c r="G44" s="1">
        <v>18.0</v>
      </c>
      <c r="H44" s="1">
        <v>18.0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173</v>
      </c>
      <c r="B45" s="1">
        <v>9.0</v>
      </c>
      <c r="C45" s="1">
        <v>21.0</v>
      </c>
      <c r="D45" s="1">
        <v>46.0</v>
      </c>
      <c r="E45" s="1">
        <v>54.0</v>
      </c>
      <c r="F45" s="1">
        <v>82.0</v>
      </c>
      <c r="G45" s="1">
        <v>68.0</v>
      </c>
      <c r="H45" s="1">
        <v>86.0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174</v>
      </c>
      <c r="B46" s="1">
        <v>77.0</v>
      </c>
      <c r="C46" s="1">
        <v>1.0</v>
      </c>
      <c r="D46" s="1">
        <v>2.0</v>
      </c>
      <c r="E46" s="1">
        <v>2.0</v>
      </c>
      <c r="F46" s="1">
        <v>2.0</v>
      </c>
      <c r="G46" s="1">
        <v>1.0</v>
      </c>
      <c r="H46" s="1">
        <v>1.0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175</v>
      </c>
      <c r="B47" s="1">
        <v>0.0</v>
      </c>
      <c r="C47" s="1">
        <v>1.0</v>
      </c>
      <c r="D47" s="1">
        <v>1.0</v>
      </c>
      <c r="E47" s="1">
        <v>1.0</v>
      </c>
      <c r="F47" s="1">
        <v>1.0</v>
      </c>
      <c r="G47" s="1">
        <v>1.0</v>
      </c>
      <c r="H47" s="1">
        <v>61.0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176</v>
      </c>
      <c r="B48" s="1">
        <v>0.0</v>
      </c>
      <c r="C48" s="1">
        <v>-63.0</v>
      </c>
      <c r="D48" s="1">
        <v>35.0</v>
      </c>
      <c r="E48" s="1">
        <v>1.0</v>
      </c>
      <c r="F48" s="1">
        <v>94.0</v>
      </c>
      <c r="G48" s="1">
        <v>59.0</v>
      </c>
      <c r="H48" s="1">
        <v>97.0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177</v>
      </c>
      <c r="B49" s="1">
        <v>29.0</v>
      </c>
      <c r="C49" s="1">
        <v>39.0</v>
      </c>
      <c r="D49" s="1">
        <v>1.0</v>
      </c>
      <c r="E49" s="1">
        <v>3.0</v>
      </c>
      <c r="F49" s="1">
        <v>3.0</v>
      </c>
      <c r="G49" s="1">
        <v>2.0</v>
      </c>
      <c r="H49" s="1">
        <v>86.0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178</v>
      </c>
      <c r="B50" s="1">
        <v>47.0</v>
      </c>
      <c r="C50" s="1">
        <v>46.0</v>
      </c>
      <c r="D50" s="1">
        <v>3.0</v>
      </c>
      <c r="E50" s="1">
        <v>5.0</v>
      </c>
      <c r="F50" s="1">
        <v>4.0</v>
      </c>
      <c r="G50" s="1">
        <v>2.0</v>
      </c>
      <c r="H50" s="1">
        <v>1.0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179</v>
      </c>
      <c r="B51" s="1">
        <v>77.0</v>
      </c>
      <c r="C51" s="1">
        <v>86.0</v>
      </c>
      <c r="D51" s="1">
        <v>5.0</v>
      </c>
      <c r="E51" s="1">
        <v>8.0</v>
      </c>
      <c r="F51" s="1">
        <v>7.0</v>
      </c>
      <c r="G51" s="1">
        <v>5.0</v>
      </c>
      <c r="H51" s="1">
        <v>2.0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181</v>
      </c>
      <c r="B3" s="1">
        <v>0.0</v>
      </c>
      <c r="C3" s="1" t="s">
        <v>182</v>
      </c>
      <c r="D3" s="1" t="s">
        <v>183</v>
      </c>
      <c r="E3" s="1" t="s">
        <v>184</v>
      </c>
      <c r="F3" s="1" t="s">
        <v>185</v>
      </c>
      <c r="G3" s="1" t="s">
        <v>186</v>
      </c>
      <c r="H3" s="1">
        <v>-32.0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187</v>
      </c>
      <c r="B4" s="1">
        <v>0.0</v>
      </c>
      <c r="C4" s="1" t="s">
        <v>188</v>
      </c>
      <c r="D4" s="1" t="s">
        <v>189</v>
      </c>
      <c r="E4" s="1" t="s">
        <v>190</v>
      </c>
      <c r="F4" s="1" t="s">
        <v>191</v>
      </c>
      <c r="G4" s="1" t="s">
        <v>192</v>
      </c>
      <c r="H4" s="1" t="s">
        <v>193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194</v>
      </c>
      <c r="B5" s="1">
        <v>0.0</v>
      </c>
      <c r="C5" s="1" t="s">
        <v>195</v>
      </c>
      <c r="D5" s="1" t="s">
        <v>196</v>
      </c>
      <c r="E5" s="1" t="s">
        <v>197</v>
      </c>
      <c r="F5" s="1" t="s">
        <v>198</v>
      </c>
      <c r="G5" s="1" t="s">
        <v>199</v>
      </c>
      <c r="H5" s="1" t="s">
        <v>200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201</v>
      </c>
      <c r="B6" s="1">
        <v>0.0</v>
      </c>
      <c r="C6" s="1" t="s">
        <v>202</v>
      </c>
      <c r="D6" s="1" t="s">
        <v>203</v>
      </c>
      <c r="E6" s="1" t="s">
        <v>197</v>
      </c>
      <c r="F6" s="1" t="s">
        <v>198</v>
      </c>
      <c r="G6" s="1" t="s">
        <v>199</v>
      </c>
      <c r="H6" s="1" t="s">
        <v>200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205</v>
      </c>
      <c r="B8" s="1">
        <v>0.0</v>
      </c>
      <c r="C8" s="1" t="s">
        <v>206</v>
      </c>
      <c r="D8" s="1" t="s">
        <v>207</v>
      </c>
      <c r="E8" s="1" t="s">
        <v>208</v>
      </c>
      <c r="F8" s="1" t="s">
        <v>209</v>
      </c>
      <c r="G8" s="1" t="s">
        <v>210</v>
      </c>
      <c r="H8" s="1" t="s">
        <v>211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212</v>
      </c>
      <c r="B9" s="1">
        <v>0.0</v>
      </c>
      <c r="C9" s="1" t="s">
        <v>213</v>
      </c>
      <c r="D9" s="1" t="s">
        <v>214</v>
      </c>
      <c r="E9" s="1" t="s">
        <v>215</v>
      </c>
      <c r="F9" s="1" t="s">
        <v>216</v>
      </c>
      <c r="G9" s="1" t="s">
        <v>217</v>
      </c>
      <c r="H9" s="1" t="s">
        <v>218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219</v>
      </c>
      <c r="B10" s="1">
        <v>0.0</v>
      </c>
      <c r="C10" s="1" t="s">
        <v>220</v>
      </c>
      <c r="D10" s="1" t="s">
        <v>221</v>
      </c>
      <c r="E10" s="1" t="s">
        <v>222</v>
      </c>
      <c r="F10" s="1" t="s">
        <v>223</v>
      </c>
      <c r="G10" s="1" t="s">
        <v>224</v>
      </c>
      <c r="H10" s="1" t="s">
        <v>225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226</v>
      </c>
      <c r="B11" s="1">
        <v>0.0</v>
      </c>
      <c r="C11" s="1" t="s">
        <v>227</v>
      </c>
      <c r="D11" s="1" t="s">
        <v>228</v>
      </c>
      <c r="E11" s="1" t="s">
        <v>229</v>
      </c>
      <c r="F11" s="1" t="s">
        <v>230</v>
      </c>
      <c r="G11" s="1" t="s">
        <v>231</v>
      </c>
      <c r="H11" s="1" t="s">
        <v>232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233</v>
      </c>
      <c r="B12" s="1">
        <v>0.0</v>
      </c>
      <c r="C12" s="1" t="s">
        <v>227</v>
      </c>
      <c r="D12" s="1" t="s">
        <v>228</v>
      </c>
      <c r="E12" s="1" t="s">
        <v>229</v>
      </c>
      <c r="F12" s="1" t="s">
        <v>230</v>
      </c>
      <c r="G12" s="1" t="s">
        <v>231</v>
      </c>
      <c r="H12" s="1" t="s">
        <v>232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234</v>
      </c>
      <c r="B13" s="1">
        <v>0.0</v>
      </c>
      <c r="C13" s="1" t="s">
        <v>235</v>
      </c>
      <c r="D13" s="1" t="s">
        <v>236</v>
      </c>
      <c r="E13" s="1" t="s">
        <v>237</v>
      </c>
      <c r="F13" s="1" t="s">
        <v>238</v>
      </c>
      <c r="G13" s="1" t="s">
        <v>239</v>
      </c>
      <c r="H13" s="1" t="s">
        <v>240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241</v>
      </c>
      <c r="B14" s="1">
        <v>0.0</v>
      </c>
      <c r="C14" s="1" t="s">
        <v>235</v>
      </c>
      <c r="D14" s="1" t="s">
        <v>236</v>
      </c>
      <c r="E14" s="1" t="s">
        <v>237</v>
      </c>
      <c r="F14" s="1" t="s">
        <v>238</v>
      </c>
      <c r="G14" s="1" t="s">
        <v>239</v>
      </c>
      <c r="H14" s="1" t="s">
        <v>240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242</v>
      </c>
      <c r="B15" s="1">
        <v>0.0</v>
      </c>
      <c r="C15" s="1" t="s">
        <v>235</v>
      </c>
      <c r="D15" s="1" t="s">
        <v>236</v>
      </c>
      <c r="E15" s="1" t="s">
        <v>237</v>
      </c>
      <c r="F15" s="1" t="s">
        <v>238</v>
      </c>
      <c r="G15" s="1" t="s">
        <v>239</v>
      </c>
      <c r="H15" s="1" t="s">
        <v>240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243</v>
      </c>
      <c r="B16" s="1">
        <v>0.0</v>
      </c>
      <c r="C16" s="1" t="s">
        <v>244</v>
      </c>
      <c r="D16" s="1" t="s">
        <v>245</v>
      </c>
      <c r="E16" s="1" t="s">
        <v>246</v>
      </c>
      <c r="F16" s="1" t="s">
        <v>247</v>
      </c>
      <c r="G16" s="1" t="s">
        <v>248</v>
      </c>
      <c r="H16" s="1" t="s">
        <v>249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250</v>
      </c>
      <c r="B17" s="1">
        <v>0.0</v>
      </c>
      <c r="C17" s="1" t="s">
        <v>251</v>
      </c>
      <c r="D17" s="1" t="s">
        <v>252</v>
      </c>
      <c r="E17" s="1" t="s">
        <v>253</v>
      </c>
      <c r="F17" s="1" t="s">
        <v>254</v>
      </c>
      <c r="G17" s="1" t="s">
        <v>255</v>
      </c>
      <c r="H17" s="1" t="s">
        <v>256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257</v>
      </c>
      <c r="B18" s="1">
        <v>0.0</v>
      </c>
      <c r="C18" s="1" t="s">
        <v>258</v>
      </c>
      <c r="D18" s="1" t="s">
        <v>259</v>
      </c>
      <c r="E18" s="1" t="s">
        <v>260</v>
      </c>
      <c r="F18" s="1" t="s">
        <v>261</v>
      </c>
      <c r="G18" s="1" t="s">
        <v>262</v>
      </c>
      <c r="H18" s="1" t="s">
        <v>263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264</v>
      </c>
      <c r="B20" s="1">
        <v>0.0</v>
      </c>
      <c r="C20" s="1" t="s">
        <v>265</v>
      </c>
      <c r="D20" s="1" t="s">
        <v>265</v>
      </c>
      <c r="E20" s="1" t="s">
        <v>266</v>
      </c>
      <c r="F20" s="1" t="s">
        <v>266</v>
      </c>
      <c r="G20" s="1" t="s">
        <v>267</v>
      </c>
      <c r="H20" s="1" t="s">
        <v>266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268</v>
      </c>
      <c r="B21" s="1">
        <v>0.0</v>
      </c>
      <c r="C21" s="1" t="s">
        <v>269</v>
      </c>
      <c r="D21" s="1" t="s">
        <v>270</v>
      </c>
      <c r="E21" s="1" t="s">
        <v>271</v>
      </c>
      <c r="F21" s="1" t="s">
        <v>272</v>
      </c>
      <c r="G21" s="1" t="s">
        <v>273</v>
      </c>
      <c r="H21" s="1" t="s">
        <v>274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275</v>
      </c>
      <c r="B22" s="1">
        <v>0.0</v>
      </c>
      <c r="C22" s="1">
        <v>0.0</v>
      </c>
      <c r="D22" s="1" t="s">
        <v>276</v>
      </c>
      <c r="E22" s="1" t="s">
        <v>277</v>
      </c>
      <c r="F22" s="1" t="s">
        <v>278</v>
      </c>
      <c r="G22" s="1" t="s">
        <v>279</v>
      </c>
      <c r="H22" s="1" t="s">
        <v>280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282</v>
      </c>
      <c r="B24" s="1" t="s">
        <v>283</v>
      </c>
      <c r="C24" s="1" t="s">
        <v>284</v>
      </c>
      <c r="D24" s="1" t="s">
        <v>285</v>
      </c>
      <c r="E24" s="1" t="s">
        <v>286</v>
      </c>
      <c r="F24" s="1" t="s">
        <v>287</v>
      </c>
      <c r="G24" s="1" t="s">
        <v>288</v>
      </c>
      <c r="H24" s="1" t="s">
        <v>289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290</v>
      </c>
      <c r="B25" s="1" t="s">
        <v>291</v>
      </c>
      <c r="C25" s="1" t="s">
        <v>292</v>
      </c>
      <c r="D25" s="1" t="s">
        <v>293</v>
      </c>
      <c r="E25" s="1" t="s">
        <v>294</v>
      </c>
      <c r="F25" s="1" t="s">
        <v>295</v>
      </c>
      <c r="G25" s="1" t="s">
        <v>296</v>
      </c>
      <c r="H25" s="1" t="s">
        <v>297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298</v>
      </c>
      <c r="B26" s="1" t="s">
        <v>299</v>
      </c>
      <c r="C26" s="1" t="s">
        <v>300</v>
      </c>
      <c r="D26" s="1" t="s">
        <v>301</v>
      </c>
      <c r="E26" s="1" t="s">
        <v>302</v>
      </c>
      <c r="F26" s="1" t="s">
        <v>303</v>
      </c>
      <c r="G26" s="1" t="s">
        <v>304</v>
      </c>
      <c r="H26" s="1" t="s">
        <v>305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306</v>
      </c>
      <c r="B27" s="1">
        <v>0.0</v>
      </c>
      <c r="C27" s="1">
        <v>0.0</v>
      </c>
      <c r="D27" s="1" t="s">
        <v>307</v>
      </c>
      <c r="E27" s="1" t="s">
        <v>308</v>
      </c>
      <c r="F27" s="1" t="s">
        <v>309</v>
      </c>
      <c r="G27" s="1" t="s">
        <v>310</v>
      </c>
      <c r="H27" s="1" t="s">
        <v>311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312</v>
      </c>
      <c r="B28" s="1">
        <v>0.0</v>
      </c>
      <c r="C28" s="1" t="s">
        <v>313</v>
      </c>
      <c r="D28" s="1" t="s">
        <v>314</v>
      </c>
      <c r="E28" s="1" t="s">
        <v>315</v>
      </c>
      <c r="F28" s="1" t="s">
        <v>316</v>
      </c>
      <c r="G28" s="1" t="s">
        <v>317</v>
      </c>
      <c r="H28" s="1" t="s">
        <v>318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319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320</v>
      </c>
      <c r="B30" s="1" t="s">
        <v>321</v>
      </c>
      <c r="C30" s="1" t="s">
        <v>322</v>
      </c>
      <c r="D30" s="1" t="s">
        <v>323</v>
      </c>
      <c r="E30" s="1" t="s">
        <v>324</v>
      </c>
      <c r="F30" s="1" t="s">
        <v>325</v>
      </c>
      <c r="G30" s="1" t="s">
        <v>326</v>
      </c>
      <c r="H30" s="1" t="s">
        <v>327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328</v>
      </c>
      <c r="B31" s="1" t="s">
        <v>329</v>
      </c>
      <c r="C31" s="1">
        <v>9.0</v>
      </c>
      <c r="D31" s="1" t="s">
        <v>330</v>
      </c>
      <c r="E31" s="1" t="s">
        <v>331</v>
      </c>
      <c r="F31" s="1" t="s">
        <v>332</v>
      </c>
      <c r="G31" s="1" t="s">
        <v>333</v>
      </c>
      <c r="H31" s="1" t="s">
        <v>334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335</v>
      </c>
      <c r="B32" s="1" t="s">
        <v>321</v>
      </c>
      <c r="C32" s="1" t="s">
        <v>322</v>
      </c>
      <c r="D32" s="1" t="s">
        <v>336</v>
      </c>
      <c r="E32" s="1" t="s">
        <v>337</v>
      </c>
      <c r="F32" s="1" t="s">
        <v>338</v>
      </c>
      <c r="G32" s="1" t="s">
        <v>339</v>
      </c>
      <c r="H32" s="1" t="s">
        <v>340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341</v>
      </c>
      <c r="B33" s="1" t="s">
        <v>329</v>
      </c>
      <c r="C33" s="1">
        <v>9.0</v>
      </c>
      <c r="D33" s="1" t="s">
        <v>342</v>
      </c>
      <c r="E33" s="1" t="s">
        <v>343</v>
      </c>
      <c r="F33" s="1" t="s">
        <v>344</v>
      </c>
      <c r="G33" s="1" t="s">
        <v>345</v>
      </c>
      <c r="H33" s="1" t="s">
        <v>346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347</v>
      </c>
      <c r="B34" s="1" t="s">
        <v>348</v>
      </c>
      <c r="C34" s="1" t="s">
        <v>349</v>
      </c>
      <c r="D34" s="1" t="s">
        <v>350</v>
      </c>
      <c r="E34" s="1" t="s">
        <v>351</v>
      </c>
      <c r="F34" s="1" t="s">
        <v>352</v>
      </c>
      <c r="G34" s="1" t="s">
        <v>353</v>
      </c>
      <c r="H34" s="1" t="s">
        <v>354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355</v>
      </c>
      <c r="B35" s="1" t="s">
        <v>356</v>
      </c>
      <c r="C35" s="1" t="s">
        <v>357</v>
      </c>
      <c r="D35" s="1" t="s">
        <v>358</v>
      </c>
      <c r="E35" s="1" t="s">
        <v>359</v>
      </c>
      <c r="F35" s="1" t="s">
        <v>360</v>
      </c>
      <c r="G35" s="1" t="s">
        <v>361</v>
      </c>
      <c r="H35" s="1" t="s">
        <v>362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363</v>
      </c>
      <c r="B36" s="1" t="s">
        <v>364</v>
      </c>
      <c r="C36" s="1" t="s">
        <v>365</v>
      </c>
      <c r="D36" s="1" t="s">
        <v>366</v>
      </c>
      <c r="E36" s="1" t="s">
        <v>367</v>
      </c>
      <c r="F36" s="1" t="s">
        <v>368</v>
      </c>
      <c r="G36" s="1" t="s">
        <v>369</v>
      </c>
      <c r="H36" s="1" t="s">
        <v>370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371</v>
      </c>
      <c r="B37" s="1" t="s">
        <v>372</v>
      </c>
      <c r="C37" s="1" t="s">
        <v>373</v>
      </c>
      <c r="D37" s="1" t="s">
        <v>374</v>
      </c>
      <c r="E37" s="1" t="s">
        <v>375</v>
      </c>
      <c r="F37" s="1" t="s">
        <v>376</v>
      </c>
      <c r="G37" s="1" t="s">
        <v>377</v>
      </c>
      <c r="H37" s="1" t="s">
        <v>378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379</v>
      </c>
      <c r="B38" s="1" t="s">
        <v>380</v>
      </c>
      <c r="C38" s="1" t="s">
        <v>381</v>
      </c>
      <c r="D38" s="1" t="s">
        <v>382</v>
      </c>
      <c r="E38" s="1" t="s">
        <v>383</v>
      </c>
      <c r="F38" s="1" t="s">
        <v>384</v>
      </c>
      <c r="G38" s="1" t="s">
        <v>385</v>
      </c>
      <c r="H38" s="1" t="s">
        <v>386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387</v>
      </c>
      <c r="B39" s="1" t="s">
        <v>388</v>
      </c>
      <c r="C39" s="1" t="s">
        <v>389</v>
      </c>
      <c r="D39" s="1" t="s">
        <v>390</v>
      </c>
      <c r="E39" s="1" t="s">
        <v>391</v>
      </c>
      <c r="F39" s="1" t="s">
        <v>392</v>
      </c>
      <c r="G39" s="1" t="s">
        <v>393</v>
      </c>
      <c r="H39" s="1" t="s">
        <v>394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395</v>
      </c>
      <c r="B40" s="1" t="s">
        <v>396</v>
      </c>
      <c r="C40" s="1" t="s">
        <v>397</v>
      </c>
      <c r="D40" s="1" t="s">
        <v>396</v>
      </c>
      <c r="E40" s="1" t="s">
        <v>398</v>
      </c>
      <c r="F40" s="1" t="s">
        <v>399</v>
      </c>
      <c r="G40" s="1" t="s">
        <v>400</v>
      </c>
      <c r="H40" s="1" t="s">
        <v>386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401</v>
      </c>
      <c r="B41" s="1" t="s">
        <v>402</v>
      </c>
      <c r="C41" s="1" t="s">
        <v>403</v>
      </c>
      <c r="D41" s="1" t="s">
        <v>404</v>
      </c>
      <c r="E41" s="1" t="s">
        <v>405</v>
      </c>
      <c r="F41" s="1" t="s">
        <v>406</v>
      </c>
      <c r="G41" s="1" t="s">
        <v>407</v>
      </c>
      <c r="H41" s="1" t="s">
        <v>408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409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410</v>
      </c>
      <c r="B43" s="1">
        <v>0.0</v>
      </c>
      <c r="C43" s="1">
        <v>0.0</v>
      </c>
      <c r="D43" s="1" t="s">
        <v>411</v>
      </c>
      <c r="E43" s="1" t="s">
        <v>412</v>
      </c>
      <c r="F43" s="1" t="s">
        <v>413</v>
      </c>
      <c r="G43" s="1" t="s">
        <v>414</v>
      </c>
      <c r="H43" s="1" t="s">
        <v>415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416</v>
      </c>
      <c r="B44" s="1">
        <v>0.0</v>
      </c>
      <c r="C44" s="1" t="s">
        <v>417</v>
      </c>
      <c r="D44" s="1" t="s">
        <v>418</v>
      </c>
      <c r="E44" s="1" t="s">
        <v>419</v>
      </c>
      <c r="F44" s="1" t="s">
        <v>420</v>
      </c>
      <c r="G44" s="1" t="s">
        <v>421</v>
      </c>
      <c r="H44" s="1" t="s">
        <v>422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423</v>
      </c>
      <c r="B45" s="1">
        <v>0.0</v>
      </c>
      <c r="C45" s="1" t="s">
        <v>424</v>
      </c>
      <c r="D45" s="1" t="s">
        <v>425</v>
      </c>
      <c r="E45" s="1" t="s">
        <v>426</v>
      </c>
      <c r="F45" s="1" t="s">
        <v>427</v>
      </c>
      <c r="G45" s="1" t="s">
        <v>428</v>
      </c>
      <c r="H45" s="1">
        <v>17.0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429</v>
      </c>
      <c r="B46" s="1">
        <v>0.0</v>
      </c>
      <c r="C46" s="1" t="s">
        <v>430</v>
      </c>
      <c r="D46" s="1" t="s">
        <v>431</v>
      </c>
      <c r="E46" s="1" t="s">
        <v>432</v>
      </c>
      <c r="F46" s="1" t="s">
        <v>433</v>
      </c>
      <c r="G46" s="1" t="s">
        <v>434</v>
      </c>
      <c r="H46" s="1" t="s">
        <v>435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436</v>
      </c>
      <c r="B47" s="1">
        <v>0.0</v>
      </c>
      <c r="C47" s="1" t="s">
        <v>430</v>
      </c>
      <c r="D47" s="1" t="s">
        <v>431</v>
      </c>
      <c r="E47" s="1" t="s">
        <v>432</v>
      </c>
      <c r="F47" s="1" t="s">
        <v>433</v>
      </c>
      <c r="G47" s="1" t="s">
        <v>434</v>
      </c>
      <c r="H47" s="1" t="s">
        <v>435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437</v>
      </c>
      <c r="B48" s="1">
        <v>0.0</v>
      </c>
      <c r="C48" s="1" t="s">
        <v>438</v>
      </c>
      <c r="D48" s="1" t="s">
        <v>439</v>
      </c>
      <c r="E48" s="1" t="s">
        <v>440</v>
      </c>
      <c r="F48" s="1" t="s">
        <v>441</v>
      </c>
      <c r="G48" s="1" t="s">
        <v>442</v>
      </c>
      <c r="H48" s="1" t="s">
        <v>443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444</v>
      </c>
      <c r="B49" s="1">
        <v>0.0</v>
      </c>
      <c r="C49" s="1" t="s">
        <v>438</v>
      </c>
      <c r="D49" s="1" t="s">
        <v>439</v>
      </c>
      <c r="E49" s="1" t="s">
        <v>440</v>
      </c>
      <c r="F49" s="1" t="s">
        <v>441</v>
      </c>
      <c r="G49" s="1" t="s">
        <v>442</v>
      </c>
      <c r="H49" s="1" t="s">
        <v>443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445</v>
      </c>
      <c r="B50" s="1">
        <v>0.0</v>
      </c>
      <c r="C50" s="1" t="s">
        <v>446</v>
      </c>
      <c r="D50" s="1" t="s">
        <v>447</v>
      </c>
      <c r="E50" s="1" t="s">
        <v>448</v>
      </c>
      <c r="F50" s="1" t="s">
        <v>449</v>
      </c>
      <c r="G50" s="1" t="s">
        <v>450</v>
      </c>
      <c r="H50" s="1" t="s">
        <v>451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452</v>
      </c>
      <c r="B51" s="1">
        <v>0.0</v>
      </c>
      <c r="C51" s="1" t="s">
        <v>453</v>
      </c>
      <c r="D51" s="1" t="s">
        <v>454</v>
      </c>
      <c r="E51" s="1" t="s">
        <v>455</v>
      </c>
      <c r="F51" s="1" t="s">
        <v>456</v>
      </c>
      <c r="G51" s="1">
        <v>-57.0</v>
      </c>
      <c r="H51" s="1" t="s">
        <v>457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458</v>
      </c>
      <c r="B52" s="1">
        <v>0.0</v>
      </c>
      <c r="C52" s="1">
        <v>0.0</v>
      </c>
      <c r="D52" s="1" t="s">
        <v>459</v>
      </c>
      <c r="E52" s="1" t="s">
        <v>460</v>
      </c>
      <c r="F52" s="1" t="s">
        <v>461</v>
      </c>
      <c r="G52" s="1" t="s">
        <v>462</v>
      </c>
      <c r="H52" s="1" t="s">
        <v>463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464</v>
      </c>
      <c r="B53" s="1">
        <v>0.0</v>
      </c>
      <c r="C53" s="1" t="s">
        <v>465</v>
      </c>
      <c r="D53" s="1" t="s">
        <v>466</v>
      </c>
      <c r="E53" s="1" t="s">
        <v>467</v>
      </c>
      <c r="F53" s="1" t="s">
        <v>468</v>
      </c>
      <c r="G53" s="1" t="s">
        <v>469</v>
      </c>
      <c r="H53" s="1" t="s">
        <v>470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471</v>
      </c>
      <c r="B54" s="1">
        <v>0.0</v>
      </c>
      <c r="C54" s="1" t="s">
        <v>472</v>
      </c>
      <c r="D54" s="1" t="s">
        <v>473</v>
      </c>
      <c r="E54" s="1" t="s">
        <v>474</v>
      </c>
      <c r="F54" s="1" t="s">
        <v>475</v>
      </c>
      <c r="G54" s="1" t="s">
        <v>476</v>
      </c>
      <c r="H54" s="1" t="s">
        <v>477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478</v>
      </c>
      <c r="B55" s="1">
        <v>0.0</v>
      </c>
      <c r="C55" s="1" t="s">
        <v>479</v>
      </c>
      <c r="D55" s="1" t="s">
        <v>480</v>
      </c>
      <c r="E55" s="1" t="s">
        <v>481</v>
      </c>
      <c r="F55" s="1" t="s">
        <v>482</v>
      </c>
      <c r="G55" s="1" t="s">
        <v>483</v>
      </c>
      <c r="H55" s="1" t="s">
        <v>484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485</v>
      </c>
      <c r="B56" s="1">
        <v>0.0</v>
      </c>
      <c r="C56" s="1" t="s">
        <v>479</v>
      </c>
      <c r="D56" s="1" t="s">
        <v>480</v>
      </c>
      <c r="E56" s="1" t="s">
        <v>481</v>
      </c>
      <c r="F56" s="1" t="s">
        <v>482</v>
      </c>
      <c r="G56" s="1" t="s">
        <v>483</v>
      </c>
      <c r="H56" s="1" t="s">
        <v>484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486</v>
      </c>
      <c r="B57" s="1">
        <v>0.0</v>
      </c>
      <c r="C57" s="1" t="s">
        <v>487</v>
      </c>
      <c r="D57" s="1" t="s">
        <v>488</v>
      </c>
      <c r="E57" s="1" t="s">
        <v>489</v>
      </c>
      <c r="F57" s="1" t="s">
        <v>490</v>
      </c>
      <c r="G57" s="1" t="s">
        <v>491</v>
      </c>
      <c r="H57" s="1" t="s">
        <v>492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493</v>
      </c>
      <c r="B58" s="1">
        <v>0.0</v>
      </c>
      <c r="C58" s="1" t="s">
        <v>494</v>
      </c>
      <c r="D58" s="1" t="s">
        <v>495</v>
      </c>
      <c r="E58" s="1" t="s">
        <v>496</v>
      </c>
      <c r="F58" s="1" t="s">
        <v>497</v>
      </c>
      <c r="G58" s="1" t="s">
        <v>498</v>
      </c>
      <c r="H58" s="1" t="s">
        <v>499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500</v>
      </c>
      <c r="B59" s="1">
        <v>0.0</v>
      </c>
      <c r="C59" s="1">
        <v>0.0</v>
      </c>
      <c r="D59" s="1" t="s">
        <v>501</v>
      </c>
      <c r="E59" s="1" t="s">
        <v>502</v>
      </c>
      <c r="F59" s="1" t="s">
        <v>503</v>
      </c>
      <c r="G59" s="1" t="s">
        <v>504</v>
      </c>
      <c r="H59" s="1" t="s">
        <v>505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506</v>
      </c>
      <c r="B60" s="1">
        <v>0.0</v>
      </c>
      <c r="C60" s="1">
        <v>0.0</v>
      </c>
      <c r="D60" s="1" t="s">
        <v>507</v>
      </c>
      <c r="E60" s="1" t="s">
        <v>508</v>
      </c>
      <c r="F60" s="1" t="s">
        <v>509</v>
      </c>
      <c r="G60" s="1" t="s">
        <v>510</v>
      </c>
      <c r="H60" s="1" t="s">
        <v>511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512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513</v>
      </c>
      <c r="B62" s="1">
        <v>0.0</v>
      </c>
      <c r="C62" s="1">
        <v>0.0</v>
      </c>
      <c r="D62" s="1">
        <v>0.0</v>
      </c>
      <c r="E62" s="1" t="s">
        <v>514</v>
      </c>
      <c r="F62" s="1" t="s">
        <v>515</v>
      </c>
      <c r="G62" s="1" t="s">
        <v>516</v>
      </c>
      <c r="H62" s="1" t="s">
        <v>517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518</v>
      </c>
      <c r="B63" s="1">
        <v>0.0</v>
      </c>
      <c r="C63" s="1">
        <v>0.0</v>
      </c>
      <c r="D63" s="1" t="s">
        <v>519</v>
      </c>
      <c r="E63" s="1" t="s">
        <v>520</v>
      </c>
      <c r="F63" s="1" t="s">
        <v>521</v>
      </c>
      <c r="G63" s="1" t="s">
        <v>522</v>
      </c>
      <c r="H63" s="1" t="s">
        <v>523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524</v>
      </c>
      <c r="B64" s="1">
        <v>0.0</v>
      </c>
      <c r="C64" s="1">
        <v>0.0</v>
      </c>
      <c r="D64" s="1" t="s">
        <v>525</v>
      </c>
      <c r="E64" s="1" t="s">
        <v>526</v>
      </c>
      <c r="F64" s="1" t="s">
        <v>527</v>
      </c>
      <c r="G64" s="1" t="s">
        <v>528</v>
      </c>
      <c r="H64" s="1" t="s">
        <v>529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530</v>
      </c>
      <c r="B65" s="1">
        <v>0.0</v>
      </c>
      <c r="C65" s="1">
        <v>0.0</v>
      </c>
      <c r="D65" s="1" t="s">
        <v>531</v>
      </c>
      <c r="E65" s="1" t="s">
        <v>532</v>
      </c>
      <c r="F65" s="1" t="s">
        <v>533</v>
      </c>
      <c r="G65" s="1" t="s">
        <v>534</v>
      </c>
      <c r="H65" s="1" t="s">
        <v>535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536</v>
      </c>
      <c r="B66" s="1">
        <v>0.0</v>
      </c>
      <c r="C66" s="1">
        <v>0.0</v>
      </c>
      <c r="D66" s="1" t="s">
        <v>531</v>
      </c>
      <c r="E66" s="1" t="s">
        <v>532</v>
      </c>
      <c r="F66" s="1" t="s">
        <v>533</v>
      </c>
      <c r="G66" s="1" t="s">
        <v>534</v>
      </c>
      <c r="H66" s="1" t="s">
        <v>535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537</v>
      </c>
      <c r="B67" s="1">
        <v>0.0</v>
      </c>
      <c r="C67" s="1">
        <v>0.0</v>
      </c>
      <c r="D67" s="1" t="s">
        <v>538</v>
      </c>
      <c r="E67" s="1" t="s">
        <v>539</v>
      </c>
      <c r="F67" s="1" t="s">
        <v>540</v>
      </c>
      <c r="G67" s="1" t="s">
        <v>541</v>
      </c>
      <c r="H67" s="1" t="s">
        <v>542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543</v>
      </c>
      <c r="B68" s="1">
        <v>0.0</v>
      </c>
      <c r="C68" s="1">
        <v>0.0</v>
      </c>
      <c r="D68" s="1" t="s">
        <v>538</v>
      </c>
      <c r="E68" s="1" t="s">
        <v>539</v>
      </c>
      <c r="F68" s="1" t="s">
        <v>540</v>
      </c>
      <c r="G68" s="1" t="s">
        <v>541</v>
      </c>
      <c r="H68" s="1" t="s">
        <v>542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544</v>
      </c>
      <c r="B69" s="1">
        <v>0.0</v>
      </c>
      <c r="C69" s="1">
        <v>0.0</v>
      </c>
      <c r="D69" s="1" t="s">
        <v>545</v>
      </c>
      <c r="E69" s="1" t="s">
        <v>546</v>
      </c>
      <c r="F69" s="1" t="s">
        <v>540</v>
      </c>
      <c r="G69" s="1" t="s">
        <v>547</v>
      </c>
      <c r="H69" s="1" t="s">
        <v>548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549</v>
      </c>
      <c r="B70" s="1">
        <v>0.0</v>
      </c>
      <c r="C70" s="1">
        <v>0.0</v>
      </c>
      <c r="D70" s="1" t="s">
        <v>550</v>
      </c>
      <c r="E70" s="1" t="s">
        <v>551</v>
      </c>
      <c r="F70" s="1" t="s">
        <v>552</v>
      </c>
      <c r="G70" s="1" t="s">
        <v>553</v>
      </c>
      <c r="H70" s="1" t="s">
        <v>554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555</v>
      </c>
      <c r="B71" s="1">
        <v>0.0</v>
      </c>
      <c r="C71" s="1">
        <v>0.0</v>
      </c>
      <c r="D71" s="1">
        <v>0.0</v>
      </c>
      <c r="E71" s="1" t="s">
        <v>556</v>
      </c>
      <c r="F71" s="1" t="s">
        <v>557</v>
      </c>
      <c r="G71" s="1" t="s">
        <v>558</v>
      </c>
      <c r="H71" s="1" t="s">
        <v>559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560</v>
      </c>
      <c r="B72" s="1">
        <v>0.0</v>
      </c>
      <c r="C72" s="1">
        <v>0.0</v>
      </c>
      <c r="D72" s="1" t="s">
        <v>561</v>
      </c>
      <c r="E72" s="1" t="s">
        <v>562</v>
      </c>
      <c r="F72" s="1" t="s">
        <v>563</v>
      </c>
      <c r="G72" s="1" t="s">
        <v>564</v>
      </c>
      <c r="H72" s="1" t="s">
        <v>364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565</v>
      </c>
      <c r="B73" s="1">
        <v>0.0</v>
      </c>
      <c r="C73" s="1">
        <v>0.0</v>
      </c>
      <c r="D73" s="1" t="s">
        <v>566</v>
      </c>
      <c r="E73" s="1" t="s">
        <v>567</v>
      </c>
      <c r="F73" s="1" t="s">
        <v>568</v>
      </c>
      <c r="G73" s="1" t="s">
        <v>569</v>
      </c>
      <c r="H73" s="1" t="s">
        <v>570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571</v>
      </c>
      <c r="B74" s="1">
        <v>0.0</v>
      </c>
      <c r="C74" s="1">
        <v>0.0</v>
      </c>
      <c r="D74" s="1" t="s">
        <v>572</v>
      </c>
      <c r="E74" s="1" t="s">
        <v>573</v>
      </c>
      <c r="F74" s="1" t="s">
        <v>574</v>
      </c>
      <c r="G74" s="1" t="s">
        <v>575</v>
      </c>
      <c r="H74" s="1" t="s">
        <v>576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577</v>
      </c>
      <c r="B75" s="1">
        <v>0.0</v>
      </c>
      <c r="C75" s="1">
        <v>0.0</v>
      </c>
      <c r="D75" s="1" t="s">
        <v>572</v>
      </c>
      <c r="E75" s="1" t="s">
        <v>573</v>
      </c>
      <c r="F75" s="1" t="s">
        <v>574</v>
      </c>
      <c r="G75" s="1" t="s">
        <v>575</v>
      </c>
      <c r="H75" s="1" t="s">
        <v>576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578</v>
      </c>
      <c r="B76" s="1">
        <v>0.0</v>
      </c>
      <c r="C76" s="1">
        <v>0.0</v>
      </c>
      <c r="D76" s="1" t="s">
        <v>579</v>
      </c>
      <c r="E76" s="1" t="s">
        <v>580</v>
      </c>
      <c r="F76" s="1" t="s">
        <v>581</v>
      </c>
      <c r="G76" s="1" t="s">
        <v>582</v>
      </c>
      <c r="H76" s="1" t="s">
        <v>583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584</v>
      </c>
      <c r="B77" s="1">
        <v>0.0</v>
      </c>
      <c r="C77" s="1">
        <v>0.0</v>
      </c>
      <c r="D77" s="1" t="s">
        <v>585</v>
      </c>
      <c r="E77" s="1" t="s">
        <v>586</v>
      </c>
      <c r="F77" s="1" t="s">
        <v>587</v>
      </c>
      <c r="G77" s="1" t="s">
        <v>588</v>
      </c>
      <c r="H77" s="1" t="s">
        <v>589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590</v>
      </c>
      <c r="B78" s="1">
        <v>0.0</v>
      </c>
      <c r="C78" s="1">
        <v>0.0</v>
      </c>
      <c r="D78" s="1">
        <v>0.0</v>
      </c>
      <c r="E78" s="1" t="s">
        <v>591</v>
      </c>
      <c r="F78" s="1" t="s">
        <v>592</v>
      </c>
      <c r="G78" s="1" t="s">
        <v>593</v>
      </c>
      <c r="H78" s="1" t="s">
        <v>594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595</v>
      </c>
      <c r="B79" s="1">
        <v>0.0</v>
      </c>
      <c r="C79" s="1">
        <v>0.0</v>
      </c>
      <c r="D79" s="1">
        <v>0.0</v>
      </c>
      <c r="E79" s="1" t="s">
        <v>596</v>
      </c>
      <c r="F79" s="1" t="s">
        <v>597</v>
      </c>
      <c r="G79" s="1" t="s">
        <v>598</v>
      </c>
      <c r="H79" s="1" t="s">
        <v>599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600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601</v>
      </c>
      <c r="B81" s="1">
        <v>0.0</v>
      </c>
      <c r="C81" s="1">
        <v>0.0</v>
      </c>
      <c r="D81" s="1">
        <v>0.0</v>
      </c>
      <c r="E81" s="1">
        <v>0.0</v>
      </c>
      <c r="F81" s="1" t="s">
        <v>602</v>
      </c>
      <c r="G81" s="1" t="s">
        <v>603</v>
      </c>
      <c r="H81" s="1" t="s">
        <v>604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605</v>
      </c>
      <c r="B82" s="1">
        <v>0.0</v>
      </c>
      <c r="C82" s="1">
        <v>0.0</v>
      </c>
      <c r="D82" s="1">
        <v>0.0</v>
      </c>
      <c r="E82" s="1" t="s">
        <v>606</v>
      </c>
      <c r="F82" s="1" t="s">
        <v>607</v>
      </c>
      <c r="G82" s="1" t="s">
        <v>608</v>
      </c>
      <c r="H82" s="1" t="s">
        <v>609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610</v>
      </c>
      <c r="B83" s="1">
        <v>0.0</v>
      </c>
      <c r="C83" s="1">
        <v>0.0</v>
      </c>
      <c r="D83" s="1">
        <v>0.0</v>
      </c>
      <c r="E83" s="1" t="s">
        <v>611</v>
      </c>
      <c r="F83" s="1" t="s">
        <v>612</v>
      </c>
      <c r="G83" s="1" t="s">
        <v>613</v>
      </c>
      <c r="H83" s="1" t="s">
        <v>614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615</v>
      </c>
      <c r="B84" s="1">
        <v>0.0</v>
      </c>
      <c r="C84" s="1">
        <v>0.0</v>
      </c>
      <c r="D84" s="1">
        <v>0.0</v>
      </c>
      <c r="E84" s="1" t="s">
        <v>616</v>
      </c>
      <c r="F84" s="1" t="s">
        <v>617</v>
      </c>
      <c r="G84" s="1" t="s">
        <v>618</v>
      </c>
      <c r="H84" s="1" t="s">
        <v>619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620</v>
      </c>
      <c r="B85" s="1">
        <v>0.0</v>
      </c>
      <c r="C85" s="1">
        <v>0.0</v>
      </c>
      <c r="D85" s="1">
        <v>0.0</v>
      </c>
      <c r="E85" s="1" t="s">
        <v>616</v>
      </c>
      <c r="F85" s="1" t="s">
        <v>617</v>
      </c>
      <c r="G85" s="1" t="s">
        <v>618</v>
      </c>
      <c r="H85" s="1" t="s">
        <v>619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621</v>
      </c>
      <c r="B86" s="1">
        <v>0.0</v>
      </c>
      <c r="C86" s="1">
        <v>0.0</v>
      </c>
      <c r="D86" s="1">
        <v>0.0</v>
      </c>
      <c r="E86" s="1" t="s">
        <v>622</v>
      </c>
      <c r="F86" s="1" t="s">
        <v>623</v>
      </c>
      <c r="G86" s="1" t="s">
        <v>624</v>
      </c>
      <c r="H86" s="1" t="s">
        <v>625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626</v>
      </c>
      <c r="B87" s="1">
        <v>0.0</v>
      </c>
      <c r="C87" s="1">
        <v>0.0</v>
      </c>
      <c r="D87" s="1">
        <v>0.0</v>
      </c>
      <c r="E87" s="1" t="s">
        <v>622</v>
      </c>
      <c r="F87" s="1" t="s">
        <v>623</v>
      </c>
      <c r="G87" s="1" t="s">
        <v>624</v>
      </c>
      <c r="H87" s="1" t="s">
        <v>625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627</v>
      </c>
      <c r="B88" s="1">
        <v>0.0</v>
      </c>
      <c r="C88" s="1">
        <v>0.0</v>
      </c>
      <c r="D88" s="1">
        <v>0.0</v>
      </c>
      <c r="E88" s="1" t="s">
        <v>628</v>
      </c>
      <c r="F88" s="1" t="s">
        <v>629</v>
      </c>
      <c r="G88" s="1" t="s">
        <v>630</v>
      </c>
      <c r="H88" s="1" t="s">
        <v>631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632</v>
      </c>
      <c r="B89" s="1">
        <v>0.0</v>
      </c>
      <c r="C89" s="1">
        <v>0.0</v>
      </c>
      <c r="D89" s="1">
        <v>0.0</v>
      </c>
      <c r="E89" s="1" t="s">
        <v>633</v>
      </c>
      <c r="F89" s="1" t="s">
        <v>634</v>
      </c>
      <c r="G89" s="1" t="s">
        <v>635</v>
      </c>
      <c r="H89" s="1" t="s">
        <v>636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637</v>
      </c>
      <c r="B90" s="1">
        <v>0.0</v>
      </c>
      <c r="C90" s="1">
        <v>0.0</v>
      </c>
      <c r="D90" s="1">
        <v>0.0</v>
      </c>
      <c r="E90" s="1">
        <v>0.0</v>
      </c>
      <c r="F90" s="1" t="s">
        <v>638</v>
      </c>
      <c r="G90" s="1" t="s">
        <v>639</v>
      </c>
      <c r="H90" s="1" t="s">
        <v>640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641</v>
      </c>
      <c r="B91" s="1">
        <v>0.0</v>
      </c>
      <c r="C91" s="1">
        <v>0.0</v>
      </c>
      <c r="D91" s="1">
        <v>0.0</v>
      </c>
      <c r="E91" s="1" t="s">
        <v>642</v>
      </c>
      <c r="F91" s="1" t="s">
        <v>643</v>
      </c>
      <c r="G91" s="1" t="s">
        <v>644</v>
      </c>
      <c r="H91" s="1" t="s">
        <v>645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646</v>
      </c>
      <c r="B92" s="1">
        <v>0.0</v>
      </c>
      <c r="C92" s="1">
        <v>0.0</v>
      </c>
      <c r="D92" s="1">
        <v>0.0</v>
      </c>
      <c r="E92" s="1" t="s">
        <v>647</v>
      </c>
      <c r="F92" s="1" t="s">
        <v>648</v>
      </c>
      <c r="G92" s="1" t="s">
        <v>649</v>
      </c>
      <c r="H92" s="1" t="s">
        <v>650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651</v>
      </c>
      <c r="B93" s="1">
        <v>0.0</v>
      </c>
      <c r="C93" s="1">
        <v>0.0</v>
      </c>
      <c r="D93" s="1">
        <v>0.0</v>
      </c>
      <c r="E93" s="1" t="s">
        <v>652</v>
      </c>
      <c r="F93" s="1" t="s">
        <v>653</v>
      </c>
      <c r="G93" s="1" t="s">
        <v>654</v>
      </c>
      <c r="H93" s="1" t="s">
        <v>655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656</v>
      </c>
      <c r="B94" s="1">
        <v>0.0</v>
      </c>
      <c r="C94" s="1">
        <v>0.0</v>
      </c>
      <c r="D94" s="1">
        <v>0.0</v>
      </c>
      <c r="E94" s="1" t="s">
        <v>652</v>
      </c>
      <c r="F94" s="1" t="s">
        <v>653</v>
      </c>
      <c r="G94" s="1" t="s">
        <v>654</v>
      </c>
      <c r="H94" s="1" t="s">
        <v>655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657</v>
      </c>
      <c r="B95" s="1">
        <v>0.0</v>
      </c>
      <c r="C95" s="1">
        <v>0.0</v>
      </c>
      <c r="D95" s="1">
        <v>0.0</v>
      </c>
      <c r="E95" s="1" t="s">
        <v>658</v>
      </c>
      <c r="F95" s="1" t="s">
        <v>659</v>
      </c>
      <c r="G95" s="1" t="s">
        <v>660</v>
      </c>
      <c r="H95" s="1" t="s">
        <v>661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662</v>
      </c>
      <c r="B96" s="1">
        <v>0.0</v>
      </c>
      <c r="C96" s="1">
        <v>0.0</v>
      </c>
      <c r="D96" s="1">
        <v>0.0</v>
      </c>
      <c r="E96" s="1" t="s">
        <v>663</v>
      </c>
      <c r="F96" s="1" t="s">
        <v>664</v>
      </c>
      <c r="G96" s="1" t="s">
        <v>665</v>
      </c>
      <c r="H96" s="1" t="s">
        <v>666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667</v>
      </c>
      <c r="B97" s="1">
        <v>0.0</v>
      </c>
      <c r="C97" s="1">
        <v>0.0</v>
      </c>
      <c r="D97" s="1">
        <v>0.0</v>
      </c>
      <c r="E97" s="1">
        <v>0.0</v>
      </c>
      <c r="F97" s="1" t="s">
        <v>668</v>
      </c>
      <c r="G97" s="1" t="s">
        <v>669</v>
      </c>
      <c r="H97" s="1" t="s">
        <v>670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671</v>
      </c>
      <c r="B98" s="1">
        <v>0.0</v>
      </c>
      <c r="C98" s="1">
        <v>0.0</v>
      </c>
      <c r="D98" s="1">
        <v>0.0</v>
      </c>
      <c r="E98" s="1">
        <v>0.0</v>
      </c>
      <c r="F98" s="1" t="s">
        <v>672</v>
      </c>
      <c r="G98" s="1" t="s">
        <v>673</v>
      </c>
      <c r="H98" s="1" t="s">
        <v>674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675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676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>
        <v>0.0</v>
      </c>
      <c r="H100" s="1" t="s">
        <v>677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678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679</v>
      </c>
      <c r="H101" s="1" t="s">
        <v>680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681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682</v>
      </c>
      <c r="H102" s="1" t="s">
        <v>683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684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685</v>
      </c>
      <c r="H103" s="1" t="s">
        <v>686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687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685</v>
      </c>
      <c r="H104" s="1" t="s">
        <v>686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688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689</v>
      </c>
      <c r="H105" s="1" t="s">
        <v>690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691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689</v>
      </c>
      <c r="H106" s="1" t="s">
        <v>690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692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693</v>
      </c>
      <c r="H107" s="1" t="s">
        <v>694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695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696</v>
      </c>
      <c r="H108" s="1" t="s">
        <v>697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698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 t="s">
        <v>699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700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701</v>
      </c>
      <c r="H110" s="1" t="s">
        <v>702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703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704</v>
      </c>
      <c r="H111" s="1" t="s">
        <v>705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706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707</v>
      </c>
      <c r="H112" s="1" t="s">
        <v>708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709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707</v>
      </c>
      <c r="H113" s="1" t="s">
        <v>708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710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711</v>
      </c>
      <c r="H114" s="1" t="s">
        <v>712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713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714</v>
      </c>
      <c r="H115" s="1" t="s">
        <v>715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716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717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718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 t="s">
        <v>719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720</v>
      </c>
      <c r="C1" s="1" t="s">
        <v>721</v>
      </c>
      <c r="D1" s="1" t="s">
        <v>722</v>
      </c>
      <c r="E1" s="1" t="s">
        <v>723</v>
      </c>
      <c r="F1" s="1" t="s">
        <v>724</v>
      </c>
      <c r="G1" s="1" t="s">
        <v>725</v>
      </c>
      <c r="H1" s="1" t="s">
        <v>726</v>
      </c>
      <c r="I1" s="1" t="s">
        <v>727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728</v>
      </c>
      <c r="B2" s="1" t="s">
        <v>729</v>
      </c>
      <c r="C2" s="1" t="s">
        <v>730</v>
      </c>
      <c r="D2" s="1" t="s">
        <v>731</v>
      </c>
      <c r="E2" s="1" t="s">
        <v>732</v>
      </c>
      <c r="F2" s="1" t="s">
        <v>733</v>
      </c>
      <c r="G2" s="1" t="s">
        <v>734</v>
      </c>
      <c r="H2" s="1" t="s">
        <v>734</v>
      </c>
      <c r="I2" s="1" t="s">
        <v>735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736</v>
      </c>
      <c r="B3" s="1" t="s">
        <v>735</v>
      </c>
      <c r="C3" s="1" t="s">
        <v>737</v>
      </c>
      <c r="D3" s="1" t="s">
        <v>738</v>
      </c>
      <c r="E3" s="1" t="s">
        <v>739</v>
      </c>
      <c r="F3" s="1" t="s">
        <v>740</v>
      </c>
      <c r="G3" s="1" t="s">
        <v>741</v>
      </c>
      <c r="H3" s="1" t="s">
        <v>742</v>
      </c>
      <c r="I3" s="1" t="s">
        <v>735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743</v>
      </c>
      <c r="B4" s="1" t="s">
        <v>729</v>
      </c>
      <c r="C4" s="1" t="s">
        <v>730</v>
      </c>
      <c r="D4" s="1" t="s">
        <v>744</v>
      </c>
      <c r="E4" s="1" t="s">
        <v>745</v>
      </c>
      <c r="F4" s="1" t="s">
        <v>733</v>
      </c>
      <c r="G4" s="1" t="s">
        <v>734</v>
      </c>
      <c r="H4" s="1" t="s">
        <v>734</v>
      </c>
      <c r="I4" s="1" t="s">
        <v>734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736</v>
      </c>
      <c r="B5" s="1" t="s">
        <v>735</v>
      </c>
      <c r="C5" s="1" t="s">
        <v>737</v>
      </c>
      <c r="D5" s="1" t="s">
        <v>746</v>
      </c>
      <c r="E5" s="1" t="s">
        <v>747</v>
      </c>
      <c r="F5" s="1" t="s">
        <v>748</v>
      </c>
      <c r="G5" s="1" t="s">
        <v>741</v>
      </c>
      <c r="H5" s="1" t="s">
        <v>742</v>
      </c>
      <c r="I5" s="1" t="s">
        <v>742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749</v>
      </c>
      <c r="B6" s="1" t="s">
        <v>750</v>
      </c>
      <c r="C6" s="1" t="s">
        <v>751</v>
      </c>
      <c r="D6" s="1" t="s">
        <v>752</v>
      </c>
      <c r="E6" s="1" t="s">
        <v>753</v>
      </c>
      <c r="F6" s="1" t="s">
        <v>754</v>
      </c>
      <c r="G6" s="1" t="s">
        <v>755</v>
      </c>
      <c r="H6" s="1" t="s">
        <v>756</v>
      </c>
      <c r="I6" s="1" t="s">
        <v>757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758</v>
      </c>
      <c r="B7" s="1" t="s">
        <v>759</v>
      </c>
      <c r="C7" s="1" t="s">
        <v>735</v>
      </c>
      <c r="D7" s="1" t="s">
        <v>760</v>
      </c>
      <c r="E7" s="1" t="s">
        <v>761</v>
      </c>
      <c r="F7" s="1" t="s">
        <v>735</v>
      </c>
      <c r="G7" s="1" t="s">
        <v>735</v>
      </c>
      <c r="H7" s="1" t="s">
        <v>735</v>
      </c>
      <c r="I7" s="1" t="s">
        <v>735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762</v>
      </c>
      <c r="B8" s="1" t="s">
        <v>735</v>
      </c>
      <c r="C8" s="1" t="s">
        <v>763</v>
      </c>
      <c r="D8" s="1" t="s">
        <v>764</v>
      </c>
      <c r="E8" s="1" t="s">
        <v>765</v>
      </c>
      <c r="F8" s="1" t="s">
        <v>766</v>
      </c>
      <c r="G8" s="1" t="s">
        <v>765</v>
      </c>
      <c r="H8" s="1" t="s">
        <v>764</v>
      </c>
      <c r="I8" s="1" t="s">
        <v>765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767</v>
      </c>
      <c r="B9" s="1" t="s">
        <v>768</v>
      </c>
      <c r="C9" s="1" t="s">
        <v>769</v>
      </c>
      <c r="D9" s="1" t="s">
        <v>770</v>
      </c>
      <c r="E9" s="1" t="s">
        <v>771</v>
      </c>
      <c r="F9" s="1" t="s">
        <v>772</v>
      </c>
      <c r="G9" s="1" t="s">
        <v>773</v>
      </c>
      <c r="H9" s="1" t="s">
        <v>774</v>
      </c>
      <c r="I9" s="1" t="s">
        <v>775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776</v>
      </c>
      <c r="B10" s="1" t="s">
        <v>765</v>
      </c>
      <c r="C10" s="1" t="s">
        <v>765</v>
      </c>
      <c r="D10" s="1" t="s">
        <v>765</v>
      </c>
      <c r="E10" s="1" t="s">
        <v>764</v>
      </c>
      <c r="F10" s="1" t="s">
        <v>765</v>
      </c>
      <c r="G10" s="1" t="s">
        <v>773</v>
      </c>
      <c r="H10" s="1" t="s">
        <v>774</v>
      </c>
      <c r="I10" s="1" t="s">
        <v>775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777</v>
      </c>
      <c r="B11" s="1" t="s">
        <v>778</v>
      </c>
      <c r="C11" s="1" t="s">
        <v>779</v>
      </c>
      <c r="D11" s="1" t="s">
        <v>780</v>
      </c>
      <c r="E11" s="1" t="s">
        <v>781</v>
      </c>
      <c r="F11" s="1" t="s">
        <v>735</v>
      </c>
      <c r="G11" s="1" t="s">
        <v>735</v>
      </c>
      <c r="H11" s="1" t="s">
        <v>735</v>
      </c>
      <c r="I11" s="1" t="s">
        <v>735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782</v>
      </c>
      <c r="B12" s="1" t="s">
        <v>764</v>
      </c>
      <c r="C12" s="1" t="s">
        <v>764</v>
      </c>
      <c r="D12" s="1" t="s">
        <v>764</v>
      </c>
      <c r="E12" s="1" t="s">
        <v>765</v>
      </c>
      <c r="F12" s="1" t="s">
        <v>764</v>
      </c>
      <c r="G12" s="1" t="s">
        <v>783</v>
      </c>
      <c r="H12" s="1" t="s">
        <v>784</v>
      </c>
      <c r="I12" s="1" t="s">
        <v>785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786</v>
      </c>
      <c r="B13" s="1" t="s">
        <v>787</v>
      </c>
      <c r="C13" s="1" t="s">
        <v>788</v>
      </c>
      <c r="D13" s="1" t="s">
        <v>789</v>
      </c>
      <c r="E13" s="1" t="s">
        <v>790</v>
      </c>
      <c r="F13" s="1" t="s">
        <v>735</v>
      </c>
      <c r="G13" s="1" t="s">
        <v>735</v>
      </c>
      <c r="H13" s="1" t="s">
        <v>735</v>
      </c>
      <c r="I13" s="1" t="s">
        <v>735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791</v>
      </c>
      <c r="B14" s="1" t="s">
        <v>792</v>
      </c>
      <c r="C14" s="1" t="s">
        <v>792</v>
      </c>
      <c r="D14" s="1" t="s">
        <v>792</v>
      </c>
      <c r="E14" s="1" t="s">
        <v>792</v>
      </c>
      <c r="F14" s="1" t="s">
        <v>735</v>
      </c>
      <c r="G14" s="1" t="s">
        <v>735</v>
      </c>
      <c r="H14" s="1" t="s">
        <v>735</v>
      </c>
      <c r="I14" s="1" t="s">
        <v>735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793</v>
      </c>
      <c r="B15" s="1" t="s">
        <v>735</v>
      </c>
      <c r="C15" s="1" t="s">
        <v>735</v>
      </c>
      <c r="D15" s="1" t="s">
        <v>735</v>
      </c>
      <c r="E15" s="1" t="s">
        <v>735</v>
      </c>
      <c r="F15" s="1" t="s">
        <v>735</v>
      </c>
      <c r="G15" s="1" t="s">
        <v>735</v>
      </c>
      <c r="H15" s="1" t="s">
        <v>735</v>
      </c>
      <c r="I15" s="1" t="s">
        <v>735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794</v>
      </c>
      <c r="B16" s="1" t="s">
        <v>735</v>
      </c>
      <c r="C16" s="1" t="s">
        <v>735</v>
      </c>
      <c r="D16" s="1" t="s">
        <v>735</v>
      </c>
      <c r="E16" s="1" t="s">
        <v>735</v>
      </c>
      <c r="F16" s="1" t="s">
        <v>735</v>
      </c>
      <c r="G16" s="1" t="s">
        <v>735</v>
      </c>
      <c r="H16" s="1" t="s">
        <v>735</v>
      </c>
      <c r="I16" s="1" t="s">
        <v>735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795</v>
      </c>
      <c r="B17" s="1" t="s">
        <v>138</v>
      </c>
      <c r="C17" s="1" t="s">
        <v>796</v>
      </c>
      <c r="D17" s="1" t="s">
        <v>797</v>
      </c>
      <c r="E17" s="1" t="s">
        <v>798</v>
      </c>
      <c r="F17" s="1" t="s">
        <v>799</v>
      </c>
      <c r="G17" s="1" t="s">
        <v>800</v>
      </c>
      <c r="H17" s="1" t="s">
        <v>801</v>
      </c>
      <c r="I17" s="1" t="s">
        <v>802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803</v>
      </c>
      <c r="B18" s="1" t="s">
        <v>735</v>
      </c>
      <c r="C18" s="1" t="s">
        <v>735</v>
      </c>
      <c r="D18" s="1" t="s">
        <v>735</v>
      </c>
      <c r="E18" s="1" t="s">
        <v>735</v>
      </c>
      <c r="F18" s="1" t="s">
        <v>735</v>
      </c>
      <c r="G18" s="1" t="s">
        <v>735</v>
      </c>
      <c r="H18" s="1" t="s">
        <v>735</v>
      </c>
      <c r="I18" s="1" t="s">
        <v>735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804</v>
      </c>
      <c r="B19" s="1" t="s">
        <v>805</v>
      </c>
      <c r="C19" s="1" t="s">
        <v>806</v>
      </c>
      <c r="D19" s="1" t="s">
        <v>807</v>
      </c>
      <c r="E19" s="1" t="s">
        <v>808</v>
      </c>
      <c r="F19" s="1" t="s">
        <v>809</v>
      </c>
      <c r="G19" s="1" t="s">
        <v>810</v>
      </c>
      <c r="H19" s="1" t="s">
        <v>811</v>
      </c>
      <c r="I19" s="1" t="s">
        <v>812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157</v>
      </c>
      <c r="B20" s="1" t="s">
        <v>813</v>
      </c>
      <c r="C20" s="1" t="s">
        <v>814</v>
      </c>
      <c r="D20" s="1" t="s">
        <v>815</v>
      </c>
      <c r="E20" s="1" t="s">
        <v>816</v>
      </c>
      <c r="F20" s="1" t="s">
        <v>735</v>
      </c>
      <c r="G20" s="1" t="s">
        <v>735</v>
      </c>
      <c r="H20" s="1" t="s">
        <v>735</v>
      </c>
      <c r="I20" s="1" t="s">
        <v>735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817</v>
      </c>
      <c r="B21" s="1" t="s">
        <v>818</v>
      </c>
      <c r="C21" s="1" t="s">
        <v>819</v>
      </c>
      <c r="D21" s="1" t="s">
        <v>820</v>
      </c>
      <c r="E21" s="1" t="s">
        <v>821</v>
      </c>
      <c r="F21" s="1" t="s">
        <v>822</v>
      </c>
      <c r="G21" s="1" t="s">
        <v>823</v>
      </c>
      <c r="H21" s="1" t="s">
        <v>824</v>
      </c>
      <c r="I21" s="1" t="s">
        <v>825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826</v>
      </c>
      <c r="B22" s="1" t="s">
        <v>827</v>
      </c>
      <c r="C22" s="1" t="s">
        <v>828</v>
      </c>
      <c r="D22" s="1" t="s">
        <v>829</v>
      </c>
      <c r="E22" s="1" t="s">
        <v>830</v>
      </c>
      <c r="F22" s="1" t="s">
        <v>831</v>
      </c>
      <c r="G22" s="1" t="s">
        <v>832</v>
      </c>
      <c r="H22" s="1" t="s">
        <v>833</v>
      </c>
      <c r="I22" s="1" t="s">
        <v>834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106</v>
      </c>
      <c r="B23" s="1" t="s">
        <v>735</v>
      </c>
      <c r="C23" s="1" t="s">
        <v>735</v>
      </c>
      <c r="D23" s="1" t="s">
        <v>835</v>
      </c>
      <c r="E23" s="1" t="s">
        <v>836</v>
      </c>
      <c r="F23" s="1" t="s">
        <v>735</v>
      </c>
      <c r="G23" s="1" t="s">
        <v>735</v>
      </c>
      <c r="H23" s="1" t="s">
        <v>735</v>
      </c>
      <c r="I23" s="1" t="s">
        <v>735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837</v>
      </c>
      <c r="B24" s="1" t="s">
        <v>838</v>
      </c>
      <c r="C24" s="1" t="s">
        <v>839</v>
      </c>
      <c r="D24" s="1" t="s">
        <v>840</v>
      </c>
      <c r="E24" s="1" t="s">
        <v>841</v>
      </c>
      <c r="F24" s="1" t="s">
        <v>841</v>
      </c>
      <c r="G24" s="1" t="s">
        <v>842</v>
      </c>
      <c r="H24" s="1" t="s">
        <v>842</v>
      </c>
      <c r="I24" s="1" t="s">
        <v>842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843</v>
      </c>
      <c r="B25" s="1" t="s">
        <v>844</v>
      </c>
      <c r="C25" s="1" t="s">
        <v>845</v>
      </c>
      <c r="D25" s="1" t="s">
        <v>846</v>
      </c>
      <c r="E25" s="1" t="s">
        <v>847</v>
      </c>
      <c r="F25" s="1" t="s">
        <v>848</v>
      </c>
      <c r="G25" s="1" t="s">
        <v>848</v>
      </c>
      <c r="H25" s="1" t="s">
        <v>848</v>
      </c>
      <c r="I25" s="1" t="s">
        <v>735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849</v>
      </c>
      <c r="B26" s="1" t="s">
        <v>850</v>
      </c>
      <c r="C26" s="1" t="s">
        <v>851</v>
      </c>
      <c r="D26" s="1" t="s">
        <v>852</v>
      </c>
      <c r="E26" s="1" t="s">
        <v>853</v>
      </c>
      <c r="F26" s="1" t="s">
        <v>854</v>
      </c>
      <c r="G26" s="1" t="s">
        <v>735</v>
      </c>
      <c r="H26" s="1" t="s">
        <v>735</v>
      </c>
      <c r="I26" s="1" t="s">
        <v>735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855</v>
      </c>
      <c r="B2" s="1" t="s">
        <v>856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857</v>
      </c>
      <c r="B3" s="1" t="s">
        <v>858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859</v>
      </c>
      <c r="B4" s="1" t="s">
        <v>860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861</v>
      </c>
      <c r="B5" s="1" t="s">
        <v>862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863</v>
      </c>
      <c r="B6" s="1" t="s">
        <v>864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865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866</v>
      </c>
      <c r="B8" s="1" t="s">
        <v>867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868</v>
      </c>
      <c r="B9" s="4" t="s">
        <v>869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870</v>
      </c>
      <c r="B10" s="1" t="s">
        <v>871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872</v>
      </c>
      <c r="B11" s="1" t="s">
        <v>873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874</v>
      </c>
      <c r="B12" s="1" t="s">
        <v>871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875</v>
      </c>
      <c r="B13" s="1" t="s">
        <v>876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877</v>
      </c>
      <c r="B14" s="1" t="s">
        <v>878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879</v>
      </c>
      <c r="B15" s="1" t="s">
        <v>876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880</v>
      </c>
      <c r="B16" s="1" t="s">
        <v>881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882</v>
      </c>
      <c r="B17" s="1">
        <v>151.0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883</v>
      </c>
      <c r="B18" s="1" t="s">
        <v>884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885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886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887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888</v>
      </c>
      <c r="B22" s="1">
        <v>1.86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889</v>
      </c>
      <c r="B23" s="1">
        <v>1.85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890</v>
      </c>
      <c r="B24" s="1">
        <v>1.84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891</v>
      </c>
      <c r="B25" s="1">
        <v>2.8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892</v>
      </c>
      <c r="B26" s="1">
        <v>1.86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893</v>
      </c>
      <c r="B27" s="1">
        <v>1.85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894</v>
      </c>
      <c r="B28" s="1">
        <v>1.84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895</v>
      </c>
      <c r="B29" s="1">
        <v>2.8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896</v>
      </c>
      <c r="B30" s="1">
        <v>0.829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897</v>
      </c>
      <c r="B31" s="1">
        <v>-0.9555556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898</v>
      </c>
      <c r="B32" s="1">
        <v>2680662.0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899</v>
      </c>
      <c r="B33" s="1">
        <v>2680662.0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900</v>
      </c>
      <c r="B34" s="1">
        <v>116049.0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901</v>
      </c>
      <c r="B35" s="1">
        <v>403740.0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902</v>
      </c>
      <c r="B36" s="1">
        <v>403740.0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903</v>
      </c>
      <c r="B37" s="1">
        <v>2.11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904</v>
      </c>
      <c r="B38" s="1">
        <v>2.18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905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906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907</v>
      </c>
      <c r="B41" s="1">
        <v>2.5917176E7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908</v>
      </c>
      <c r="B42" s="1">
        <v>1.75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909</v>
      </c>
      <c r="B43" s="1">
        <v>10.5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910</v>
      </c>
      <c r="B44" s="1">
        <v>0.4968498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911</v>
      </c>
      <c r="B45" s="1">
        <v>2.6212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912</v>
      </c>
      <c r="B46" s="1">
        <v>5.3432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913</v>
      </c>
      <c r="B47" s="1" t="s">
        <v>914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915</v>
      </c>
      <c r="B48" s="1">
        <v>-3.6088384E7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916</v>
      </c>
      <c r="B49" s="1">
        <v>-0.93162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917</v>
      </c>
      <c r="B50" s="1">
        <v>6950527.0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918</v>
      </c>
      <c r="B51" s="1">
        <v>9655020.0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919</v>
      </c>
      <c r="B52" s="1">
        <v>36244.0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920</v>
      </c>
      <c r="B53" s="1">
        <v>35190.0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921</v>
      </c>
      <c r="B54" s="1">
        <v>1.7276544E9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922</v>
      </c>
      <c r="B55" s="1">
        <v>1.7303328E9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923</v>
      </c>
      <c r="B56" s="1">
        <v>0.0037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924</v>
      </c>
      <c r="B57" s="1">
        <v>0.21435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925</v>
      </c>
      <c r="B58" s="1">
        <v>0.37162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926</v>
      </c>
      <c r="B59" s="1">
        <v>1.08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927</v>
      </c>
      <c r="B60" s="1">
        <v>0.0047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928</v>
      </c>
      <c r="B61" s="1">
        <v>1.21856E7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929</v>
      </c>
      <c r="B62" s="1">
        <v>7.454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930</v>
      </c>
      <c r="B63" s="1">
        <v>0.28843576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931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932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933</v>
      </c>
      <c r="B66" s="1">
        <v>1.7197056E9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934</v>
      </c>
      <c r="B67" s="1">
        <v>-4.8596E7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935</v>
      </c>
      <c r="B68" s="1">
        <v>-3.67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936</v>
      </c>
      <c r="B69" s="1">
        <v>-5.43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937</v>
      </c>
      <c r="B70" s="1" t="s">
        <v>938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939</v>
      </c>
      <c r="B71" s="1">
        <v>1.7205696E9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940</v>
      </c>
      <c r="B72" s="1">
        <v>-0.692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941</v>
      </c>
      <c r="B73" s="1">
        <v>0.756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942</v>
      </c>
      <c r="B74" s="1">
        <v>-0.6906475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943</v>
      </c>
      <c r="B75" s="1">
        <v>0.22263205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944</v>
      </c>
      <c r="B76" s="1" t="s">
        <v>945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946</v>
      </c>
      <c r="B77" s="1" t="s">
        <v>947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948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949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950</v>
      </c>
      <c r="B80" s="1" t="s">
        <v>951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952</v>
      </c>
      <c r="B81" s="1" t="s">
        <v>951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953</v>
      </c>
      <c r="B82" s="1">
        <v>1.5555942E9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954</v>
      </c>
      <c r="B83" s="1" t="s">
        <v>955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956</v>
      </c>
      <c r="B84" s="1" t="s">
        <v>957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958</v>
      </c>
      <c r="B85" s="1" t="s">
        <v>959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960</v>
      </c>
      <c r="B86" s="1" t="s">
        <v>961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962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963</v>
      </c>
      <c r="B88" s="1">
        <v>2.15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964</v>
      </c>
      <c r="B89" s="1">
        <v>40.0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965</v>
      </c>
      <c r="B90" s="1">
        <v>2.0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966</v>
      </c>
      <c r="B91" s="1">
        <v>16.33333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967</v>
      </c>
      <c r="B92" s="1">
        <v>7.0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968</v>
      </c>
      <c r="B93" s="1">
        <v>2.25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969</v>
      </c>
      <c r="B94" s="1" t="s">
        <v>970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971</v>
      </c>
      <c r="B95" s="1">
        <v>3.0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972</v>
      </c>
      <c r="B96" s="1">
        <v>7.715E7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973</v>
      </c>
      <c r="B97" s="1">
        <v>6.4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974</v>
      </c>
      <c r="B98" s="1">
        <v>-4.7709E7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975</v>
      </c>
      <c r="B99" s="1">
        <v>4898000.0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976</v>
      </c>
      <c r="B100" s="1">
        <v>3.582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977</v>
      </c>
      <c r="B101" s="1">
        <v>3.857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978</v>
      </c>
      <c r="B102" s="1">
        <v>5.2163E7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979</v>
      </c>
      <c r="B103" s="1">
        <v>5.691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980</v>
      </c>
      <c r="B104" s="1">
        <v>4.403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981</v>
      </c>
      <c r="B105" s="1">
        <v>-0.20096001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982</v>
      </c>
      <c r="B106" s="1">
        <v>-0.48988998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983</v>
      </c>
      <c r="B107" s="1">
        <v>-4.6046E7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984</v>
      </c>
      <c r="B108" s="1">
        <v>-7.3875E7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985</v>
      </c>
      <c r="B109" s="1">
        <v>-0.518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986</v>
      </c>
      <c r="B110" s="1">
        <v>-0.62054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987</v>
      </c>
      <c r="B111" s="1">
        <v>-0.91460997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988</v>
      </c>
      <c r="B112" s="1">
        <v>-17.36744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989</v>
      </c>
      <c r="B113" s="1" t="s">
        <v>914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990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53</v>
      </c>
      <c r="B3" s="1">
        <v>0.0</v>
      </c>
      <c r="C3" s="1">
        <v>-8.0</v>
      </c>
      <c r="D3" s="1">
        <v>-30.0</v>
      </c>
      <c r="E3" s="1">
        <v>-29.0</v>
      </c>
      <c r="F3" s="1">
        <v>-54.0</v>
      </c>
      <c r="G3" s="1">
        <v>-31.0</v>
      </c>
      <c r="H3" s="1">
        <v>-39.0</v>
      </c>
      <c r="I3" s="1">
        <f>IF(H3*FORECAST(I2,B3:H3,B2:H2)&gt;0,FORECAST(I2,B3:H3,B2:H2),H3)*$X$1</f>
        <v>-54</v>
      </c>
      <c r="J3" s="1">
        <f>IF(I3*FORECAST(J2,B3:I3,B2:I2)&gt;0,FORECAST(J2,B3:I3,B2:I2),I3)*$X$1</f>
        <v>-60.67857143</v>
      </c>
      <c r="K3" s="1">
        <f>IF(J3*FORECAST(K2,B3:J3,B2:J2)&gt;0,FORECAST(K2,B3:J3,B2:J2),J3)*$X$1</f>
        <v>-67.35714286</v>
      </c>
      <c r="L3" s="1">
        <f>IF(K3*FORECAST(L2,B3:K3,B2:K2)&gt;0,FORECAST(L2,B3:K3,B2:K2),K3)*$X$1</f>
        <v>-74.03571429</v>
      </c>
      <c r="M3" s="1">
        <f>IF(L3*FORECAST(M2,B3:L3,B2:L2)&gt;0,FORECAST(M2,B3:L3,B2:L2),L3)*$X$1</f>
        <v>-80.71428571</v>
      </c>
      <c r="N3" s="1">
        <f>IF(M3*FORECAST(N2,B3:M3,B2:M2)&gt;0,FORECAST(N2,B3:M3,B2:M2),M3)*$X$1</f>
        <v>-87.39285714</v>
      </c>
      <c r="O3" s="1">
        <f>IF(N3*FORECAST(O2,B3:N3,B2:N2)&gt;0,FORECAST(O2,B3:N3,B2:N2),N3)*$X$1</f>
        <v>-94.07142857</v>
      </c>
      <c r="P3" s="5">
        <f>IF(O3*FORECAST(P2,B3:O3,B2:O2)&gt;0,FORECAST(P2,B3:O3,B2:O2),O3)*$X$1</f>
        <v>-100.75</v>
      </c>
      <c r="Q3" s="5">
        <f>IF(P3*FORECAST(Q2,B3:P3,B2:P2)&gt;0,FORECAST(Q2,B3:P3,B2:P2),P3)*$X$1</f>
        <v>-107.4285714</v>
      </c>
      <c r="R3" s="5">
        <f>IF(Q3*FORECAST(R2,B3:Q3,B2:Q2)&gt;0,FORECAST(R2,B3:Q3,B2:Q2),Q3)*$X$1</f>
        <v>-114.1071429</v>
      </c>
      <c r="S3" s="5">
        <f>IF(R3*FORECAST(S2,B3:R3,B2:R2)&gt;0,FORECAST(S2,B3:R3,B2:R2),R3)*$X$1</f>
        <v>-120.7857143</v>
      </c>
      <c r="T3" s="5">
        <f>IF(S3*FORECAST(T2,B3:S3,B2:S2)&gt;0,FORECAST(T2,B3:S3,B2:S2),S3)*$X$1</f>
        <v>-127.4642857</v>
      </c>
      <c r="U3" s="2"/>
      <c r="V3" s="2"/>
      <c r="W3" s="2"/>
      <c r="X3" s="2"/>
      <c r="Y3" s="2"/>
      <c r="Z3" s="2"/>
    </row>
    <row r="4">
      <c r="A4" s="3" t="s">
        <v>105</v>
      </c>
      <c r="B4" s="1">
        <v>-57.0</v>
      </c>
      <c r="C4" s="1">
        <v>-44.0</v>
      </c>
      <c r="D4" s="1">
        <v>-101.0</v>
      </c>
      <c r="E4" s="1">
        <v>-132.0</v>
      </c>
      <c r="F4" s="1">
        <v>-55.0</v>
      </c>
      <c r="G4" s="1">
        <v>-106.0</v>
      </c>
      <c r="H4" s="1">
        <v>-111.0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991</v>
      </c>
      <c r="B5" s="1">
        <v>9.0</v>
      </c>
      <c r="C5" s="1">
        <v>9.0</v>
      </c>
      <c r="D5" s="1">
        <v>1.0</v>
      </c>
      <c r="E5" s="1">
        <v>2.0</v>
      </c>
      <c r="F5" s="1">
        <v>3.0</v>
      </c>
      <c r="G5" s="1">
        <v>6.0</v>
      </c>
      <c r="H5" s="1">
        <v>9.0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992</v>
      </c>
      <c r="L7" s="1">
        <f>IF(T3*FORECAST(T2,B3:T3,B2:T2)&gt;0,FORECAST(T2,B3:T3,B2:T2),S3)*$X$1 * (1+0.02)/(0.0874-0.02)</f>
        <v>-1928.984739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993</v>
      </c>
      <c r="L8" s="6">
        <f t="array" ref="L8">NPV(0.0874,J3:T3)</f>
        <v>-610.1009546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994</v>
      </c>
      <c r="L9" s="6">
        <f t="array" ref="L9">NPV(0.0874,J16:T16)</f>
        <v>-767.4430837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995</v>
      </c>
      <c r="L10" s="6">
        <f>L8 + L9</f>
        <v>-1377.544038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-111.0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996</v>
      </c>
      <c r="L12" s="6">
        <f>L10 - L11</f>
        <v>-1266.544038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997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-140.7271154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-1928.984739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26</v>
      </c>
      <c r="B3" s="1">
        <v>-12.0</v>
      </c>
      <c r="C3" s="1">
        <v>-16.0</v>
      </c>
      <c r="D3" s="1">
        <v>-43.0</v>
      </c>
      <c r="E3" s="1">
        <v>-44.0</v>
      </c>
      <c r="F3" s="1">
        <v>-75.0</v>
      </c>
      <c r="G3" s="1">
        <v>-64.0</v>
      </c>
      <c r="H3" s="1">
        <v>-81.0</v>
      </c>
      <c r="I3" s="1">
        <f>IF(H3*FORECAST(I2,B3:H3,B2:H2)&gt;0,FORECAST(I2,B3:H3,B2:H2),H3)*$X$1</f>
        <v>-95.71428571</v>
      </c>
      <c r="J3" s="1">
        <f>IF(I3*FORECAST(J2,B3:I3,B2:I2)&gt;0,FORECAST(J2,B3:I3,B2:I2),I3)*$X$1</f>
        <v>-107.6785714</v>
      </c>
      <c r="K3" s="1">
        <f>IF(J3*FORECAST(K2,B3:J3,B2:J2)&gt;0,FORECAST(K2,B3:J3,B2:J2),J3)*$X$1</f>
        <v>-119.6428571</v>
      </c>
      <c r="L3" s="1">
        <f>IF(K3*FORECAST(L2,B3:K3,B2:K2)&gt;0,FORECAST(L2,B3:K3,B2:K2),K3)*$X$1</f>
        <v>-131.6071429</v>
      </c>
      <c r="M3" s="1">
        <f>IF(L3*FORECAST(M2,B3:L3,B2:L2)&gt;0,FORECAST(M2,B3:L3,B2:L2),L3)*$X$1</f>
        <v>-143.5714286</v>
      </c>
      <c r="N3" s="1">
        <f>IF(M3*FORECAST(N2,B3:M3,B2:M2)&gt;0,FORECAST(N2,B3:M3,B2:M2),M3)*$X$1</f>
        <v>-155.5357143</v>
      </c>
      <c r="O3" s="1">
        <f>IF(N3*FORECAST(O2,B3:N3,B2:N2)&gt;0,FORECAST(O2,B3:N3,B2:N2),N3)*$X$1</f>
        <v>-167.5</v>
      </c>
      <c r="P3" s="5">
        <f>IF(O3*FORECAST(P2,B3:O3,B2:O2)&gt;0,FORECAST(P2,B3:O3,B2:O2),O3)*$X$1</f>
        <v>-179.4642857</v>
      </c>
      <c r="Q3" s="5">
        <f>IF(P3*FORECAST(Q2,B3:P3,B2:P2)&gt;0,FORECAST(Q2,B3:P3,B2:P2),P3)*$X$1</f>
        <v>-191.4285714</v>
      </c>
      <c r="R3" s="5">
        <f>IF(Q3*FORECAST(R2,B3:Q3,B2:Q2)&gt;0,FORECAST(R2,B3:Q3,B2:Q2),Q3)*$X$1</f>
        <v>-203.3928571</v>
      </c>
      <c r="S3" s="5">
        <f>IF(R3*FORECAST(S2,B3:R3,B2:R2)&gt;0,FORECAST(S2,B3:R3,B2:R2),R3)*$X$1</f>
        <v>-215.3571429</v>
      </c>
      <c r="T3" s="5">
        <f>IF(S3*FORECAST(T2,B3:S3,B2:S2)&gt;0,FORECAST(T2,B3:S3,B2:S2),S3)*$X$1</f>
        <v>-227.3214286</v>
      </c>
      <c r="U3" s="2"/>
      <c r="V3" s="2"/>
      <c r="W3" s="2"/>
      <c r="X3" s="2"/>
      <c r="Y3" s="2"/>
      <c r="Z3" s="2"/>
    </row>
    <row r="4">
      <c r="A4" s="3" t="s">
        <v>105</v>
      </c>
      <c r="B4" s="1">
        <v>-57.0</v>
      </c>
      <c r="C4" s="1">
        <v>-44.0</v>
      </c>
      <c r="D4" s="1">
        <v>-101.0</v>
      </c>
      <c r="E4" s="1">
        <v>-132.0</v>
      </c>
      <c r="F4" s="1">
        <v>-55.0</v>
      </c>
      <c r="G4" s="1">
        <v>-106.0</v>
      </c>
      <c r="H4" s="1">
        <v>-111.0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991</v>
      </c>
      <c r="B5" s="1">
        <v>9.0</v>
      </c>
      <c r="C5" s="1">
        <v>9.0</v>
      </c>
      <c r="D5" s="1">
        <v>1.0</v>
      </c>
      <c r="E5" s="1">
        <v>2.0</v>
      </c>
      <c r="F5" s="1">
        <v>3.0</v>
      </c>
      <c r="G5" s="1">
        <v>6.0</v>
      </c>
      <c r="H5" s="1">
        <v>9.0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992</v>
      </c>
      <c r="L7" s="1">
        <f>IF(T3*FORECAST(T2,B3:T3,B2:T2)&gt;0,FORECAST(T2,B3:T3,B2:T2),S3)*$X$1 * (1+0.02)/(0.0874-0.02)</f>
        <v>-3440.175922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993</v>
      </c>
      <c r="L8" s="6">
        <f t="array" ref="L8">NPV(0.0874,J3:T3)</f>
        <v>-1085.908833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994</v>
      </c>
      <c r="L9" s="6">
        <f t="array" ref="L9">NPV(0.0874,J16:T16)</f>
        <v>-1368.667758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995</v>
      </c>
      <c r="L10" s="6">
        <f>L8 + L9</f>
        <v>-2454.576591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-111.0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996</v>
      </c>
      <c r="L12" s="6">
        <f>L10 - L11</f>
        <v>-2343.576591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997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-260.397399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-3440.175922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