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<sst xmlns="http://schemas.openxmlformats.org/spreadsheetml/2006/main" count="1946" uniqueCount="1540">
  <si>
    <t>ticker</t>
  </si>
  <si>
    <t>HNRG</t>
  </si>
  <si>
    <t>nombre</t>
  </si>
  <si>
    <t>HALLADOR ENERGY COMPANY</t>
  </si>
  <si>
    <t>empresa</t>
  </si>
  <si>
    <t>Coal</t>
  </si>
  <si>
    <t>Open</t>
  </si>
  <si>
    <t>Target Price</t>
  </si>
  <si>
    <t>Upside</t>
  </si>
  <si>
    <t>179.89%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</si>
  <si>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</si>
  <si>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</si>
  <si>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</si>
  <si>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</si>
  <si>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</si>
  <si>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</si>
  <si>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</si>
  <si>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</si>
  <si>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</si>
  <si>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</si>
  <si>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</si>
  <si>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</si>
  <si>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</si>
  <si>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</si>
  <si>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</si>
  <si>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</si>
  <si>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</si>
  <si>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</si>
  <si>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Tax Benefit from Stock Options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</si>
  <si>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</si>
  <si>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</si>
  <si>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</si>
  <si>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</si>
  <si>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</si>
  <si>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</si>
  <si>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</si>
  <si>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</si>
  <si>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</si>
  <si>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</si>
  <si>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</si>
  <si>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</si>
  <si>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</si>
  <si>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</si>
  <si>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</si>
  <si>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</si>
  <si>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</si>
  <si>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</si>
  <si>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</si>
  <si>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</si>
  <si>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</si>
  <si>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</si>
  <si>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</si>
  <si>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</si>
  <si>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</si>
  <si>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</si>
  <si>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</si>
  <si>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</si>
  <si>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</si>
  <si>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</si>
  <si>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</si>
  <si>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</si>
  <si>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</si>
  <si>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</si>
  <si>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</si>
  <si>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</si>
  <si>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</si>
  <si>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</si>
  <si>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</si>
  <si>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</si>
  <si>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</si>
  <si>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</si>
  <si>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</si>
  <si>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</si>
  <si>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</si>
  <si>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</si>
  <si>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</si>
  <si>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</si>
  <si>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</si>
  <si>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</si>
  <si>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</si>
  <si>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</si>
  <si>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</si>
  <si>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</si>
  <si>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</si>
  <si>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</si>
  <si>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</si>
  <si>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</si>
  <si>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</si>
  <si>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</si>
  <si>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</si>
  <si>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</si>
  <si>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</si>
  <si>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</si>
  <si>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</si>
  <si>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</si>
  <si>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</si>
  <si>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</si>
  <si>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</si>
  <si>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</si>
  <si>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</si>
  <si>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</si>
  <si>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</si>
  <si>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</si>
  <si>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</si>
  <si>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</si>
  <si>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</si>
  <si>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6.56</t>
  </si>
  <si>
    <t>7.07</t>
  </si>
  <si>
    <t>7.37</t>
  </si>
  <si>
    <t>8.32</t>
  </si>
  <si>
    <t>8.43</t>
  </si>
  <si>
    <t>6.3</t>
  </si>
  <si>
    <t>6.05</t>
  </si>
  <si>
    <t>5.92</t>
  </si>
  <si>
    <t>6.52</t>
  </si>
  <si>
    <t>7.89</t>
  </si>
  <si>
    <t>Tangible Book Value</t>
  </si>
  <si>
    <t>Tangible Book Value Per Share</t>
  </si>
  <si>
    <t>Total Debt</t>
  </si>
  <si>
    <t>Net Debt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</si>
  <si>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</si>
  <si>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</si>
  <si>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</si>
  <si>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</si>
  <si>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Finished Goods, Total</t>
  </si>
  <si>
    <t>Inventories - Others</t>
  </si>
  <si>
    <t>Land - (BS)</t>
  </si>
  <si>
    <t>Buildings, Total</t>
  </si>
  <si>
    <t>Full Time Employees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</si>
  <si>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</si>
  <si>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</si>
  <si>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</si>
  <si>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</si>
  <si>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</si>
  <si>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</si>
  <si>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Exploration / Drilling Costs,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</si>
  <si>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</si>
  <si>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</si>
  <si>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</si>
  <si>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</si>
  <si>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</si>
  <si>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Net Interest Expenses</t>
  </si>
  <si>
    <t>Income (Loss) On Equity Invest.</t>
  </si>
  <si>
    <t>EBT, Excl. Unusual Items</t>
  </si>
  <si>
    <t>Merger &amp; Related Restructuring Charges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</si>
  <si>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</si>
  <si>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</si>
  <si>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</si>
  <si>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</si>
  <si>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</si>
  <si>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</si>
  <si>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</si>
  <si>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</si>
  <si>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</si>
  <si>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</si>
  <si>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</si>
  <si>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</si>
  <si>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</si>
  <si>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</si>
  <si>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0.34</t>
  </si>
  <si>
    <t>0.68</t>
  </si>
  <si>
    <t>0.42</t>
  </si>
  <si>
    <t>1.08</t>
  </si>
  <si>
    <t>0.25</t>
  </si>
  <si>
    <t>-1.95</t>
  </si>
  <si>
    <t>-0.2</t>
  </si>
  <si>
    <t>-0.12</t>
  </si>
  <si>
    <t>0.57</t>
  </si>
  <si>
    <t>1.35</t>
  </si>
  <si>
    <t>Basic EPS - Continuing Operations</t>
  </si>
  <si>
    <t>Basic Weighted Average Shares Outstanding</t>
  </si>
  <si>
    <t>Net EPS - Diluted</t>
  </si>
  <si>
    <t>0.55</t>
  </si>
  <si>
    <t>1.25</t>
  </si>
  <si>
    <t>Diluted EPS - Continuing Operations</t>
  </si>
  <si>
    <t>Diluted Weighted Average Shares Outstanding</t>
  </si>
  <si>
    <t>Normalized Basic EPS</t>
  </si>
  <si>
    <t>0.43</t>
  </si>
  <si>
    <t>0.59</t>
  </si>
  <si>
    <t>0.53</t>
  </si>
  <si>
    <t>0.29</t>
  </si>
  <si>
    <t>0.12</t>
  </si>
  <si>
    <t>-0.15</t>
  </si>
  <si>
    <t>-0.25</t>
  </si>
  <si>
    <t>0.39</t>
  </si>
  <si>
    <t>0.96</t>
  </si>
  <si>
    <t>Normalized Diluted EPS</t>
  </si>
  <si>
    <t>0.37</t>
  </si>
  <si>
    <t>0.86</t>
  </si>
  <si>
    <t>Dividend Per Share</t>
  </si>
  <si>
    <t>0.16</t>
  </si>
  <si>
    <t>0.04</t>
  </si>
  <si>
    <t>Payout Ratio</t>
  </si>
  <si>
    <t>46.95</t>
  </si>
  <si>
    <t>23.81</t>
  </si>
  <si>
    <t>38.36</t>
  </si>
  <si>
    <t>14.79</t>
  </si>
  <si>
    <t>64.85</t>
  </si>
  <si>
    <t>-8.3</t>
  </si>
  <si>
    <t>-19.87</t>
  </si>
  <si>
    <t>EBITDA</t>
  </si>
  <si>
    <t>EBITA</t>
  </si>
  <si>
    <t>EBIT</t>
  </si>
  <si>
    <t>Total Revenues (As Reported)</t>
  </si>
  <si>
    <t>Effective Tax Rate - (Ratio)</t>
  </si>
  <si>
    <t>4.5</t>
  </si>
  <si>
    <t>26.98</t>
  </si>
  <si>
    <t>-47.45</t>
  </si>
  <si>
    <t>-138.27</t>
  </si>
  <si>
    <t>-114.92</t>
  </si>
  <si>
    <t>27.19</t>
  </si>
  <si>
    <t>29.94</t>
  </si>
  <si>
    <t>-0.7</t>
  </si>
  <si>
    <t>8.84</t>
  </si>
  <si>
    <t>9.06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</si>
  <si>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</si>
  <si>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</si>
  <si>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</si>
  <si>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</si>
  <si>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</si>
  <si>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</si>
  <si>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</si>
  <si>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</si>
  <si>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Exploration/Drilling Costs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</si>
  <si>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</si>
  <si>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</si>
  <si>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</si>
  <si>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</si>
  <si>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</si>
  <si>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3.47</t>
  </si>
  <si>
    <t>5.03</t>
  </si>
  <si>
    <t>4.95</t>
  </si>
  <si>
    <t>3.09</t>
  </si>
  <si>
    <t>2.67</t>
  </si>
  <si>
    <t>1.23</t>
  </si>
  <si>
    <t>0.76</t>
  </si>
  <si>
    <t>-0.75</t>
  </si>
  <si>
    <t>3.86</t>
  </si>
  <si>
    <t>6.66</t>
  </si>
  <si>
    <t>Return on Total Capital</t>
  </si>
  <si>
    <t>4.19</t>
  </si>
  <si>
    <t>5.93</t>
  </si>
  <si>
    <t>5.87</t>
  </si>
  <si>
    <t>3.61</t>
  </si>
  <si>
    <t>3.1</t>
  </si>
  <si>
    <t>1.43</t>
  </si>
  <si>
    <t>0.87</t>
  </si>
  <si>
    <t>-0.89</t>
  </si>
  <si>
    <t>6.22</t>
  </si>
  <si>
    <t>11.52</t>
  </si>
  <si>
    <t>Return On Equity %</t>
  </si>
  <si>
    <t>5.49</t>
  </si>
  <si>
    <t>10.15</t>
  </si>
  <si>
    <t>5.9</t>
  </si>
  <si>
    <t>14.19</t>
  </si>
  <si>
    <t>-26.34</t>
  </si>
  <si>
    <t>-3.23</t>
  </si>
  <si>
    <t>9.02</t>
  </si>
  <si>
    <t>18.52</t>
  </si>
  <si>
    <t>Return on Common Equity</t>
  </si>
  <si>
    <t>5.29</t>
  </si>
  <si>
    <t>9.92</t>
  </si>
  <si>
    <t>5.76</t>
  </si>
  <si>
    <t>13.75</t>
  </si>
  <si>
    <t>2.95</t>
  </si>
  <si>
    <t>-26.41</t>
  </si>
  <si>
    <t>-3.25</t>
  </si>
  <si>
    <t>-2.02</t>
  </si>
  <si>
    <t>9.11</t>
  </si>
  <si>
    <t>Margin Analysis</t>
  </si>
  <si>
    <t>Gross Profit Margin %</t>
  </si>
  <si>
    <t>27.99</t>
  </si>
  <si>
    <t>30.38</t>
  </si>
  <si>
    <t>31.43</t>
  </si>
  <si>
    <t>29.1</t>
  </si>
  <si>
    <t>26.56</t>
  </si>
  <si>
    <t>21.92</t>
  </si>
  <si>
    <t>23.18</t>
  </si>
  <si>
    <t>19.71</t>
  </si>
  <si>
    <t>26.35</t>
  </si>
  <si>
    <t>25.39</t>
  </si>
  <si>
    <t>SG&amp;A Margin</t>
  </si>
  <si>
    <t>4.68</t>
  </si>
  <si>
    <t>3.69</t>
  </si>
  <si>
    <t>3.74</t>
  </si>
  <si>
    <t>5.58</t>
  </si>
  <si>
    <t>3.53</t>
  </si>
  <si>
    <t>4.05</t>
  </si>
  <si>
    <t>4.79</t>
  </si>
  <si>
    <t>5.99</t>
  </si>
  <si>
    <t>4.54</t>
  </si>
  <si>
    <t>4.12</t>
  </si>
  <si>
    <t>EBITDA Margin %</t>
  </si>
  <si>
    <t>22.53</t>
  </si>
  <si>
    <t>26.24</t>
  </si>
  <si>
    <t>28.65</t>
  </si>
  <si>
    <t>27.67</t>
  </si>
  <si>
    <t>22.98</t>
  </si>
  <si>
    <t>18.62</t>
  </si>
  <si>
    <t>18.97</t>
  </si>
  <si>
    <t>14.95</t>
  </si>
  <si>
    <t>21.63</t>
  </si>
  <si>
    <t>21.12</t>
  </si>
  <si>
    <t>EBITA Margin %</t>
  </si>
  <si>
    <t>10.11</t>
  </si>
  <si>
    <t>13.38</t>
  </si>
  <si>
    <t>13.32</t>
  </si>
  <si>
    <t>7.92</t>
  </si>
  <si>
    <t>3.32</t>
  </si>
  <si>
    <t>2.59</t>
  </si>
  <si>
    <t>-1.19</t>
  </si>
  <si>
    <t>8.69</t>
  </si>
  <si>
    <t>10.53</t>
  </si>
  <si>
    <t>EBIT Margin %</t>
  </si>
  <si>
    <t>9.89</t>
  </si>
  <si>
    <t>13.24</t>
  </si>
  <si>
    <t>15.06</t>
  </si>
  <si>
    <t>9.67</t>
  </si>
  <si>
    <t>7.52</t>
  </si>
  <si>
    <t>2.92</t>
  </si>
  <si>
    <t>2.02</t>
  </si>
  <si>
    <t>-1.8</t>
  </si>
  <si>
    <t>8.41</t>
  </si>
  <si>
    <t>10.25</t>
  </si>
  <si>
    <t>Income From Continuing Operations Margin %</t>
  </si>
  <si>
    <t>4.34</t>
  </si>
  <si>
    <t>5.89</t>
  </si>
  <si>
    <t>4.45</t>
  </si>
  <si>
    <t>12.33</t>
  </si>
  <si>
    <t>2.6</t>
  </si>
  <si>
    <t>-18.86</t>
  </si>
  <si>
    <t>-2.57</t>
  </si>
  <si>
    <t>-1.52</t>
  </si>
  <si>
    <t>7.06</t>
  </si>
  <si>
    <t>Net Income Margin %</t>
  </si>
  <si>
    <t>Net Avail. For Common Margin %</t>
  </si>
  <si>
    <t>4.18</t>
  </si>
  <si>
    <t>11.95</t>
  </si>
  <si>
    <t>2.54</t>
  </si>
  <si>
    <t>-18.57</t>
  </si>
  <si>
    <t>-2.53</t>
  </si>
  <si>
    <t>-1.5</t>
  </si>
  <si>
    <t>Normalized Net Income Margin</t>
  </si>
  <si>
    <t>5.24</t>
  </si>
  <si>
    <t>5.04</t>
  </si>
  <si>
    <t>5.57</t>
  </si>
  <si>
    <t>3.23</t>
  </si>
  <si>
    <t>1.19</t>
  </si>
  <si>
    <t>-1.43</t>
  </si>
  <si>
    <t>-1.83</t>
  </si>
  <si>
    <t>-3.06</t>
  </si>
  <si>
    <t>3.43</t>
  </si>
  <si>
    <t>Levered Free Cash Flow Margin</t>
  </si>
  <si>
    <t>-4.22</t>
  </si>
  <si>
    <t>15.47</t>
  </si>
  <si>
    <t>-1.44</t>
  </si>
  <si>
    <t>17.35</t>
  </si>
  <si>
    <t>3.07</t>
  </si>
  <si>
    <t>5.07</t>
  </si>
  <si>
    <t>15.07</t>
  </si>
  <si>
    <t>16.08</t>
  </si>
  <si>
    <t>21.49</t>
  </si>
  <si>
    <t>Unlevered Free Cash Flow Margin</t>
  </si>
  <si>
    <t>-2.48</t>
  </si>
  <si>
    <t>1.26</t>
  </si>
  <si>
    <t>19.56</t>
  </si>
  <si>
    <t>5.85</t>
  </si>
  <si>
    <t>7.56</t>
  </si>
  <si>
    <t>17.49</t>
  </si>
  <si>
    <t>17.08</t>
  </si>
  <si>
    <t>22.4</t>
  </si>
  <si>
    <t>1.21</t>
  </si>
  <si>
    <t>Asset Turnover</t>
  </si>
  <si>
    <t>0.56</t>
  </si>
  <si>
    <t>0.61</t>
  </si>
  <si>
    <t>0.51</t>
  </si>
  <si>
    <t>0.67</t>
  </si>
  <si>
    <t>0.6</t>
  </si>
  <si>
    <t>0.74</t>
  </si>
  <si>
    <t>1.04</t>
  </si>
  <si>
    <t>Fixed Assets Turnover</t>
  </si>
  <si>
    <t>0.65</t>
  </si>
  <si>
    <t>0.64</t>
  </si>
  <si>
    <t>0.7</t>
  </si>
  <si>
    <t>0.81</t>
  </si>
  <si>
    <t>0.92</t>
  </si>
  <si>
    <t>1.31</t>
  </si>
  <si>
    <t>Receivables Turnover (Average Receivables)</t>
  </si>
  <si>
    <t>12.35</t>
  </si>
  <si>
    <t>15.44</t>
  </si>
  <si>
    <t>14.31</t>
  </si>
  <si>
    <t>13.73</t>
  </si>
  <si>
    <t>16.58</t>
  </si>
  <si>
    <t>14.43</t>
  </si>
  <si>
    <t>12.11</t>
  </si>
  <si>
    <t>17.42</t>
  </si>
  <si>
    <t>16.36</t>
  </si>
  <si>
    <t>25.28</t>
  </si>
  <si>
    <t>Inventory Turnover (Average Inventory)</t>
  </si>
  <si>
    <t>8.03</t>
  </si>
  <si>
    <t>7.82</t>
  </si>
  <si>
    <t>8.13</t>
  </si>
  <si>
    <t>5.05</t>
  </si>
  <si>
    <t>7.76</t>
  </si>
  <si>
    <t>6.76</t>
  </si>
  <si>
    <t>Short Term Liquidity</t>
  </si>
  <si>
    <t>Current Ratio</t>
  </si>
  <si>
    <t>1.69</t>
  </si>
  <si>
    <t>1.27</t>
  </si>
  <si>
    <t>1.75</t>
  </si>
  <si>
    <t>1.32</t>
  </si>
  <si>
    <t>1.64</t>
  </si>
  <si>
    <t>0.89</t>
  </si>
  <si>
    <t>0.58</t>
  </si>
  <si>
    <t>Quick Ratio</t>
  </si>
  <si>
    <t>0.85</t>
  </si>
  <si>
    <t>0.9</t>
  </si>
  <si>
    <t>0.32</t>
  </si>
  <si>
    <t>0.14</t>
  </si>
  <si>
    <t>Operating Cash Flow to Current Liabilities</t>
  </si>
  <si>
    <t>1.12</t>
  </si>
  <si>
    <t>1.81</t>
  </si>
  <si>
    <t>1.33</t>
  </si>
  <si>
    <t>1.13</t>
  </si>
  <si>
    <t>0.23</t>
  </si>
  <si>
    <t>0.38</t>
  </si>
  <si>
    <t>Days Sales Outstanding (Average Receivables)</t>
  </si>
  <si>
    <t>29.55</t>
  </si>
  <si>
    <t>23.64</t>
  </si>
  <si>
    <t>25.58</t>
  </si>
  <si>
    <t>26.58</t>
  </si>
  <si>
    <t>22.01</t>
  </si>
  <si>
    <t>25.3</t>
  </si>
  <si>
    <t>30.23</t>
  </si>
  <si>
    <t>20.95</t>
  </si>
  <si>
    <t>22.31</t>
  </si>
  <si>
    <t>14.44</t>
  </si>
  <si>
    <t>Days Outstanding Inventory (Average Inventory)</t>
  </si>
  <si>
    <t>45.43</t>
  </si>
  <si>
    <t>46.65</t>
  </si>
  <si>
    <t>44.01</t>
  </si>
  <si>
    <t>41.31</t>
  </si>
  <si>
    <t>44.91</t>
  </si>
  <si>
    <t>51.7</t>
  </si>
  <si>
    <t>72.47</t>
  </si>
  <si>
    <t>47.07</t>
  </si>
  <si>
    <t>65.58</t>
  </si>
  <si>
    <t>53.99</t>
  </si>
  <si>
    <t>Average Days Payable Outstanding</t>
  </si>
  <si>
    <t>35.68</t>
  </si>
  <si>
    <t>42.23</t>
  </si>
  <si>
    <t>41.77</t>
  </si>
  <si>
    <t>16.55</t>
  </si>
  <si>
    <t>17.64</t>
  </si>
  <si>
    <t>19.86</t>
  </si>
  <si>
    <t>31.51</t>
  </si>
  <si>
    <t>42.51</t>
  </si>
  <si>
    <t>50.31</t>
  </si>
  <si>
    <t>42.28</t>
  </si>
  <si>
    <t>Cash Conversion Cycle (Average Days)</t>
  </si>
  <si>
    <t>39.3</t>
  </si>
  <si>
    <t>28.06</t>
  </si>
  <si>
    <t>27.81</t>
  </si>
  <si>
    <t>51.34</t>
  </si>
  <si>
    <t>49.28</t>
  </si>
  <si>
    <t>57.14</t>
  </si>
  <si>
    <t>71.19</t>
  </si>
  <si>
    <t>25.51</t>
  </si>
  <si>
    <t>37.58</t>
  </si>
  <si>
    <t>26.14</t>
  </si>
  <si>
    <t>Long Term Solvency</t>
  </si>
  <si>
    <t>Total Debt/Equity</t>
  </si>
  <si>
    <t>161.34</t>
  </si>
  <si>
    <t>121.2</t>
  </si>
  <si>
    <t>79.79</t>
  </si>
  <si>
    <t>69.94</t>
  </si>
  <si>
    <t>89.21</t>
  </si>
  <si>
    <t>75.15</t>
  </si>
  <si>
    <t>58.56</t>
  </si>
  <si>
    <t>47.42</t>
  </si>
  <si>
    <t>44.56</t>
  </si>
  <si>
    <t>Total Debt / Total Capital</t>
  </si>
  <si>
    <t>61.74</t>
  </si>
  <si>
    <t>54.79</t>
  </si>
  <si>
    <t>51.92</t>
  </si>
  <si>
    <t>44.38</t>
  </si>
  <si>
    <t>41.15</t>
  </si>
  <si>
    <t>47.15</t>
  </si>
  <si>
    <t>42.9</t>
  </si>
  <si>
    <t>36.93</t>
  </si>
  <si>
    <t>32.17</t>
  </si>
  <si>
    <t>30.83</t>
  </si>
  <si>
    <t>LT Debt/Equity</t>
  </si>
  <si>
    <t>149.82</t>
  </si>
  <si>
    <t>107.93</t>
  </si>
  <si>
    <t>94.49</t>
  </si>
  <si>
    <t>66.49</t>
  </si>
  <si>
    <t>60.13</t>
  </si>
  <si>
    <t>72.31</t>
  </si>
  <si>
    <t>54.12</t>
  </si>
  <si>
    <t>45.69</t>
  </si>
  <si>
    <t>31.98</t>
  </si>
  <si>
    <t>33.98</t>
  </si>
  <si>
    <t>Long-Term Debt / Total Capital</t>
  </si>
  <si>
    <t>57.33</t>
  </si>
  <si>
    <t>48.79</t>
  </si>
  <si>
    <t>36.98</t>
  </si>
  <si>
    <t>35.38</t>
  </si>
  <si>
    <t>38.22</t>
  </si>
  <si>
    <t>30.9</t>
  </si>
  <si>
    <t>28.82</t>
  </si>
  <si>
    <t>21.69</t>
  </si>
  <si>
    <t>23.5</t>
  </si>
  <si>
    <t>Total Liabilities / Total Assets</t>
  </si>
  <si>
    <t>67.24</t>
  </si>
  <si>
    <t>62.09</t>
  </si>
  <si>
    <t>58.96</t>
  </si>
  <si>
    <t>51.89</t>
  </si>
  <si>
    <t>49.78</t>
  </si>
  <si>
    <t>54.06</t>
  </si>
  <si>
    <t>50.73</t>
  </si>
  <si>
    <t>47.39</t>
  </si>
  <si>
    <t>65.9</t>
  </si>
  <si>
    <t>54.46</t>
  </si>
  <si>
    <t>EBIT / Interest Expense</t>
  </si>
  <si>
    <t>2.57</t>
  </si>
  <si>
    <t>2.82</t>
  </si>
  <si>
    <t>2.09</t>
  </si>
  <si>
    <t>-0.55</t>
  </si>
  <si>
    <t>2.76</t>
  </si>
  <si>
    <t>4.74</t>
  </si>
  <si>
    <t>EBITDA / Interest Expense</t>
  </si>
  <si>
    <t>5.86</t>
  </si>
  <si>
    <t>5.59</t>
  </si>
  <si>
    <t>5.98</t>
  </si>
  <si>
    <t>4.14</t>
  </si>
  <si>
    <t>3.52</t>
  </si>
  <si>
    <t>4.6</t>
  </si>
  <si>
    <t>7.11</t>
  </si>
  <si>
    <t>9.78</t>
  </si>
  <si>
    <t>(EBITDA - Capex) / Interest Expense</t>
  </si>
  <si>
    <t>3.01</t>
  </si>
  <si>
    <t>3.64</t>
  </si>
  <si>
    <t>2.42</t>
  </si>
  <si>
    <t>3.67</t>
  </si>
  <si>
    <t>1.98</t>
  </si>
  <si>
    <t>1.47</t>
  </si>
  <si>
    <t>1.94</t>
  </si>
  <si>
    <t>1.11</t>
  </si>
  <si>
    <t>2.21</t>
  </si>
  <si>
    <t>4.28</t>
  </si>
  <si>
    <t>Total Debt / EBITDA</t>
  </si>
  <si>
    <t>5.77</t>
  </si>
  <si>
    <t>2.8</t>
  </si>
  <si>
    <t>2.91</t>
  </si>
  <si>
    <t>2.68</t>
  </si>
  <si>
    <t>2.69</t>
  </si>
  <si>
    <t>1.3</t>
  </si>
  <si>
    <t>Net Debt / EBITDA</t>
  </si>
  <si>
    <t>2.47</t>
  </si>
  <si>
    <t>2.88</t>
  </si>
  <si>
    <t>Total Debt / (EBITDA - Capex)</t>
  </si>
  <si>
    <t>11.24</t>
  </si>
  <si>
    <t>6.11</t>
  </si>
  <si>
    <t>4.36</t>
  </si>
  <si>
    <t>5.6</t>
  </si>
  <si>
    <t>7.4</t>
  </si>
  <si>
    <t>5.64</t>
  </si>
  <si>
    <t>12.16</t>
  </si>
  <si>
    <t>4.2</t>
  </si>
  <si>
    <t>2.04</t>
  </si>
  <si>
    <t>Net Debt / (EBITDA - Capex)</t>
  </si>
  <si>
    <t>10.68</t>
  </si>
  <si>
    <t>3.99</t>
  </si>
  <si>
    <t>5.62</t>
  </si>
  <si>
    <t>4.02</t>
  </si>
  <si>
    <t>7.02</t>
  </si>
  <si>
    <t>5.32</t>
  </si>
  <si>
    <t>11.87</t>
  </si>
  <si>
    <t>4.07</t>
  </si>
  <si>
    <t>1.99</t>
  </si>
  <si>
    <t>Growth Over Prior Year</t>
  </si>
  <si>
    <t>Total Revenues, 1 Yr. Growth %</t>
  </si>
  <si>
    <t>45.01</t>
  </si>
  <si>
    <t>-17.73</t>
  </si>
  <si>
    <t>-3.84</t>
  </si>
  <si>
    <t>8.8</t>
  </si>
  <si>
    <t>8.79</t>
  </si>
  <si>
    <t>-23.74</t>
  </si>
  <si>
    <t>1.4</t>
  </si>
  <si>
    <t>46.16</t>
  </si>
  <si>
    <t>75.28</t>
  </si>
  <si>
    <t>Gross Profit, 1 Yr. Growth %</t>
  </si>
  <si>
    <t>45.51</t>
  </si>
  <si>
    <t>57.41</t>
  </si>
  <si>
    <t>-14.9</t>
  </si>
  <si>
    <t>-9.4</t>
  </si>
  <si>
    <t>-1.87</t>
  </si>
  <si>
    <t>-8.96</t>
  </si>
  <si>
    <t>-19.32</t>
  </si>
  <si>
    <t>-16.23</t>
  </si>
  <si>
    <t>95.35</t>
  </si>
  <si>
    <t>68.89</t>
  </si>
  <si>
    <t>EBITDA, 1 Yr. Growth %</t>
  </si>
  <si>
    <t>35.59</t>
  </si>
  <si>
    <t>-10.19</t>
  </si>
  <si>
    <t>-6.67</t>
  </si>
  <si>
    <t>-9.18</t>
  </si>
  <si>
    <t>-10.31</t>
  </si>
  <si>
    <t>-22.3</t>
  </si>
  <si>
    <t>-19.38</t>
  </si>
  <si>
    <t>111.54</t>
  </si>
  <si>
    <t>71.14</t>
  </si>
  <si>
    <t>EBITA, 1 Yr. Growth %</t>
  </si>
  <si>
    <t>15.85</t>
  </si>
  <si>
    <t>91.89</t>
  </si>
  <si>
    <t>-1.65</t>
  </si>
  <si>
    <t>-18.73</t>
  </si>
  <si>
    <t>-34.96</t>
  </si>
  <si>
    <t>-51.54</t>
  </si>
  <si>
    <t>-40.37</t>
  </si>
  <si>
    <t>-147.02</t>
  </si>
  <si>
    <t>112.52</t>
  </si>
  <si>
    <t>EBIT, 1 Yr. Growth %</t>
  </si>
  <si>
    <t>14.26</t>
  </si>
  <si>
    <t>94.15</t>
  </si>
  <si>
    <t>-6.37</t>
  </si>
  <si>
    <t>-37.25</t>
  </si>
  <si>
    <t>-14.93</t>
  </si>
  <si>
    <t>-54.97</t>
  </si>
  <si>
    <t>-47.1</t>
  </si>
  <si>
    <t>-190.99</t>
  </si>
  <si>
    <t>-782.9</t>
  </si>
  <si>
    <t>113.64</t>
  </si>
  <si>
    <t>Earnings From Cont. Operations, 1 Yr. Growth %</t>
  </si>
  <si>
    <t>-54.43</t>
  </si>
  <si>
    <t>97.01</t>
  </si>
  <si>
    <t>-37.86</t>
  </si>
  <si>
    <t>164.4</t>
  </si>
  <si>
    <t>-76.96</t>
  </si>
  <si>
    <t>-885.38</t>
  </si>
  <si>
    <t>-89.61</t>
  </si>
  <si>
    <t>-39.65</t>
  </si>
  <si>
    <t>-582.29</t>
  </si>
  <si>
    <t>147.41</t>
  </si>
  <si>
    <t>Net Income, 1 Yr. Growth %</t>
  </si>
  <si>
    <t>Normalized Net Income, 1 Yr. Growth %</t>
  </si>
  <si>
    <t>-21.9</t>
  </si>
  <si>
    <t>39.54</t>
  </si>
  <si>
    <t>-9.16</t>
  </si>
  <si>
    <t>-44.57</t>
  </si>
  <si>
    <t>-59.78</t>
  </si>
  <si>
    <t>-277.96</t>
  </si>
  <si>
    <t>-2.6</t>
  </si>
  <si>
    <t>71.49</t>
  </si>
  <si>
    <t>-263.6</t>
  </si>
  <si>
    <t>155.52</t>
  </si>
  <si>
    <t>Diluted EPS Before Extra, 1 Yr. Growth %</t>
  </si>
  <si>
    <t>-56.41</t>
  </si>
  <si>
    <t>98.18</t>
  </si>
  <si>
    <t>-38.47</t>
  </si>
  <si>
    <t>159.03</t>
  </si>
  <si>
    <t>-77.12</t>
  </si>
  <si>
    <t>-888.04</t>
  </si>
  <si>
    <t>-89.67</t>
  </si>
  <si>
    <t>-39.62</t>
  </si>
  <si>
    <t>-551.56</t>
  </si>
  <si>
    <t>125.55</t>
  </si>
  <si>
    <t>Accounts Receivable, 1 Yr. Growth %</t>
  </si>
  <si>
    <t>158.08</t>
  </si>
  <si>
    <t>-38.91</t>
  </si>
  <si>
    <t>33.78</t>
  </si>
  <si>
    <t>-24.86</t>
  </si>
  <si>
    <t>9.94</t>
  </si>
  <si>
    <t>38.81</t>
  </si>
  <si>
    <t>-43.65</t>
  </si>
  <si>
    <t>-5.76</t>
  </si>
  <si>
    <t>120.03</t>
  </si>
  <si>
    <t>-33.3</t>
  </si>
  <si>
    <t>Inventory, 1 Yr. Growth %</t>
  </si>
  <si>
    <t>355.56</t>
  </si>
  <si>
    <t>-24.45</t>
  </si>
  <si>
    <t>-22.85</t>
  </si>
  <si>
    <t>13.15</t>
  </si>
  <si>
    <t>31.97</t>
  </si>
  <si>
    <t>32.9</t>
  </si>
  <si>
    <t>-16.24</t>
  </si>
  <si>
    <t>-47.23</t>
  </si>
  <si>
    <t>340.84</t>
  </si>
  <si>
    <t>-20.67</t>
  </si>
  <si>
    <t>Net Property, Plant and Equip., 1 Yr. Growth %</t>
  </si>
  <si>
    <t>150.96</t>
  </si>
  <si>
    <t>-2.7</t>
  </si>
  <si>
    <t>-5.05</t>
  </si>
  <si>
    <t>-0.65</t>
  </si>
  <si>
    <t>-2.67</t>
  </si>
  <si>
    <t>-20.1</t>
  </si>
  <si>
    <t>-6.17</t>
  </si>
  <si>
    <t>-2.11</t>
  </si>
  <si>
    <t>58.66</t>
  </si>
  <si>
    <t>1.7</t>
  </si>
  <si>
    <t>Total Assets, 1 Yr. Growth %</t>
  </si>
  <si>
    <t>123.61</t>
  </si>
  <si>
    <t>-5.88</t>
  </si>
  <si>
    <t>-2.2</t>
  </si>
  <si>
    <t>-2.47</t>
  </si>
  <si>
    <t>-0.52</t>
  </si>
  <si>
    <t>-17.43</t>
  </si>
  <si>
    <t>-9.75</t>
  </si>
  <si>
    <t>-7.85</t>
  </si>
  <si>
    <t>78.13</t>
  </si>
  <si>
    <t>-6.47</t>
  </si>
  <si>
    <t>Tangible Book Value, 1 Yr. Growth %</t>
  </si>
  <si>
    <t>4.26</t>
  </si>
  <si>
    <t>8.92</t>
  </si>
  <si>
    <t>4.87</t>
  </si>
  <si>
    <t>2.23</t>
  </si>
  <si>
    <t>-24.85</t>
  </si>
  <si>
    <t>-3.27</t>
  </si>
  <si>
    <t>-1.63</t>
  </si>
  <si>
    <t>17.99</t>
  </si>
  <si>
    <t>24.91</t>
  </si>
  <si>
    <t>Common Equity, 1 Yr. Growth %</t>
  </si>
  <si>
    <t>Cash From Operations, 1 Yr. Growth %</t>
  </si>
  <si>
    <t>105.53</t>
  </si>
  <si>
    <t>69.43</t>
  </si>
  <si>
    <t>-35.64</t>
  </si>
  <si>
    <t>1.07</t>
  </si>
  <si>
    <t>-21.59</t>
  </si>
  <si>
    <t>-25.84</t>
  </si>
  <si>
    <t>37.48</t>
  </si>
  <si>
    <t>-8.75</t>
  </si>
  <si>
    <t>12.91</t>
  </si>
  <si>
    <t>9.68</t>
  </si>
  <si>
    <t>Capital Expenditures, 1 Yr. Growth %</t>
  </si>
  <si>
    <t>-24.52</t>
  </si>
  <si>
    <t>20.64</t>
  </si>
  <si>
    <t>35.37</t>
  </si>
  <si>
    <t>-32.16</t>
  </si>
  <si>
    <t>22.6</t>
  </si>
  <si>
    <t>-41.78</t>
  </si>
  <si>
    <t>92.58</t>
  </si>
  <si>
    <t>39.49</t>
  </si>
  <si>
    <t>Levered Free Cash Flow, 1 Yr. Growth %</t>
  </si>
  <si>
    <t>-631.64</t>
  </si>
  <si>
    <t>-107.48</t>
  </si>
  <si>
    <t>-82.16</t>
  </si>
  <si>
    <t>99.52</t>
  </si>
  <si>
    <t>126.65</t>
  </si>
  <si>
    <t>18.21</t>
  </si>
  <si>
    <t>95.34</t>
  </si>
  <si>
    <t>-96.97</t>
  </si>
  <si>
    <t>Unlevered Free Cash Flow, 1 Yr. Growth %</t>
  </si>
  <si>
    <t>-52.1</t>
  </si>
  <si>
    <t>-94.33</t>
  </si>
  <si>
    <t>-69.58</t>
  </si>
  <si>
    <t>47.93</t>
  </si>
  <si>
    <t>76.38</t>
  </si>
  <si>
    <t>6.96</t>
  </si>
  <si>
    <t>91.71</t>
  </si>
  <si>
    <t>-90.51</t>
  </si>
  <si>
    <t>Dividend Per Share, 1 Yr. Growth %</t>
  </si>
  <si>
    <t>33.33</t>
  </si>
  <si>
    <t>0</t>
  </si>
  <si>
    <t>Compound Annual Growth Rate Over Two Years</t>
  </si>
  <si>
    <t>Total Revenues, 2 Yr. CAGR %</t>
  </si>
  <si>
    <t>56.55</t>
  </si>
  <si>
    <t>9.22</t>
  </si>
  <si>
    <t>-11.12</t>
  </si>
  <si>
    <t>8.52</t>
  </si>
  <si>
    <t>-8.91</t>
  </si>
  <si>
    <t>-11.67</t>
  </si>
  <si>
    <t>21.74</t>
  </si>
  <si>
    <t>60.06</t>
  </si>
  <si>
    <t>Gross Profit, 2 Yr. CAGR %</t>
  </si>
  <si>
    <t>12.7</t>
  </si>
  <si>
    <t>15.74</t>
  </si>
  <si>
    <t>-12.35</t>
  </si>
  <si>
    <t>-4.9</t>
  </si>
  <si>
    <t>-6.39</t>
  </si>
  <si>
    <t>-14.3</t>
  </si>
  <si>
    <t>-16.22</t>
  </si>
  <si>
    <t>27.93</t>
  </si>
  <si>
    <t>81.64</t>
  </si>
  <si>
    <t>EBITDA, 2 Yr. CAGR %</t>
  </si>
  <si>
    <t>6.69</t>
  </si>
  <si>
    <t>51.33</t>
  </si>
  <si>
    <t>23.16</t>
  </si>
  <si>
    <t>-8.78</t>
  </si>
  <si>
    <t>-7.93</t>
  </si>
  <si>
    <t>-10.76</t>
  </si>
  <si>
    <t>-16.52</t>
  </si>
  <si>
    <t>-20.85</t>
  </si>
  <si>
    <t>30.59</t>
  </si>
  <si>
    <t>90.27</t>
  </si>
  <si>
    <t>EBITA, 2 Yr. CAGR %</t>
  </si>
  <si>
    <t>-11.78</t>
  </si>
  <si>
    <t>49.1</t>
  </si>
  <si>
    <t>37.37</t>
  </si>
  <si>
    <t>-11.14</t>
  </si>
  <si>
    <t>-27.3</t>
  </si>
  <si>
    <t>-45.7</t>
  </si>
  <si>
    <t>-46.24</t>
  </si>
  <si>
    <t>-47.05</t>
  </si>
  <si>
    <t>123.78</t>
  </si>
  <si>
    <t>375.75</t>
  </si>
  <si>
    <t>EBIT, 2 Yr. CAGR %</t>
  </si>
  <si>
    <t>-12.77</t>
  </si>
  <si>
    <t>48.94</t>
  </si>
  <si>
    <t>34.83</t>
  </si>
  <si>
    <t>-23.86</t>
  </si>
  <si>
    <t>-26.94</t>
  </si>
  <si>
    <t>-40.25</t>
  </si>
  <si>
    <t>-51.2</t>
  </si>
  <si>
    <t>-30.62</t>
  </si>
  <si>
    <t>149.28</t>
  </si>
  <si>
    <t>281.97</t>
  </si>
  <si>
    <t>Earnings From Cont. Operations, 2 Yr. CAGR %</t>
  </si>
  <si>
    <t>-34.48</t>
  </si>
  <si>
    <t>-5.25</t>
  </si>
  <si>
    <t>10.64</t>
  </si>
  <si>
    <t>28.18</t>
  </si>
  <si>
    <t>-21.95</t>
  </si>
  <si>
    <t>34.52</t>
  </si>
  <si>
    <t>-9.66</t>
  </si>
  <si>
    <t>-74.96</t>
  </si>
  <si>
    <t>70.61</t>
  </si>
  <si>
    <t>245.43</t>
  </si>
  <si>
    <t>Net Income, 2 Yr. CAGR %</t>
  </si>
  <si>
    <t>Normalized Net Income, 2 Yr. CAGR %</t>
  </si>
  <si>
    <t>-21.09</t>
  </si>
  <si>
    <t>4.39</t>
  </si>
  <si>
    <t>12.58</t>
  </si>
  <si>
    <t>-29.04</t>
  </si>
  <si>
    <t>-52.78</t>
  </si>
  <si>
    <t>-27.64</t>
  </si>
  <si>
    <t>31.66</t>
  </si>
  <si>
    <t>29.24</t>
  </si>
  <si>
    <t>67.5</t>
  </si>
  <si>
    <t>104.46</t>
  </si>
  <si>
    <t>Diluted EPS Before Extra, 2 Yr. CAGR %</t>
  </si>
  <si>
    <t>-7.02</t>
  </si>
  <si>
    <t>10.42</t>
  </si>
  <si>
    <t>-23.01</t>
  </si>
  <si>
    <t>34.29</t>
  </si>
  <si>
    <t>-9.79</t>
  </si>
  <si>
    <t>-75.03</t>
  </si>
  <si>
    <t>65.89</t>
  </si>
  <si>
    <t>219.14</t>
  </si>
  <si>
    <t>Accounts Receivable, 2 Yr. CAGR %</t>
  </si>
  <si>
    <t>83.27</t>
  </si>
  <si>
    <t>25.56</t>
  </si>
  <si>
    <t>-9.6</t>
  </si>
  <si>
    <t>0.26</t>
  </si>
  <si>
    <t>-9.11</t>
  </si>
  <si>
    <t>23.53</t>
  </si>
  <si>
    <t>-11.56</t>
  </si>
  <si>
    <t>-27.13</t>
  </si>
  <si>
    <t>21.15</t>
  </si>
  <si>
    <t>Inventory, 2 Yr. CAGR %</t>
  </si>
  <si>
    <t>174.24</t>
  </si>
  <si>
    <t>85.52</t>
  </si>
  <si>
    <t>-23.65</t>
  </si>
  <si>
    <t>-6.56</t>
  </si>
  <si>
    <t>22.2</t>
  </si>
  <si>
    <t>32.44</t>
  </si>
  <si>
    <t>5.51</t>
  </si>
  <si>
    <t>-33.51</t>
  </si>
  <si>
    <t>52.53</t>
  </si>
  <si>
    <t>87.01</t>
  </si>
  <si>
    <t>Net Property, Plant and Equip., 2 Yr. CAGR %</t>
  </si>
  <si>
    <t>65.62</t>
  </si>
  <si>
    <t>56.26</t>
  </si>
  <si>
    <t>-3.88</t>
  </si>
  <si>
    <t>-2.87</t>
  </si>
  <si>
    <t>-1.2</t>
  </si>
  <si>
    <t>-11.81</t>
  </si>
  <si>
    <t>-13.41</t>
  </si>
  <si>
    <t>-4.16</t>
  </si>
  <si>
    <t>24.62</t>
  </si>
  <si>
    <t>27.03</t>
  </si>
  <si>
    <t>Total Assets, 2 Yr. CAGR %</t>
  </si>
  <si>
    <t>59.02</t>
  </si>
  <si>
    <t>45.07</t>
  </si>
  <si>
    <t>-4.51</t>
  </si>
  <si>
    <t>-2.07</t>
  </si>
  <si>
    <t>-9.37</t>
  </si>
  <si>
    <t>-13.68</t>
  </si>
  <si>
    <t>-8.8</t>
  </si>
  <si>
    <t>28.12</t>
  </si>
  <si>
    <t>29.08</t>
  </si>
  <si>
    <t>Tangible Book Value, 2 Yr. CAGR %</t>
  </si>
  <si>
    <t>8.26</t>
  </si>
  <si>
    <t>6.57</t>
  </si>
  <si>
    <t>6.88</t>
  </si>
  <si>
    <t>9.8</t>
  </si>
  <si>
    <t>8.4</t>
  </si>
  <si>
    <t>-14.74</t>
  </si>
  <si>
    <t>-2.46</t>
  </si>
  <si>
    <t>7.73</t>
  </si>
  <si>
    <t>21.4</t>
  </si>
  <si>
    <t>Common Equity, 2 Yr. CAGR %</t>
  </si>
  <si>
    <t>Cash From Operations, 2 Yr. CAGR %</t>
  </si>
  <si>
    <t>22.81</t>
  </si>
  <si>
    <t>86.61</t>
  </si>
  <si>
    <t>4.42</t>
  </si>
  <si>
    <t>-19.35</t>
  </si>
  <si>
    <t>-7.99</t>
  </si>
  <si>
    <t>-23.75</t>
  </si>
  <si>
    <t>0.97</t>
  </si>
  <si>
    <t>1.5</t>
  </si>
  <si>
    <t>11.29</t>
  </si>
  <si>
    <t>Capital Expenditures, 2 Yr. CAGR %</t>
  </si>
  <si>
    <t>-0.72</t>
  </si>
  <si>
    <t>-0.36</t>
  </si>
  <si>
    <t>27.79</t>
  </si>
  <si>
    <t>-4.17</t>
  </si>
  <si>
    <t>11.42</t>
  </si>
  <si>
    <t>-23.22</t>
  </si>
  <si>
    <t>-11.15</t>
  </si>
  <si>
    <t>61.59</t>
  </si>
  <si>
    <t>63.9</t>
  </si>
  <si>
    <t>Levered Free Cash Flow, 2 Yr. CAGR %</t>
  </si>
  <si>
    <t>44.93</t>
  </si>
  <si>
    <t>129.33</t>
  </si>
  <si>
    <t>-36.24</t>
  </si>
  <si>
    <t>-7.22</t>
  </si>
  <si>
    <t>62.81</t>
  </si>
  <si>
    <t>-43.53</t>
  </si>
  <si>
    <t>112.65</t>
  </si>
  <si>
    <t>57.3</t>
  </si>
  <si>
    <t>51.96</t>
  </si>
  <si>
    <t>-75.66</t>
  </si>
  <si>
    <t>Unlevered Free Cash Flow, 2 Yr. CAGR %</t>
  </si>
  <si>
    <t>3.93</t>
  </si>
  <si>
    <t>156.01</t>
  </si>
  <si>
    <t>-22.09</t>
  </si>
  <si>
    <t>119.73</t>
  </si>
  <si>
    <t>-34.77</t>
  </si>
  <si>
    <t>61.53</t>
  </si>
  <si>
    <t>32.74</t>
  </si>
  <si>
    <t>43.2</t>
  </si>
  <si>
    <t>-57.34</t>
  </si>
  <si>
    <t>Dividend Per Share, 2 Yr. CAGR %</t>
  </si>
  <si>
    <t>Compound Annual Growth Rate Over Three Years</t>
  </si>
  <si>
    <t>Total Revenues, 3 Yr. CAGR %</t>
  </si>
  <si>
    <t>19.53</t>
  </si>
  <si>
    <t>37.42</t>
  </si>
  <si>
    <t>26.33</t>
  </si>
  <si>
    <t>4.41</t>
  </si>
  <si>
    <t>-4.76</t>
  </si>
  <si>
    <t>-3.52</t>
  </si>
  <si>
    <t>-5.32</t>
  </si>
  <si>
    <t>4.48</t>
  </si>
  <si>
    <t>37.47</t>
  </si>
  <si>
    <t>Gross Profit, 3 Yr. CAGR %</t>
  </si>
  <si>
    <t>25.98</t>
  </si>
  <si>
    <t>-8.47</t>
  </si>
  <si>
    <t>-6.88</t>
  </si>
  <si>
    <t>-10.92</t>
  </si>
  <si>
    <t>-13.87</t>
  </si>
  <si>
    <t>11.09</t>
  </si>
  <si>
    <t>40.34</t>
  </si>
  <si>
    <t>EBITDA, 3 Yr. CAGR %</t>
  </si>
  <si>
    <t>-1.21</t>
  </si>
  <si>
    <t>24.34</t>
  </si>
  <si>
    <t>27.17</t>
  </si>
  <si>
    <t>11.81</t>
  </si>
  <si>
    <t>-9.41</t>
  </si>
  <si>
    <t>-14.78</t>
  </si>
  <si>
    <t>-17.48</t>
  </si>
  <si>
    <t>9.84</t>
  </si>
  <si>
    <t>42.91</t>
  </si>
  <si>
    <t>EBITA, 3 Yr. CAGR %</t>
  </si>
  <si>
    <t>-16.53</t>
  </si>
  <si>
    <t>29.79</t>
  </si>
  <si>
    <t>-19.92</t>
  </si>
  <si>
    <t>-37.89</t>
  </si>
  <si>
    <t>-43.98</t>
  </si>
  <si>
    <t>-48.59</t>
  </si>
  <si>
    <t>119.96</t>
  </si>
  <si>
    <t>EBIT, 3 Yr. CAGR %</t>
  </si>
  <si>
    <t>-17.16</t>
  </si>
  <si>
    <t>13.89</t>
  </si>
  <si>
    <t>27.59</t>
  </si>
  <si>
    <t>3.63</t>
  </si>
  <si>
    <t>-39.27</t>
  </si>
  <si>
    <t>-42.63</t>
  </si>
  <si>
    <t>-39.93</t>
  </si>
  <si>
    <t>48.69</t>
  </si>
  <si>
    <t>136.79</t>
  </si>
  <si>
    <t>Earnings From Cont. Operations, 3 Yr. CAGR %</t>
  </si>
  <si>
    <t>-34.16</t>
  </si>
  <si>
    <t>-5.44</t>
  </si>
  <si>
    <t>-17.68</t>
  </si>
  <si>
    <t>47.92</t>
  </si>
  <si>
    <t>-27.66</t>
  </si>
  <si>
    <t>68.5</t>
  </si>
  <si>
    <t>-42.71</t>
  </si>
  <si>
    <t>-21.02</t>
  </si>
  <si>
    <t>-32.87</t>
  </si>
  <si>
    <t>93.11</t>
  </si>
  <si>
    <t>Net Income, 3 Yr. CAGR %</t>
  </si>
  <si>
    <t>Normalized Net Income, 3 Yr. CAGR %</t>
  </si>
  <si>
    <t>-24.6</t>
  </si>
  <si>
    <t>-4.57</t>
  </si>
  <si>
    <t>-0.34</t>
  </si>
  <si>
    <t>-11.1</t>
  </si>
  <si>
    <t>-41.27</t>
  </si>
  <si>
    <t>-33.79</t>
  </si>
  <si>
    <t>-20.11</t>
  </si>
  <si>
    <t>43.78</t>
  </si>
  <si>
    <t>39.81</t>
  </si>
  <si>
    <t>92.82</t>
  </si>
  <si>
    <t>Diluted EPS Before Extra, 3 Yr. CAGR %</t>
  </si>
  <si>
    <t>-35.21</t>
  </si>
  <si>
    <t>-6.52</t>
  </si>
  <si>
    <t>-18.97</t>
  </si>
  <si>
    <t>46.72</t>
  </si>
  <si>
    <t>-28.55</t>
  </si>
  <si>
    <t>67.16</t>
  </si>
  <si>
    <t>-42.89</t>
  </si>
  <si>
    <t>-34.25</t>
  </si>
  <si>
    <t>83.78</t>
  </si>
  <si>
    <t>Accounts Receivable, 3 Yr. CAGR %</t>
  </si>
  <si>
    <t>59.8</t>
  </si>
  <si>
    <t>27.07</t>
  </si>
  <si>
    <t>28.24</t>
  </si>
  <si>
    <t>3.39</t>
  </si>
  <si>
    <t>4.67</t>
  </si>
  <si>
    <t>-4.91</t>
  </si>
  <si>
    <t>-9.67</t>
  </si>
  <si>
    <t>5.33</t>
  </si>
  <si>
    <t>Inventory, 3 Yr. CAGR %</t>
  </si>
  <si>
    <t>104.26</t>
  </si>
  <si>
    <t>78.44</t>
  </si>
  <si>
    <t>38.48</t>
  </si>
  <si>
    <t>-12.95</t>
  </si>
  <si>
    <t>4.83</t>
  </si>
  <si>
    <t>25.67</t>
  </si>
  <si>
    <t>13.68</t>
  </si>
  <si>
    <t>-16.25</t>
  </si>
  <si>
    <t>22.66</t>
  </si>
  <si>
    <t>Net Property, Plant and Equip., 3 Yr. CAGR %</t>
  </si>
  <si>
    <t>41.41</t>
  </si>
  <si>
    <t>38.71</t>
  </si>
  <si>
    <t>32.35</t>
  </si>
  <si>
    <t>-2.82</t>
  </si>
  <si>
    <t>-2.5</t>
  </si>
  <si>
    <t>-7.95</t>
  </si>
  <si>
    <t>-9.97</t>
  </si>
  <si>
    <t>-9.8</t>
  </si>
  <si>
    <t>13.37</t>
  </si>
  <si>
    <t>16.46</t>
  </si>
  <si>
    <t>Total Assets, 3 Yr. CAGR %</t>
  </si>
  <si>
    <t>35.61</t>
  </si>
  <si>
    <t>33.51</t>
  </si>
  <si>
    <t>26.81</t>
  </si>
  <si>
    <t>-3.66</t>
  </si>
  <si>
    <t>-1.56</t>
  </si>
  <si>
    <t>-7.13</t>
  </si>
  <si>
    <t>-9.5</t>
  </si>
  <si>
    <t>15.36</t>
  </si>
  <si>
    <t>Tangible Book Value, 3 Yr. CAGR %</t>
  </si>
  <si>
    <t>5.65</t>
  </si>
  <si>
    <t>8.48</t>
  </si>
  <si>
    <t>9.5</t>
  </si>
  <si>
    <t>7.21</t>
  </si>
  <si>
    <t>-4.06</t>
  </si>
  <si>
    <t>-9.43</t>
  </si>
  <si>
    <t>-10.58</t>
  </si>
  <si>
    <t>13.18</t>
  </si>
  <si>
    <t>Common Equity, 3 Yr. CAGR %</t>
  </si>
  <si>
    <t>Cash From Operations, 3 Yr. CAGR %</t>
  </si>
  <si>
    <t>-2.74</t>
  </si>
  <si>
    <t>36.72</t>
  </si>
  <si>
    <t>30.87</t>
  </si>
  <si>
    <t>3.29</t>
  </si>
  <si>
    <t>-18.33</t>
  </si>
  <si>
    <t>-14.37</t>
  </si>
  <si>
    <t>-7.19</t>
  </si>
  <si>
    <t>-2.38</t>
  </si>
  <si>
    <t>12.31</t>
  </si>
  <si>
    <t>4.16</t>
  </si>
  <si>
    <t>Capital Expenditures, 3 Yr. CAGR %</t>
  </si>
  <si>
    <t>-7.83</t>
  </si>
  <si>
    <t>5.95</t>
  </si>
  <si>
    <t>10.36</t>
  </si>
  <si>
    <t>4.03</t>
  </si>
  <si>
    <t>-5.56</t>
  </si>
  <si>
    <t>-10.26</t>
  </si>
  <si>
    <t>14.98</t>
  </si>
  <si>
    <t>53.86</t>
  </si>
  <si>
    <t>Levered Free Cash Flow, 3 Yr. CAGR %</t>
  </si>
  <si>
    <t>123.51</t>
  </si>
  <si>
    <t>-26.19</t>
  </si>
  <si>
    <t>67.27</t>
  </si>
  <si>
    <t>-44.98</t>
  </si>
  <si>
    <t>67.96</t>
  </si>
  <si>
    <t>70.27</t>
  </si>
  <si>
    <t>69.07</t>
  </si>
  <si>
    <t>-58.78</t>
  </si>
  <si>
    <t>Unlevered Free Cash Flow, 3 Yr. CAGR %</t>
  </si>
  <si>
    <t>-31.82</t>
  </si>
  <si>
    <t>124.73</t>
  </si>
  <si>
    <t>107.73</t>
  </si>
  <si>
    <t>89.01</t>
  </si>
  <si>
    <t>-9.13</t>
  </si>
  <si>
    <t>37.63</t>
  </si>
  <si>
    <t>50.05</t>
  </si>
  <si>
    <t>-42.05</t>
  </si>
  <si>
    <t>Dividend Per Share, 3 Yr. CAGR %</t>
  </si>
  <si>
    <t>10.06</t>
  </si>
  <si>
    <t>Compound Annual Growth Rate Over Five Years</t>
  </si>
  <si>
    <t>Total Revenues, 5 Yr. CAGR %</t>
  </si>
  <si>
    <t>14.92</t>
  </si>
  <si>
    <t>21.48</t>
  </si>
  <si>
    <t>15.29</t>
  </si>
  <si>
    <t>16.03</t>
  </si>
  <si>
    <t>6.14</t>
  </si>
  <si>
    <t>-6.54</t>
  </si>
  <si>
    <t>-2.35</t>
  </si>
  <si>
    <t>6.08</t>
  </si>
  <si>
    <t>16.81</t>
  </si>
  <si>
    <t>Gross Profit, 5 Yr. CAGR %</t>
  </si>
  <si>
    <t>12.88</t>
  </si>
  <si>
    <t>8.49</t>
  </si>
  <si>
    <t>11.44</t>
  </si>
  <si>
    <t>-11.19</t>
  </si>
  <si>
    <t>-10.73</t>
  </si>
  <si>
    <t>EBITDA, 5 Yr. CAGR %</t>
  </si>
  <si>
    <t>2.08</t>
  </si>
  <si>
    <t>12.68</t>
  </si>
  <si>
    <t>7.9</t>
  </si>
  <si>
    <t>9.73</t>
  </si>
  <si>
    <t>11.47</t>
  </si>
  <si>
    <t>2.17</t>
  </si>
  <si>
    <t>-12.43</t>
  </si>
  <si>
    <t>-14.18</t>
  </si>
  <si>
    <t>15.26</t>
  </si>
  <si>
    <t>EBITA, 5 Yr. CAGR %</t>
  </si>
  <si>
    <t>1.88</t>
  </si>
  <si>
    <t>3.13</t>
  </si>
  <si>
    <t>2.46</t>
  </si>
  <si>
    <t>-15.07</t>
  </si>
  <si>
    <t>-32.63</t>
  </si>
  <si>
    <t>-41.73</t>
  </si>
  <si>
    <t>-2.52</t>
  </si>
  <si>
    <t>25.19</t>
  </si>
  <si>
    <t>EBIT, 5 Yr. CAGR %</t>
  </si>
  <si>
    <t>-9.82</t>
  </si>
  <si>
    <t>3.79</t>
  </si>
  <si>
    <t>0.66</t>
  </si>
  <si>
    <t>1.59</t>
  </si>
  <si>
    <t>-16.86</t>
  </si>
  <si>
    <t>-35.75</t>
  </si>
  <si>
    <t>-35.94</t>
  </si>
  <si>
    <t>3.25</t>
  </si>
  <si>
    <t>25.89</t>
  </si>
  <si>
    <t>Earnings From Cont. Operations, 5 Yr. CAGR %</t>
  </si>
  <si>
    <t>-14.38</t>
  </si>
  <si>
    <t>-2.09</t>
  </si>
  <si>
    <t>6.8</t>
  </si>
  <si>
    <t>-19.41</t>
  </si>
  <si>
    <t>42.41</t>
  </si>
  <si>
    <t>-20.94</t>
  </si>
  <si>
    <t>-21.4</t>
  </si>
  <si>
    <t>-11.35</t>
  </si>
  <si>
    <t>Net Income, 5 Yr. CAGR %</t>
  </si>
  <si>
    <t>-12.73</t>
  </si>
  <si>
    <t>Normalized Net Income, 5 Yr. CAGR %</t>
  </si>
  <si>
    <t>-9.27</t>
  </si>
  <si>
    <t>-5.52</t>
  </si>
  <si>
    <t>-11.48</t>
  </si>
  <si>
    <t>-15.24</t>
  </si>
  <si>
    <t>-26.08</t>
  </si>
  <si>
    <t>-18.13</t>
  </si>
  <si>
    <t>-23.81</t>
  </si>
  <si>
    <t>-13.48</t>
  </si>
  <si>
    <t>7.43</t>
  </si>
  <si>
    <t>65.53</t>
  </si>
  <si>
    <t>Diluted EPS Before Extra, 5 Yr. CAGR %</t>
  </si>
  <si>
    <t>-16.35</t>
  </si>
  <si>
    <t>-2.77</t>
  </si>
  <si>
    <t>-19.71</t>
  </si>
  <si>
    <t>5.42</t>
  </si>
  <si>
    <t>-20.61</t>
  </si>
  <si>
    <t>41.62</t>
  </si>
  <si>
    <t>-21.57</t>
  </si>
  <si>
    <t>-21.86</t>
  </si>
  <si>
    <t>-12.51</t>
  </si>
  <si>
    <t>38.25</t>
  </si>
  <si>
    <t>Accounts Receivable, 5 Yr. CAGR %</t>
  </si>
  <si>
    <t>25.06</t>
  </si>
  <si>
    <t>27.24</t>
  </si>
  <si>
    <t>15.58</t>
  </si>
  <si>
    <t>11.74</t>
  </si>
  <si>
    <t>-1.29</t>
  </si>
  <si>
    <t>-9.44</t>
  </si>
  <si>
    <t>12.26</t>
  </si>
  <si>
    <t>Inventory, 5 Yr. CAGR %</t>
  </si>
  <si>
    <t>50.96</t>
  </si>
  <si>
    <t>42.14</t>
  </si>
  <si>
    <t>37.79</t>
  </si>
  <si>
    <t>37.75</t>
  </si>
  <si>
    <t>31.72</t>
  </si>
  <si>
    <t>2.96</t>
  </si>
  <si>
    <t>5.1</t>
  </si>
  <si>
    <t>-2.58</t>
  </si>
  <si>
    <t>27.87</t>
  </si>
  <si>
    <t>15.49</t>
  </si>
  <si>
    <t>Net Property, Plant and Equip., 5 Yr. CAGR %</t>
  </si>
  <si>
    <t>29.27</t>
  </si>
  <si>
    <t>24.79</t>
  </si>
  <si>
    <t>21.17</t>
  </si>
  <si>
    <t>20.28</t>
  </si>
  <si>
    <t>17.74</t>
  </si>
  <si>
    <t>-6.35</t>
  </si>
  <si>
    <t>-6.46</t>
  </si>
  <si>
    <t>2.53</t>
  </si>
  <si>
    <t>3.44</t>
  </si>
  <si>
    <t>Total Assets, 5 Yr. CAGR %</t>
  </si>
  <si>
    <t>28.55</t>
  </si>
  <si>
    <t>23.92</t>
  </si>
  <si>
    <t>17.86</t>
  </si>
  <si>
    <t>17.72</t>
  </si>
  <si>
    <t>14.74</t>
  </si>
  <si>
    <t>-5.99</t>
  </si>
  <si>
    <t>-6.6</t>
  </si>
  <si>
    <t>-7.8</t>
  </si>
  <si>
    <t>2.73</t>
  </si>
  <si>
    <t>Tangible Book Value, 5 Yr. CAGR %</t>
  </si>
  <si>
    <t>11.82</t>
  </si>
  <si>
    <t>10.29</t>
  </si>
  <si>
    <t>6.95</t>
  </si>
  <si>
    <t>0.17</t>
  </si>
  <si>
    <t>-2.18</t>
  </si>
  <si>
    <t>-3.42</t>
  </si>
  <si>
    <t>-2.92</t>
  </si>
  <si>
    <t>1.05</t>
  </si>
  <si>
    <t>Common Equity, 5 Yr. CAGR %</t>
  </si>
  <si>
    <t>Cash From Operations, 5 Yr. CAGR %</t>
  </si>
  <si>
    <t>4.32</t>
  </si>
  <si>
    <t>15.76</t>
  </si>
  <si>
    <t>0.07</t>
  </si>
  <si>
    <t>10.7</t>
  </si>
  <si>
    <t>13.66</t>
  </si>
  <si>
    <t>-7.3</t>
  </si>
  <si>
    <t>-11.09</t>
  </si>
  <si>
    <t>-4.67</t>
  </si>
  <si>
    <t>-3.81</t>
  </si>
  <si>
    <t>2.87</t>
  </si>
  <si>
    <t>Capital Expenditures, 5 Yr. CAGR %</t>
  </si>
  <si>
    <t>-10.18</t>
  </si>
  <si>
    <t>-2.64</t>
  </si>
  <si>
    <t>1.78</t>
  </si>
  <si>
    <t>2.25</t>
  </si>
  <si>
    <t>6.58</t>
  </si>
  <si>
    <t>-7.87</t>
  </si>
  <si>
    <t>-7.84</t>
  </si>
  <si>
    <t>13.55</t>
  </si>
  <si>
    <t>16.51</t>
  </si>
  <si>
    <t>Levered Free Cash Flow, 5 Yr. CAGR %</t>
  </si>
  <si>
    <t>-7.67</t>
  </si>
  <si>
    <t>71.88</t>
  </si>
  <si>
    <t>-25.54</t>
  </si>
  <si>
    <t>57.94</t>
  </si>
  <si>
    <t>-2.17</t>
  </si>
  <si>
    <t>-7.56</t>
  </si>
  <si>
    <t>63.61</t>
  </si>
  <si>
    <t>9.03</t>
  </si>
  <si>
    <t>-21.8</t>
  </si>
  <si>
    <t>Unlevered Free Cash Flow, 5 Yr. CAGR %</t>
  </si>
  <si>
    <t>-15.44</t>
  </si>
  <si>
    <t>92.62</t>
  </si>
  <si>
    <t>-28.08</t>
  </si>
  <si>
    <t>57.46</t>
  </si>
  <si>
    <t>12.83</t>
  </si>
  <si>
    <t>32.61</t>
  </si>
  <si>
    <t>-7.46</t>
  </si>
  <si>
    <t>64.1</t>
  </si>
  <si>
    <t>-13.86</t>
  </si>
  <si>
    <t>Dividend Per Share, 5 Yr. CAGR %</t>
  </si>
  <si>
    <t>-24.21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</si>
  <si>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</si>
  <si>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</si>
  <si>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</si>
  <si>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</si>
  <si>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</si>
  <si>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</si>
  <si>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</si>
  <si>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</si>
  <si>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</si>
  <si>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89.84</t>
  </si>
  <si>
    <t>44.78</t>
  </si>
  <si>
    <t>75.31</t>
  </si>
  <si>
    <t>329.5</t>
  </si>
  <si>
    <t>293</t>
  </si>
  <si>
    <t>516.9</t>
  </si>
  <si>
    <t>-</t>
  </si>
  <si>
    <t>Change</t>
  </si>
  <si>
    <t>-50.15%</t>
  </si>
  <si>
    <t>68.15%</t>
  </si>
  <si>
    <t>337.54%</t>
  </si>
  <si>
    <t>-11.08%</t>
  </si>
  <si>
    <t>76.44%</t>
  </si>
  <si>
    <t>0%</t>
  </si>
  <si>
    <t>Enterprise Value (EV)</t>
  </si>
  <si>
    <t>P/E ratio</t>
  </si>
  <si>
    <t>18.2x</t>
  </si>
  <si>
    <t>PBR</t>
  </si>
  <si>
    <t>PEG</t>
  </si>
  <si>
    <t>Capitalization / Revenue</t>
  </si>
  <si>
    <t>0.28x</t>
  </si>
  <si>
    <t>0.18x</t>
  </si>
  <si>
    <t>0.3x</t>
  </si>
  <si>
    <t>0.91x</t>
  </si>
  <si>
    <t>0.46x</t>
  </si>
  <si>
    <t>1.27x</t>
  </si>
  <si>
    <t>1.18x</t>
  </si>
  <si>
    <t>1.02x</t>
  </si>
  <si>
    <t>EV / Revenue</t>
  </si>
  <si>
    <t>0x</t>
  </si>
  <si>
    <t>EV / EBITDA</t>
  </si>
  <si>
    <t>25.8x</t>
  </si>
  <si>
    <t>9.42x</t>
  </si>
  <si>
    <t>4.17x</t>
  </si>
  <si>
    <t>EV / EBIT</t>
  </si>
  <si>
    <t>-0x</t>
  </si>
  <si>
    <t>-689x</t>
  </si>
  <si>
    <t>35.8x</t>
  </si>
  <si>
    <t>7.37x</t>
  </si>
  <si>
    <t>EV / FCF</t>
  </si>
  <si>
    <t>-154x</t>
  </si>
  <si>
    <t>-123x</t>
  </si>
  <si>
    <t>11.8x</t>
  </si>
  <si>
    <t>FCF Yield</t>
  </si>
  <si>
    <t>3.02%</t>
  </si>
  <si>
    <t>26.5%</t>
  </si>
  <si>
    <t>-5.44%</t>
  </si>
  <si>
    <t>-0.65%</t>
  </si>
  <si>
    <t>-0.81%</t>
  </si>
  <si>
    <t>8.44%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</si>
  <si>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</si>
  <si>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</si>
  <si>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</si>
  <si>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</si>
  <si>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</si>
  <si>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323.5</t>
  </si>
  <si>
    <t>245.3</t>
  </si>
  <si>
    <t>247.7</t>
  </si>
  <si>
    <t>362</t>
  </si>
  <si>
    <t>634.5</t>
  </si>
  <si>
    <t>408.1</t>
  </si>
  <si>
    <t>437.5</t>
  </si>
  <si>
    <t>507.2</t>
  </si>
  <si>
    <t>EBITDA
                                    1</t>
  </si>
  <si>
    <t>60.25</t>
  </si>
  <si>
    <t>53.5</t>
  </si>
  <si>
    <t>50.28</t>
  </si>
  <si>
    <t>56.23</t>
  </si>
  <si>
    <t>107.4</t>
  </si>
  <si>
    <t>20</t>
  </si>
  <si>
    <t>54.86</t>
  </si>
  <si>
    <t>124.1</t>
  </si>
  <si>
    <t>EBIT
                                    1</t>
  </si>
  <si>
    <t>11.68</t>
  </si>
  <si>
    <t>4.152</t>
  </si>
  <si>
    <t>-7.966</t>
  </si>
  <si>
    <t>31.44</t>
  </si>
  <si>
    <t>65.01</t>
  </si>
  <si>
    <t>14.45</t>
  </si>
  <si>
    <t>70.15</t>
  </si>
  <si>
    <t>Net income</t>
  </si>
  <si>
    <t>18.1</t>
  </si>
  <si>
    <t>Reference price
                                    2</t>
  </si>
  <si>
    <t>2.97</t>
  </si>
  <si>
    <t>9.99</t>
  </si>
  <si>
    <t>12.13</t>
  </si>
  <si>
    <t>Nbr of stocks (in thousands)</t>
  </si>
  <si>
    <t>30,249</t>
  </si>
  <si>
    <t>30,466</t>
  </si>
  <si>
    <t>30,613</t>
  </si>
  <si>
    <t>32,983</t>
  </si>
  <si>
    <t>33,142</t>
  </si>
  <si>
    <t>42,617</t>
  </si>
  <si>
    <t>Announcement Date</t>
  </si>
  <si>
    <t>3/9/20</t>
  </si>
  <si>
    <t>3/9/21</t>
  </si>
  <si>
    <t>3/28/22</t>
  </si>
  <si>
    <t>3/16/23</t>
  </si>
  <si>
    <t>3/13/24</t>
  </si>
  <si>
    <t>address1</t>
  </si>
  <si>
    <t>1183 East Canvasback Drive</t>
  </si>
  <si>
    <t>city</t>
  </si>
  <si>
    <t>Terre Haute</t>
  </si>
  <si>
    <t>state</t>
  </si>
  <si>
    <t>IN</t>
  </si>
  <si>
    <t>zip</t>
  </si>
  <si>
    <t>47802</t>
  </si>
  <si>
    <t>country</t>
  </si>
  <si>
    <t>phone</t>
  </si>
  <si>
    <t>812 299 2800</t>
  </si>
  <si>
    <t>website</t>
  </si>
  <si>
    <t>https://www.halladorenergy.com</t>
  </si>
  <si>
    <t>industry</t>
  </si>
  <si>
    <t>Thermal Coal</t>
  </si>
  <si>
    <t>industryKey</t>
  </si>
  <si>
    <t>thermal-coal</t>
  </si>
  <si>
    <t>industryDisp</t>
  </si>
  <si>
    <t>sector</t>
  </si>
  <si>
    <t>Energy</t>
  </si>
  <si>
    <t>sectorKey</t>
  </si>
  <si>
    <t>energy</t>
  </si>
  <si>
    <t>sectorDisp</t>
  </si>
  <si>
    <t>longBusinessSummary</t>
  </si>
  <si>
    <t>Hallador Energy Company, through its subsidiaries, engages in the production of steam coal in the State of Indiana for the electric power generation industry. The company owns the Oaktown Mine 1 and Oaktown Mine 2 underground mines in Oaktown; Freelandville Center Pit surface mine in Freelandville; and Prosperity Surface mine in Petersburg, Indiana. It is also involved in gas exploration activities in Indiana; and operation of logistics transport facility. Hallador Energy Company was founded in 1949 and is headquartered in Terre Haute, Indiana.</t>
  </si>
  <si>
    <t>fullTimeEmployees</t>
  </si>
  <si>
    <t>companyOfficers</t>
  </si>
  <si>
    <t>[{'maxAge': 1, 'name': 'Mr. Brent K. Bilsland', 'age': 50, 'title': 'President, CEO &amp; Chairman', 'yearBorn': 1974, 'fiscalYear': 2023, 'totalPay': 997800, 'exercisedValue': 0, 'unexercisedValue': 0}, {'maxAge': 1, 'name': 'Mr. Heath A. Lovell', 'age': 49, 'title': 'President of Hallador Power Company', 'yearBorn': 1975, 'fiscalYear': 2023, 'totalPay': 653200, 'exercisedValue': 0, 'unexercisedValue': 0}, {'maxAge': 1, 'name': 'Ms. Marjorie A. Hargrave', 'age': 60, 'title': 'Chief Financial Officer', 'yearBorn': 1964, 'fiscalYear': 2023, 'exercisedValue': 0, 'unexercisedValue': 0}, {'maxAge': 1, 'name': 'Mr. Jeff  Perry', 'title': 'Director of Technology', 'fiscalYear': 2023, 'exercisedValue': 0, 'unexercisedValue': 0}, {'maxAge': 1, 'name': 'Ms. Rebecca  Palumbo', 'title': 'Director of Investor Relations', 'fiscalYear': 2023, 'exercisedValue': 0, 'unexercisedValue': 0}, {'maxAge': 1, 'name': 'Mr. Elliott  Batson', 'title': 'Chief Commercial Officer', 'fiscalYear': 2023, 'exercisedValue': 0, 'unexercisedValue': 0}, {'maxAge': 1, 'name': 'Ms. Heather L. Tryon CPA', 'title': 'SVP of Hallador Energy Company and CFO of Hallador Power Company &amp; CFO of Sunrise Coal', 'fiscalYear': 2023, 'exercisedValue': 0, 'unexercisedValue': 0}, {'maxAge': 1, 'name': 'Mr. W. Anderson Bishop CPA', 'age': 71, 'title': 'Consultant', 'yearBorn': 1953, 'fiscalYear': 2023, 'totalPay': 270261,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</si>
  <si>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</si>
  <si>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</si>
  <si>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</si>
  <si>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</si>
  <si>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</si>
  <si>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</si>
  <si>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</si>
  <si>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</si>
  <si>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</si>
  <si>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</si>
  <si>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</si>
  <si>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</si>
  <si>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</si>
  <si>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</si>
  <si>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</si>
  <si>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</si>
  <si>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</si>
  <si>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</si>
  <si>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</si>
  <si>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</si>
  <si>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</si>
  <si>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</si>
  <si>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</si>
  <si>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</si>
  <si>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</si>
  <si>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</si>
  <si>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</si>
  <si>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</si>
  <si>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</si>
  <si>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</si>
  <si>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</si>
  <si>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</si>
  <si>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</si>
  <si>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</si>
  <si>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</si>
  <si>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</si>
  <si>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</si>
  <si>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</si>
  <si>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</si>
  <si>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</si>
  <si>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</si>
  <si>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</si>
  <si>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</si>
  <si>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</si>
  <si>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</si>
  <si>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</si>
  <si>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</si>
  <si>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</si>
  <si>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</si>
  <si>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</si>
  <si>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</si>
  <si>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</si>
  <si>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</si>
  <si>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</si>
  <si>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</si>
  <si>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</si>
  <si>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</si>
  <si>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</si>
  <si>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1:10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</si>
  <si>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</si>
  <si>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</si>
  <si>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</si>
  <si>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</si>
  <si>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</si>
  <si>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</si>
  <si>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</si>
  <si>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</si>
  <si>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NCM</t>
  </si>
  <si>
    <t>quoteType</t>
  </si>
  <si>
    <t>EQUITY</t>
  </si>
  <si>
    <t>symbol</t>
  </si>
  <si>
    <t>underlyingSymbol</t>
  </si>
  <si>
    <t>shortName</t>
  </si>
  <si>
    <t>Hallador Energy Company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</si>
  <si>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</si>
  <si>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</si>
  <si>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</si>
  <si>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</si>
  <si>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</si>
  <si>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</si>
  <si>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</si>
  <si>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6a838169-de08-3080-a5a0-46f765ad7421</t>
  </si>
  <si>
    <t>messageBoardId</t>
  </si>
  <si>
    <t>finmb_29256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</si>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</sst>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halladorenergy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12.18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34.09039126453248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5.1694544E8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7.484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110.27273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10.0</v>
      </c>
      <c r="C2" s="1">
        <v>20.0</v>
      </c>
      <c r="D2" s="1">
        <v>12.0</v>
      </c>
      <c r="E2" s="1">
        <v>33.0</v>
      </c>
      <c r="F2" s="1">
        <v>7.0</v>
      </c>
      <c r="G2" s="1">
        <v>-59.0</v>
      </c>
      <c r="H2" s="1">
        <v>-6.0</v>
      </c>
      <c r="I2" s="1">
        <v>-3.0</v>
      </c>
      <c r="J2" s="1">
        <v>18.0</v>
      </c>
      <c r="K2" s="1">
        <v>44.0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29.0</v>
      </c>
      <c r="C3" s="1">
        <v>43.0</v>
      </c>
      <c r="D3" s="1">
        <v>35.0</v>
      </c>
      <c r="E3" s="1">
        <v>38.0</v>
      </c>
      <c r="F3" s="1">
        <v>44.0</v>
      </c>
      <c r="G3" s="1">
        <v>48.0</v>
      </c>
      <c r="H3" s="1">
        <v>39.0</v>
      </c>
      <c r="I3" s="1">
        <v>39.0</v>
      </c>
      <c r="J3" s="1">
        <v>46.0</v>
      </c>
      <c r="K3" s="1">
        <v>67.0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53.0</v>
      </c>
      <c r="C4" s="1">
        <v>49.0</v>
      </c>
      <c r="D4" s="1">
        <v>2.0</v>
      </c>
      <c r="E4" s="1">
        <v>9.0</v>
      </c>
      <c r="F4" s="1">
        <v>1.0</v>
      </c>
      <c r="G4" s="1">
        <v>1.0</v>
      </c>
      <c r="H4" s="1">
        <v>1.0</v>
      </c>
      <c r="I4" s="1">
        <v>1.0</v>
      </c>
      <c r="J4" s="1">
        <v>1.0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29.0</v>
      </c>
      <c r="C5" s="1">
        <v>44.0</v>
      </c>
      <c r="D5" s="1">
        <v>38.0</v>
      </c>
      <c r="E5" s="1">
        <v>48.0</v>
      </c>
      <c r="F5" s="1">
        <v>45.0</v>
      </c>
      <c r="G5" s="1">
        <v>49.0</v>
      </c>
      <c r="H5" s="1">
        <v>41.0</v>
      </c>
      <c r="I5" s="1">
        <v>41.0</v>
      </c>
      <c r="J5" s="1">
        <v>47.0</v>
      </c>
      <c r="K5" s="1">
        <v>69.0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1.0</v>
      </c>
      <c r="C6" s="1">
        <v>1.0</v>
      </c>
      <c r="D6" s="1">
        <v>2.0</v>
      </c>
      <c r="E6" s="1">
        <v>1.0</v>
      </c>
      <c r="F6" s="1">
        <v>2.0</v>
      </c>
      <c r="G6" s="1">
        <v>2.0</v>
      </c>
      <c r="H6" s="1">
        <v>2.0</v>
      </c>
      <c r="I6" s="1">
        <v>2.0</v>
      </c>
      <c r="J6" s="1">
        <v>3.0</v>
      </c>
      <c r="K6" s="1">
        <v>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19.0</v>
      </c>
      <c r="E7" s="1">
        <v>4.0</v>
      </c>
      <c r="F7" s="1">
        <v>56.0</v>
      </c>
      <c r="G7" s="1">
        <v>-3.0</v>
      </c>
      <c r="H7" s="1">
        <v>3.0</v>
      </c>
      <c r="I7" s="1">
        <v>31.0</v>
      </c>
      <c r="J7" s="1">
        <v>-26.0</v>
      </c>
      <c r="K7" s="1">
        <v>39.0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65.0</v>
      </c>
      <c r="C8" s="1">
        <v>15.0</v>
      </c>
      <c r="D8" s="1">
        <v>-63.0</v>
      </c>
      <c r="E8" s="1">
        <v>-72.0</v>
      </c>
      <c r="F8" s="1">
        <v>2.0</v>
      </c>
      <c r="G8" s="1">
        <v>1.0</v>
      </c>
      <c r="H8" s="1">
        <v>5.0</v>
      </c>
      <c r="I8" s="1">
        <v>-3.0</v>
      </c>
      <c r="J8" s="1">
        <v>-86.0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16.0</v>
      </c>
      <c r="E9" s="1">
        <v>0.0</v>
      </c>
      <c r="F9" s="1">
        <v>0.0</v>
      </c>
      <c r="G9" s="1">
        <v>77.0</v>
      </c>
      <c r="H9" s="1">
        <v>1.0</v>
      </c>
      <c r="I9" s="1">
        <v>1.0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2.0</v>
      </c>
      <c r="C10" s="1">
        <v>1.0</v>
      </c>
      <c r="D10" s="1">
        <v>5.0</v>
      </c>
      <c r="E10" s="1">
        <v>-19.0</v>
      </c>
      <c r="F10" s="1">
        <v>18.0</v>
      </c>
      <c r="G10" s="1">
        <v>52.0</v>
      </c>
      <c r="H10" s="1">
        <v>-1.0</v>
      </c>
      <c r="I10" s="1">
        <v>-36.0</v>
      </c>
      <c r="J10" s="1">
        <v>-44.0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3.0</v>
      </c>
      <c r="C11" s="1">
        <v>3.0</v>
      </c>
      <c r="D11" s="1">
        <v>2.0</v>
      </c>
      <c r="E11" s="1">
        <v>7.0</v>
      </c>
      <c r="F11" s="1">
        <v>3.0</v>
      </c>
      <c r="G11" s="1">
        <v>1.0</v>
      </c>
      <c r="H11" s="1">
        <v>1.0</v>
      </c>
      <c r="I11" s="1">
        <v>1.0</v>
      </c>
      <c r="J11" s="1">
        <v>1.0</v>
      </c>
      <c r="K11" s="1">
        <v>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-1.0</v>
      </c>
      <c r="C12" s="1">
        <v>-1.0</v>
      </c>
      <c r="D12" s="1">
        <v>-1.0</v>
      </c>
      <c r="E12" s="1">
        <v>-3.0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-39.0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-1.0</v>
      </c>
      <c r="C14" s="1">
        <v>7.0</v>
      </c>
      <c r="D14" s="1">
        <v>-3.0</v>
      </c>
      <c r="E14" s="1">
        <v>-16.0</v>
      </c>
      <c r="F14" s="1">
        <v>-1.0</v>
      </c>
      <c r="G14" s="1">
        <v>-21.0</v>
      </c>
      <c r="H14" s="1">
        <v>-61.0</v>
      </c>
      <c r="I14" s="1">
        <v>-13.0</v>
      </c>
      <c r="J14" s="1">
        <v>-20.0</v>
      </c>
      <c r="K14" s="1">
        <v>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-32.0</v>
      </c>
      <c r="C15" s="1">
        <v>10.0</v>
      </c>
      <c r="D15" s="1">
        <v>-5.0</v>
      </c>
      <c r="E15" s="1">
        <v>5.0</v>
      </c>
      <c r="F15" s="1">
        <v>-1.0</v>
      </c>
      <c r="G15" s="1">
        <v>-7.0</v>
      </c>
      <c r="H15" s="1">
        <v>11.0</v>
      </c>
      <c r="I15" s="1">
        <v>83.0</v>
      </c>
      <c r="J15" s="1">
        <v>-16.0</v>
      </c>
      <c r="K15" s="1">
        <v>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7.0</v>
      </c>
      <c r="C16" s="1">
        <v>8.0</v>
      </c>
      <c r="D16" s="1">
        <v>5.0</v>
      </c>
      <c r="E16" s="1">
        <v>-2.0</v>
      </c>
      <c r="F16" s="1">
        <v>-8.0</v>
      </c>
      <c r="G16" s="1">
        <v>-10.0</v>
      </c>
      <c r="H16" s="1">
        <v>5.0</v>
      </c>
      <c r="I16" s="1">
        <v>15.0</v>
      </c>
      <c r="J16" s="1">
        <v>-32.0</v>
      </c>
      <c r="K16" s="1">
        <v>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1.0</v>
      </c>
      <c r="C17" s="1">
        <v>-1.0</v>
      </c>
      <c r="D17" s="1">
        <v>-11.0</v>
      </c>
      <c r="E17" s="1">
        <v>-81.0</v>
      </c>
      <c r="F17" s="1">
        <v>5.0</v>
      </c>
      <c r="G17" s="1">
        <v>3.0</v>
      </c>
      <c r="H17" s="1">
        <v>-1.0</v>
      </c>
      <c r="I17" s="1">
        <v>10.0</v>
      </c>
      <c r="J17" s="1">
        <v>24.0</v>
      </c>
      <c r="K17" s="1">
        <v>-18.0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35.0</v>
      </c>
      <c r="K18" s="1">
        <v>-23.0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-16.0</v>
      </c>
      <c r="C19" s="1">
        <v>44.0</v>
      </c>
      <c r="D19" s="1">
        <v>5.0</v>
      </c>
      <c r="E19" s="1">
        <v>-3.0</v>
      </c>
      <c r="F19" s="1">
        <v>29.0</v>
      </c>
      <c r="G19" s="1">
        <v>1.0</v>
      </c>
      <c r="H19" s="1">
        <v>1.0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2.0</v>
      </c>
      <c r="C20" s="1">
        <v>-49.0</v>
      </c>
      <c r="D20" s="1">
        <v>-5.0</v>
      </c>
      <c r="E20" s="1">
        <v>-7.0</v>
      </c>
      <c r="F20" s="1">
        <v>-4.0</v>
      </c>
      <c r="G20" s="1">
        <v>2.0</v>
      </c>
      <c r="H20" s="1">
        <v>-3.0</v>
      </c>
      <c r="I20" s="1">
        <v>-5.0</v>
      </c>
      <c r="J20" s="1">
        <v>-5.0</v>
      </c>
      <c r="K20" s="1">
        <v>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55.0</v>
      </c>
      <c r="C21" s="1">
        <v>94.0</v>
      </c>
      <c r="D21" s="1">
        <v>60.0</v>
      </c>
      <c r="E21" s="1">
        <v>61.0</v>
      </c>
      <c r="F21" s="1">
        <v>51.0</v>
      </c>
      <c r="G21" s="1">
        <v>38.0</v>
      </c>
      <c r="H21" s="1">
        <v>52.0</v>
      </c>
      <c r="I21" s="1">
        <v>47.0</v>
      </c>
      <c r="J21" s="1">
        <v>54.0</v>
      </c>
      <c r="K21" s="1">
        <v>59.0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-25.0</v>
      </c>
      <c r="C22" s="1">
        <v>-31.0</v>
      </c>
      <c r="D22" s="1">
        <v>-42.0</v>
      </c>
      <c r="E22" s="1">
        <v>-28.0</v>
      </c>
      <c r="F22" s="1">
        <v>-35.0</v>
      </c>
      <c r="G22" s="1">
        <v>-35.0</v>
      </c>
      <c r="H22" s="1">
        <v>-20.0</v>
      </c>
      <c r="I22" s="1">
        <v>-28.0</v>
      </c>
      <c r="J22" s="1">
        <v>-54.0</v>
      </c>
      <c r="K22" s="1">
        <v>-75.0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50.0</v>
      </c>
      <c r="F23" s="1">
        <v>7.0</v>
      </c>
      <c r="G23" s="1">
        <v>13.0</v>
      </c>
      <c r="H23" s="1">
        <v>5.0</v>
      </c>
      <c r="I23" s="1">
        <v>52.0</v>
      </c>
      <c r="J23" s="1">
        <v>65.0</v>
      </c>
      <c r="K23" s="1">
        <v>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-311.0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2.0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-7.0</v>
      </c>
      <c r="E26" s="1">
        <v>5.0</v>
      </c>
      <c r="F26" s="1">
        <v>9.0</v>
      </c>
      <c r="G26" s="1">
        <v>24.0</v>
      </c>
      <c r="H26" s="1">
        <v>13.0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64.0</v>
      </c>
      <c r="D27" s="1">
        <v>18.0</v>
      </c>
      <c r="E27" s="1">
        <v>0.0</v>
      </c>
      <c r="F27" s="1">
        <v>0.0</v>
      </c>
      <c r="G27" s="1">
        <v>2.0</v>
      </c>
      <c r="H27" s="1">
        <v>2.0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-337.0</v>
      </c>
      <c r="C28" s="1">
        <v>-30.0</v>
      </c>
      <c r="D28" s="1">
        <v>-49.0</v>
      </c>
      <c r="E28" s="1">
        <v>-22.0</v>
      </c>
      <c r="F28" s="1">
        <v>-26.0</v>
      </c>
      <c r="G28" s="1">
        <v>-30.0</v>
      </c>
      <c r="H28" s="1">
        <v>-18.0</v>
      </c>
      <c r="I28" s="1">
        <v>-27.0</v>
      </c>
      <c r="J28" s="1">
        <v>-53.0</v>
      </c>
      <c r="K28" s="1">
        <v>-75.0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350.0</v>
      </c>
      <c r="C29" s="1">
        <v>0.0</v>
      </c>
      <c r="D29" s="1">
        <v>24.0</v>
      </c>
      <c r="E29" s="1">
        <v>0.0</v>
      </c>
      <c r="F29" s="1">
        <v>19.0</v>
      </c>
      <c r="G29" s="1">
        <v>33.0</v>
      </c>
      <c r="H29" s="1">
        <v>17.0</v>
      </c>
      <c r="I29" s="1">
        <v>20.0</v>
      </c>
      <c r="J29" s="1">
        <v>80.0</v>
      </c>
      <c r="K29" s="1">
        <v>77.0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350.0</v>
      </c>
      <c r="C30" s="1">
        <v>0.0</v>
      </c>
      <c r="D30" s="1">
        <v>24.0</v>
      </c>
      <c r="E30" s="1">
        <v>0.0</v>
      </c>
      <c r="F30" s="1">
        <v>19.0</v>
      </c>
      <c r="G30" s="1">
        <v>33.0</v>
      </c>
      <c r="H30" s="1">
        <v>17.0</v>
      </c>
      <c r="I30" s="1">
        <v>20.0</v>
      </c>
      <c r="J30" s="1">
        <v>80.0</v>
      </c>
      <c r="K30" s="1">
        <v>77.0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-59.0</v>
      </c>
      <c r="C31" s="1">
        <v>-56.0</v>
      </c>
      <c r="D31" s="1">
        <v>-34.0</v>
      </c>
      <c r="E31" s="1">
        <v>-36.0</v>
      </c>
      <c r="F31" s="1">
        <v>-38.0</v>
      </c>
      <c r="G31" s="1">
        <v>-42.0</v>
      </c>
      <c r="H31" s="1">
        <v>-49.0</v>
      </c>
      <c r="I31" s="1">
        <v>-46.0</v>
      </c>
      <c r="J31" s="1">
        <v>-78.0</v>
      </c>
      <c r="K31" s="1">
        <v>-59.0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-59.0</v>
      </c>
      <c r="C32" s="1">
        <v>-56.0</v>
      </c>
      <c r="D32" s="1">
        <v>-34.0</v>
      </c>
      <c r="E32" s="1">
        <v>-36.0</v>
      </c>
      <c r="F32" s="1">
        <v>-38.0</v>
      </c>
      <c r="G32" s="1">
        <v>-42.0</v>
      </c>
      <c r="H32" s="1">
        <v>-49.0</v>
      </c>
      <c r="I32" s="1">
        <v>-46.0</v>
      </c>
      <c r="J32" s="1">
        <v>-78.0</v>
      </c>
      <c r="K32" s="1">
        <v>-59.0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0.0</v>
      </c>
      <c r="D34" s="1">
        <v>0.0</v>
      </c>
      <c r="E34" s="1">
        <v>0.0</v>
      </c>
      <c r="F34" s="1">
        <v>-29.0</v>
      </c>
      <c r="G34" s="1">
        <v>-35.0</v>
      </c>
      <c r="H34" s="1">
        <v>-7.0</v>
      </c>
      <c r="I34" s="1">
        <v>-27.0</v>
      </c>
      <c r="J34" s="1">
        <v>0.0</v>
      </c>
      <c r="K34" s="1">
        <v>-2.0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-4.0</v>
      </c>
      <c r="C35" s="1">
        <v>-4.0</v>
      </c>
      <c r="D35" s="1">
        <v>-4.0</v>
      </c>
      <c r="E35" s="1">
        <v>-4.0</v>
      </c>
      <c r="F35" s="1">
        <v>-4.0</v>
      </c>
      <c r="G35" s="1">
        <v>-4.0</v>
      </c>
      <c r="H35" s="1">
        <v>-1.0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-4.0</v>
      </c>
      <c r="C36" s="1">
        <v>-4.0</v>
      </c>
      <c r="D36" s="1">
        <v>-4.0</v>
      </c>
      <c r="E36" s="1">
        <v>-4.0</v>
      </c>
      <c r="F36" s="1">
        <v>-4.0</v>
      </c>
      <c r="G36" s="1">
        <v>-4.0</v>
      </c>
      <c r="H36" s="1">
        <v>-1.0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-6.0</v>
      </c>
      <c r="C37" s="1">
        <v>0.0</v>
      </c>
      <c r="D37" s="1">
        <v>-2.0</v>
      </c>
      <c r="E37" s="1">
        <v>4.0</v>
      </c>
      <c r="F37" s="1">
        <v>3.0</v>
      </c>
      <c r="G37" s="1">
        <v>-1.0</v>
      </c>
      <c r="H37" s="1">
        <v>-1.0</v>
      </c>
      <c r="I37" s="1">
        <v>-41.0</v>
      </c>
      <c r="J37" s="1">
        <v>-2.0</v>
      </c>
      <c r="K37" s="1">
        <v>-6.0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279.0</v>
      </c>
      <c r="C38" s="1">
        <v>-61.0</v>
      </c>
      <c r="D38" s="1">
        <v>-17.0</v>
      </c>
      <c r="E38" s="1">
        <v>-36.0</v>
      </c>
      <c r="F38" s="1">
        <v>-21.0</v>
      </c>
      <c r="G38" s="1">
        <v>-14.0</v>
      </c>
      <c r="H38" s="1">
        <v>-35.0</v>
      </c>
      <c r="I38" s="1">
        <v>-26.0</v>
      </c>
      <c r="J38" s="1">
        <v>-20.0</v>
      </c>
      <c r="K38" s="1">
        <v>16.0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-2.0</v>
      </c>
      <c r="C39" s="1">
        <v>2.0</v>
      </c>
      <c r="D39" s="1">
        <v>-6.0</v>
      </c>
      <c r="E39" s="1">
        <v>2.0</v>
      </c>
      <c r="F39" s="1">
        <v>3.0</v>
      </c>
      <c r="G39" s="1">
        <v>-6.0</v>
      </c>
      <c r="H39" s="1">
        <v>-1.0</v>
      </c>
      <c r="I39" s="1">
        <v>-6.0</v>
      </c>
      <c r="J39" s="1">
        <v>59.0</v>
      </c>
      <c r="K39" s="1">
        <v>69.0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5.0</v>
      </c>
      <c r="C41" s="1">
        <v>14.0</v>
      </c>
      <c r="D41" s="1">
        <v>12.0</v>
      </c>
      <c r="E41" s="1">
        <v>11.0</v>
      </c>
      <c r="F41" s="1">
        <v>11.0</v>
      </c>
      <c r="G41" s="1">
        <v>11.0</v>
      </c>
      <c r="H41" s="1">
        <v>10.0</v>
      </c>
      <c r="I41" s="1">
        <v>8.0</v>
      </c>
      <c r="J41" s="1">
        <v>8.0</v>
      </c>
      <c r="K41" s="1">
        <v>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2.0</v>
      </c>
      <c r="C42" s="1">
        <v>-95.0</v>
      </c>
      <c r="D42" s="1">
        <v>-5.0</v>
      </c>
      <c r="E42" s="1">
        <v>1.0</v>
      </c>
      <c r="F42" s="1">
        <v>-2.0</v>
      </c>
      <c r="G42" s="1">
        <v>-1.0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1">
        <v>-9.0</v>
      </c>
      <c r="C43" s="1">
        <v>52.0</v>
      </c>
      <c r="D43" s="1">
        <v>-4.0</v>
      </c>
      <c r="E43" s="1">
        <v>46.0</v>
      </c>
      <c r="F43" s="1">
        <v>9.0</v>
      </c>
      <c r="G43" s="1">
        <v>16.0</v>
      </c>
      <c r="H43" s="1">
        <v>36.0</v>
      </c>
      <c r="I43" s="1">
        <v>39.0</v>
      </c>
      <c r="J43" s="1">
        <v>77.0</v>
      </c>
      <c r="K43" s="1">
        <v>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1">
        <v>-5.0</v>
      </c>
      <c r="C44" s="1">
        <v>61.0</v>
      </c>
      <c r="D44" s="1">
        <v>3.0</v>
      </c>
      <c r="E44" s="1">
        <v>52.0</v>
      </c>
      <c r="F44" s="1">
        <v>17.0</v>
      </c>
      <c r="G44" s="1">
        <v>24.0</v>
      </c>
      <c r="H44" s="1">
        <v>42.0</v>
      </c>
      <c r="I44" s="1">
        <v>42.0</v>
      </c>
      <c r="J44" s="1">
        <v>81.0</v>
      </c>
      <c r="K44" s="1">
        <v>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</v>
      </c>
      <c r="B45" s="1">
        <v>27.0</v>
      </c>
      <c r="C45" s="1">
        <v>-16.0</v>
      </c>
      <c r="D45" s="1">
        <v>21.0</v>
      </c>
      <c r="E45" s="1">
        <v>-9.0</v>
      </c>
      <c r="F45" s="1">
        <v>10.0</v>
      </c>
      <c r="G45" s="1">
        <v>87.0</v>
      </c>
      <c r="H45" s="1">
        <v>-17.0</v>
      </c>
      <c r="I45" s="1">
        <v>-30.0</v>
      </c>
      <c r="J45" s="1">
        <v>-66.0</v>
      </c>
      <c r="K45" s="1">
        <v>30.0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</v>
      </c>
      <c r="B46" s="1">
        <v>290.0</v>
      </c>
      <c r="C46" s="1">
        <v>-56.0</v>
      </c>
      <c r="D46" s="1">
        <v>-10.0</v>
      </c>
      <c r="E46" s="1">
        <v>-36.0</v>
      </c>
      <c r="F46" s="1">
        <v>-19.0</v>
      </c>
      <c r="G46" s="1">
        <v>-8.0</v>
      </c>
      <c r="H46" s="1">
        <v>-32.0</v>
      </c>
      <c r="I46" s="1">
        <v>-26.0</v>
      </c>
      <c r="J46" s="1">
        <v>2.0</v>
      </c>
      <c r="K46" s="1">
        <v>17.0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13.0</v>
      </c>
      <c r="C3" s="1">
        <v>15.0</v>
      </c>
      <c r="D3" s="1">
        <v>9.0</v>
      </c>
      <c r="E3" s="1">
        <v>12.0</v>
      </c>
      <c r="F3" s="1">
        <v>15.0</v>
      </c>
      <c r="G3" s="1">
        <v>8.0</v>
      </c>
      <c r="H3" s="1">
        <v>8.0</v>
      </c>
      <c r="I3" s="1">
        <v>2.0</v>
      </c>
      <c r="J3" s="1">
        <v>3.0</v>
      </c>
      <c r="K3" s="1">
        <v>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1.0</v>
      </c>
      <c r="C4" s="1">
        <v>1.0</v>
      </c>
      <c r="D4" s="1">
        <v>9.0</v>
      </c>
      <c r="E4" s="1">
        <v>3.0</v>
      </c>
      <c r="F4" s="1">
        <v>2.0</v>
      </c>
      <c r="G4" s="1">
        <v>24.0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15.0</v>
      </c>
      <c r="C5" s="1">
        <v>17.0</v>
      </c>
      <c r="D5" s="1">
        <v>18.0</v>
      </c>
      <c r="E5" s="1">
        <v>15.0</v>
      </c>
      <c r="F5" s="1">
        <v>17.0</v>
      </c>
      <c r="G5" s="1">
        <v>9.0</v>
      </c>
      <c r="H5" s="1">
        <v>8.0</v>
      </c>
      <c r="I5" s="1">
        <v>2.0</v>
      </c>
      <c r="J5" s="1">
        <v>3.0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27.0</v>
      </c>
      <c r="C6" s="1">
        <v>16.0</v>
      </c>
      <c r="D6" s="1">
        <v>22.0</v>
      </c>
      <c r="E6" s="1">
        <v>16.0</v>
      </c>
      <c r="F6" s="1">
        <v>18.0</v>
      </c>
      <c r="G6" s="1">
        <v>25.0</v>
      </c>
      <c r="H6" s="1">
        <v>14.0</v>
      </c>
      <c r="I6" s="1">
        <v>13.0</v>
      </c>
      <c r="J6" s="1">
        <v>29.0</v>
      </c>
      <c r="K6" s="1">
        <v>19.0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27.0</v>
      </c>
      <c r="C7" s="1">
        <v>16.0</v>
      </c>
      <c r="D7" s="1">
        <v>22.0</v>
      </c>
      <c r="E7" s="1">
        <v>16.0</v>
      </c>
      <c r="F7" s="1">
        <v>18.0</v>
      </c>
      <c r="G7" s="1">
        <v>25.0</v>
      </c>
      <c r="H7" s="1">
        <v>14.0</v>
      </c>
      <c r="I7" s="1">
        <v>13.0</v>
      </c>
      <c r="J7" s="1">
        <v>29.0</v>
      </c>
      <c r="K7" s="1">
        <v>19.0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34.0</v>
      </c>
      <c r="C8" s="1">
        <v>26.0</v>
      </c>
      <c r="D8" s="1">
        <v>20.0</v>
      </c>
      <c r="E8" s="1">
        <v>22.0</v>
      </c>
      <c r="F8" s="1">
        <v>30.0</v>
      </c>
      <c r="G8" s="1">
        <v>40.0</v>
      </c>
      <c r="H8" s="1">
        <v>33.0</v>
      </c>
      <c r="I8" s="1">
        <v>17.0</v>
      </c>
      <c r="J8" s="1">
        <v>78.0</v>
      </c>
      <c r="K8" s="1">
        <v>61.0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0.0</v>
      </c>
      <c r="C9" s="1">
        <v>0.0</v>
      </c>
      <c r="D9" s="1">
        <v>9.0</v>
      </c>
      <c r="E9" s="1">
        <v>9.0</v>
      </c>
      <c r="F9" s="1">
        <v>11.0</v>
      </c>
      <c r="G9" s="1">
        <v>1.0</v>
      </c>
      <c r="H9" s="1">
        <v>3.0</v>
      </c>
      <c r="I9" s="1">
        <v>2.0</v>
      </c>
      <c r="J9" s="1">
        <v>4.0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0.0</v>
      </c>
      <c r="C10" s="1">
        <v>0.0</v>
      </c>
      <c r="D10" s="1">
        <v>0.0</v>
      </c>
      <c r="E10" s="1">
        <v>3.0</v>
      </c>
      <c r="F10" s="1">
        <v>4.0</v>
      </c>
      <c r="G10" s="1">
        <v>4.0</v>
      </c>
      <c r="H10" s="1">
        <v>4.0</v>
      </c>
      <c r="I10" s="1">
        <v>3.0</v>
      </c>
      <c r="J10" s="1">
        <v>3.0</v>
      </c>
      <c r="K10" s="1">
        <v>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7.0</v>
      </c>
      <c r="C11" s="1">
        <v>6.0</v>
      </c>
      <c r="D11" s="1">
        <v>8.0</v>
      </c>
      <c r="E11" s="1">
        <v>2.0</v>
      </c>
      <c r="F11" s="1">
        <v>2.0</v>
      </c>
      <c r="G11" s="1">
        <v>1.0</v>
      </c>
      <c r="H11" s="1">
        <v>0.0</v>
      </c>
      <c r="I11" s="1">
        <v>0.0</v>
      </c>
      <c r="J11" s="1">
        <v>19.0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84.0</v>
      </c>
      <c r="C12" s="1">
        <v>66.0</v>
      </c>
      <c r="D12" s="1">
        <v>79.0</v>
      </c>
      <c r="E12" s="1">
        <v>71.0</v>
      </c>
      <c r="F12" s="1">
        <v>84.0</v>
      </c>
      <c r="G12" s="1">
        <v>82.0</v>
      </c>
      <c r="H12" s="1">
        <v>63.0</v>
      </c>
      <c r="I12" s="1">
        <v>39.0</v>
      </c>
      <c r="J12" s="1">
        <v>139.0</v>
      </c>
      <c r="K12" s="1">
        <v>91.0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564.0</v>
      </c>
      <c r="C13" s="1">
        <v>595.0</v>
      </c>
      <c r="D13" s="1">
        <v>592.0</v>
      </c>
      <c r="E13" s="1">
        <v>623.0</v>
      </c>
      <c r="F13" s="1">
        <v>637.0</v>
      </c>
      <c r="G13" s="1">
        <v>550.0</v>
      </c>
      <c r="H13" s="1">
        <v>562.0</v>
      </c>
      <c r="I13" s="1">
        <v>571.0</v>
      </c>
      <c r="J13" s="1">
        <v>790.0</v>
      </c>
      <c r="K13" s="1">
        <v>824.0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-107.0</v>
      </c>
      <c r="C14" s="1">
        <v>-150.0</v>
      </c>
      <c r="D14" s="1">
        <v>-170.0</v>
      </c>
      <c r="E14" s="1">
        <v>-203.0</v>
      </c>
      <c r="F14" s="1">
        <v>-225.0</v>
      </c>
      <c r="G14" s="1">
        <v>-221.0</v>
      </c>
      <c r="H14" s="1">
        <v>-252.0</v>
      </c>
      <c r="I14" s="1">
        <v>-268.0</v>
      </c>
      <c r="J14" s="1">
        <v>-309.0</v>
      </c>
      <c r="K14" s="1">
        <v>-335.0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458.0</v>
      </c>
      <c r="C15" s="1">
        <v>445.0</v>
      </c>
      <c r="D15" s="1">
        <v>423.0</v>
      </c>
      <c r="E15" s="1">
        <v>420.0</v>
      </c>
      <c r="F15" s="1">
        <v>413.0</v>
      </c>
      <c r="G15" s="1">
        <v>330.0</v>
      </c>
      <c r="H15" s="1">
        <v>309.0</v>
      </c>
      <c r="I15" s="1">
        <v>303.0</v>
      </c>
      <c r="J15" s="1">
        <v>480.0</v>
      </c>
      <c r="K15" s="1">
        <v>489.0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18.0</v>
      </c>
      <c r="C16" s="1">
        <v>17.0</v>
      </c>
      <c r="D16" s="1">
        <v>11.0</v>
      </c>
      <c r="E16" s="1">
        <v>11.0</v>
      </c>
      <c r="F16" s="1">
        <v>3.0</v>
      </c>
      <c r="G16" s="1">
        <v>3.0</v>
      </c>
      <c r="H16" s="1">
        <v>3.0</v>
      </c>
      <c r="I16" s="1">
        <v>3.0</v>
      </c>
      <c r="J16" s="1">
        <v>3.0</v>
      </c>
      <c r="K16" s="1">
        <v>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6.0</v>
      </c>
      <c r="C17" s="1">
        <v>5.0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12.0</v>
      </c>
      <c r="C18" s="1">
        <v>11.0</v>
      </c>
      <c r="D18" s="1">
        <v>14.0</v>
      </c>
      <c r="E18" s="1">
        <v>14.0</v>
      </c>
      <c r="F18" s="1">
        <v>14.0</v>
      </c>
      <c r="G18" s="1">
        <v>10.0</v>
      </c>
      <c r="H18" s="1">
        <v>8.0</v>
      </c>
      <c r="I18" s="1">
        <v>8.0</v>
      </c>
      <c r="J18" s="1">
        <v>7.0</v>
      </c>
      <c r="K18" s="1">
        <v>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580.0</v>
      </c>
      <c r="C19" s="1">
        <v>545.0</v>
      </c>
      <c r="D19" s="1">
        <v>529.0</v>
      </c>
      <c r="E19" s="1">
        <v>518.0</v>
      </c>
      <c r="F19" s="1">
        <v>515.0</v>
      </c>
      <c r="G19" s="1">
        <v>426.0</v>
      </c>
      <c r="H19" s="1">
        <v>384.0</v>
      </c>
      <c r="I19" s="1">
        <v>354.0</v>
      </c>
      <c r="J19" s="1">
        <v>631.0</v>
      </c>
      <c r="K19" s="1">
        <v>590.0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28.0</v>
      </c>
      <c r="C21" s="1">
        <v>24.0</v>
      </c>
      <c r="D21" s="1">
        <v>16.0</v>
      </c>
      <c r="E21" s="1">
        <v>9.0</v>
      </c>
      <c r="F21" s="1">
        <v>11.0</v>
      </c>
      <c r="G21" s="1">
        <v>16.0</v>
      </c>
      <c r="H21" s="1">
        <v>14.0</v>
      </c>
      <c r="I21" s="1">
        <v>27.0</v>
      </c>
      <c r="J21" s="1">
        <v>62.0</v>
      </c>
      <c r="K21" s="1">
        <v>43.0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0.0</v>
      </c>
      <c r="C22" s="1">
        <v>0.0</v>
      </c>
      <c r="D22" s="1">
        <v>0.0</v>
      </c>
      <c r="E22" s="1">
        <v>5.0</v>
      </c>
      <c r="F22" s="1">
        <v>10.0</v>
      </c>
      <c r="G22" s="1">
        <v>10.0</v>
      </c>
      <c r="H22" s="1">
        <v>8.0</v>
      </c>
      <c r="I22" s="1">
        <v>9.0</v>
      </c>
      <c r="J22" s="1">
        <v>13.0</v>
      </c>
      <c r="K22" s="1">
        <v>15.0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21.0</v>
      </c>
      <c r="C23" s="1">
        <v>27.0</v>
      </c>
      <c r="D23" s="1">
        <v>29.0</v>
      </c>
      <c r="E23" s="1">
        <v>33.0</v>
      </c>
      <c r="F23" s="1">
        <v>25.0</v>
      </c>
      <c r="G23" s="1">
        <v>33.0</v>
      </c>
      <c r="H23" s="1">
        <v>39.0</v>
      </c>
      <c r="I23" s="1">
        <v>23.0</v>
      </c>
      <c r="J23" s="1">
        <v>33.0</v>
      </c>
      <c r="K23" s="1">
        <v>24.0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17.0</v>
      </c>
      <c r="K24" s="1">
        <v>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124.0</v>
      </c>
      <c r="K25" s="1">
        <v>66.0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0.0</v>
      </c>
      <c r="C26" s="1">
        <v>0.0</v>
      </c>
      <c r="D26" s="1">
        <v>0.0</v>
      </c>
      <c r="E26" s="1">
        <v>5.0</v>
      </c>
      <c r="F26" s="1">
        <v>4.0</v>
      </c>
      <c r="G26" s="1">
        <v>4.0</v>
      </c>
      <c r="H26" s="1">
        <v>7.0</v>
      </c>
      <c r="I26" s="1">
        <v>3.0</v>
      </c>
      <c r="J26" s="1">
        <v>6.0</v>
      </c>
      <c r="K26" s="1">
        <v>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49.0</v>
      </c>
      <c r="C27" s="1">
        <v>52.0</v>
      </c>
      <c r="D27" s="1">
        <v>45.0</v>
      </c>
      <c r="E27" s="1">
        <v>54.0</v>
      </c>
      <c r="F27" s="1">
        <v>51.0</v>
      </c>
      <c r="G27" s="1">
        <v>64.0</v>
      </c>
      <c r="H27" s="1">
        <v>71.0</v>
      </c>
      <c r="I27" s="1">
        <v>64.0</v>
      </c>
      <c r="J27" s="1">
        <v>240.0</v>
      </c>
      <c r="K27" s="1">
        <v>158.0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284.0</v>
      </c>
      <c r="C28" s="1">
        <v>223.0</v>
      </c>
      <c r="D28" s="1">
        <v>205.0</v>
      </c>
      <c r="E28" s="1">
        <v>166.0</v>
      </c>
      <c r="F28" s="1">
        <v>156.0</v>
      </c>
      <c r="G28" s="1">
        <v>141.0</v>
      </c>
      <c r="H28" s="1">
        <v>102.0</v>
      </c>
      <c r="I28" s="1">
        <v>84.0</v>
      </c>
      <c r="J28" s="1">
        <v>68.0</v>
      </c>
      <c r="K28" s="1">
        <v>82.0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80.0</v>
      </c>
      <c r="H29" s="1">
        <v>60.0</v>
      </c>
      <c r="I29" s="1">
        <v>42.0</v>
      </c>
      <c r="J29" s="1">
        <v>5.0</v>
      </c>
      <c r="K29" s="1">
        <v>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84.0</v>
      </c>
      <c r="K30" s="1">
        <v>47.0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41.0</v>
      </c>
      <c r="C31" s="1">
        <v>49.0</v>
      </c>
      <c r="D31" s="1">
        <v>45.0</v>
      </c>
      <c r="E31" s="1">
        <v>28.0</v>
      </c>
      <c r="F31" s="1">
        <v>26.0</v>
      </c>
      <c r="G31" s="1">
        <v>4.0</v>
      </c>
      <c r="H31" s="1">
        <v>2.0</v>
      </c>
      <c r="I31" s="1">
        <v>2.0</v>
      </c>
      <c r="J31" s="1">
        <v>4.0</v>
      </c>
      <c r="K31" s="1">
        <v>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13.0</v>
      </c>
      <c r="C32" s="1">
        <v>13.0</v>
      </c>
      <c r="D32" s="1">
        <v>15.0</v>
      </c>
      <c r="E32" s="1">
        <v>20.0</v>
      </c>
      <c r="F32" s="1">
        <v>22.0</v>
      </c>
      <c r="G32" s="1">
        <v>19.0</v>
      </c>
      <c r="H32" s="1">
        <v>18.0</v>
      </c>
      <c r="I32" s="1">
        <v>15.0</v>
      </c>
      <c r="J32" s="1">
        <v>18.0</v>
      </c>
      <c r="K32" s="1">
        <v>15.0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390.0</v>
      </c>
      <c r="C33" s="1">
        <v>339.0</v>
      </c>
      <c r="D33" s="1">
        <v>312.0</v>
      </c>
      <c r="E33" s="1">
        <v>269.0</v>
      </c>
      <c r="F33" s="1">
        <v>257.0</v>
      </c>
      <c r="G33" s="1">
        <v>230.0</v>
      </c>
      <c r="H33" s="1">
        <v>195.0</v>
      </c>
      <c r="I33" s="1">
        <v>168.0</v>
      </c>
      <c r="J33" s="1">
        <v>416.0</v>
      </c>
      <c r="K33" s="1">
        <v>321.0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28.0</v>
      </c>
      <c r="C34" s="1">
        <v>29.0</v>
      </c>
      <c r="D34" s="1">
        <v>29.0</v>
      </c>
      <c r="E34" s="1">
        <v>29.0</v>
      </c>
      <c r="F34" s="1">
        <v>30.0</v>
      </c>
      <c r="G34" s="1">
        <v>30.0</v>
      </c>
      <c r="H34" s="1">
        <v>30.0</v>
      </c>
      <c r="I34" s="1">
        <v>30.0</v>
      </c>
      <c r="J34" s="1">
        <v>33.0</v>
      </c>
      <c r="K34" s="1">
        <v>34.0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90.0</v>
      </c>
      <c r="C35" s="1">
        <v>92.0</v>
      </c>
      <c r="D35" s="1">
        <v>93.0</v>
      </c>
      <c r="E35" s="1">
        <v>97.0</v>
      </c>
      <c r="F35" s="1">
        <v>101.0</v>
      </c>
      <c r="G35" s="1">
        <v>102.0</v>
      </c>
      <c r="H35" s="1">
        <v>103.0</v>
      </c>
      <c r="I35" s="1">
        <v>104.0</v>
      </c>
      <c r="J35" s="1">
        <v>119.0</v>
      </c>
      <c r="K35" s="1">
        <v>128.0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99.0</v>
      </c>
      <c r="C36" s="1">
        <v>114.0</v>
      </c>
      <c r="D36" s="1">
        <v>122.0</v>
      </c>
      <c r="E36" s="1">
        <v>150.0</v>
      </c>
      <c r="F36" s="1">
        <v>154.0</v>
      </c>
      <c r="G36" s="1">
        <v>89.0</v>
      </c>
      <c r="H36" s="1">
        <v>81.0</v>
      </c>
      <c r="I36" s="1">
        <v>77.0</v>
      </c>
      <c r="J36" s="1">
        <v>95.0</v>
      </c>
      <c r="K36" s="1">
        <v>141.0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36.0</v>
      </c>
      <c r="C37" s="1">
        <v>-8.0</v>
      </c>
      <c r="D37" s="1">
        <v>72.0</v>
      </c>
      <c r="E37" s="1">
        <v>91.0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190.0</v>
      </c>
      <c r="C38" s="1">
        <v>207.0</v>
      </c>
      <c r="D38" s="1">
        <v>217.0</v>
      </c>
      <c r="E38" s="1">
        <v>249.0</v>
      </c>
      <c r="F38" s="1">
        <v>255.0</v>
      </c>
      <c r="G38" s="1">
        <v>192.0</v>
      </c>
      <c r="H38" s="1">
        <v>185.0</v>
      </c>
      <c r="I38" s="1">
        <v>182.0</v>
      </c>
      <c r="J38" s="1">
        <v>215.0</v>
      </c>
      <c r="K38" s="1">
        <v>269.0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0.0</v>
      </c>
      <c r="C39" s="1">
        <v>0.0</v>
      </c>
      <c r="D39" s="1">
        <v>0.0</v>
      </c>
      <c r="E39" s="1">
        <v>0.0</v>
      </c>
      <c r="F39" s="1">
        <v>4.0</v>
      </c>
      <c r="G39" s="1">
        <v>4.0</v>
      </c>
      <c r="H39" s="1">
        <v>4.0</v>
      </c>
      <c r="I39" s="1">
        <v>4.0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190.0</v>
      </c>
      <c r="C40" s="1">
        <v>207.0</v>
      </c>
      <c r="D40" s="1">
        <v>217.0</v>
      </c>
      <c r="E40" s="1">
        <v>249.0</v>
      </c>
      <c r="F40" s="1">
        <v>259.0</v>
      </c>
      <c r="G40" s="1">
        <v>196.0</v>
      </c>
      <c r="H40" s="1">
        <v>189.0</v>
      </c>
      <c r="I40" s="1">
        <v>186.0</v>
      </c>
      <c r="J40" s="1">
        <v>215.0</v>
      </c>
      <c r="K40" s="1">
        <v>269.0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580.0</v>
      </c>
      <c r="C41" s="1">
        <v>545.0</v>
      </c>
      <c r="D41" s="1">
        <v>529.0</v>
      </c>
      <c r="E41" s="1">
        <v>518.0</v>
      </c>
      <c r="F41" s="1">
        <v>515.0</v>
      </c>
      <c r="G41" s="1">
        <v>426.0</v>
      </c>
      <c r="H41" s="1">
        <v>384.0</v>
      </c>
      <c r="I41" s="1">
        <v>354.0</v>
      </c>
      <c r="J41" s="1">
        <v>631.0</v>
      </c>
      <c r="K41" s="1">
        <v>590.0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28.0</v>
      </c>
      <c r="C43" s="1">
        <v>29.0</v>
      </c>
      <c r="D43" s="1">
        <v>29.0</v>
      </c>
      <c r="E43" s="1">
        <v>29.0</v>
      </c>
      <c r="F43" s="1">
        <v>30.0</v>
      </c>
      <c r="G43" s="1">
        <v>30.0</v>
      </c>
      <c r="H43" s="1">
        <v>30.0</v>
      </c>
      <c r="I43" s="1">
        <v>30.0</v>
      </c>
      <c r="J43" s="1">
        <v>32.0</v>
      </c>
      <c r="K43" s="1">
        <v>34.0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28.0</v>
      </c>
      <c r="C44" s="1">
        <v>29.0</v>
      </c>
      <c r="D44" s="1">
        <v>29.0</v>
      </c>
      <c r="E44" s="1">
        <v>29.0</v>
      </c>
      <c r="F44" s="1">
        <v>30.0</v>
      </c>
      <c r="G44" s="1">
        <v>30.0</v>
      </c>
      <c r="H44" s="1">
        <v>30.0</v>
      </c>
      <c r="I44" s="1">
        <v>30.0</v>
      </c>
      <c r="J44" s="1">
        <v>32.0</v>
      </c>
      <c r="K44" s="1">
        <v>34.0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 t="s">
        <v>106</v>
      </c>
      <c r="C45" s="1" t="s">
        <v>107</v>
      </c>
      <c r="D45" s="1" t="s">
        <v>108</v>
      </c>
      <c r="E45" s="1" t="s">
        <v>109</v>
      </c>
      <c r="F45" s="1" t="s">
        <v>110</v>
      </c>
      <c r="G45" s="1" t="s">
        <v>111</v>
      </c>
      <c r="H45" s="1" t="s">
        <v>112</v>
      </c>
      <c r="I45" s="1" t="s">
        <v>113</v>
      </c>
      <c r="J45" s="1" t="s">
        <v>114</v>
      </c>
      <c r="K45" s="1" t="s">
        <v>115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116</v>
      </c>
      <c r="B46" s="1">
        <v>190.0</v>
      </c>
      <c r="C46" s="1">
        <v>207.0</v>
      </c>
      <c r="D46" s="1">
        <v>217.0</v>
      </c>
      <c r="E46" s="1">
        <v>249.0</v>
      </c>
      <c r="F46" s="1">
        <v>255.0</v>
      </c>
      <c r="G46" s="1">
        <v>192.0</v>
      </c>
      <c r="H46" s="1">
        <v>185.0</v>
      </c>
      <c r="I46" s="1">
        <v>182.0</v>
      </c>
      <c r="J46" s="1">
        <v>215.0</v>
      </c>
      <c r="K46" s="1">
        <v>269.0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117</v>
      </c>
      <c r="B47" s="1" t="s">
        <v>106</v>
      </c>
      <c r="C47" s="1" t="s">
        <v>107</v>
      </c>
      <c r="D47" s="1" t="s">
        <v>108</v>
      </c>
      <c r="E47" s="1" t="s">
        <v>109</v>
      </c>
      <c r="F47" s="1" t="s">
        <v>110</v>
      </c>
      <c r="G47" s="1" t="s">
        <v>111</v>
      </c>
      <c r="H47" s="1" t="s">
        <v>112</v>
      </c>
      <c r="I47" s="1" t="s">
        <v>113</v>
      </c>
      <c r="J47" s="1" t="s">
        <v>114</v>
      </c>
      <c r="K47" s="1" t="s">
        <v>115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118</v>
      </c>
      <c r="B48" s="1">
        <v>306.0</v>
      </c>
      <c r="C48" s="1">
        <v>251.0</v>
      </c>
      <c r="D48" s="1">
        <v>234.0</v>
      </c>
      <c r="E48" s="1">
        <v>199.0</v>
      </c>
      <c r="F48" s="1">
        <v>181.0</v>
      </c>
      <c r="G48" s="1">
        <v>174.0</v>
      </c>
      <c r="H48" s="1">
        <v>142.0</v>
      </c>
      <c r="I48" s="1">
        <v>109.0</v>
      </c>
      <c r="J48" s="1">
        <v>102.0</v>
      </c>
      <c r="K48" s="1">
        <v>120.0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119</v>
      </c>
      <c r="B49" s="1">
        <v>291.0</v>
      </c>
      <c r="C49" s="1">
        <v>233.0</v>
      </c>
      <c r="D49" s="1">
        <v>215.0</v>
      </c>
      <c r="E49" s="1">
        <v>183.0</v>
      </c>
      <c r="F49" s="1">
        <v>163.0</v>
      </c>
      <c r="G49" s="1">
        <v>165.0</v>
      </c>
      <c r="H49" s="1">
        <v>134.0</v>
      </c>
      <c r="I49" s="1">
        <v>107.0</v>
      </c>
      <c r="J49" s="1">
        <v>98.0</v>
      </c>
      <c r="K49" s="1">
        <v>117.0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120</v>
      </c>
      <c r="B50" s="1">
        <v>0.0</v>
      </c>
      <c r="C50" s="1">
        <v>0.0</v>
      </c>
      <c r="D50" s="1">
        <v>0.0</v>
      </c>
      <c r="E50" s="1">
        <v>0.0</v>
      </c>
      <c r="F50" s="1">
        <v>4.0</v>
      </c>
      <c r="G50" s="1">
        <v>4.0</v>
      </c>
      <c r="H50" s="1">
        <v>4.0</v>
      </c>
      <c r="I50" s="1">
        <v>4.0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121</v>
      </c>
      <c r="B51" s="1">
        <v>18.0</v>
      </c>
      <c r="C51" s="1">
        <v>17.0</v>
      </c>
      <c r="D51" s="1">
        <v>11.0</v>
      </c>
      <c r="E51" s="1">
        <v>11.0</v>
      </c>
      <c r="F51" s="1">
        <v>3.0</v>
      </c>
      <c r="G51" s="1">
        <v>3.0</v>
      </c>
      <c r="H51" s="1">
        <v>3.0</v>
      </c>
      <c r="I51" s="1">
        <v>3.0</v>
      </c>
      <c r="J51" s="1">
        <v>3.0</v>
      </c>
      <c r="K51" s="1">
        <v>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122</v>
      </c>
      <c r="B52" s="1">
        <v>6.0</v>
      </c>
      <c r="C52" s="1">
        <v>6.0</v>
      </c>
      <c r="D52" s="1">
        <v>6.0</v>
      </c>
      <c r="E52" s="1">
        <v>6.0</v>
      </c>
      <c r="F52" s="1">
        <v>6.0</v>
      </c>
      <c r="G52" s="1">
        <v>6.0</v>
      </c>
      <c r="H52" s="1">
        <v>5.0</v>
      </c>
      <c r="I52" s="1">
        <v>5.0</v>
      </c>
      <c r="J52" s="1">
        <v>5.0</v>
      </c>
      <c r="K52" s="1">
        <v>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123</v>
      </c>
      <c r="B53" s="1">
        <v>14.0</v>
      </c>
      <c r="C53" s="1">
        <v>11.0</v>
      </c>
      <c r="D53" s="1">
        <v>10.0</v>
      </c>
      <c r="E53" s="1">
        <v>10.0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124</v>
      </c>
      <c r="B54" s="1">
        <v>19.0</v>
      </c>
      <c r="C54" s="1">
        <v>14.0</v>
      </c>
      <c r="D54" s="1">
        <v>10.0</v>
      </c>
      <c r="E54" s="1">
        <v>12.0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125</v>
      </c>
      <c r="B55" s="1">
        <v>0.0</v>
      </c>
      <c r="C55" s="1">
        <v>0.0</v>
      </c>
      <c r="D55" s="1">
        <v>0.0</v>
      </c>
      <c r="E55" s="1">
        <v>0.0</v>
      </c>
      <c r="F55" s="1">
        <v>31.0</v>
      </c>
      <c r="G55" s="1">
        <v>40.0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126</v>
      </c>
      <c r="B56" s="1">
        <v>0.0</v>
      </c>
      <c r="C56" s="1">
        <v>0.0</v>
      </c>
      <c r="D56" s="1">
        <v>0.0</v>
      </c>
      <c r="E56" s="1">
        <v>0.0</v>
      </c>
      <c r="F56" s="1">
        <v>131.0</v>
      </c>
      <c r="G56" s="1">
        <v>115.0</v>
      </c>
      <c r="H56" s="1">
        <v>116.0</v>
      </c>
      <c r="I56" s="1">
        <v>116.0</v>
      </c>
      <c r="J56" s="1">
        <v>116.0</v>
      </c>
      <c r="K56" s="1">
        <v>115.0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127</v>
      </c>
      <c r="B57" s="1">
        <v>0.0</v>
      </c>
      <c r="C57" s="1">
        <v>0.0</v>
      </c>
      <c r="D57" s="1">
        <v>0.0</v>
      </c>
      <c r="E57" s="1">
        <v>0.0</v>
      </c>
      <c r="F57" s="1">
        <v>365.0</v>
      </c>
      <c r="G57" s="1">
        <v>352.0</v>
      </c>
      <c r="H57" s="1">
        <v>352.0</v>
      </c>
      <c r="I57" s="1">
        <v>343.0</v>
      </c>
      <c r="J57" s="1">
        <v>534.0</v>
      </c>
      <c r="K57" s="1">
        <v>537.0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128</v>
      </c>
      <c r="B58" s="1">
        <v>0.0</v>
      </c>
      <c r="C58" s="1">
        <v>740.0</v>
      </c>
      <c r="D58" s="1">
        <v>748.0</v>
      </c>
      <c r="E58" s="1">
        <v>742.0</v>
      </c>
      <c r="F58" s="1">
        <v>848.0</v>
      </c>
      <c r="G58" s="1">
        <v>915.0</v>
      </c>
      <c r="H58" s="1">
        <v>690.0</v>
      </c>
      <c r="I58" s="1">
        <v>805.0</v>
      </c>
      <c r="J58" s="1">
        <v>980.0</v>
      </c>
      <c r="K58" s="1">
        <v>936.0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</v>
      </c>
      <c r="B2" s="1">
        <v>234.0</v>
      </c>
      <c r="C2" s="1">
        <v>339.0</v>
      </c>
      <c r="D2" s="1">
        <v>279.0</v>
      </c>
      <c r="E2" s="1">
        <v>268.0</v>
      </c>
      <c r="F2" s="1">
        <v>292.0</v>
      </c>
      <c r="G2" s="1">
        <v>317.0</v>
      </c>
      <c r="H2" s="1">
        <v>242.0</v>
      </c>
      <c r="I2" s="1">
        <v>244.0</v>
      </c>
      <c r="J2" s="1">
        <v>356.0</v>
      </c>
      <c r="K2" s="1">
        <v>630.0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</v>
      </c>
      <c r="B3" s="1">
        <v>1.0</v>
      </c>
      <c r="C3" s="1">
        <v>2.0</v>
      </c>
      <c r="D3" s="1">
        <v>2.0</v>
      </c>
      <c r="E3" s="1">
        <v>0.0</v>
      </c>
      <c r="F3" s="1">
        <v>1.0</v>
      </c>
      <c r="G3" s="1">
        <v>0.0</v>
      </c>
      <c r="H3" s="1">
        <v>0.0</v>
      </c>
      <c r="I3" s="1">
        <v>3.0</v>
      </c>
      <c r="J3" s="1">
        <v>6.0</v>
      </c>
      <c r="K3" s="1">
        <v>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</v>
      </c>
      <c r="B4" s="1">
        <v>236.0</v>
      </c>
      <c r="C4" s="1">
        <v>342.0</v>
      </c>
      <c r="D4" s="1">
        <v>281.0</v>
      </c>
      <c r="E4" s="1">
        <v>268.0</v>
      </c>
      <c r="F4" s="1">
        <v>293.0</v>
      </c>
      <c r="G4" s="1">
        <v>317.0</v>
      </c>
      <c r="H4" s="1">
        <v>242.0</v>
      </c>
      <c r="I4" s="1">
        <v>248.0</v>
      </c>
      <c r="J4" s="1">
        <v>362.0</v>
      </c>
      <c r="K4" s="1">
        <v>634.0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</v>
      </c>
      <c r="B5" s="1">
        <v>170.0</v>
      </c>
      <c r="C5" s="1">
        <v>238.0</v>
      </c>
      <c r="D5" s="1">
        <v>193.0</v>
      </c>
      <c r="E5" s="1">
        <v>190.0</v>
      </c>
      <c r="F5" s="1">
        <v>215.0</v>
      </c>
      <c r="G5" s="1">
        <v>248.0</v>
      </c>
      <c r="H5" s="1">
        <v>186.0</v>
      </c>
      <c r="I5" s="1">
        <v>199.0</v>
      </c>
      <c r="J5" s="1">
        <v>267.0</v>
      </c>
      <c r="K5" s="1">
        <v>473.0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</v>
      </c>
      <c r="B6" s="1">
        <v>65.0</v>
      </c>
      <c r="C6" s="1">
        <v>104.0</v>
      </c>
      <c r="D6" s="1">
        <v>88.0</v>
      </c>
      <c r="E6" s="1">
        <v>78.0</v>
      </c>
      <c r="F6" s="1">
        <v>77.0</v>
      </c>
      <c r="G6" s="1">
        <v>69.0</v>
      </c>
      <c r="H6" s="1">
        <v>56.0</v>
      </c>
      <c r="I6" s="1">
        <v>48.0</v>
      </c>
      <c r="J6" s="1">
        <v>95.0</v>
      </c>
      <c r="K6" s="1">
        <v>161.0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</v>
      </c>
      <c r="B7" s="1">
        <v>11.0</v>
      </c>
      <c r="C7" s="1">
        <v>12.0</v>
      </c>
      <c r="D7" s="1">
        <v>10.0</v>
      </c>
      <c r="E7" s="1">
        <v>14.0</v>
      </c>
      <c r="F7" s="1">
        <v>10.0</v>
      </c>
      <c r="G7" s="1">
        <v>12.0</v>
      </c>
      <c r="H7" s="1">
        <v>11.0</v>
      </c>
      <c r="I7" s="1">
        <v>14.0</v>
      </c>
      <c r="J7" s="1">
        <v>16.0</v>
      </c>
      <c r="K7" s="1">
        <v>26.0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</v>
      </c>
      <c r="B8" s="1">
        <v>2.0</v>
      </c>
      <c r="C8" s="1">
        <v>2.0</v>
      </c>
      <c r="D8" s="1">
        <v>1.0</v>
      </c>
      <c r="E8" s="1">
        <v>85.0</v>
      </c>
      <c r="F8" s="1">
        <v>1.0</v>
      </c>
      <c r="G8" s="1">
        <v>1.0</v>
      </c>
      <c r="H8" s="1">
        <v>76.0</v>
      </c>
      <c r="I8" s="1">
        <v>48.0</v>
      </c>
      <c r="J8" s="1">
        <v>65.0</v>
      </c>
      <c r="K8" s="1">
        <v>90.0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</v>
      </c>
      <c r="B9" s="1">
        <v>29.0</v>
      </c>
      <c r="C9" s="1">
        <v>43.0</v>
      </c>
      <c r="D9" s="1">
        <v>35.0</v>
      </c>
      <c r="E9" s="1">
        <v>38.0</v>
      </c>
      <c r="F9" s="1">
        <v>44.0</v>
      </c>
      <c r="G9" s="1">
        <v>48.0</v>
      </c>
      <c r="H9" s="1">
        <v>39.0</v>
      </c>
      <c r="I9" s="1">
        <v>39.0</v>
      </c>
      <c r="J9" s="1">
        <v>46.0</v>
      </c>
      <c r="K9" s="1">
        <v>67.0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</v>
      </c>
      <c r="B10" s="1">
        <v>0.0</v>
      </c>
      <c r="C10" s="1">
        <v>0.0</v>
      </c>
      <c r="D10" s="1">
        <v>-1.0</v>
      </c>
      <c r="E10" s="1">
        <v>-2.0</v>
      </c>
      <c r="F10" s="1">
        <v>15.0</v>
      </c>
      <c r="G10" s="1">
        <v>-2.0</v>
      </c>
      <c r="H10" s="1">
        <v>-77.0</v>
      </c>
      <c r="I10" s="1">
        <v>-2.0</v>
      </c>
      <c r="J10" s="1">
        <v>1.0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</v>
      </c>
      <c r="B11" s="1">
        <v>42.0</v>
      </c>
      <c r="C11" s="1">
        <v>58.0</v>
      </c>
      <c r="D11" s="1">
        <v>46.0</v>
      </c>
      <c r="E11" s="1">
        <v>52.0</v>
      </c>
      <c r="F11" s="1">
        <v>55.0</v>
      </c>
      <c r="G11" s="1">
        <v>60.0</v>
      </c>
      <c r="H11" s="1">
        <v>51.0</v>
      </c>
      <c r="I11" s="1">
        <v>53.0</v>
      </c>
      <c r="J11" s="1">
        <v>64.0</v>
      </c>
      <c r="K11" s="1">
        <v>96.0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</v>
      </c>
      <c r="B12" s="1">
        <v>23.0</v>
      </c>
      <c r="C12" s="1">
        <v>45.0</v>
      </c>
      <c r="D12" s="1">
        <v>42.0</v>
      </c>
      <c r="E12" s="1">
        <v>25.0</v>
      </c>
      <c r="F12" s="1">
        <v>22.0</v>
      </c>
      <c r="G12" s="1">
        <v>9.0</v>
      </c>
      <c r="H12" s="1">
        <v>4.0</v>
      </c>
      <c r="I12" s="1">
        <v>-4.0</v>
      </c>
      <c r="J12" s="1">
        <v>30.0</v>
      </c>
      <c r="K12" s="1">
        <v>65.0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</v>
      </c>
      <c r="B13" s="1">
        <v>-9.0</v>
      </c>
      <c r="C13" s="1">
        <v>-16.0</v>
      </c>
      <c r="D13" s="1">
        <v>-15.0</v>
      </c>
      <c r="E13" s="1">
        <v>-12.0</v>
      </c>
      <c r="F13" s="1">
        <v>-16.0</v>
      </c>
      <c r="G13" s="1">
        <v>-16.0</v>
      </c>
      <c r="H13" s="1">
        <v>-13.0</v>
      </c>
      <c r="I13" s="1">
        <v>-8.0</v>
      </c>
      <c r="J13" s="1">
        <v>-11.0</v>
      </c>
      <c r="K13" s="1">
        <v>-13.0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</v>
      </c>
      <c r="B14" s="1">
        <v>-9.0</v>
      </c>
      <c r="C14" s="1">
        <v>-16.0</v>
      </c>
      <c r="D14" s="1">
        <v>-15.0</v>
      </c>
      <c r="E14" s="1">
        <v>-12.0</v>
      </c>
      <c r="F14" s="1">
        <v>-16.0</v>
      </c>
      <c r="G14" s="1">
        <v>-16.0</v>
      </c>
      <c r="H14" s="1">
        <v>-13.0</v>
      </c>
      <c r="I14" s="1">
        <v>-8.0</v>
      </c>
      <c r="J14" s="1">
        <v>-11.0</v>
      </c>
      <c r="K14" s="1">
        <v>-13.0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</v>
      </c>
      <c r="B15" s="1">
        <v>5.0</v>
      </c>
      <c r="C15" s="1">
        <v>-1.0</v>
      </c>
      <c r="D15" s="1">
        <v>-1.0</v>
      </c>
      <c r="E15" s="1">
        <v>36.0</v>
      </c>
      <c r="F15" s="1">
        <v>-18.0</v>
      </c>
      <c r="G15" s="1">
        <v>-52.0</v>
      </c>
      <c r="H15" s="1">
        <v>1.0</v>
      </c>
      <c r="I15" s="1">
        <v>36.0</v>
      </c>
      <c r="J15" s="1">
        <v>44.0</v>
      </c>
      <c r="K15" s="1">
        <v>-55.0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</v>
      </c>
      <c r="B16" s="1">
        <v>19.0</v>
      </c>
      <c r="C16" s="1">
        <v>27.0</v>
      </c>
      <c r="D16" s="1">
        <v>25.0</v>
      </c>
      <c r="E16" s="1">
        <v>13.0</v>
      </c>
      <c r="F16" s="1">
        <v>5.0</v>
      </c>
      <c r="G16" s="1">
        <v>-7.0</v>
      </c>
      <c r="H16" s="1">
        <v>-7.0</v>
      </c>
      <c r="I16" s="1">
        <v>-12.0</v>
      </c>
      <c r="J16" s="1">
        <v>19.0</v>
      </c>
      <c r="K16" s="1">
        <v>50.0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</v>
      </c>
      <c r="B17" s="1">
        <v>-1.0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</v>
      </c>
      <c r="B18" s="1">
        <v>0.0</v>
      </c>
      <c r="C18" s="1">
        <v>0.0</v>
      </c>
      <c r="D18" s="1">
        <v>0.0</v>
      </c>
      <c r="E18" s="1">
        <v>0.0</v>
      </c>
      <c r="F18" s="1">
        <v>-53.0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2.0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</v>
      </c>
      <c r="B20" s="1">
        <v>0.0</v>
      </c>
      <c r="C20" s="1">
        <v>0.0</v>
      </c>
      <c r="D20" s="1">
        <v>-16.0</v>
      </c>
      <c r="E20" s="1">
        <v>0.0</v>
      </c>
      <c r="F20" s="1">
        <v>0.0</v>
      </c>
      <c r="G20" s="1">
        <v>-77.0</v>
      </c>
      <c r="H20" s="1">
        <v>-1.0</v>
      </c>
      <c r="I20" s="1">
        <v>-1.0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</v>
      </c>
      <c r="B21" s="1">
        <v>-8.0</v>
      </c>
      <c r="C21" s="1">
        <v>0.0</v>
      </c>
      <c r="D21" s="1">
        <v>0.0</v>
      </c>
      <c r="E21" s="1">
        <v>0.0</v>
      </c>
      <c r="F21" s="1">
        <v>-1.0</v>
      </c>
      <c r="G21" s="1">
        <v>0.0</v>
      </c>
      <c r="H21" s="1">
        <v>0.0</v>
      </c>
      <c r="I21" s="1">
        <v>10.0</v>
      </c>
      <c r="J21" s="1">
        <v>0.0</v>
      </c>
      <c r="K21" s="1">
        <v>-1.0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</v>
      </c>
      <c r="B22" s="1">
        <v>10.0</v>
      </c>
      <c r="C22" s="1">
        <v>27.0</v>
      </c>
      <c r="D22" s="1">
        <v>8.0</v>
      </c>
      <c r="E22" s="1">
        <v>13.0</v>
      </c>
      <c r="F22" s="1">
        <v>3.0</v>
      </c>
      <c r="G22" s="1">
        <v>-82.0</v>
      </c>
      <c r="H22" s="1">
        <v>-8.0</v>
      </c>
      <c r="I22" s="1">
        <v>-3.0</v>
      </c>
      <c r="J22" s="1">
        <v>19.0</v>
      </c>
      <c r="K22" s="1">
        <v>49.0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</v>
      </c>
      <c r="B23" s="1">
        <v>48.0</v>
      </c>
      <c r="C23" s="1">
        <v>7.0</v>
      </c>
      <c r="D23" s="1">
        <v>-4.0</v>
      </c>
      <c r="E23" s="1">
        <v>-19.0</v>
      </c>
      <c r="F23" s="1">
        <v>-4.0</v>
      </c>
      <c r="G23" s="1">
        <v>-22.0</v>
      </c>
      <c r="H23" s="1">
        <v>-2.0</v>
      </c>
      <c r="I23" s="1">
        <v>2.0</v>
      </c>
      <c r="J23" s="1">
        <v>1.0</v>
      </c>
      <c r="K23" s="1">
        <v>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</v>
      </c>
      <c r="B24" s="1">
        <v>10.0</v>
      </c>
      <c r="C24" s="1">
        <v>20.0</v>
      </c>
      <c r="D24" s="1">
        <v>12.0</v>
      </c>
      <c r="E24" s="1">
        <v>33.0</v>
      </c>
      <c r="F24" s="1">
        <v>7.0</v>
      </c>
      <c r="G24" s="1">
        <v>-59.0</v>
      </c>
      <c r="H24" s="1">
        <v>-6.0</v>
      </c>
      <c r="I24" s="1">
        <v>-3.0</v>
      </c>
      <c r="J24" s="1">
        <v>18.0</v>
      </c>
      <c r="K24" s="1">
        <v>44.0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152</v>
      </c>
      <c r="B25" s="1">
        <v>10.0</v>
      </c>
      <c r="C25" s="1">
        <v>20.0</v>
      </c>
      <c r="D25" s="1">
        <v>12.0</v>
      </c>
      <c r="E25" s="1">
        <v>33.0</v>
      </c>
      <c r="F25" s="1">
        <v>7.0</v>
      </c>
      <c r="G25" s="1">
        <v>-59.0</v>
      </c>
      <c r="H25" s="1">
        <v>-6.0</v>
      </c>
      <c r="I25" s="1">
        <v>-3.0</v>
      </c>
      <c r="J25" s="1">
        <v>18.0</v>
      </c>
      <c r="K25" s="1">
        <v>44.0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153</v>
      </c>
      <c r="B26" s="1">
        <v>10.0</v>
      </c>
      <c r="C26" s="1">
        <v>20.0</v>
      </c>
      <c r="D26" s="1">
        <v>12.0</v>
      </c>
      <c r="E26" s="1">
        <v>33.0</v>
      </c>
      <c r="F26" s="1">
        <v>7.0</v>
      </c>
      <c r="G26" s="1">
        <v>-59.0</v>
      </c>
      <c r="H26" s="1">
        <v>-6.0</v>
      </c>
      <c r="I26" s="1">
        <v>-3.0</v>
      </c>
      <c r="J26" s="1">
        <v>18.0</v>
      </c>
      <c r="K26" s="1">
        <v>44.0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154</v>
      </c>
      <c r="B27" s="1">
        <v>37.0</v>
      </c>
      <c r="C27" s="1">
        <v>45.0</v>
      </c>
      <c r="D27" s="1">
        <v>30.0</v>
      </c>
      <c r="E27" s="1">
        <v>1.0</v>
      </c>
      <c r="F27" s="1">
        <v>18.0</v>
      </c>
      <c r="G27" s="1">
        <v>-90.0</v>
      </c>
      <c r="H27" s="1">
        <v>-9.0</v>
      </c>
      <c r="I27" s="1">
        <v>-3.0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155</v>
      </c>
      <c r="B28" s="1">
        <v>9.0</v>
      </c>
      <c r="C28" s="1">
        <v>19.0</v>
      </c>
      <c r="D28" s="1">
        <v>12.0</v>
      </c>
      <c r="E28" s="1">
        <v>32.0</v>
      </c>
      <c r="F28" s="1">
        <v>7.0</v>
      </c>
      <c r="G28" s="1">
        <v>-58.0</v>
      </c>
      <c r="H28" s="1">
        <v>-6.0</v>
      </c>
      <c r="I28" s="1">
        <v>-3.0</v>
      </c>
      <c r="J28" s="1">
        <v>18.0</v>
      </c>
      <c r="K28" s="1">
        <v>44.0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156</v>
      </c>
      <c r="B29" s="1">
        <v>9.0</v>
      </c>
      <c r="C29" s="1">
        <v>19.0</v>
      </c>
      <c r="D29" s="1">
        <v>12.0</v>
      </c>
      <c r="E29" s="1">
        <v>32.0</v>
      </c>
      <c r="F29" s="1">
        <v>7.0</v>
      </c>
      <c r="G29" s="1">
        <v>-58.0</v>
      </c>
      <c r="H29" s="1">
        <v>-6.0</v>
      </c>
      <c r="I29" s="1">
        <v>-3.0</v>
      </c>
      <c r="J29" s="1">
        <v>18.0</v>
      </c>
      <c r="K29" s="1">
        <v>44.0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157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158</v>
      </c>
      <c r="B31" s="1" t="s">
        <v>159</v>
      </c>
      <c r="C31" s="1" t="s">
        <v>160</v>
      </c>
      <c r="D31" s="1" t="s">
        <v>161</v>
      </c>
      <c r="E31" s="1" t="s">
        <v>162</v>
      </c>
      <c r="F31" s="1" t="s">
        <v>163</v>
      </c>
      <c r="G31" s="1" t="s">
        <v>164</v>
      </c>
      <c r="H31" s="1" t="s">
        <v>165</v>
      </c>
      <c r="I31" s="1" t="s">
        <v>166</v>
      </c>
      <c r="J31" s="1" t="s">
        <v>167</v>
      </c>
      <c r="K31" s="1" t="s">
        <v>168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169</v>
      </c>
      <c r="B32" s="1" t="s">
        <v>159</v>
      </c>
      <c r="C32" s="1" t="s">
        <v>160</v>
      </c>
      <c r="D32" s="1" t="s">
        <v>161</v>
      </c>
      <c r="E32" s="1" t="s">
        <v>162</v>
      </c>
      <c r="F32" s="1" t="s">
        <v>163</v>
      </c>
      <c r="G32" s="1" t="s">
        <v>164</v>
      </c>
      <c r="H32" s="1" t="s">
        <v>165</v>
      </c>
      <c r="I32" s="1" t="s">
        <v>166</v>
      </c>
      <c r="J32" s="1" t="s">
        <v>167</v>
      </c>
      <c r="K32" s="1" t="s">
        <v>168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170</v>
      </c>
      <c r="B33" s="1">
        <v>28.0</v>
      </c>
      <c r="C33" s="1">
        <v>29.0</v>
      </c>
      <c r="D33" s="1">
        <v>29.0</v>
      </c>
      <c r="E33" s="1">
        <v>29.0</v>
      </c>
      <c r="F33" s="1">
        <v>30.0</v>
      </c>
      <c r="G33" s="1">
        <v>30.0</v>
      </c>
      <c r="H33" s="1">
        <v>30.0</v>
      </c>
      <c r="I33" s="1">
        <v>30.0</v>
      </c>
      <c r="J33" s="1">
        <v>32.0</v>
      </c>
      <c r="K33" s="1">
        <v>33.0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171</v>
      </c>
      <c r="B34" s="1" t="s">
        <v>159</v>
      </c>
      <c r="C34" s="1" t="s">
        <v>160</v>
      </c>
      <c r="D34" s="1" t="s">
        <v>161</v>
      </c>
      <c r="E34" s="1" t="s">
        <v>162</v>
      </c>
      <c r="F34" s="1" t="s">
        <v>163</v>
      </c>
      <c r="G34" s="1" t="s">
        <v>164</v>
      </c>
      <c r="H34" s="1" t="s">
        <v>165</v>
      </c>
      <c r="I34" s="1" t="s">
        <v>166</v>
      </c>
      <c r="J34" s="1" t="s">
        <v>172</v>
      </c>
      <c r="K34" s="1" t="s">
        <v>173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174</v>
      </c>
      <c r="B35" s="1" t="s">
        <v>159</v>
      </c>
      <c r="C35" s="1" t="s">
        <v>160</v>
      </c>
      <c r="D35" s="1" t="s">
        <v>161</v>
      </c>
      <c r="E35" s="1" t="s">
        <v>162</v>
      </c>
      <c r="F35" s="1" t="s">
        <v>163</v>
      </c>
      <c r="G35" s="1" t="s">
        <v>164</v>
      </c>
      <c r="H35" s="1" t="s">
        <v>165</v>
      </c>
      <c r="I35" s="1" t="s">
        <v>166</v>
      </c>
      <c r="J35" s="1" t="s">
        <v>172</v>
      </c>
      <c r="K35" s="1" t="s">
        <v>173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175</v>
      </c>
      <c r="B36" s="1">
        <v>28.0</v>
      </c>
      <c r="C36" s="1">
        <v>29.0</v>
      </c>
      <c r="D36" s="1">
        <v>29.0</v>
      </c>
      <c r="E36" s="1">
        <v>29.0</v>
      </c>
      <c r="F36" s="1">
        <v>30.0</v>
      </c>
      <c r="G36" s="1">
        <v>30.0</v>
      </c>
      <c r="H36" s="1">
        <v>30.0</v>
      </c>
      <c r="I36" s="1">
        <v>30.0</v>
      </c>
      <c r="J36" s="1">
        <v>33.0</v>
      </c>
      <c r="K36" s="1">
        <v>36.0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176</v>
      </c>
      <c r="B37" s="1" t="s">
        <v>177</v>
      </c>
      <c r="C37" s="1" t="s">
        <v>178</v>
      </c>
      <c r="D37" s="1" t="s">
        <v>179</v>
      </c>
      <c r="E37" s="1" t="s">
        <v>180</v>
      </c>
      <c r="F37" s="1" t="s">
        <v>181</v>
      </c>
      <c r="G37" s="1" t="s">
        <v>182</v>
      </c>
      <c r="H37" s="1" t="s">
        <v>182</v>
      </c>
      <c r="I37" s="1" t="s">
        <v>183</v>
      </c>
      <c r="J37" s="1" t="s">
        <v>184</v>
      </c>
      <c r="K37" s="1" t="s">
        <v>185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186</v>
      </c>
      <c r="B38" s="1" t="s">
        <v>177</v>
      </c>
      <c r="C38" s="1" t="s">
        <v>178</v>
      </c>
      <c r="D38" s="1" t="s">
        <v>179</v>
      </c>
      <c r="E38" s="1" t="s">
        <v>180</v>
      </c>
      <c r="F38" s="1" t="s">
        <v>181</v>
      </c>
      <c r="G38" s="1" t="s">
        <v>182</v>
      </c>
      <c r="H38" s="1" t="s">
        <v>182</v>
      </c>
      <c r="I38" s="1" t="s">
        <v>183</v>
      </c>
      <c r="J38" s="1" t="s">
        <v>187</v>
      </c>
      <c r="K38" s="1" t="s">
        <v>188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189</v>
      </c>
      <c r="B39" s="1" t="s">
        <v>190</v>
      </c>
      <c r="C39" s="1" t="s">
        <v>190</v>
      </c>
      <c r="D39" s="1" t="s">
        <v>190</v>
      </c>
      <c r="E39" s="1" t="s">
        <v>190</v>
      </c>
      <c r="F39" s="1" t="s">
        <v>190</v>
      </c>
      <c r="G39" s="1" t="s">
        <v>190</v>
      </c>
      <c r="H39" s="1" t="s">
        <v>191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192</v>
      </c>
      <c r="B40" s="1" t="s">
        <v>193</v>
      </c>
      <c r="C40" s="1" t="s">
        <v>194</v>
      </c>
      <c r="D40" s="1" t="s">
        <v>195</v>
      </c>
      <c r="E40" s="1" t="s">
        <v>196</v>
      </c>
      <c r="F40" s="1" t="s">
        <v>197</v>
      </c>
      <c r="G40" s="1" t="s">
        <v>198</v>
      </c>
      <c r="H40" s="1" t="s">
        <v>199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200</v>
      </c>
      <c r="B42" s="1">
        <v>53.0</v>
      </c>
      <c r="C42" s="1">
        <v>89.0</v>
      </c>
      <c r="D42" s="1">
        <v>80.0</v>
      </c>
      <c r="E42" s="1">
        <v>74.0</v>
      </c>
      <c r="F42" s="1">
        <v>67.0</v>
      </c>
      <c r="G42" s="1">
        <v>59.0</v>
      </c>
      <c r="H42" s="1">
        <v>45.0</v>
      </c>
      <c r="I42" s="1">
        <v>37.0</v>
      </c>
      <c r="J42" s="1">
        <v>78.0</v>
      </c>
      <c r="K42" s="1">
        <v>134.0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201</v>
      </c>
      <c r="B43" s="1">
        <v>23.0</v>
      </c>
      <c r="C43" s="1">
        <v>45.0</v>
      </c>
      <c r="D43" s="1">
        <v>44.0</v>
      </c>
      <c r="E43" s="1">
        <v>35.0</v>
      </c>
      <c r="F43" s="1">
        <v>23.0</v>
      </c>
      <c r="G43" s="1">
        <v>10.0</v>
      </c>
      <c r="H43" s="1">
        <v>6.0</v>
      </c>
      <c r="I43" s="1">
        <v>-2.0</v>
      </c>
      <c r="J43" s="1">
        <v>31.0</v>
      </c>
      <c r="K43" s="1">
        <v>66.0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202</v>
      </c>
      <c r="B44" s="1">
        <v>23.0</v>
      </c>
      <c r="C44" s="1">
        <v>45.0</v>
      </c>
      <c r="D44" s="1">
        <v>42.0</v>
      </c>
      <c r="E44" s="1">
        <v>25.0</v>
      </c>
      <c r="F44" s="1">
        <v>22.0</v>
      </c>
      <c r="G44" s="1">
        <v>9.0</v>
      </c>
      <c r="H44" s="1">
        <v>4.0</v>
      </c>
      <c r="I44" s="1">
        <v>-4.0</v>
      </c>
      <c r="J44" s="1">
        <v>30.0</v>
      </c>
      <c r="K44" s="1">
        <v>65.0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203</v>
      </c>
      <c r="B45" s="1">
        <v>241.0</v>
      </c>
      <c r="C45" s="1">
        <v>340.0</v>
      </c>
      <c r="D45" s="1">
        <v>281.0</v>
      </c>
      <c r="E45" s="1">
        <v>272.0</v>
      </c>
      <c r="F45" s="1">
        <v>294.0</v>
      </c>
      <c r="G45" s="1">
        <v>323.0</v>
      </c>
      <c r="H45" s="1">
        <v>245.0</v>
      </c>
      <c r="I45" s="1">
        <v>248.0</v>
      </c>
      <c r="J45" s="1">
        <v>362.0</v>
      </c>
      <c r="K45" s="1">
        <v>634.0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204</v>
      </c>
      <c r="B46" s="1" t="s">
        <v>205</v>
      </c>
      <c r="C46" s="1" t="s">
        <v>206</v>
      </c>
      <c r="D46" s="1" t="s">
        <v>207</v>
      </c>
      <c r="E46" s="1" t="s">
        <v>208</v>
      </c>
      <c r="F46" s="1" t="s">
        <v>209</v>
      </c>
      <c r="G46" s="1" t="s">
        <v>210</v>
      </c>
      <c r="H46" s="1" t="s">
        <v>211</v>
      </c>
      <c r="I46" s="1" t="s">
        <v>212</v>
      </c>
      <c r="J46" s="1" t="s">
        <v>213</v>
      </c>
      <c r="K46" s="1" t="s">
        <v>214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215</v>
      </c>
      <c r="B47" s="1">
        <v>2.0</v>
      </c>
      <c r="C47" s="1">
        <v>-1.0</v>
      </c>
      <c r="D47" s="1">
        <v>-16.0</v>
      </c>
      <c r="E47" s="1">
        <v>-2.0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216</v>
      </c>
      <c r="B48" s="1">
        <v>2.0</v>
      </c>
      <c r="C48" s="1">
        <v>-1.0</v>
      </c>
      <c r="D48" s="1">
        <v>-16.0</v>
      </c>
      <c r="E48" s="1">
        <v>-2.0</v>
      </c>
      <c r="F48" s="1">
        <v>-1.0</v>
      </c>
      <c r="G48" s="1">
        <v>-52.0</v>
      </c>
      <c r="H48" s="1">
        <v>-59.0</v>
      </c>
      <c r="I48" s="1">
        <v>0.0</v>
      </c>
      <c r="J48" s="1">
        <v>0.0</v>
      </c>
      <c r="K48" s="1">
        <v>-16.0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217</v>
      </c>
      <c r="B49" s="1">
        <v>-1.0</v>
      </c>
      <c r="C49" s="1">
        <v>7.0</v>
      </c>
      <c r="D49" s="1">
        <v>-3.0</v>
      </c>
      <c r="E49" s="1">
        <v>-16.0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218</v>
      </c>
      <c r="B50" s="1">
        <v>-1.0</v>
      </c>
      <c r="C50" s="1">
        <v>7.0</v>
      </c>
      <c r="D50" s="1">
        <v>-3.0</v>
      </c>
      <c r="E50" s="1">
        <v>-16.0</v>
      </c>
      <c r="F50" s="1">
        <v>-2.0</v>
      </c>
      <c r="G50" s="1">
        <v>-21.0</v>
      </c>
      <c r="H50" s="1">
        <v>-2.0</v>
      </c>
      <c r="I50" s="1">
        <v>2.0</v>
      </c>
      <c r="J50" s="1">
        <v>1.0</v>
      </c>
      <c r="K50" s="1">
        <v>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219</v>
      </c>
      <c r="B51" s="1">
        <v>12.0</v>
      </c>
      <c r="C51" s="1">
        <v>17.0</v>
      </c>
      <c r="D51" s="1">
        <v>15.0</v>
      </c>
      <c r="E51" s="1">
        <v>8.0</v>
      </c>
      <c r="F51" s="1">
        <v>3.0</v>
      </c>
      <c r="G51" s="1">
        <v>-4.0</v>
      </c>
      <c r="H51" s="1">
        <v>-4.0</v>
      </c>
      <c r="I51" s="1">
        <v>-7.0</v>
      </c>
      <c r="J51" s="1">
        <v>12.0</v>
      </c>
      <c r="K51" s="1">
        <v>31.0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220</v>
      </c>
      <c r="B52" s="1">
        <v>9.0</v>
      </c>
      <c r="C52" s="1">
        <v>16.0</v>
      </c>
      <c r="D52" s="1">
        <v>15.0</v>
      </c>
      <c r="E52" s="1">
        <v>12.0</v>
      </c>
      <c r="F52" s="1">
        <v>16.0</v>
      </c>
      <c r="G52" s="1">
        <v>13.0</v>
      </c>
      <c r="H52" s="1">
        <v>12.0</v>
      </c>
      <c r="I52" s="1">
        <v>11.0</v>
      </c>
      <c r="J52" s="1">
        <v>11.0</v>
      </c>
      <c r="K52" s="1">
        <v>13.0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221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222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14.0</v>
      </c>
      <c r="J54" s="1">
        <v>16.0</v>
      </c>
      <c r="K54" s="1">
        <v>26.0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223</v>
      </c>
      <c r="B55" s="1">
        <v>2.0</v>
      </c>
      <c r="C55" s="1">
        <v>2.0</v>
      </c>
      <c r="D55" s="1">
        <v>1.0</v>
      </c>
      <c r="E55" s="1">
        <v>85.0</v>
      </c>
      <c r="F55" s="1">
        <v>1.0</v>
      </c>
      <c r="G55" s="1">
        <v>1.0</v>
      </c>
      <c r="H55" s="1">
        <v>76.0</v>
      </c>
      <c r="I55" s="1">
        <v>48.0</v>
      </c>
      <c r="J55" s="1">
        <v>65.0</v>
      </c>
      <c r="K55" s="1">
        <v>90.0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224</v>
      </c>
      <c r="B56" s="1">
        <v>0.0</v>
      </c>
      <c r="C56" s="1">
        <v>0.0</v>
      </c>
      <c r="D56" s="1">
        <v>2.0</v>
      </c>
      <c r="E56" s="1">
        <v>7.0</v>
      </c>
      <c r="F56" s="1">
        <v>1.0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225</v>
      </c>
      <c r="B57" s="1">
        <v>3.0</v>
      </c>
      <c r="C57" s="1">
        <v>3.0</v>
      </c>
      <c r="D57" s="1">
        <v>0.0</v>
      </c>
      <c r="E57" s="1">
        <v>0.0</v>
      </c>
      <c r="F57" s="1">
        <v>1.0</v>
      </c>
      <c r="G57" s="1">
        <v>1.0</v>
      </c>
      <c r="H57" s="1">
        <v>1.0</v>
      </c>
      <c r="I57" s="1">
        <v>1.0</v>
      </c>
      <c r="J57" s="1">
        <v>1.0</v>
      </c>
      <c r="K57" s="1">
        <v>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226</v>
      </c>
      <c r="B58" s="1">
        <v>3.0</v>
      </c>
      <c r="C58" s="1">
        <v>3.0</v>
      </c>
      <c r="D58" s="1">
        <v>2.0</v>
      </c>
      <c r="E58" s="1">
        <v>7.0</v>
      </c>
      <c r="F58" s="1">
        <v>3.0</v>
      </c>
      <c r="G58" s="1">
        <v>1.0</v>
      </c>
      <c r="H58" s="1">
        <v>1.0</v>
      </c>
      <c r="I58" s="1">
        <v>1.0</v>
      </c>
      <c r="J58" s="1">
        <v>1.0</v>
      </c>
      <c r="K58" s="1">
        <v>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228</v>
      </c>
      <c r="B3" s="1" t="s">
        <v>229</v>
      </c>
      <c r="C3" s="1" t="s">
        <v>230</v>
      </c>
      <c r="D3" s="1" t="s">
        <v>231</v>
      </c>
      <c r="E3" s="1" t="s">
        <v>232</v>
      </c>
      <c r="F3" s="1" t="s">
        <v>233</v>
      </c>
      <c r="G3" s="1" t="s">
        <v>234</v>
      </c>
      <c r="H3" s="1" t="s">
        <v>235</v>
      </c>
      <c r="I3" s="1" t="s">
        <v>236</v>
      </c>
      <c r="J3" s="1" t="s">
        <v>237</v>
      </c>
      <c r="K3" s="1" t="s">
        <v>238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239</v>
      </c>
      <c r="B4" s="1" t="s">
        <v>240</v>
      </c>
      <c r="C4" s="1" t="s">
        <v>241</v>
      </c>
      <c r="D4" s="1" t="s">
        <v>242</v>
      </c>
      <c r="E4" s="1" t="s">
        <v>243</v>
      </c>
      <c r="F4" s="1" t="s">
        <v>244</v>
      </c>
      <c r="G4" s="1" t="s">
        <v>245</v>
      </c>
      <c r="H4" s="1" t="s">
        <v>246</v>
      </c>
      <c r="I4" s="1" t="s">
        <v>247</v>
      </c>
      <c r="J4" s="1" t="s">
        <v>248</v>
      </c>
      <c r="K4" s="1" t="s">
        <v>249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250</v>
      </c>
      <c r="B5" s="1" t="s">
        <v>251</v>
      </c>
      <c r="C5" s="1" t="s">
        <v>252</v>
      </c>
      <c r="D5" s="1" t="s">
        <v>253</v>
      </c>
      <c r="E5" s="1" t="s">
        <v>254</v>
      </c>
      <c r="F5" s="1">
        <v>3.0</v>
      </c>
      <c r="G5" s="1" t="s">
        <v>255</v>
      </c>
      <c r="H5" s="1" t="s">
        <v>256</v>
      </c>
      <c r="I5" s="1">
        <v>-2.0</v>
      </c>
      <c r="J5" s="1" t="s">
        <v>257</v>
      </c>
      <c r="K5" s="1" t="s">
        <v>258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259</v>
      </c>
      <c r="B6" s="1" t="s">
        <v>260</v>
      </c>
      <c r="C6" s="1" t="s">
        <v>261</v>
      </c>
      <c r="D6" s="1" t="s">
        <v>262</v>
      </c>
      <c r="E6" s="1" t="s">
        <v>263</v>
      </c>
      <c r="F6" s="1" t="s">
        <v>264</v>
      </c>
      <c r="G6" s="1" t="s">
        <v>265</v>
      </c>
      <c r="H6" s="1" t="s">
        <v>266</v>
      </c>
      <c r="I6" s="1" t="s">
        <v>267</v>
      </c>
      <c r="J6" s="1" t="s">
        <v>268</v>
      </c>
      <c r="K6" s="1" t="s">
        <v>258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270</v>
      </c>
      <c r="B8" s="1" t="s">
        <v>271</v>
      </c>
      <c r="C8" s="1" t="s">
        <v>272</v>
      </c>
      <c r="D8" s="1" t="s">
        <v>273</v>
      </c>
      <c r="E8" s="1" t="s">
        <v>274</v>
      </c>
      <c r="F8" s="1" t="s">
        <v>275</v>
      </c>
      <c r="G8" s="1" t="s">
        <v>276</v>
      </c>
      <c r="H8" s="1" t="s">
        <v>277</v>
      </c>
      <c r="I8" s="1" t="s">
        <v>278</v>
      </c>
      <c r="J8" s="1" t="s">
        <v>279</v>
      </c>
      <c r="K8" s="1" t="s">
        <v>280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281</v>
      </c>
      <c r="B9" s="1" t="s">
        <v>282</v>
      </c>
      <c r="C9" s="1" t="s">
        <v>283</v>
      </c>
      <c r="D9" s="1" t="s">
        <v>284</v>
      </c>
      <c r="E9" s="1" t="s">
        <v>285</v>
      </c>
      <c r="F9" s="1" t="s">
        <v>286</v>
      </c>
      <c r="G9" s="1" t="s">
        <v>287</v>
      </c>
      <c r="H9" s="1" t="s">
        <v>288</v>
      </c>
      <c r="I9" s="1" t="s">
        <v>289</v>
      </c>
      <c r="J9" s="1" t="s">
        <v>290</v>
      </c>
      <c r="K9" s="1" t="s">
        <v>291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292</v>
      </c>
      <c r="B10" s="1" t="s">
        <v>293</v>
      </c>
      <c r="C10" s="1" t="s">
        <v>294</v>
      </c>
      <c r="D10" s="1" t="s">
        <v>295</v>
      </c>
      <c r="E10" s="1" t="s">
        <v>296</v>
      </c>
      <c r="F10" s="1" t="s">
        <v>297</v>
      </c>
      <c r="G10" s="1" t="s">
        <v>298</v>
      </c>
      <c r="H10" s="1" t="s">
        <v>299</v>
      </c>
      <c r="I10" s="1" t="s">
        <v>300</v>
      </c>
      <c r="J10" s="1" t="s">
        <v>301</v>
      </c>
      <c r="K10" s="1" t="s">
        <v>302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303</v>
      </c>
      <c r="B11" s="1" t="s">
        <v>304</v>
      </c>
      <c r="C11" s="1" t="s">
        <v>305</v>
      </c>
      <c r="D11" s="1">
        <v>16.0</v>
      </c>
      <c r="E11" s="1" t="s">
        <v>306</v>
      </c>
      <c r="F11" s="1" t="s">
        <v>307</v>
      </c>
      <c r="G11" s="1" t="s">
        <v>308</v>
      </c>
      <c r="H11" s="1" t="s">
        <v>309</v>
      </c>
      <c r="I11" s="1" t="s">
        <v>310</v>
      </c>
      <c r="J11" s="1" t="s">
        <v>311</v>
      </c>
      <c r="K11" s="1" t="s">
        <v>312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313</v>
      </c>
      <c r="B12" s="1" t="s">
        <v>314</v>
      </c>
      <c r="C12" s="1" t="s">
        <v>315</v>
      </c>
      <c r="D12" s="1" t="s">
        <v>316</v>
      </c>
      <c r="E12" s="1" t="s">
        <v>317</v>
      </c>
      <c r="F12" s="1" t="s">
        <v>318</v>
      </c>
      <c r="G12" s="1" t="s">
        <v>319</v>
      </c>
      <c r="H12" s="1" t="s">
        <v>320</v>
      </c>
      <c r="I12" s="1" t="s">
        <v>321</v>
      </c>
      <c r="J12" s="1" t="s">
        <v>322</v>
      </c>
      <c r="K12" s="1" t="s">
        <v>323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324</v>
      </c>
      <c r="B13" s="1" t="s">
        <v>325</v>
      </c>
      <c r="C13" s="1" t="s">
        <v>326</v>
      </c>
      <c r="D13" s="1" t="s">
        <v>327</v>
      </c>
      <c r="E13" s="1" t="s">
        <v>328</v>
      </c>
      <c r="F13" s="1" t="s">
        <v>329</v>
      </c>
      <c r="G13" s="1" t="s">
        <v>330</v>
      </c>
      <c r="H13" s="1" t="s">
        <v>331</v>
      </c>
      <c r="I13" s="1" t="s">
        <v>332</v>
      </c>
      <c r="J13" s="1">
        <v>5.0</v>
      </c>
      <c r="K13" s="1" t="s">
        <v>333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334</v>
      </c>
      <c r="B14" s="1" t="s">
        <v>325</v>
      </c>
      <c r="C14" s="1" t="s">
        <v>326</v>
      </c>
      <c r="D14" s="1" t="s">
        <v>327</v>
      </c>
      <c r="E14" s="1" t="s">
        <v>328</v>
      </c>
      <c r="F14" s="1" t="s">
        <v>329</v>
      </c>
      <c r="G14" s="1" t="s">
        <v>330</v>
      </c>
      <c r="H14" s="1" t="s">
        <v>331</v>
      </c>
      <c r="I14" s="1" t="s">
        <v>332</v>
      </c>
      <c r="J14" s="1">
        <v>5.0</v>
      </c>
      <c r="K14" s="1" t="s">
        <v>333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335</v>
      </c>
      <c r="B15" s="1" t="s">
        <v>336</v>
      </c>
      <c r="C15" s="1" t="s">
        <v>262</v>
      </c>
      <c r="D15" s="1" t="s">
        <v>325</v>
      </c>
      <c r="E15" s="1" t="s">
        <v>337</v>
      </c>
      <c r="F15" s="1" t="s">
        <v>338</v>
      </c>
      <c r="G15" s="1" t="s">
        <v>339</v>
      </c>
      <c r="H15" s="1" t="s">
        <v>340</v>
      </c>
      <c r="I15" s="1" t="s">
        <v>341</v>
      </c>
      <c r="J15" s="1">
        <v>5.0</v>
      </c>
      <c r="K15" s="1" t="s">
        <v>333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342</v>
      </c>
      <c r="B16" s="1" t="s">
        <v>343</v>
      </c>
      <c r="C16" s="1" t="s">
        <v>344</v>
      </c>
      <c r="D16" s="1" t="s">
        <v>345</v>
      </c>
      <c r="E16" s="1" t="s">
        <v>346</v>
      </c>
      <c r="F16" s="1" t="s">
        <v>347</v>
      </c>
      <c r="G16" s="1" t="s">
        <v>348</v>
      </c>
      <c r="H16" s="1" t="s">
        <v>349</v>
      </c>
      <c r="I16" s="1" t="s">
        <v>350</v>
      </c>
      <c r="J16" s="1" t="s">
        <v>351</v>
      </c>
      <c r="K16" s="1">
        <v>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352</v>
      </c>
      <c r="B17" s="1" t="s">
        <v>353</v>
      </c>
      <c r="C17" s="1" t="s">
        <v>354</v>
      </c>
      <c r="D17" s="1" t="s">
        <v>355</v>
      </c>
      <c r="E17" s="1" t="s">
        <v>356</v>
      </c>
      <c r="F17" s="1" t="s">
        <v>357</v>
      </c>
      <c r="G17" s="1" t="s">
        <v>358</v>
      </c>
      <c r="H17" s="1" t="s">
        <v>359</v>
      </c>
      <c r="I17" s="1" t="s">
        <v>360</v>
      </c>
      <c r="J17" s="1" t="s">
        <v>361</v>
      </c>
      <c r="K17" s="1" t="s">
        <v>187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362</v>
      </c>
      <c r="B18" s="1" t="s">
        <v>363</v>
      </c>
      <c r="C18" s="1">
        <v>18.0</v>
      </c>
      <c r="D18" s="1" t="s">
        <v>364</v>
      </c>
      <c r="E18" s="1" t="s">
        <v>365</v>
      </c>
      <c r="F18" s="1" t="s">
        <v>366</v>
      </c>
      <c r="G18" s="1" t="s">
        <v>367</v>
      </c>
      <c r="H18" s="1" t="s">
        <v>368</v>
      </c>
      <c r="I18" s="1" t="s">
        <v>369</v>
      </c>
      <c r="J18" s="1" t="s">
        <v>370</v>
      </c>
      <c r="K18" s="1" t="s">
        <v>371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372</v>
      </c>
      <c r="B20" s="1" t="s">
        <v>373</v>
      </c>
      <c r="C20" s="1" t="s">
        <v>374</v>
      </c>
      <c r="D20" s="1" t="s">
        <v>179</v>
      </c>
      <c r="E20" s="1" t="s">
        <v>375</v>
      </c>
      <c r="F20" s="1" t="s">
        <v>167</v>
      </c>
      <c r="G20" s="1" t="s">
        <v>376</v>
      </c>
      <c r="H20" s="1" t="s">
        <v>377</v>
      </c>
      <c r="I20" s="1" t="s">
        <v>376</v>
      </c>
      <c r="J20" s="1" t="s">
        <v>378</v>
      </c>
      <c r="K20" s="1" t="s">
        <v>379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380</v>
      </c>
      <c r="B21" s="1" t="s">
        <v>378</v>
      </c>
      <c r="C21" s="1" t="s">
        <v>235</v>
      </c>
      <c r="D21" s="1" t="s">
        <v>381</v>
      </c>
      <c r="E21" s="1" t="s">
        <v>382</v>
      </c>
      <c r="F21" s="1" t="s">
        <v>383</v>
      </c>
      <c r="G21" s="1" t="s">
        <v>188</v>
      </c>
      <c r="H21" s="1" t="s">
        <v>235</v>
      </c>
      <c r="I21" s="1" t="s">
        <v>384</v>
      </c>
      <c r="J21" s="1" t="s">
        <v>385</v>
      </c>
      <c r="K21" s="1" t="s">
        <v>386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387</v>
      </c>
      <c r="B22" s="1" t="s">
        <v>388</v>
      </c>
      <c r="C22" s="1" t="s">
        <v>389</v>
      </c>
      <c r="D22" s="1" t="s">
        <v>390</v>
      </c>
      <c r="E22" s="1" t="s">
        <v>391</v>
      </c>
      <c r="F22" s="1" t="s">
        <v>392</v>
      </c>
      <c r="G22" s="1" t="s">
        <v>393</v>
      </c>
      <c r="H22" s="1" t="s">
        <v>394</v>
      </c>
      <c r="I22" s="1" t="s">
        <v>395</v>
      </c>
      <c r="J22" s="1" t="s">
        <v>396</v>
      </c>
      <c r="K22" s="1" t="s">
        <v>397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398</v>
      </c>
      <c r="B23" s="1" t="s">
        <v>399</v>
      </c>
      <c r="C23" s="1" t="s">
        <v>400</v>
      </c>
      <c r="D23" s="1" t="s">
        <v>109</v>
      </c>
      <c r="E23" s="1" t="s">
        <v>213</v>
      </c>
      <c r="F23" s="1" t="s">
        <v>401</v>
      </c>
      <c r="G23" s="1" t="s">
        <v>333</v>
      </c>
      <c r="H23" s="1" t="s">
        <v>402</v>
      </c>
      <c r="I23" s="1" t="s">
        <v>403</v>
      </c>
      <c r="J23" s="1" t="s">
        <v>345</v>
      </c>
      <c r="K23" s="1" t="s">
        <v>404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406</v>
      </c>
      <c r="B25" s="1" t="s">
        <v>407</v>
      </c>
      <c r="C25" s="1" t="s">
        <v>408</v>
      </c>
      <c r="D25" s="1" t="s">
        <v>409</v>
      </c>
      <c r="E25" s="1" t="s">
        <v>410</v>
      </c>
      <c r="F25" s="1" t="s">
        <v>411</v>
      </c>
      <c r="G25" s="1" t="s">
        <v>408</v>
      </c>
      <c r="H25" s="1" t="s">
        <v>412</v>
      </c>
      <c r="I25" s="1" t="s">
        <v>374</v>
      </c>
      <c r="J25" s="1" t="s">
        <v>413</v>
      </c>
      <c r="K25" s="1" t="s">
        <v>413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414</v>
      </c>
      <c r="B26" s="1" t="s">
        <v>415</v>
      </c>
      <c r="C26" s="1" t="s">
        <v>381</v>
      </c>
      <c r="D26" s="1" t="s">
        <v>416</v>
      </c>
      <c r="E26" s="1" t="s">
        <v>377</v>
      </c>
      <c r="F26" s="1" t="s">
        <v>383</v>
      </c>
      <c r="G26" s="1" t="s">
        <v>179</v>
      </c>
      <c r="H26" s="1" t="s">
        <v>417</v>
      </c>
      <c r="I26" s="1" t="s">
        <v>163</v>
      </c>
      <c r="J26" s="1" t="s">
        <v>418</v>
      </c>
      <c r="K26" s="1" t="s">
        <v>418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419</v>
      </c>
      <c r="B27" s="1" t="s">
        <v>420</v>
      </c>
      <c r="C27" s="1" t="s">
        <v>421</v>
      </c>
      <c r="D27" s="1" t="s">
        <v>422</v>
      </c>
      <c r="E27" s="1" t="s">
        <v>423</v>
      </c>
      <c r="F27" s="1">
        <v>1.0</v>
      </c>
      <c r="G27" s="1" t="s">
        <v>178</v>
      </c>
      <c r="H27" s="1" t="s">
        <v>378</v>
      </c>
      <c r="I27" s="1" t="s">
        <v>378</v>
      </c>
      <c r="J27" s="1" t="s">
        <v>424</v>
      </c>
      <c r="K27" s="1" t="s">
        <v>425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426</v>
      </c>
      <c r="B28" s="1" t="s">
        <v>427</v>
      </c>
      <c r="C28" s="1" t="s">
        <v>428</v>
      </c>
      <c r="D28" s="1" t="s">
        <v>429</v>
      </c>
      <c r="E28" s="1" t="s">
        <v>430</v>
      </c>
      <c r="F28" s="1" t="s">
        <v>431</v>
      </c>
      <c r="G28" s="1" t="s">
        <v>432</v>
      </c>
      <c r="H28" s="1" t="s">
        <v>433</v>
      </c>
      <c r="I28" s="1" t="s">
        <v>434</v>
      </c>
      <c r="J28" s="1" t="s">
        <v>435</v>
      </c>
      <c r="K28" s="1" t="s">
        <v>436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437</v>
      </c>
      <c r="B29" s="1" t="s">
        <v>438</v>
      </c>
      <c r="C29" s="1" t="s">
        <v>439</v>
      </c>
      <c r="D29" s="1" t="s">
        <v>440</v>
      </c>
      <c r="E29" s="1" t="s">
        <v>441</v>
      </c>
      <c r="F29" s="1" t="s">
        <v>442</v>
      </c>
      <c r="G29" s="1" t="s">
        <v>443</v>
      </c>
      <c r="H29" s="1" t="s">
        <v>444</v>
      </c>
      <c r="I29" s="1" t="s">
        <v>445</v>
      </c>
      <c r="J29" s="1" t="s">
        <v>446</v>
      </c>
      <c r="K29" s="1" t="s">
        <v>447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448</v>
      </c>
      <c r="B30" s="1" t="s">
        <v>449</v>
      </c>
      <c r="C30" s="1" t="s">
        <v>450</v>
      </c>
      <c r="D30" s="1" t="s">
        <v>451</v>
      </c>
      <c r="E30" s="1" t="s">
        <v>452</v>
      </c>
      <c r="F30" s="1" t="s">
        <v>453</v>
      </c>
      <c r="G30" s="1" t="s">
        <v>454</v>
      </c>
      <c r="H30" s="1" t="s">
        <v>455</v>
      </c>
      <c r="I30" s="1" t="s">
        <v>456</v>
      </c>
      <c r="J30" s="1" t="s">
        <v>457</v>
      </c>
      <c r="K30" s="1" t="s">
        <v>458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459</v>
      </c>
      <c r="B31" s="1" t="s">
        <v>460</v>
      </c>
      <c r="C31" s="1" t="s">
        <v>461</v>
      </c>
      <c r="D31" s="1" t="s">
        <v>462</v>
      </c>
      <c r="E31" s="1" t="s">
        <v>463</v>
      </c>
      <c r="F31" s="1" t="s">
        <v>464</v>
      </c>
      <c r="G31" s="1" t="s">
        <v>465</v>
      </c>
      <c r="H31" s="1" t="s">
        <v>466</v>
      </c>
      <c r="I31" s="1" t="s">
        <v>467</v>
      </c>
      <c r="J31" s="1" t="s">
        <v>468</v>
      </c>
      <c r="K31" s="1" t="s">
        <v>469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471</v>
      </c>
      <c r="B33" s="1" t="s">
        <v>472</v>
      </c>
      <c r="C33" s="1" t="s">
        <v>473</v>
      </c>
      <c r="D33" s="1">
        <v>108.0</v>
      </c>
      <c r="E33" s="1" t="s">
        <v>474</v>
      </c>
      <c r="F33" s="1" t="s">
        <v>475</v>
      </c>
      <c r="G33" s="1" t="s">
        <v>476</v>
      </c>
      <c r="H33" s="1" t="s">
        <v>477</v>
      </c>
      <c r="I33" s="1" t="s">
        <v>478</v>
      </c>
      <c r="J33" s="1" t="s">
        <v>479</v>
      </c>
      <c r="K33" s="1" t="s">
        <v>480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481</v>
      </c>
      <c r="B34" s="1" t="s">
        <v>482</v>
      </c>
      <c r="C34" s="1" t="s">
        <v>483</v>
      </c>
      <c r="D34" s="1" t="s">
        <v>484</v>
      </c>
      <c r="E34" s="1" t="s">
        <v>485</v>
      </c>
      <c r="F34" s="1" t="s">
        <v>486</v>
      </c>
      <c r="G34" s="1" t="s">
        <v>487</v>
      </c>
      <c r="H34" s="1" t="s">
        <v>488</v>
      </c>
      <c r="I34" s="1" t="s">
        <v>489</v>
      </c>
      <c r="J34" s="1" t="s">
        <v>490</v>
      </c>
      <c r="K34" s="1" t="s">
        <v>491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492</v>
      </c>
      <c r="B35" s="1" t="s">
        <v>493</v>
      </c>
      <c r="C35" s="1" t="s">
        <v>494</v>
      </c>
      <c r="D35" s="1" t="s">
        <v>495</v>
      </c>
      <c r="E35" s="1" t="s">
        <v>496</v>
      </c>
      <c r="F35" s="1" t="s">
        <v>497</v>
      </c>
      <c r="G35" s="1" t="s">
        <v>498</v>
      </c>
      <c r="H35" s="1" t="s">
        <v>499</v>
      </c>
      <c r="I35" s="1" t="s">
        <v>500</v>
      </c>
      <c r="J35" s="1" t="s">
        <v>501</v>
      </c>
      <c r="K35" s="1" t="s">
        <v>502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503</v>
      </c>
      <c r="B36" s="1" t="s">
        <v>504</v>
      </c>
      <c r="C36" s="1" t="s">
        <v>505</v>
      </c>
      <c r="D36" s="1" t="s">
        <v>438</v>
      </c>
      <c r="E36" s="1" t="s">
        <v>506</v>
      </c>
      <c r="F36" s="1" t="s">
        <v>507</v>
      </c>
      <c r="G36" s="1" t="s">
        <v>508</v>
      </c>
      <c r="H36" s="1" t="s">
        <v>509</v>
      </c>
      <c r="I36" s="1" t="s">
        <v>510</v>
      </c>
      <c r="J36" s="1" t="s">
        <v>511</v>
      </c>
      <c r="K36" s="1" t="s">
        <v>512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513</v>
      </c>
      <c r="B37" s="1" t="s">
        <v>514</v>
      </c>
      <c r="C37" s="1" t="s">
        <v>515</v>
      </c>
      <c r="D37" s="1" t="s">
        <v>516</v>
      </c>
      <c r="E37" s="1" t="s">
        <v>517</v>
      </c>
      <c r="F37" s="1" t="s">
        <v>518</v>
      </c>
      <c r="G37" s="1" t="s">
        <v>519</v>
      </c>
      <c r="H37" s="1" t="s">
        <v>520</v>
      </c>
      <c r="I37" s="1" t="s">
        <v>521</v>
      </c>
      <c r="J37" s="1" t="s">
        <v>522</v>
      </c>
      <c r="K37" s="1" t="s">
        <v>523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524</v>
      </c>
      <c r="B38" s="1" t="s">
        <v>525</v>
      </c>
      <c r="C38" s="1" t="s">
        <v>526</v>
      </c>
      <c r="D38" s="1" t="s">
        <v>233</v>
      </c>
      <c r="E38" s="1" t="s">
        <v>527</v>
      </c>
      <c r="F38" s="1" t="s">
        <v>168</v>
      </c>
      <c r="G38" s="1" t="s">
        <v>413</v>
      </c>
      <c r="H38" s="1" t="s">
        <v>425</v>
      </c>
      <c r="I38" s="1" t="s">
        <v>528</v>
      </c>
      <c r="J38" s="1" t="s">
        <v>529</v>
      </c>
      <c r="K38" s="1" t="s">
        <v>530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531</v>
      </c>
      <c r="B39" s="1" t="s">
        <v>532</v>
      </c>
      <c r="C39" s="1" t="s">
        <v>533</v>
      </c>
      <c r="D39" s="1" t="s">
        <v>358</v>
      </c>
      <c r="E39" s="1" t="s">
        <v>534</v>
      </c>
      <c r="F39" s="1" t="s">
        <v>535</v>
      </c>
      <c r="G39" s="1" t="s">
        <v>283</v>
      </c>
      <c r="H39" s="1" t="s">
        <v>536</v>
      </c>
      <c r="I39" s="1" t="s">
        <v>537</v>
      </c>
      <c r="J39" s="1" t="s">
        <v>538</v>
      </c>
      <c r="K39" s="1" t="s">
        <v>539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540</v>
      </c>
      <c r="B40" s="1" t="s">
        <v>541</v>
      </c>
      <c r="C40" s="1" t="s">
        <v>542</v>
      </c>
      <c r="D40" s="1" t="s">
        <v>543</v>
      </c>
      <c r="E40" s="1" t="s">
        <v>544</v>
      </c>
      <c r="F40" s="1" t="s">
        <v>545</v>
      </c>
      <c r="G40" s="1" t="s">
        <v>546</v>
      </c>
      <c r="H40" s="1" t="s">
        <v>547</v>
      </c>
      <c r="I40" s="1" t="s">
        <v>548</v>
      </c>
      <c r="J40" s="1" t="s">
        <v>549</v>
      </c>
      <c r="K40" s="1" t="s">
        <v>550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551</v>
      </c>
      <c r="B41" s="1" t="s">
        <v>552</v>
      </c>
      <c r="C41" s="1" t="s">
        <v>553</v>
      </c>
      <c r="D41" s="1" t="s">
        <v>554</v>
      </c>
      <c r="E41" s="1" t="s">
        <v>555</v>
      </c>
      <c r="F41" s="1" t="s">
        <v>556</v>
      </c>
      <c r="G41" s="1" t="s">
        <v>264</v>
      </c>
      <c r="H41" s="1" t="s">
        <v>244</v>
      </c>
      <c r="I41" s="1" t="s">
        <v>264</v>
      </c>
      <c r="J41" s="1" t="s">
        <v>557</v>
      </c>
      <c r="K41" s="1" t="s">
        <v>412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558</v>
      </c>
      <c r="B42" s="1" t="s">
        <v>251</v>
      </c>
      <c r="C42" s="1" t="s">
        <v>329</v>
      </c>
      <c r="D42" s="1" t="s">
        <v>233</v>
      </c>
      <c r="E42" s="1" t="s">
        <v>559</v>
      </c>
      <c r="F42" s="1" t="s">
        <v>543</v>
      </c>
      <c r="G42" s="1" t="s">
        <v>553</v>
      </c>
      <c r="H42" s="1" t="s">
        <v>319</v>
      </c>
      <c r="I42" s="1" t="s">
        <v>560</v>
      </c>
      <c r="J42" s="1" t="s">
        <v>364</v>
      </c>
      <c r="K42" s="1" t="s">
        <v>246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561</v>
      </c>
      <c r="B43" s="1" t="s">
        <v>562</v>
      </c>
      <c r="C43" s="1" t="s">
        <v>550</v>
      </c>
      <c r="D43" s="1" t="s">
        <v>563</v>
      </c>
      <c r="E43" s="1" t="s">
        <v>564</v>
      </c>
      <c r="F43" s="1" t="s">
        <v>565</v>
      </c>
      <c r="G43" s="1" t="s">
        <v>566</v>
      </c>
      <c r="H43" s="1" t="s">
        <v>567</v>
      </c>
      <c r="I43" s="1" t="s">
        <v>568</v>
      </c>
      <c r="J43" s="1" t="s">
        <v>569</v>
      </c>
      <c r="K43" s="1" t="s">
        <v>570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571</v>
      </c>
      <c r="B44" s="1" t="s">
        <v>572</v>
      </c>
      <c r="C44" s="1" t="s">
        <v>573</v>
      </c>
      <c r="D44" s="1" t="s">
        <v>574</v>
      </c>
      <c r="E44" s="1" t="s">
        <v>575</v>
      </c>
      <c r="F44" s="1" t="s">
        <v>402</v>
      </c>
      <c r="G44" s="1" t="s">
        <v>576</v>
      </c>
      <c r="H44" s="1" t="s">
        <v>577</v>
      </c>
      <c r="I44" s="1" t="s">
        <v>578</v>
      </c>
      <c r="J44" s="1" t="s">
        <v>579</v>
      </c>
      <c r="K44" s="1" t="s">
        <v>580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581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582</v>
      </c>
      <c r="B46" s="1">
        <v>69.0</v>
      </c>
      <c r="C46" s="1" t="s">
        <v>583</v>
      </c>
      <c r="D46" s="1" t="s">
        <v>584</v>
      </c>
      <c r="E46" s="1" t="s">
        <v>585</v>
      </c>
      <c r="F46" s="1" t="s">
        <v>586</v>
      </c>
      <c r="G46" s="1" t="s">
        <v>587</v>
      </c>
      <c r="H46" s="1" t="s">
        <v>588</v>
      </c>
      <c r="I46" s="1" t="s">
        <v>589</v>
      </c>
      <c r="J46" s="1" t="s">
        <v>590</v>
      </c>
      <c r="K46" s="1" t="s">
        <v>591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592</v>
      </c>
      <c r="B47" s="1" t="s">
        <v>593</v>
      </c>
      <c r="C47" s="1" t="s">
        <v>594</v>
      </c>
      <c r="D47" s="1" t="s">
        <v>595</v>
      </c>
      <c r="E47" s="1" t="s">
        <v>596</v>
      </c>
      <c r="F47" s="1" t="s">
        <v>597</v>
      </c>
      <c r="G47" s="1" t="s">
        <v>598</v>
      </c>
      <c r="H47" s="1" t="s">
        <v>599</v>
      </c>
      <c r="I47" s="1" t="s">
        <v>600</v>
      </c>
      <c r="J47" s="1" t="s">
        <v>601</v>
      </c>
      <c r="K47" s="1" t="s">
        <v>602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603</v>
      </c>
      <c r="B48" s="1" t="s">
        <v>604</v>
      </c>
      <c r="C48" s="1" t="s">
        <v>602</v>
      </c>
      <c r="D48" s="1" t="s">
        <v>605</v>
      </c>
      <c r="E48" s="1" t="s">
        <v>606</v>
      </c>
      <c r="F48" s="1" t="s">
        <v>607</v>
      </c>
      <c r="G48" s="1" t="s">
        <v>608</v>
      </c>
      <c r="H48" s="1" t="s">
        <v>609</v>
      </c>
      <c r="I48" s="1" t="s">
        <v>610</v>
      </c>
      <c r="J48" s="1" t="s">
        <v>611</v>
      </c>
      <c r="K48" s="1" t="s">
        <v>612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613</v>
      </c>
      <c r="B49" s="1" t="s">
        <v>614</v>
      </c>
      <c r="C49" s="1" t="s">
        <v>615</v>
      </c>
      <c r="D49" s="1" t="s">
        <v>616</v>
      </c>
      <c r="E49" s="1" t="s">
        <v>617</v>
      </c>
      <c r="F49" s="1" t="s">
        <v>618</v>
      </c>
      <c r="G49" s="1" t="s">
        <v>619</v>
      </c>
      <c r="H49" s="1" t="s">
        <v>620</v>
      </c>
      <c r="I49" s="1" t="s">
        <v>621</v>
      </c>
      <c r="J49" s="1">
        <v>0.0</v>
      </c>
      <c r="K49" s="1" t="s">
        <v>622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623</v>
      </c>
      <c r="B50" s="1" t="s">
        <v>624</v>
      </c>
      <c r="C50" s="1" t="s">
        <v>625</v>
      </c>
      <c r="D50" s="1" t="s">
        <v>626</v>
      </c>
      <c r="E50" s="1" t="s">
        <v>627</v>
      </c>
      <c r="F50" s="1" t="s">
        <v>628</v>
      </c>
      <c r="G50" s="1" t="s">
        <v>629</v>
      </c>
      <c r="H50" s="1" t="s">
        <v>630</v>
      </c>
      <c r="I50" s="1" t="s">
        <v>631</v>
      </c>
      <c r="J50" s="1" t="s">
        <v>632</v>
      </c>
      <c r="K50" s="1" t="s">
        <v>633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634</v>
      </c>
      <c r="B51" s="1" t="s">
        <v>635</v>
      </c>
      <c r="C51" s="1" t="s">
        <v>636</v>
      </c>
      <c r="D51" s="1" t="s">
        <v>637</v>
      </c>
      <c r="E51" s="1" t="s">
        <v>638</v>
      </c>
      <c r="F51" s="1" t="s">
        <v>639</v>
      </c>
      <c r="G51" s="1" t="s">
        <v>640</v>
      </c>
      <c r="H51" s="1" t="s">
        <v>641</v>
      </c>
      <c r="I51" s="1" t="s">
        <v>642</v>
      </c>
      <c r="J51" s="1" t="s">
        <v>643</v>
      </c>
      <c r="K51" s="1" t="s">
        <v>644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645</v>
      </c>
      <c r="B52" s="1" t="s">
        <v>635</v>
      </c>
      <c r="C52" s="1" t="s">
        <v>636</v>
      </c>
      <c r="D52" s="1" t="s">
        <v>637</v>
      </c>
      <c r="E52" s="1" t="s">
        <v>638</v>
      </c>
      <c r="F52" s="1" t="s">
        <v>639</v>
      </c>
      <c r="G52" s="1" t="s">
        <v>640</v>
      </c>
      <c r="H52" s="1" t="s">
        <v>641</v>
      </c>
      <c r="I52" s="1" t="s">
        <v>642</v>
      </c>
      <c r="J52" s="1" t="s">
        <v>643</v>
      </c>
      <c r="K52" s="1" t="s">
        <v>644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646</v>
      </c>
      <c r="B53" s="1" t="s">
        <v>647</v>
      </c>
      <c r="C53" s="1" t="s">
        <v>648</v>
      </c>
      <c r="D53" s="1" t="s">
        <v>649</v>
      </c>
      <c r="E53" s="1" t="s">
        <v>650</v>
      </c>
      <c r="F53" s="1" t="s">
        <v>651</v>
      </c>
      <c r="G53" s="1" t="s">
        <v>652</v>
      </c>
      <c r="H53" s="1" t="s">
        <v>653</v>
      </c>
      <c r="I53" s="1" t="s">
        <v>654</v>
      </c>
      <c r="J53" s="1" t="s">
        <v>655</v>
      </c>
      <c r="K53" s="1" t="s">
        <v>656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657</v>
      </c>
      <c r="B54" s="1" t="s">
        <v>658</v>
      </c>
      <c r="C54" s="1" t="s">
        <v>659</v>
      </c>
      <c r="D54" s="1" t="s">
        <v>660</v>
      </c>
      <c r="E54" s="1" t="s">
        <v>661</v>
      </c>
      <c r="F54" s="1" t="s">
        <v>662</v>
      </c>
      <c r="G54" s="1" t="s">
        <v>663</v>
      </c>
      <c r="H54" s="1" t="s">
        <v>664</v>
      </c>
      <c r="I54" s="1" t="s">
        <v>665</v>
      </c>
      <c r="J54" s="1" t="s">
        <v>666</v>
      </c>
      <c r="K54" s="1" t="s">
        <v>667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668</v>
      </c>
      <c r="B55" s="1" t="s">
        <v>669</v>
      </c>
      <c r="C55" s="1" t="s">
        <v>670</v>
      </c>
      <c r="D55" s="1" t="s">
        <v>671</v>
      </c>
      <c r="E55" s="1" t="s">
        <v>672</v>
      </c>
      <c r="F55" s="1" t="s">
        <v>673</v>
      </c>
      <c r="G55" s="1" t="s">
        <v>674</v>
      </c>
      <c r="H55" s="1" t="s">
        <v>675</v>
      </c>
      <c r="I55" s="1" t="s">
        <v>676</v>
      </c>
      <c r="J55" s="1" t="s">
        <v>677</v>
      </c>
      <c r="K55" s="1" t="s">
        <v>678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679</v>
      </c>
      <c r="B56" s="1" t="s">
        <v>680</v>
      </c>
      <c r="C56" s="1" t="s">
        <v>681</v>
      </c>
      <c r="D56" s="1" t="s">
        <v>682</v>
      </c>
      <c r="E56" s="1" t="s">
        <v>683</v>
      </c>
      <c r="F56" s="1" t="s">
        <v>684</v>
      </c>
      <c r="G56" s="1" t="s">
        <v>685</v>
      </c>
      <c r="H56" s="1" t="s">
        <v>686</v>
      </c>
      <c r="I56" s="1" t="s">
        <v>687</v>
      </c>
      <c r="J56" s="1" t="s">
        <v>688</v>
      </c>
      <c r="K56" s="1" t="s">
        <v>689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690</v>
      </c>
      <c r="B57" s="1" t="s">
        <v>691</v>
      </c>
      <c r="C57" s="1" t="s">
        <v>692</v>
      </c>
      <c r="D57" s="1" t="s">
        <v>693</v>
      </c>
      <c r="E57" s="1" t="s">
        <v>694</v>
      </c>
      <c r="F57" s="1" t="s">
        <v>695</v>
      </c>
      <c r="G57" s="1" t="s">
        <v>696</v>
      </c>
      <c r="H57" s="1" t="s">
        <v>697</v>
      </c>
      <c r="I57" s="1" t="s">
        <v>698</v>
      </c>
      <c r="J57" s="1" t="s">
        <v>699</v>
      </c>
      <c r="K57" s="1" t="s">
        <v>700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701</v>
      </c>
      <c r="B58" s="1" t="s">
        <v>702</v>
      </c>
      <c r="C58" s="1" t="s">
        <v>703</v>
      </c>
      <c r="D58" s="1" t="s">
        <v>704</v>
      </c>
      <c r="E58" s="1" t="s">
        <v>705</v>
      </c>
      <c r="F58" s="1" t="s">
        <v>706</v>
      </c>
      <c r="G58" s="1" t="s">
        <v>707</v>
      </c>
      <c r="H58" s="1" t="s">
        <v>708</v>
      </c>
      <c r="I58" s="1" t="s">
        <v>709</v>
      </c>
      <c r="J58" s="1" t="s">
        <v>710</v>
      </c>
      <c r="K58" s="1" t="s">
        <v>711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712</v>
      </c>
      <c r="B59" s="1" t="s">
        <v>713</v>
      </c>
      <c r="C59" s="1" t="s">
        <v>714</v>
      </c>
      <c r="D59" s="1" t="s">
        <v>715</v>
      </c>
      <c r="E59" s="1" t="s">
        <v>300</v>
      </c>
      <c r="F59" s="1" t="s">
        <v>716</v>
      </c>
      <c r="G59" s="1" t="s">
        <v>717</v>
      </c>
      <c r="H59" s="1" t="s">
        <v>718</v>
      </c>
      <c r="I59" s="1" t="s">
        <v>719</v>
      </c>
      <c r="J59" s="1" t="s">
        <v>720</v>
      </c>
      <c r="K59" s="1" t="s">
        <v>721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722</v>
      </c>
      <c r="B60" s="1" t="s">
        <v>713</v>
      </c>
      <c r="C60" s="1" t="s">
        <v>714</v>
      </c>
      <c r="D60" s="1" t="s">
        <v>715</v>
      </c>
      <c r="E60" s="1" t="s">
        <v>300</v>
      </c>
      <c r="F60" s="1" t="s">
        <v>716</v>
      </c>
      <c r="G60" s="1" t="s">
        <v>717</v>
      </c>
      <c r="H60" s="1" t="s">
        <v>718</v>
      </c>
      <c r="I60" s="1" t="s">
        <v>719</v>
      </c>
      <c r="J60" s="1" t="s">
        <v>720</v>
      </c>
      <c r="K60" s="1" t="s">
        <v>721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723</v>
      </c>
      <c r="B61" s="1" t="s">
        <v>724</v>
      </c>
      <c r="C61" s="1" t="s">
        <v>725</v>
      </c>
      <c r="D61" s="1" t="s">
        <v>726</v>
      </c>
      <c r="E61" s="1" t="s">
        <v>727</v>
      </c>
      <c r="F61" s="1" t="s">
        <v>728</v>
      </c>
      <c r="G61" s="1" t="s">
        <v>729</v>
      </c>
      <c r="H61" s="1" t="s">
        <v>730</v>
      </c>
      <c r="I61" s="1" t="s">
        <v>731</v>
      </c>
      <c r="J61" s="1" t="s">
        <v>732</v>
      </c>
      <c r="K61" s="1" t="s">
        <v>733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734</v>
      </c>
      <c r="B62" s="1" t="s">
        <v>735</v>
      </c>
      <c r="C62" s="1" t="s">
        <v>736</v>
      </c>
      <c r="D62" s="1" t="s">
        <v>737</v>
      </c>
      <c r="E62" s="1" t="s">
        <v>738</v>
      </c>
      <c r="F62" s="1" t="s">
        <v>739</v>
      </c>
      <c r="G62" s="1" t="s">
        <v>364</v>
      </c>
      <c r="H62" s="1" t="s">
        <v>740</v>
      </c>
      <c r="I62" s="1" t="s">
        <v>604</v>
      </c>
      <c r="J62" s="1" t="s">
        <v>741</v>
      </c>
      <c r="K62" s="1" t="s">
        <v>742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743</v>
      </c>
      <c r="B63" s="1" t="s">
        <v>682</v>
      </c>
      <c r="C63" s="1" t="s">
        <v>744</v>
      </c>
      <c r="D63" s="1" t="s">
        <v>745</v>
      </c>
      <c r="E63" s="1">
        <v>0.0</v>
      </c>
      <c r="F63" s="1" t="s">
        <v>746</v>
      </c>
      <c r="G63" s="1" t="s">
        <v>747</v>
      </c>
      <c r="H63" s="1" t="s">
        <v>748</v>
      </c>
      <c r="I63" s="1" t="s">
        <v>749</v>
      </c>
      <c r="J63" s="1" t="s">
        <v>750</v>
      </c>
      <c r="K63" s="1" t="s">
        <v>751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752</v>
      </c>
      <c r="B64" s="1" t="s">
        <v>753</v>
      </c>
      <c r="C64" s="1">
        <v>0.0</v>
      </c>
      <c r="D64" s="1" t="s">
        <v>754</v>
      </c>
      <c r="E64" s="1">
        <v>0.0</v>
      </c>
      <c r="F64" s="1" t="s">
        <v>755</v>
      </c>
      <c r="G64" s="1" t="s">
        <v>756</v>
      </c>
      <c r="H64" s="1" t="s">
        <v>757</v>
      </c>
      <c r="I64" s="1" t="s">
        <v>758</v>
      </c>
      <c r="J64" s="1" t="s">
        <v>759</v>
      </c>
      <c r="K64" s="1" t="s">
        <v>760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761</v>
      </c>
      <c r="B65" s="1" t="s">
        <v>762</v>
      </c>
      <c r="C65" s="1" t="s">
        <v>763</v>
      </c>
      <c r="D65" s="1" t="s">
        <v>763</v>
      </c>
      <c r="E65" s="1" t="s">
        <v>763</v>
      </c>
      <c r="F65" s="1" t="s">
        <v>763</v>
      </c>
      <c r="G65" s="1" t="s">
        <v>763</v>
      </c>
      <c r="H65" s="1">
        <v>-75.0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764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765</v>
      </c>
      <c r="B67" s="1" t="s">
        <v>671</v>
      </c>
      <c r="C67" s="1" t="s">
        <v>766</v>
      </c>
      <c r="D67" s="1" t="s">
        <v>767</v>
      </c>
      <c r="E67" s="1" t="s">
        <v>768</v>
      </c>
      <c r="F67" s="1" t="s">
        <v>338</v>
      </c>
      <c r="G67" s="1" t="s">
        <v>769</v>
      </c>
      <c r="H67" s="1" t="s">
        <v>770</v>
      </c>
      <c r="I67" s="1" t="s">
        <v>771</v>
      </c>
      <c r="J67" s="1" t="s">
        <v>772</v>
      </c>
      <c r="K67" s="1" t="s">
        <v>773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774</v>
      </c>
      <c r="B68" s="1" t="s">
        <v>775</v>
      </c>
      <c r="C68" s="1" t="s">
        <v>463</v>
      </c>
      <c r="D68" s="1" t="s">
        <v>776</v>
      </c>
      <c r="E68" s="1" t="s">
        <v>777</v>
      </c>
      <c r="F68" s="1" t="s">
        <v>778</v>
      </c>
      <c r="G68" s="1" t="s">
        <v>779</v>
      </c>
      <c r="H68" s="1" t="s">
        <v>780</v>
      </c>
      <c r="I68" s="1" t="s">
        <v>781</v>
      </c>
      <c r="J68" s="1" t="s">
        <v>782</v>
      </c>
      <c r="K68" s="1" t="s">
        <v>783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784</v>
      </c>
      <c r="B69" s="1" t="s">
        <v>785</v>
      </c>
      <c r="C69" s="1" t="s">
        <v>786</v>
      </c>
      <c r="D69" s="1" t="s">
        <v>787</v>
      </c>
      <c r="E69" s="1" t="s">
        <v>788</v>
      </c>
      <c r="F69" s="1" t="s">
        <v>789</v>
      </c>
      <c r="G69" s="1" t="s">
        <v>790</v>
      </c>
      <c r="H69" s="1" t="s">
        <v>791</v>
      </c>
      <c r="I69" s="1" t="s">
        <v>792</v>
      </c>
      <c r="J69" s="1" t="s">
        <v>793</v>
      </c>
      <c r="K69" s="1" t="s">
        <v>794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795</v>
      </c>
      <c r="B70" s="1" t="s">
        <v>796</v>
      </c>
      <c r="C70" s="1" t="s">
        <v>797</v>
      </c>
      <c r="D70" s="1" t="s">
        <v>798</v>
      </c>
      <c r="E70" s="1" t="s">
        <v>799</v>
      </c>
      <c r="F70" s="1" t="s">
        <v>800</v>
      </c>
      <c r="G70" s="1" t="s">
        <v>801</v>
      </c>
      <c r="H70" s="1" t="s">
        <v>802</v>
      </c>
      <c r="I70" s="1" t="s">
        <v>803</v>
      </c>
      <c r="J70" s="1" t="s">
        <v>804</v>
      </c>
      <c r="K70" s="1" t="s">
        <v>805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806</v>
      </c>
      <c r="B71" s="1" t="s">
        <v>807</v>
      </c>
      <c r="C71" s="1" t="s">
        <v>808</v>
      </c>
      <c r="D71" s="1" t="s">
        <v>809</v>
      </c>
      <c r="E71" s="1" t="s">
        <v>810</v>
      </c>
      <c r="F71" s="1" t="s">
        <v>811</v>
      </c>
      <c r="G71" s="1" t="s">
        <v>812</v>
      </c>
      <c r="H71" s="1" t="s">
        <v>813</v>
      </c>
      <c r="I71" s="1" t="s">
        <v>814</v>
      </c>
      <c r="J71" s="1" t="s">
        <v>815</v>
      </c>
      <c r="K71" s="1" t="s">
        <v>816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817</v>
      </c>
      <c r="B72" s="1" t="s">
        <v>818</v>
      </c>
      <c r="C72" s="1" t="s">
        <v>819</v>
      </c>
      <c r="D72" s="1" t="s">
        <v>820</v>
      </c>
      <c r="E72" s="1" t="s">
        <v>821</v>
      </c>
      <c r="F72" s="1" t="s">
        <v>822</v>
      </c>
      <c r="G72" s="1" t="s">
        <v>823</v>
      </c>
      <c r="H72" s="1" t="s">
        <v>824</v>
      </c>
      <c r="I72" s="1" t="s">
        <v>825</v>
      </c>
      <c r="J72" s="1" t="s">
        <v>826</v>
      </c>
      <c r="K72" s="1" t="s">
        <v>827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828</v>
      </c>
      <c r="B73" s="1" t="s">
        <v>818</v>
      </c>
      <c r="C73" s="1" t="s">
        <v>819</v>
      </c>
      <c r="D73" s="1" t="s">
        <v>820</v>
      </c>
      <c r="E73" s="1" t="s">
        <v>821</v>
      </c>
      <c r="F73" s="1" t="s">
        <v>822</v>
      </c>
      <c r="G73" s="1" t="s">
        <v>823</v>
      </c>
      <c r="H73" s="1" t="s">
        <v>824</v>
      </c>
      <c r="I73" s="1" t="s">
        <v>825</v>
      </c>
      <c r="J73" s="1" t="s">
        <v>826</v>
      </c>
      <c r="K73" s="1" t="s">
        <v>827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829</v>
      </c>
      <c r="B74" s="1" t="s">
        <v>830</v>
      </c>
      <c r="C74" s="1" t="s">
        <v>831</v>
      </c>
      <c r="D74" s="1" t="s">
        <v>832</v>
      </c>
      <c r="E74" s="1" t="s">
        <v>833</v>
      </c>
      <c r="F74" s="1" t="s">
        <v>834</v>
      </c>
      <c r="G74" s="1" t="s">
        <v>835</v>
      </c>
      <c r="H74" s="1" t="s">
        <v>836</v>
      </c>
      <c r="I74" s="1" t="s">
        <v>837</v>
      </c>
      <c r="J74" s="1" t="s">
        <v>838</v>
      </c>
      <c r="K74" s="1" t="s">
        <v>839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840</v>
      </c>
      <c r="B75" s="1">
        <v>-36.0</v>
      </c>
      <c r="C75" s="1" t="s">
        <v>841</v>
      </c>
      <c r="D75" s="1" t="s">
        <v>842</v>
      </c>
      <c r="E75" s="1" t="s">
        <v>294</v>
      </c>
      <c r="F75" s="1" t="s">
        <v>843</v>
      </c>
      <c r="G75" s="1" t="s">
        <v>844</v>
      </c>
      <c r="H75" s="1" t="s">
        <v>845</v>
      </c>
      <c r="I75" s="1" t="s">
        <v>846</v>
      </c>
      <c r="J75" s="1" t="s">
        <v>847</v>
      </c>
      <c r="K75" s="1" t="s">
        <v>848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849</v>
      </c>
      <c r="B76" s="1" t="s">
        <v>850</v>
      </c>
      <c r="C76" s="1" t="s">
        <v>851</v>
      </c>
      <c r="D76" s="1" t="s">
        <v>852</v>
      </c>
      <c r="E76" s="1" t="s">
        <v>853</v>
      </c>
      <c r="F76" s="1" t="s">
        <v>854</v>
      </c>
      <c r="G76" s="1" t="s">
        <v>855</v>
      </c>
      <c r="H76" s="1" t="s">
        <v>856</v>
      </c>
      <c r="I76" s="1" t="s">
        <v>857</v>
      </c>
      <c r="J76" s="1">
        <v>44.0</v>
      </c>
      <c r="K76" s="1" t="s">
        <v>858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859</v>
      </c>
      <c r="B77" s="1" t="s">
        <v>860</v>
      </c>
      <c r="C77" s="1" t="s">
        <v>861</v>
      </c>
      <c r="D77" s="1" t="s">
        <v>862</v>
      </c>
      <c r="E77" s="1" t="s">
        <v>863</v>
      </c>
      <c r="F77" s="1" t="s">
        <v>864</v>
      </c>
      <c r="G77" s="1" t="s">
        <v>865</v>
      </c>
      <c r="H77" s="1" t="s">
        <v>866</v>
      </c>
      <c r="I77" s="1" t="s">
        <v>867</v>
      </c>
      <c r="J77" s="1" t="s">
        <v>868</v>
      </c>
      <c r="K77" s="1" t="s">
        <v>869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870</v>
      </c>
      <c r="B78" s="1" t="s">
        <v>871</v>
      </c>
      <c r="C78" s="1" t="s">
        <v>872</v>
      </c>
      <c r="D78" s="1" t="s">
        <v>873</v>
      </c>
      <c r="E78" s="1" t="s">
        <v>874</v>
      </c>
      <c r="F78" s="1" t="s">
        <v>875</v>
      </c>
      <c r="G78" s="1" t="s">
        <v>876</v>
      </c>
      <c r="H78" s="1" t="s">
        <v>877</v>
      </c>
      <c r="I78" s="1" t="s">
        <v>878</v>
      </c>
      <c r="J78" s="1" t="s">
        <v>879</v>
      </c>
      <c r="K78" s="1" t="s">
        <v>880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881</v>
      </c>
      <c r="B79" s="1" t="s">
        <v>882</v>
      </c>
      <c r="C79" s="1" t="s">
        <v>883</v>
      </c>
      <c r="D79" s="1" t="s">
        <v>884</v>
      </c>
      <c r="E79" s="1" t="s">
        <v>885</v>
      </c>
      <c r="F79" s="1" t="s">
        <v>341</v>
      </c>
      <c r="G79" s="1" t="s">
        <v>886</v>
      </c>
      <c r="H79" s="1" t="s">
        <v>887</v>
      </c>
      <c r="I79" s="1" t="s">
        <v>888</v>
      </c>
      <c r="J79" s="1" t="s">
        <v>889</v>
      </c>
      <c r="K79" s="1" t="s">
        <v>890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891</v>
      </c>
      <c r="B80" s="1" t="s">
        <v>892</v>
      </c>
      <c r="C80" s="1" t="s">
        <v>893</v>
      </c>
      <c r="D80" s="1" t="s">
        <v>894</v>
      </c>
      <c r="E80" s="1" t="s">
        <v>895</v>
      </c>
      <c r="F80" s="1" t="s">
        <v>896</v>
      </c>
      <c r="G80" s="1" t="s">
        <v>777</v>
      </c>
      <c r="H80" s="1" t="s">
        <v>897</v>
      </c>
      <c r="I80" s="1" t="s">
        <v>898</v>
      </c>
      <c r="J80" s="1" t="s">
        <v>899</v>
      </c>
      <c r="K80" s="1" t="s">
        <v>900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901</v>
      </c>
      <c r="B81" s="1" t="s">
        <v>892</v>
      </c>
      <c r="C81" s="1" t="s">
        <v>893</v>
      </c>
      <c r="D81" s="1" t="s">
        <v>894</v>
      </c>
      <c r="E81" s="1" t="s">
        <v>895</v>
      </c>
      <c r="F81" s="1" t="s">
        <v>896</v>
      </c>
      <c r="G81" s="1" t="s">
        <v>777</v>
      </c>
      <c r="H81" s="1" t="s">
        <v>897</v>
      </c>
      <c r="I81" s="1" t="s">
        <v>898</v>
      </c>
      <c r="J81" s="1" t="s">
        <v>899</v>
      </c>
      <c r="K81" s="1" t="s">
        <v>900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902</v>
      </c>
      <c r="B82" s="1" t="s">
        <v>903</v>
      </c>
      <c r="C82" s="1" t="s">
        <v>904</v>
      </c>
      <c r="D82" s="1" t="s">
        <v>905</v>
      </c>
      <c r="E82" s="1" t="s">
        <v>906</v>
      </c>
      <c r="F82" s="1" t="s">
        <v>907</v>
      </c>
      <c r="G82" s="1" t="s">
        <v>908</v>
      </c>
      <c r="H82" s="1" t="s">
        <v>909</v>
      </c>
      <c r="I82" s="1">
        <v>12.0</v>
      </c>
      <c r="J82" s="1" t="s">
        <v>910</v>
      </c>
      <c r="K82" s="1" t="s">
        <v>911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912</v>
      </c>
      <c r="B83" s="1" t="s">
        <v>913</v>
      </c>
      <c r="C83" s="1" t="s">
        <v>914</v>
      </c>
      <c r="D83" s="1" t="s">
        <v>915</v>
      </c>
      <c r="E83" s="1" t="s">
        <v>916</v>
      </c>
      <c r="F83" s="1" t="s">
        <v>888</v>
      </c>
      <c r="G83" s="1" t="s">
        <v>917</v>
      </c>
      <c r="H83" s="1" t="s">
        <v>918</v>
      </c>
      <c r="I83" s="1" t="s">
        <v>919</v>
      </c>
      <c r="J83" s="1" t="s">
        <v>920</v>
      </c>
      <c r="K83" s="1" t="s">
        <v>921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922</v>
      </c>
      <c r="B84" s="1" t="s">
        <v>923</v>
      </c>
      <c r="C84" s="1" t="s">
        <v>924</v>
      </c>
      <c r="D84" s="1" t="s">
        <v>925</v>
      </c>
      <c r="E84" s="1" t="s">
        <v>926</v>
      </c>
      <c r="F84" s="1" t="s">
        <v>927</v>
      </c>
      <c r="G84" s="1" t="s">
        <v>928</v>
      </c>
      <c r="H84" s="1" t="s">
        <v>929</v>
      </c>
      <c r="I84" s="1" t="s">
        <v>930</v>
      </c>
      <c r="J84" s="1" t="s">
        <v>931</v>
      </c>
      <c r="K84" s="1" t="s">
        <v>932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933</v>
      </c>
      <c r="B85" s="1" t="s">
        <v>934</v>
      </c>
      <c r="C85" s="1" t="s">
        <v>935</v>
      </c>
      <c r="D85" s="1" t="s">
        <v>936</v>
      </c>
      <c r="E85" s="1" t="s">
        <v>198</v>
      </c>
      <c r="F85" s="1" t="s">
        <v>937</v>
      </c>
      <c r="G85" s="1" t="s">
        <v>938</v>
      </c>
      <c r="H85" s="1" t="s">
        <v>939</v>
      </c>
      <c r="I85" s="1" t="s">
        <v>940</v>
      </c>
      <c r="J85" s="1" t="s">
        <v>941</v>
      </c>
      <c r="K85" s="1" t="s">
        <v>942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943</v>
      </c>
      <c r="B86" s="1">
        <v>0.0</v>
      </c>
      <c r="C86" s="1" t="s">
        <v>354</v>
      </c>
      <c r="D86" s="1" t="s">
        <v>763</v>
      </c>
      <c r="E86" s="1" t="s">
        <v>763</v>
      </c>
      <c r="F86" s="1" t="s">
        <v>763</v>
      </c>
      <c r="G86" s="1" t="s">
        <v>763</v>
      </c>
      <c r="H86" s="1">
        <v>-50.0</v>
      </c>
      <c r="I86" s="1">
        <v>0.0</v>
      </c>
      <c r="J86" s="1">
        <v>0.0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944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945</v>
      </c>
      <c r="B88" s="1" t="s">
        <v>946</v>
      </c>
      <c r="C88" s="1" t="s">
        <v>947</v>
      </c>
      <c r="D88" s="1" t="s">
        <v>948</v>
      </c>
      <c r="E88" s="1" t="s">
        <v>949</v>
      </c>
      <c r="F88" s="1" t="s">
        <v>950</v>
      </c>
      <c r="G88" s="1" t="s">
        <v>949</v>
      </c>
      <c r="H88" s="1" t="s">
        <v>951</v>
      </c>
      <c r="I88" s="1" t="s">
        <v>952</v>
      </c>
      <c r="J88" s="1" t="s">
        <v>953</v>
      </c>
      <c r="K88" s="1" t="s">
        <v>954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955</v>
      </c>
      <c r="B89" s="1" t="s">
        <v>556</v>
      </c>
      <c r="C89" s="1" t="s">
        <v>956</v>
      </c>
      <c r="D89" s="1" t="s">
        <v>721</v>
      </c>
      <c r="E89" s="1" t="s">
        <v>552</v>
      </c>
      <c r="F89" s="1" t="s">
        <v>957</v>
      </c>
      <c r="G89" s="1" t="s">
        <v>958</v>
      </c>
      <c r="H89" s="1" t="s">
        <v>959</v>
      </c>
      <c r="I89" s="1" t="s">
        <v>960</v>
      </c>
      <c r="J89" s="1" t="s">
        <v>961</v>
      </c>
      <c r="K89" s="1" t="s">
        <v>962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963</v>
      </c>
      <c r="B90" s="1" t="s">
        <v>964</v>
      </c>
      <c r="C90" s="1" t="s">
        <v>965</v>
      </c>
      <c r="D90" s="1" t="s">
        <v>966</v>
      </c>
      <c r="E90" s="1" t="s">
        <v>967</v>
      </c>
      <c r="F90" s="1" t="s">
        <v>770</v>
      </c>
      <c r="G90" s="1" t="s">
        <v>968</v>
      </c>
      <c r="H90" s="1" t="s">
        <v>969</v>
      </c>
      <c r="I90" s="1" t="s">
        <v>970</v>
      </c>
      <c r="J90" s="1" t="s">
        <v>971</v>
      </c>
      <c r="K90" s="1" t="s">
        <v>972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973</v>
      </c>
      <c r="B91" s="1" t="s">
        <v>974</v>
      </c>
      <c r="C91" s="1" t="s">
        <v>390</v>
      </c>
      <c r="D91" s="1" t="s">
        <v>975</v>
      </c>
      <c r="E91" s="1" t="s">
        <v>436</v>
      </c>
      <c r="F91" s="1" t="s">
        <v>976</v>
      </c>
      <c r="G91" s="1" t="s">
        <v>977</v>
      </c>
      <c r="H91" s="1" t="s">
        <v>978</v>
      </c>
      <c r="I91" s="1" t="s">
        <v>979</v>
      </c>
      <c r="J91" s="1">
        <v>44.0</v>
      </c>
      <c r="K91" s="1" t="s">
        <v>980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981</v>
      </c>
      <c r="B92" s="1" t="s">
        <v>982</v>
      </c>
      <c r="C92" s="1" t="s">
        <v>983</v>
      </c>
      <c r="D92" s="1" t="s">
        <v>984</v>
      </c>
      <c r="E92" s="1" t="s">
        <v>985</v>
      </c>
      <c r="F92" s="1">
        <v>-21.0</v>
      </c>
      <c r="G92" s="1" t="s">
        <v>986</v>
      </c>
      <c r="H92" s="1" t="s">
        <v>987</v>
      </c>
      <c r="I92" s="1" t="s">
        <v>988</v>
      </c>
      <c r="J92" s="1" t="s">
        <v>989</v>
      </c>
      <c r="K92" s="1" t="s">
        <v>990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991</v>
      </c>
      <c r="B93" s="1" t="s">
        <v>992</v>
      </c>
      <c r="C93" s="1" t="s">
        <v>993</v>
      </c>
      <c r="D93" s="1" t="s">
        <v>994</v>
      </c>
      <c r="E93" s="1" t="s">
        <v>995</v>
      </c>
      <c r="F93" s="1" t="s">
        <v>996</v>
      </c>
      <c r="G93" s="1" t="s">
        <v>997</v>
      </c>
      <c r="H93" s="1" t="s">
        <v>998</v>
      </c>
      <c r="I93" s="1" t="s">
        <v>999</v>
      </c>
      <c r="J93" s="1" t="s">
        <v>1000</v>
      </c>
      <c r="K93" s="1" t="s">
        <v>1001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1002</v>
      </c>
      <c r="B94" s="1" t="s">
        <v>992</v>
      </c>
      <c r="C94" s="1" t="s">
        <v>993</v>
      </c>
      <c r="D94" s="1" t="s">
        <v>994</v>
      </c>
      <c r="E94" s="1" t="s">
        <v>995</v>
      </c>
      <c r="F94" s="1" t="s">
        <v>996</v>
      </c>
      <c r="G94" s="1" t="s">
        <v>997</v>
      </c>
      <c r="H94" s="1" t="s">
        <v>998</v>
      </c>
      <c r="I94" s="1" t="s">
        <v>999</v>
      </c>
      <c r="J94" s="1" t="s">
        <v>1000</v>
      </c>
      <c r="K94" s="1" t="s">
        <v>1001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1003</v>
      </c>
      <c r="B95" s="1" t="s">
        <v>1004</v>
      </c>
      <c r="C95" s="1" t="s">
        <v>1005</v>
      </c>
      <c r="D95" s="1" t="s">
        <v>1006</v>
      </c>
      <c r="E95" s="1" t="s">
        <v>1007</v>
      </c>
      <c r="F95" s="1" t="s">
        <v>1008</v>
      </c>
      <c r="G95" s="1" t="s">
        <v>1009</v>
      </c>
      <c r="H95" s="1" t="s">
        <v>1010</v>
      </c>
      <c r="I95" s="1" t="s">
        <v>1011</v>
      </c>
      <c r="J95" s="1" t="s">
        <v>1012</v>
      </c>
      <c r="K95" s="1" t="s">
        <v>1013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1014</v>
      </c>
      <c r="B96" s="1" t="s">
        <v>1015</v>
      </c>
      <c r="C96" s="1" t="s">
        <v>1016</v>
      </c>
      <c r="D96" s="1" t="s">
        <v>1017</v>
      </c>
      <c r="E96" s="1" t="s">
        <v>1018</v>
      </c>
      <c r="F96" s="1" t="s">
        <v>1019</v>
      </c>
      <c r="G96" s="1" t="s">
        <v>1020</v>
      </c>
      <c r="H96" s="1" t="s">
        <v>1021</v>
      </c>
      <c r="I96" s="1" t="s">
        <v>830</v>
      </c>
      <c r="J96" s="1" t="s">
        <v>1022</v>
      </c>
      <c r="K96" s="1" t="s">
        <v>1023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1024</v>
      </c>
      <c r="B97" s="1" t="s">
        <v>1025</v>
      </c>
      <c r="C97" s="1" t="s">
        <v>1026</v>
      </c>
      <c r="D97" s="1" t="s">
        <v>1027</v>
      </c>
      <c r="E97" s="1">
        <v>-15.0</v>
      </c>
      <c r="F97" s="1" t="s">
        <v>1028</v>
      </c>
      <c r="G97" s="1" t="s">
        <v>1029</v>
      </c>
      <c r="H97" s="1" t="s">
        <v>1030</v>
      </c>
      <c r="I97" s="1" t="s">
        <v>1031</v>
      </c>
      <c r="J97" s="1" t="s">
        <v>1032</v>
      </c>
      <c r="K97" s="1" t="s">
        <v>917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1033</v>
      </c>
      <c r="B98" s="1" t="s">
        <v>1034</v>
      </c>
      <c r="C98" s="1" t="s">
        <v>1035</v>
      </c>
      <c r="D98" s="1" t="s">
        <v>1036</v>
      </c>
      <c r="E98" s="1" t="s">
        <v>1037</v>
      </c>
      <c r="F98" s="1" t="s">
        <v>1038</v>
      </c>
      <c r="G98" s="1" t="s">
        <v>1039</v>
      </c>
      <c r="H98" s="1" t="s">
        <v>1040</v>
      </c>
      <c r="I98" s="1" t="s">
        <v>1041</v>
      </c>
      <c r="J98" s="1" t="s">
        <v>721</v>
      </c>
      <c r="K98" s="1" t="s">
        <v>1042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1043</v>
      </c>
      <c r="B99" s="1" t="s">
        <v>1044</v>
      </c>
      <c r="C99" s="1" t="s">
        <v>1045</v>
      </c>
      <c r="D99" s="1" t="s">
        <v>1046</v>
      </c>
      <c r="E99" s="1" t="s">
        <v>1047</v>
      </c>
      <c r="F99" s="1" t="s">
        <v>1048</v>
      </c>
      <c r="G99" s="1" t="s">
        <v>1049</v>
      </c>
      <c r="H99" s="1" t="s">
        <v>1050</v>
      </c>
      <c r="I99" s="1" t="s">
        <v>1051</v>
      </c>
      <c r="J99" s="1" t="s">
        <v>1052</v>
      </c>
      <c r="K99" s="1" t="s">
        <v>1053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1054</v>
      </c>
      <c r="B100" s="1" t="s">
        <v>1055</v>
      </c>
      <c r="C100" s="1" t="s">
        <v>1056</v>
      </c>
      <c r="D100" s="1" t="s">
        <v>1057</v>
      </c>
      <c r="E100" s="1" t="s">
        <v>1058</v>
      </c>
      <c r="F100" s="1" t="s">
        <v>1059</v>
      </c>
      <c r="G100" s="1" t="s">
        <v>1060</v>
      </c>
      <c r="H100" s="1" t="s">
        <v>1061</v>
      </c>
      <c r="I100" s="1" t="s">
        <v>796</v>
      </c>
      <c r="J100" s="1">
        <v>14.0</v>
      </c>
      <c r="K100" s="1" t="s">
        <v>1062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1063</v>
      </c>
      <c r="B101" s="1" t="s">
        <v>1064</v>
      </c>
      <c r="C101" s="1" t="s">
        <v>1065</v>
      </c>
      <c r="D101" s="1">
        <v>6.0</v>
      </c>
      <c r="E101" s="1" t="s">
        <v>1066</v>
      </c>
      <c r="F101" s="1" t="s">
        <v>1067</v>
      </c>
      <c r="G101" s="1" t="s">
        <v>1068</v>
      </c>
      <c r="H101" s="1" t="s">
        <v>1069</v>
      </c>
      <c r="I101" s="1" t="s">
        <v>1070</v>
      </c>
      <c r="J101" s="1" t="s">
        <v>934</v>
      </c>
      <c r="K101" s="1" t="s">
        <v>1071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1072</v>
      </c>
      <c r="B102" s="1" t="s">
        <v>1064</v>
      </c>
      <c r="C102" s="1" t="s">
        <v>1065</v>
      </c>
      <c r="D102" s="1">
        <v>6.0</v>
      </c>
      <c r="E102" s="1" t="s">
        <v>1066</v>
      </c>
      <c r="F102" s="1" t="s">
        <v>1067</v>
      </c>
      <c r="G102" s="1" t="s">
        <v>1068</v>
      </c>
      <c r="H102" s="1" t="s">
        <v>1069</v>
      </c>
      <c r="I102" s="1" t="s">
        <v>1070</v>
      </c>
      <c r="J102" s="1" t="s">
        <v>934</v>
      </c>
      <c r="K102" s="1" t="s">
        <v>1071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1073</v>
      </c>
      <c r="B103" s="1" t="s">
        <v>1074</v>
      </c>
      <c r="C103" s="1" t="s">
        <v>1075</v>
      </c>
      <c r="D103" s="1" t="s">
        <v>1076</v>
      </c>
      <c r="E103" s="1" t="s">
        <v>1077</v>
      </c>
      <c r="F103" s="1" t="s">
        <v>1078</v>
      </c>
      <c r="G103" s="1" t="s">
        <v>1079</v>
      </c>
      <c r="H103" s="1" t="s">
        <v>1080</v>
      </c>
      <c r="I103" s="1" t="s">
        <v>1081</v>
      </c>
      <c r="J103" s="1" t="s">
        <v>1082</v>
      </c>
      <c r="K103" s="1" t="s">
        <v>1083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1084</v>
      </c>
      <c r="B104" s="1" t="s">
        <v>1085</v>
      </c>
      <c r="C104" s="1" t="s">
        <v>1086</v>
      </c>
      <c r="D104" s="1" t="s">
        <v>1087</v>
      </c>
      <c r="E104" s="1" t="s">
        <v>229</v>
      </c>
      <c r="F104" s="1" t="s">
        <v>1088</v>
      </c>
      <c r="G104" s="1" t="s">
        <v>1089</v>
      </c>
      <c r="H104" s="1" t="s">
        <v>1090</v>
      </c>
      <c r="I104" s="1" t="s">
        <v>1080</v>
      </c>
      <c r="J104" s="1" t="s">
        <v>1091</v>
      </c>
      <c r="K104" s="1" t="s">
        <v>1092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1093</v>
      </c>
      <c r="B105" s="1" t="s">
        <v>707</v>
      </c>
      <c r="C105" s="1" t="s">
        <v>1094</v>
      </c>
      <c r="D105" s="1" t="s">
        <v>1095</v>
      </c>
      <c r="E105" s="1" t="s">
        <v>1096</v>
      </c>
      <c r="F105" s="1" t="s">
        <v>1097</v>
      </c>
      <c r="G105" s="1" t="s">
        <v>1098</v>
      </c>
      <c r="H105" s="1" t="s">
        <v>1090</v>
      </c>
      <c r="I105" s="1" t="s">
        <v>1099</v>
      </c>
      <c r="J105" s="1" t="s">
        <v>1100</v>
      </c>
      <c r="K105" s="1" t="s">
        <v>1101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1102</v>
      </c>
      <c r="B106" s="1" t="s">
        <v>1103</v>
      </c>
      <c r="C106" s="1" t="s">
        <v>1104</v>
      </c>
      <c r="D106" s="1" t="s">
        <v>996</v>
      </c>
      <c r="E106" s="1" t="s">
        <v>1105</v>
      </c>
      <c r="F106" s="1" t="s">
        <v>618</v>
      </c>
      <c r="G106" s="1" t="s">
        <v>1106</v>
      </c>
      <c r="H106" s="1" t="s">
        <v>1107</v>
      </c>
      <c r="I106" s="1" t="s">
        <v>1108</v>
      </c>
      <c r="J106" s="1" t="s">
        <v>1109</v>
      </c>
      <c r="K106" s="1" t="s">
        <v>1110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1111</v>
      </c>
      <c r="B107" s="1">
        <v>0.0</v>
      </c>
      <c r="C107" s="1">
        <v>0.0</v>
      </c>
      <c r="D107" s="1" t="s">
        <v>1112</v>
      </c>
      <c r="E107" s="1" t="s">
        <v>763</v>
      </c>
      <c r="F107" s="1" t="s">
        <v>763</v>
      </c>
      <c r="G107" s="1" t="s">
        <v>763</v>
      </c>
      <c r="H107" s="1">
        <v>-37.0</v>
      </c>
      <c r="I107" s="1">
        <v>0.0</v>
      </c>
      <c r="J107" s="1">
        <v>0.0</v>
      </c>
      <c r="K107" s="1">
        <v>0.0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1113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1114</v>
      </c>
      <c r="B109" s="1" t="s">
        <v>1115</v>
      </c>
      <c r="C109" s="1" t="s">
        <v>1116</v>
      </c>
      <c r="D109" s="1" t="s">
        <v>1117</v>
      </c>
      <c r="E109" s="1" t="s">
        <v>1117</v>
      </c>
      <c r="F109" s="1" t="s">
        <v>1118</v>
      </c>
      <c r="G109" s="1" t="s">
        <v>1119</v>
      </c>
      <c r="H109" s="1" t="s">
        <v>1120</v>
      </c>
      <c r="I109" s="1" t="s">
        <v>1121</v>
      </c>
      <c r="J109" s="1" t="s">
        <v>1122</v>
      </c>
      <c r="K109" s="1" t="s">
        <v>1123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1124</v>
      </c>
      <c r="B110" s="1" t="s">
        <v>1038</v>
      </c>
      <c r="C110" s="1" t="s">
        <v>1125</v>
      </c>
      <c r="D110" s="1" t="s">
        <v>899</v>
      </c>
      <c r="E110" s="1" t="s">
        <v>1126</v>
      </c>
      <c r="F110" s="1" t="s">
        <v>1127</v>
      </c>
      <c r="G110" s="1" t="s">
        <v>727</v>
      </c>
      <c r="H110" s="1" t="s">
        <v>1128</v>
      </c>
      <c r="I110" s="1" t="s">
        <v>1129</v>
      </c>
      <c r="J110" s="1" t="s">
        <v>284</v>
      </c>
      <c r="K110" s="1" t="s">
        <v>360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1130</v>
      </c>
      <c r="B111" s="1" t="s">
        <v>1131</v>
      </c>
      <c r="C111" s="1" t="s">
        <v>1132</v>
      </c>
      <c r="D111" s="1" t="s">
        <v>1133</v>
      </c>
      <c r="E111" s="1" t="s">
        <v>1134</v>
      </c>
      <c r="F111" s="1" t="s">
        <v>1135</v>
      </c>
      <c r="G111" s="1" t="s">
        <v>1136</v>
      </c>
      <c r="H111" s="1" t="s">
        <v>1137</v>
      </c>
      <c r="I111" s="1" t="s">
        <v>1138</v>
      </c>
      <c r="J111" s="1" t="s">
        <v>162</v>
      </c>
      <c r="K111" s="1" t="s">
        <v>1139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1140</v>
      </c>
      <c r="B112" s="1" t="s">
        <v>968</v>
      </c>
      <c r="C112" s="1" t="s">
        <v>575</v>
      </c>
      <c r="D112" s="1" t="s">
        <v>1141</v>
      </c>
      <c r="E112" s="1" t="s">
        <v>1142</v>
      </c>
      <c r="F112" s="1" t="s">
        <v>1143</v>
      </c>
      <c r="G112" s="1" t="s">
        <v>1144</v>
      </c>
      <c r="H112" s="1" t="s">
        <v>1145</v>
      </c>
      <c r="I112" s="1" t="s">
        <v>1146</v>
      </c>
      <c r="J112" s="1" t="s">
        <v>1147</v>
      </c>
      <c r="K112" s="1" t="s">
        <v>1148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1149</v>
      </c>
      <c r="B113" s="1" t="s">
        <v>1150</v>
      </c>
      <c r="C113" s="1" t="s">
        <v>1151</v>
      </c>
      <c r="D113" s="1" t="s">
        <v>1152</v>
      </c>
      <c r="E113" s="1" t="s">
        <v>718</v>
      </c>
      <c r="F113" s="1" t="s">
        <v>1153</v>
      </c>
      <c r="G113" s="1" t="s">
        <v>1154</v>
      </c>
      <c r="H113" s="1" t="s">
        <v>1155</v>
      </c>
      <c r="I113" s="1" t="s">
        <v>1156</v>
      </c>
      <c r="J113" s="1" t="s">
        <v>1157</v>
      </c>
      <c r="K113" s="1" t="s">
        <v>1158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1159</v>
      </c>
      <c r="B114" s="1" t="s">
        <v>1160</v>
      </c>
      <c r="C114" s="1" t="s">
        <v>1161</v>
      </c>
      <c r="D114" s="1" t="s">
        <v>1017</v>
      </c>
      <c r="E114" s="1" t="s">
        <v>1162</v>
      </c>
      <c r="F114" s="1" t="s">
        <v>1163</v>
      </c>
      <c r="G114" s="1" t="s">
        <v>1164</v>
      </c>
      <c r="H114" s="1" t="s">
        <v>1165</v>
      </c>
      <c r="I114" s="1" t="s">
        <v>1166</v>
      </c>
      <c r="J114" s="1" t="s">
        <v>1167</v>
      </c>
      <c r="K114" s="1" t="s">
        <v>456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1168</v>
      </c>
      <c r="B115" s="1" t="s">
        <v>1169</v>
      </c>
      <c r="C115" s="1" t="s">
        <v>1161</v>
      </c>
      <c r="D115" s="1" t="s">
        <v>1017</v>
      </c>
      <c r="E115" s="1" t="s">
        <v>1162</v>
      </c>
      <c r="F115" s="1" t="s">
        <v>1163</v>
      </c>
      <c r="G115" s="1" t="s">
        <v>1164</v>
      </c>
      <c r="H115" s="1" t="s">
        <v>1165</v>
      </c>
      <c r="I115" s="1" t="s">
        <v>1166</v>
      </c>
      <c r="J115" s="1" t="s">
        <v>1167</v>
      </c>
      <c r="K115" s="1" t="s">
        <v>456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1170</v>
      </c>
      <c r="B116" s="1" t="s">
        <v>1171</v>
      </c>
      <c r="C116" s="1" t="s">
        <v>1172</v>
      </c>
      <c r="D116" s="1" t="s">
        <v>1173</v>
      </c>
      <c r="E116" s="1" t="s">
        <v>1174</v>
      </c>
      <c r="F116" s="1" t="s">
        <v>1175</v>
      </c>
      <c r="G116" s="1" t="s">
        <v>1176</v>
      </c>
      <c r="H116" s="1" t="s">
        <v>1177</v>
      </c>
      <c r="I116" s="1" t="s">
        <v>1178</v>
      </c>
      <c r="J116" s="1" t="s">
        <v>1179</v>
      </c>
      <c r="K116" s="1" t="s">
        <v>1180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1181</v>
      </c>
      <c r="B117" s="1" t="s">
        <v>1182</v>
      </c>
      <c r="C117" s="1" t="s">
        <v>1183</v>
      </c>
      <c r="D117" s="1" t="s">
        <v>1184</v>
      </c>
      <c r="E117" s="1" t="s">
        <v>1185</v>
      </c>
      <c r="F117" s="1" t="s">
        <v>1186</v>
      </c>
      <c r="G117" s="1" t="s">
        <v>1187</v>
      </c>
      <c r="H117" s="1" t="s">
        <v>1188</v>
      </c>
      <c r="I117" s="1" t="s">
        <v>1189</v>
      </c>
      <c r="J117" s="1" t="s">
        <v>1190</v>
      </c>
      <c r="K117" s="1" t="s">
        <v>1191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1192</v>
      </c>
      <c r="B118" s="1" t="s">
        <v>508</v>
      </c>
      <c r="C118" s="1" t="s">
        <v>1193</v>
      </c>
      <c r="D118" s="1" t="s">
        <v>1194</v>
      </c>
      <c r="E118" s="1" t="s">
        <v>1195</v>
      </c>
      <c r="F118" s="1" t="s">
        <v>1196</v>
      </c>
      <c r="G118" s="1" t="s">
        <v>1197</v>
      </c>
      <c r="H118" s="1" t="s">
        <v>874</v>
      </c>
      <c r="I118" s="1" t="s">
        <v>1198</v>
      </c>
      <c r="J118" s="1" t="s">
        <v>1199</v>
      </c>
      <c r="K118" s="1" t="s">
        <v>1153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1200</v>
      </c>
      <c r="B119" s="1" t="s">
        <v>1201</v>
      </c>
      <c r="C119" s="1" t="s">
        <v>1202</v>
      </c>
      <c r="D119" s="1" t="s">
        <v>1203</v>
      </c>
      <c r="E119" s="1" t="s">
        <v>1204</v>
      </c>
      <c r="F119" s="1" t="s">
        <v>1205</v>
      </c>
      <c r="G119" s="1" t="s">
        <v>1206</v>
      </c>
      <c r="H119" s="1" t="s">
        <v>1207</v>
      </c>
      <c r="I119" s="1" t="s">
        <v>1208</v>
      </c>
      <c r="J119" s="1" t="s">
        <v>1209</v>
      </c>
      <c r="K119" s="1" t="s">
        <v>1210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1211</v>
      </c>
      <c r="B120" s="1" t="s">
        <v>1212</v>
      </c>
      <c r="C120" s="1" t="s">
        <v>1213</v>
      </c>
      <c r="D120" s="1" t="s">
        <v>1214</v>
      </c>
      <c r="E120" s="1" t="s">
        <v>1215</v>
      </c>
      <c r="F120" s="1" t="s">
        <v>1216</v>
      </c>
      <c r="G120" s="1" t="s">
        <v>1217</v>
      </c>
      <c r="H120" s="1" t="s">
        <v>841</v>
      </c>
      <c r="I120" s="1" t="s">
        <v>1218</v>
      </c>
      <c r="J120" s="1" t="s">
        <v>1219</v>
      </c>
      <c r="K120" s="1" t="s">
        <v>1220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1221</v>
      </c>
      <c r="B121" s="1" t="s">
        <v>1222</v>
      </c>
      <c r="C121" s="1" t="s">
        <v>1223</v>
      </c>
      <c r="D121" s="1" t="s">
        <v>1224</v>
      </c>
      <c r="E121" s="1" t="s">
        <v>1225</v>
      </c>
      <c r="F121" s="1" t="s">
        <v>1226</v>
      </c>
      <c r="G121" s="1" t="s">
        <v>1227</v>
      </c>
      <c r="H121" s="1" t="s">
        <v>1228</v>
      </c>
      <c r="I121" s="1" t="s">
        <v>1229</v>
      </c>
      <c r="J121" s="1">
        <v>4.0</v>
      </c>
      <c r="K121" s="1" t="s">
        <v>1230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1231</v>
      </c>
      <c r="B122" s="1" t="s">
        <v>1232</v>
      </c>
      <c r="C122" s="1" t="s">
        <v>1233</v>
      </c>
      <c r="D122" s="1" t="s">
        <v>1119</v>
      </c>
      <c r="E122" s="1">
        <v>9.0</v>
      </c>
      <c r="F122" s="1" t="s">
        <v>1234</v>
      </c>
      <c r="G122" s="1" t="s">
        <v>1235</v>
      </c>
      <c r="H122" s="1" t="s">
        <v>1236</v>
      </c>
      <c r="I122" s="1" t="s">
        <v>1237</v>
      </c>
      <c r="J122" s="1" t="s">
        <v>1238</v>
      </c>
      <c r="K122" s="1" t="s">
        <v>1239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1240</v>
      </c>
      <c r="B123" s="1" t="s">
        <v>1232</v>
      </c>
      <c r="C123" s="1" t="s">
        <v>1233</v>
      </c>
      <c r="D123" s="1" t="s">
        <v>1119</v>
      </c>
      <c r="E123" s="1">
        <v>9.0</v>
      </c>
      <c r="F123" s="1" t="s">
        <v>1234</v>
      </c>
      <c r="G123" s="1" t="s">
        <v>1235</v>
      </c>
      <c r="H123" s="1" t="s">
        <v>1236</v>
      </c>
      <c r="I123" s="1" t="s">
        <v>1237</v>
      </c>
      <c r="J123" s="1" t="s">
        <v>1238</v>
      </c>
      <c r="K123" s="1" t="s">
        <v>1239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1241</v>
      </c>
      <c r="B124" s="1" t="s">
        <v>1242</v>
      </c>
      <c r="C124" s="1" t="s">
        <v>1243</v>
      </c>
      <c r="D124" s="1" t="s">
        <v>1244</v>
      </c>
      <c r="E124" s="1" t="s">
        <v>1245</v>
      </c>
      <c r="F124" s="1" t="s">
        <v>1246</v>
      </c>
      <c r="G124" s="1" t="s">
        <v>1247</v>
      </c>
      <c r="H124" s="1" t="s">
        <v>1248</v>
      </c>
      <c r="I124" s="1" t="s">
        <v>1249</v>
      </c>
      <c r="J124" s="1" t="s">
        <v>1250</v>
      </c>
      <c r="K124" s="1" t="s">
        <v>1251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1252</v>
      </c>
      <c r="B125" s="1" t="s">
        <v>1253</v>
      </c>
      <c r="C125" s="1" t="s">
        <v>1254</v>
      </c>
      <c r="D125" s="1" t="s">
        <v>344</v>
      </c>
      <c r="E125" s="1" t="s">
        <v>1255</v>
      </c>
      <c r="F125" s="1" t="s">
        <v>1256</v>
      </c>
      <c r="G125" s="1" t="s">
        <v>1257</v>
      </c>
      <c r="H125" s="1" t="s">
        <v>1258</v>
      </c>
      <c r="I125" s="1" t="s">
        <v>1259</v>
      </c>
      <c r="J125" s="1" t="s">
        <v>1260</v>
      </c>
      <c r="K125" s="1" t="s">
        <v>1261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1262</v>
      </c>
      <c r="B126" s="1" t="s">
        <v>1263</v>
      </c>
      <c r="C126" s="1" t="s">
        <v>1264</v>
      </c>
      <c r="D126" s="1" t="s">
        <v>1265</v>
      </c>
      <c r="E126" s="1" t="s">
        <v>1266</v>
      </c>
      <c r="F126" s="1" t="s">
        <v>1267</v>
      </c>
      <c r="G126" s="1" t="s">
        <v>304</v>
      </c>
      <c r="H126" s="1" t="s">
        <v>1268</v>
      </c>
      <c r="I126" s="1" t="s">
        <v>1269</v>
      </c>
      <c r="J126" s="1" t="s">
        <v>1270</v>
      </c>
      <c r="K126" s="1" t="s">
        <v>1271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1272</v>
      </c>
      <c r="B127" s="1" t="s">
        <v>1273</v>
      </c>
      <c r="C127" s="1" t="s">
        <v>1274</v>
      </c>
      <c r="D127" s="1" t="s">
        <v>1275</v>
      </c>
      <c r="E127" s="1" t="s">
        <v>1276</v>
      </c>
      <c r="F127" s="1" t="s">
        <v>1277</v>
      </c>
      <c r="G127" s="1" t="s">
        <v>1278</v>
      </c>
      <c r="H127" s="1" t="s">
        <v>1279</v>
      </c>
      <c r="I127" s="1" t="s">
        <v>1280</v>
      </c>
      <c r="J127" s="1" t="s">
        <v>318</v>
      </c>
      <c r="K127" s="1" t="s">
        <v>1281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1282</v>
      </c>
      <c r="B128" s="1">
        <v>0.0</v>
      </c>
      <c r="C128" s="1">
        <v>0.0</v>
      </c>
      <c r="D128" s="1">
        <v>0.0</v>
      </c>
      <c r="E128" s="1">
        <v>0.0</v>
      </c>
      <c r="F128" s="1" t="s">
        <v>113</v>
      </c>
      <c r="G128" s="1" t="s">
        <v>763</v>
      </c>
      <c r="H128" s="1" t="s">
        <v>1283</v>
      </c>
      <c r="I128" s="1">
        <v>0.0</v>
      </c>
      <c r="J128" s="1">
        <v>0.0</v>
      </c>
      <c r="K128" s="1">
        <v>0.0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1284</v>
      </c>
      <c r="C1" s="1" t="s">
        <v>1285</v>
      </c>
      <c r="D1" s="1" t="s">
        <v>1286</v>
      </c>
      <c r="E1" s="1" t="s">
        <v>1287</v>
      </c>
      <c r="F1" s="1" t="s">
        <v>1288</v>
      </c>
      <c r="G1" s="1" t="s">
        <v>1289</v>
      </c>
      <c r="H1" s="1" t="s">
        <v>1290</v>
      </c>
      <c r="I1" s="1" t="s">
        <v>1291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1292</v>
      </c>
      <c r="B2" s="1" t="s">
        <v>1293</v>
      </c>
      <c r="C2" s="1" t="s">
        <v>1294</v>
      </c>
      <c r="D2" s="1" t="s">
        <v>1295</v>
      </c>
      <c r="E2" s="1" t="s">
        <v>1296</v>
      </c>
      <c r="F2" s="1" t="s">
        <v>1297</v>
      </c>
      <c r="G2" s="1" t="s">
        <v>1298</v>
      </c>
      <c r="H2" s="1" t="s">
        <v>1298</v>
      </c>
      <c r="I2" s="1" t="s">
        <v>1299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1300</v>
      </c>
      <c r="B3" s="1" t="s">
        <v>1299</v>
      </c>
      <c r="C3" s="1" t="s">
        <v>1301</v>
      </c>
      <c r="D3" s="1" t="s">
        <v>1302</v>
      </c>
      <c r="E3" s="1" t="s">
        <v>1303</v>
      </c>
      <c r="F3" s="1" t="s">
        <v>1304</v>
      </c>
      <c r="G3" s="1" t="s">
        <v>1305</v>
      </c>
      <c r="H3" s="1" t="s">
        <v>1306</v>
      </c>
      <c r="I3" s="1" t="s">
        <v>1299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1307</v>
      </c>
      <c r="B4" s="1" t="s">
        <v>1293</v>
      </c>
      <c r="C4" s="1" t="s">
        <v>1294</v>
      </c>
      <c r="D4" s="1" t="s">
        <v>1295</v>
      </c>
      <c r="E4" s="1" t="s">
        <v>1296</v>
      </c>
      <c r="F4" s="1" t="s">
        <v>1297</v>
      </c>
      <c r="G4" s="1" t="s">
        <v>1298</v>
      </c>
      <c r="H4" s="1" t="s">
        <v>1298</v>
      </c>
      <c r="I4" s="1" t="s">
        <v>1298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1300</v>
      </c>
      <c r="B5" s="1" t="s">
        <v>1299</v>
      </c>
      <c r="C5" s="1" t="s">
        <v>1301</v>
      </c>
      <c r="D5" s="1" t="s">
        <v>1302</v>
      </c>
      <c r="E5" s="1" t="s">
        <v>1303</v>
      </c>
      <c r="F5" s="1" t="s">
        <v>1304</v>
      </c>
      <c r="G5" s="1" t="s">
        <v>1305</v>
      </c>
      <c r="H5" s="1" t="s">
        <v>1306</v>
      </c>
      <c r="I5" s="1" t="s">
        <v>1306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1308</v>
      </c>
      <c r="B6" s="1" t="s">
        <v>1299</v>
      </c>
      <c r="C6" s="1" t="s">
        <v>1299</v>
      </c>
      <c r="D6" s="1" t="s">
        <v>1299</v>
      </c>
      <c r="E6" s="1" t="s">
        <v>1309</v>
      </c>
      <c r="F6" s="1" t="s">
        <v>1299</v>
      </c>
      <c r="G6" s="1" t="s">
        <v>1299</v>
      </c>
      <c r="H6" s="1" t="s">
        <v>1299</v>
      </c>
      <c r="I6" s="1" t="s">
        <v>1299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1310</v>
      </c>
      <c r="B7" s="1" t="s">
        <v>1299</v>
      </c>
      <c r="C7" s="1" t="s">
        <v>1299</v>
      </c>
      <c r="D7" s="1" t="s">
        <v>1299</v>
      </c>
      <c r="E7" s="1" t="s">
        <v>1299</v>
      </c>
      <c r="F7" s="1" t="s">
        <v>1299</v>
      </c>
      <c r="G7" s="1" t="s">
        <v>1299</v>
      </c>
      <c r="H7" s="1" t="s">
        <v>1299</v>
      </c>
      <c r="I7" s="1" t="s">
        <v>1299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1311</v>
      </c>
      <c r="B8" s="1" t="s">
        <v>1299</v>
      </c>
      <c r="C8" s="1" t="s">
        <v>1299</v>
      </c>
      <c r="D8" s="1" t="s">
        <v>1299</v>
      </c>
      <c r="E8" s="1" t="s">
        <v>1299</v>
      </c>
      <c r="F8" s="1" t="s">
        <v>1299</v>
      </c>
      <c r="G8" s="1" t="s">
        <v>1299</v>
      </c>
      <c r="H8" s="1" t="s">
        <v>1299</v>
      </c>
      <c r="I8" s="1" t="s">
        <v>1299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1312</v>
      </c>
      <c r="B9" s="1" t="s">
        <v>1313</v>
      </c>
      <c r="C9" s="1" t="s">
        <v>1314</v>
      </c>
      <c r="D9" s="1" t="s">
        <v>1315</v>
      </c>
      <c r="E9" s="1" t="s">
        <v>1316</v>
      </c>
      <c r="F9" s="1" t="s">
        <v>1317</v>
      </c>
      <c r="G9" s="1" t="s">
        <v>1318</v>
      </c>
      <c r="H9" s="1" t="s">
        <v>1319</v>
      </c>
      <c r="I9" s="1" t="s">
        <v>1320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1321</v>
      </c>
      <c r="B10" s="1" t="s">
        <v>1322</v>
      </c>
      <c r="C10" s="1" t="s">
        <v>1322</v>
      </c>
      <c r="D10" s="1" t="s">
        <v>1322</v>
      </c>
      <c r="E10" s="1" t="s">
        <v>1322</v>
      </c>
      <c r="F10" s="1" t="s">
        <v>1322</v>
      </c>
      <c r="G10" s="1" t="s">
        <v>1318</v>
      </c>
      <c r="H10" s="1" t="s">
        <v>1319</v>
      </c>
      <c r="I10" s="1" t="s">
        <v>1320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1323</v>
      </c>
      <c r="B11" s="1" t="s">
        <v>1322</v>
      </c>
      <c r="C11" s="1" t="s">
        <v>1322</v>
      </c>
      <c r="D11" s="1" t="s">
        <v>1322</v>
      </c>
      <c r="E11" s="1" t="s">
        <v>1322</v>
      </c>
      <c r="F11" s="1" t="s">
        <v>1322</v>
      </c>
      <c r="G11" s="1" t="s">
        <v>1324</v>
      </c>
      <c r="H11" s="1" t="s">
        <v>1325</v>
      </c>
      <c r="I11" s="1" t="s">
        <v>1326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1327</v>
      </c>
      <c r="B12" s="1" t="s">
        <v>1322</v>
      </c>
      <c r="C12" s="1" t="s">
        <v>1322</v>
      </c>
      <c r="D12" s="1" t="s">
        <v>1328</v>
      </c>
      <c r="E12" s="1" t="s">
        <v>1322</v>
      </c>
      <c r="F12" s="1" t="s">
        <v>1322</v>
      </c>
      <c r="G12" s="1" t="s">
        <v>1329</v>
      </c>
      <c r="H12" s="1" t="s">
        <v>1330</v>
      </c>
      <c r="I12" s="1" t="s">
        <v>1331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1332</v>
      </c>
      <c r="B13" s="1" t="s">
        <v>1322</v>
      </c>
      <c r="C13" s="1" t="s">
        <v>1299</v>
      </c>
      <c r="D13" s="1" t="s">
        <v>1322</v>
      </c>
      <c r="E13" s="1" t="s">
        <v>1299</v>
      </c>
      <c r="F13" s="1" t="s">
        <v>1328</v>
      </c>
      <c r="G13" s="1" t="s">
        <v>1333</v>
      </c>
      <c r="H13" s="1" t="s">
        <v>1334</v>
      </c>
      <c r="I13" s="1" t="s">
        <v>1335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1336</v>
      </c>
      <c r="B14" s="1" t="s">
        <v>1337</v>
      </c>
      <c r="C14" s="1" t="s">
        <v>1299</v>
      </c>
      <c r="D14" s="1" t="s">
        <v>1338</v>
      </c>
      <c r="E14" s="1" t="s">
        <v>1299</v>
      </c>
      <c r="F14" s="1" t="s">
        <v>1339</v>
      </c>
      <c r="G14" s="1" t="s">
        <v>1340</v>
      </c>
      <c r="H14" s="1" t="s">
        <v>1341</v>
      </c>
      <c r="I14" s="1" t="s">
        <v>1342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1343</v>
      </c>
      <c r="B15" s="1" t="s">
        <v>1299</v>
      </c>
      <c r="C15" s="1" t="s">
        <v>1299</v>
      </c>
      <c r="D15" s="1" t="s">
        <v>1299</v>
      </c>
      <c r="E15" s="1" t="s">
        <v>1299</v>
      </c>
      <c r="F15" s="1" t="s">
        <v>1299</v>
      </c>
      <c r="G15" s="1" t="s">
        <v>1299</v>
      </c>
      <c r="H15" s="1" t="s">
        <v>1299</v>
      </c>
      <c r="I15" s="1" t="s">
        <v>1299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1344</v>
      </c>
      <c r="B16" s="1" t="s">
        <v>1299</v>
      </c>
      <c r="C16" s="1" t="s">
        <v>1299</v>
      </c>
      <c r="D16" s="1" t="s">
        <v>1299</v>
      </c>
      <c r="E16" s="1" t="s">
        <v>1299</v>
      </c>
      <c r="F16" s="1" t="s">
        <v>1299</v>
      </c>
      <c r="G16" s="1" t="s">
        <v>1299</v>
      </c>
      <c r="H16" s="1" t="s">
        <v>1299</v>
      </c>
      <c r="I16" s="1" t="s">
        <v>1299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1345</v>
      </c>
      <c r="B17" s="1" t="s">
        <v>1299</v>
      </c>
      <c r="C17" s="1" t="s">
        <v>1299</v>
      </c>
      <c r="D17" s="1" t="s">
        <v>1299</v>
      </c>
      <c r="E17" s="1" t="s">
        <v>172</v>
      </c>
      <c r="F17" s="1" t="s">
        <v>1299</v>
      </c>
      <c r="G17" s="1" t="s">
        <v>1299</v>
      </c>
      <c r="H17" s="1" t="s">
        <v>1299</v>
      </c>
      <c r="I17" s="1" t="s">
        <v>1299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1346</v>
      </c>
      <c r="B18" s="1" t="s">
        <v>1299</v>
      </c>
      <c r="C18" s="1" t="s">
        <v>1299</v>
      </c>
      <c r="D18" s="1" t="s">
        <v>1299</v>
      </c>
      <c r="E18" s="1" t="s">
        <v>1299</v>
      </c>
      <c r="F18" s="1" t="s">
        <v>1299</v>
      </c>
      <c r="G18" s="1" t="s">
        <v>1299</v>
      </c>
      <c r="H18" s="1" t="s">
        <v>1299</v>
      </c>
      <c r="I18" s="1" t="s">
        <v>1299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1347</v>
      </c>
      <c r="B19" s="1" t="s">
        <v>1348</v>
      </c>
      <c r="C19" s="1" t="s">
        <v>1349</v>
      </c>
      <c r="D19" s="1" t="s">
        <v>1350</v>
      </c>
      <c r="E19" s="1" t="s">
        <v>1351</v>
      </c>
      <c r="F19" s="1" t="s">
        <v>1352</v>
      </c>
      <c r="G19" s="1" t="s">
        <v>1353</v>
      </c>
      <c r="H19" s="1" t="s">
        <v>1354</v>
      </c>
      <c r="I19" s="1" t="s">
        <v>1355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1356</v>
      </c>
      <c r="B20" s="1" t="s">
        <v>1357</v>
      </c>
      <c r="C20" s="1" t="s">
        <v>1358</v>
      </c>
      <c r="D20" s="1" t="s">
        <v>1359</v>
      </c>
      <c r="E20" s="1" t="s">
        <v>1360</v>
      </c>
      <c r="F20" s="1" t="s">
        <v>1361</v>
      </c>
      <c r="G20" s="1" t="s">
        <v>1362</v>
      </c>
      <c r="H20" s="1" t="s">
        <v>1363</v>
      </c>
      <c r="I20" s="1" t="s">
        <v>1364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1365</v>
      </c>
      <c r="B21" s="1" t="s">
        <v>1366</v>
      </c>
      <c r="C21" s="1" t="s">
        <v>1367</v>
      </c>
      <c r="D21" s="1" t="s">
        <v>1368</v>
      </c>
      <c r="E21" s="1" t="s">
        <v>1369</v>
      </c>
      <c r="F21" s="1" t="s">
        <v>1370</v>
      </c>
      <c r="G21" s="1" t="s">
        <v>236</v>
      </c>
      <c r="H21" s="1" t="s">
        <v>1371</v>
      </c>
      <c r="I21" s="1" t="s">
        <v>1372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1373</v>
      </c>
      <c r="B22" s="1" t="s">
        <v>1299</v>
      </c>
      <c r="C22" s="1" t="s">
        <v>1299</v>
      </c>
      <c r="D22" s="1" t="s">
        <v>1299</v>
      </c>
      <c r="E22" s="1" t="s">
        <v>1374</v>
      </c>
      <c r="F22" s="1" t="s">
        <v>1299</v>
      </c>
      <c r="G22" s="1" t="s">
        <v>1299</v>
      </c>
      <c r="H22" s="1" t="s">
        <v>1299</v>
      </c>
      <c r="I22" s="1" t="s">
        <v>1299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119</v>
      </c>
      <c r="B23" s="1" t="s">
        <v>1299</v>
      </c>
      <c r="C23" s="1" t="s">
        <v>1299</v>
      </c>
      <c r="D23" s="1" t="s">
        <v>1299</v>
      </c>
      <c r="E23" s="1" t="s">
        <v>1299</v>
      </c>
      <c r="F23" s="1" t="s">
        <v>1299</v>
      </c>
      <c r="G23" s="1" t="s">
        <v>1299</v>
      </c>
      <c r="H23" s="1" t="s">
        <v>1299</v>
      </c>
      <c r="I23" s="1" t="s">
        <v>1299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1375</v>
      </c>
      <c r="B24" s="1" t="s">
        <v>1376</v>
      </c>
      <c r="C24" s="1" t="s">
        <v>546</v>
      </c>
      <c r="D24" s="1" t="s">
        <v>1143</v>
      </c>
      <c r="E24" s="1" t="s">
        <v>1377</v>
      </c>
      <c r="F24" s="1" t="s">
        <v>213</v>
      </c>
      <c r="G24" s="1" t="s">
        <v>1378</v>
      </c>
      <c r="H24" s="1" t="s">
        <v>1378</v>
      </c>
      <c r="I24" s="1" t="s">
        <v>1378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1379</v>
      </c>
      <c r="B25" s="1" t="s">
        <v>1380</v>
      </c>
      <c r="C25" s="1" t="s">
        <v>1381</v>
      </c>
      <c r="D25" s="1" t="s">
        <v>1382</v>
      </c>
      <c r="E25" s="1" t="s">
        <v>1383</v>
      </c>
      <c r="F25" s="1" t="s">
        <v>1384</v>
      </c>
      <c r="G25" s="1" t="s">
        <v>1385</v>
      </c>
      <c r="H25" s="1" t="s">
        <v>1385</v>
      </c>
      <c r="I25" s="1" t="s">
        <v>1299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1386</v>
      </c>
      <c r="B26" s="1" t="s">
        <v>1387</v>
      </c>
      <c r="C26" s="1" t="s">
        <v>1388</v>
      </c>
      <c r="D26" s="1" t="s">
        <v>1389</v>
      </c>
      <c r="E26" s="1" t="s">
        <v>1390</v>
      </c>
      <c r="F26" s="1" t="s">
        <v>1391</v>
      </c>
      <c r="G26" s="1" t="s">
        <v>1299</v>
      </c>
      <c r="H26" s="1" t="s">
        <v>1299</v>
      </c>
      <c r="I26" s="1" t="s">
        <v>1299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1392</v>
      </c>
      <c r="B2" s="1" t="s">
        <v>1393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1394</v>
      </c>
      <c r="B3" s="1" t="s">
        <v>1395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1396</v>
      </c>
      <c r="B4" s="1" t="s">
        <v>1397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1398</v>
      </c>
      <c r="B5" s="1" t="s">
        <v>1399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1400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1401</v>
      </c>
      <c r="B7" s="1" t="s">
        <v>1402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1403</v>
      </c>
      <c r="B8" s="4" t="s">
        <v>1404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1405</v>
      </c>
      <c r="B9" s="1" t="s">
        <v>1406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1407</v>
      </c>
      <c r="B10" s="1" t="s">
        <v>1408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1409</v>
      </c>
      <c r="B11" s="1" t="s">
        <v>1406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1410</v>
      </c>
      <c r="B12" s="1" t="s">
        <v>1411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1412</v>
      </c>
      <c r="B13" s="1" t="s">
        <v>1413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1414</v>
      </c>
      <c r="B14" s="1" t="s">
        <v>1411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1415</v>
      </c>
      <c r="B15" s="1" t="s">
        <v>1416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1417</v>
      </c>
      <c r="B16" s="1">
        <v>936.0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1418</v>
      </c>
      <c r="B17" s="1" t="s">
        <v>1419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1420</v>
      </c>
      <c r="B18" s="1">
        <v>8.0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1421</v>
      </c>
      <c r="B19" s="1">
        <v>9.0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1422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1423</v>
      </c>
      <c r="B21" s="1">
        <v>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1424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1425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1426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1427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1428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1429</v>
      </c>
      <c r="B27" s="1">
        <v>12.28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1430</v>
      </c>
      <c r="B28" s="1">
        <v>12.18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1431</v>
      </c>
      <c r="B29" s="1">
        <v>11.63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1432</v>
      </c>
      <c r="B30" s="1">
        <v>12.33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1433</v>
      </c>
      <c r="B31" s="1">
        <v>12.28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1434</v>
      </c>
      <c r="B32" s="1">
        <v>12.18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1435</v>
      </c>
      <c r="B33" s="1">
        <v>11.63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1436</v>
      </c>
      <c r="B34" s="1">
        <v>12.33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1437</v>
      </c>
      <c r="B35" s="1">
        <v>1.5803424E9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1438</v>
      </c>
      <c r="B36" s="1">
        <v>5.06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1439</v>
      </c>
      <c r="B37" s="1">
        <v>0.621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1440</v>
      </c>
      <c r="B38" s="1">
        <v>110.27273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1441</v>
      </c>
      <c r="B39" s="1">
        <v>693874.0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1442</v>
      </c>
      <c r="B40" s="1">
        <v>693874.0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1443</v>
      </c>
      <c r="B41" s="1">
        <v>511786.0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1444</v>
      </c>
      <c r="B42" s="1">
        <v>395330.0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1445</v>
      </c>
      <c r="B43" s="1">
        <v>395330.0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1446</v>
      </c>
      <c r="B44" s="1">
        <v>5.1694544E8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1447</v>
      </c>
      <c r="B45" s="1">
        <v>4.332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1448</v>
      </c>
      <c r="B46" s="1">
        <v>14.0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1449</v>
      </c>
      <c r="B47" s="1">
        <v>1.2039934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1450</v>
      </c>
      <c r="B48" s="1">
        <v>11.6891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1451</v>
      </c>
      <c r="B49" s="1">
        <v>8.222125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1452</v>
      </c>
      <c r="B50" s="1" t="s">
        <v>1453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1454</v>
      </c>
      <c r="B51" s="1">
        <v>5.96268544E8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1455</v>
      </c>
      <c r="B52" s="1">
        <v>-0.04796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1456</v>
      </c>
      <c r="B53" s="1">
        <v>3.0434155E7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1457</v>
      </c>
      <c r="B54" s="1">
        <v>4.26171E7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1458</v>
      </c>
      <c r="B55" s="1">
        <v>1648024.0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1459</v>
      </c>
      <c r="B56" s="1">
        <v>1527802.0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1460</v>
      </c>
      <c r="B57" s="1">
        <v>1.7316288E9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1461</v>
      </c>
      <c r="B58" s="1">
        <v>1.734048E9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1462</v>
      </c>
      <c r="B59" s="1">
        <v>0.0387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1463</v>
      </c>
      <c r="B60" s="1">
        <v>0.16025999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1464</v>
      </c>
      <c r="B61" s="1">
        <v>0.58114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1465</v>
      </c>
      <c r="B62" s="1">
        <v>2.82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1466</v>
      </c>
      <c r="B63" s="1">
        <v>0.0535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1467</v>
      </c>
      <c r="B64" s="1">
        <v>4.26171E7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1468</v>
      </c>
      <c r="B65" s="1">
        <v>7.484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1469</v>
      </c>
      <c r="B66" s="1">
        <v>1.620791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1470</v>
      </c>
      <c r="B67" s="1">
        <v>1.7039808E9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1471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1472</v>
      </c>
      <c r="B69" s="1">
        <v>1.7276544E9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1473</v>
      </c>
      <c r="B70" s="1">
        <v>-0.903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1474</v>
      </c>
      <c r="B71" s="1">
        <v>-2.0594E7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1475</v>
      </c>
      <c r="B72" s="1">
        <v>-0.58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1476</v>
      </c>
      <c r="B73" s="1">
        <v>0.27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1477</v>
      </c>
      <c r="B74" s="1" t="s">
        <v>1478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1479</v>
      </c>
      <c r="B75" s="1">
        <v>8.338464E8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1480</v>
      </c>
      <c r="B76" s="1">
        <v>1.389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1481</v>
      </c>
      <c r="B77" s="1">
        <v>11.857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1482</v>
      </c>
      <c r="B78" s="1">
        <v>0.4423306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1483</v>
      </c>
      <c r="B79" s="1">
        <v>0.23713636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1484</v>
      </c>
      <c r="B80" s="1">
        <v>0.04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1485</v>
      </c>
      <c r="B81" s="1">
        <v>1.5803424E9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1486</v>
      </c>
      <c r="B82" s="1" t="s">
        <v>1487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1488</v>
      </c>
      <c r="B83" s="1" t="s">
        <v>1489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1490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1491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1492</v>
      </c>
      <c r="B86" s="1" t="s">
        <v>1493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1494</v>
      </c>
      <c r="B87" s="1" t="s">
        <v>1493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1495</v>
      </c>
      <c r="B88" s="1">
        <v>7.65639E8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1496</v>
      </c>
      <c r="B89" s="1" t="s">
        <v>1497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1498</v>
      </c>
      <c r="B90" s="1" t="s">
        <v>1499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1500</v>
      </c>
      <c r="B91" s="1" t="s">
        <v>1501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1502</v>
      </c>
      <c r="B92" s="1" t="s">
        <v>1503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1504</v>
      </c>
      <c r="B93" s="1">
        <v>-1.8E7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1505</v>
      </c>
      <c r="B94" s="1">
        <v>12.13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1506</v>
      </c>
      <c r="B95" s="1">
        <v>17.0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1507</v>
      </c>
      <c r="B96" s="1">
        <v>13.0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1508</v>
      </c>
      <c r="B97" s="1">
        <v>15.0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1509</v>
      </c>
      <c r="B98" s="1">
        <v>15.0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1510</v>
      </c>
      <c r="B99" s="1" t="s">
        <v>1511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1512</v>
      </c>
      <c r="B100" s="1">
        <v>2.0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1513</v>
      </c>
      <c r="B101" s="1">
        <v>3829000.0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1514</v>
      </c>
      <c r="B102" s="1">
        <v>0.09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1515</v>
      </c>
      <c r="B103" s="1">
        <v>5.0289E7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1516</v>
      </c>
      <c r="B104" s="1">
        <v>8.3152E7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1517</v>
      </c>
      <c r="B105" s="1">
        <v>0.092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1518</v>
      </c>
      <c r="B106" s="1">
        <v>0.582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1519</v>
      </c>
      <c r="B107" s="1">
        <v>4.29359008E8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1520</v>
      </c>
      <c r="B108" s="1">
        <v>26.083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1521</v>
      </c>
      <c r="B109" s="1">
        <v>11.555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1522</v>
      </c>
      <c r="B110" s="1">
        <v>-0.01085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1523</v>
      </c>
      <c r="B111" s="1">
        <v>-0.069749996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1524</v>
      </c>
      <c r="B112" s="1">
        <v>-3.016225E7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1525</v>
      </c>
      <c r="B113" s="1">
        <v>6872000.0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1526</v>
      </c>
      <c r="B114" s="1">
        <v>-0.918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1527</v>
      </c>
      <c r="B115" s="1">
        <v>-0.366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1528</v>
      </c>
      <c r="B116" s="1">
        <v>0.20068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1529</v>
      </c>
      <c r="B117" s="1">
        <v>0.117130004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1530</v>
      </c>
      <c r="B118" s="1">
        <v>0.04486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1531</v>
      </c>
      <c r="B119" s="1" t="s">
        <v>1453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1532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60</v>
      </c>
      <c r="B3" s="1">
        <v>-5.0</v>
      </c>
      <c r="C3" s="1">
        <v>61.0</v>
      </c>
      <c r="D3" s="1">
        <v>3.0</v>
      </c>
      <c r="E3" s="1">
        <v>52.0</v>
      </c>
      <c r="F3" s="1">
        <v>17.0</v>
      </c>
      <c r="G3" s="1">
        <v>24.0</v>
      </c>
      <c r="H3" s="1">
        <v>42.0</v>
      </c>
      <c r="I3" s="1">
        <v>42.0</v>
      </c>
      <c r="J3" s="1">
        <v>81.0</v>
      </c>
      <c r="K3" s="1">
        <v>7.0</v>
      </c>
      <c r="L3" s="1">
        <f>IF(K3*FORECAST(L2,B3:K3,B2:K2)&gt;0,FORECAST(L2,B3:K3,B2:K2),K3)*$X$1</f>
        <v>46.4</v>
      </c>
      <c r="M3" s="1">
        <f>IF(L3*FORECAST(M2,B3:L3,B2:L2)&gt;0,FORECAST(M2,B3:L3,B2:L2),L3)*$X$1</f>
        <v>48.94545455</v>
      </c>
      <c r="N3" s="1">
        <f>IF(M3*FORECAST(N2,B3:M3,B2:M2)&gt;0,FORECAST(N2,B3:M3,B2:M2),M3)*$X$1</f>
        <v>51.49090909</v>
      </c>
      <c r="O3" s="1">
        <f>IF(N3*FORECAST(O2,B3:N3,B2:N2)&gt;0,FORECAST(O2,B3:N3,B2:N2),N3)*$X$1</f>
        <v>54.03636364</v>
      </c>
      <c r="P3" s="1">
        <f>IF(O3*FORECAST(P2,B3:O3,B2:O2)&gt;0,FORECAST(P2,B3:O3,B2:O2),O3)*$X$1</f>
        <v>56.58181818</v>
      </c>
      <c r="Q3" s="1">
        <f>IF(P3*FORECAST(Q2,B3:P3,B2:P2)&gt;0,FORECAST(Q2,B3:P3,B2:P2),P3)*$X$1</f>
        <v>59.12727273</v>
      </c>
      <c r="R3" s="1">
        <f>IF(Q3*FORECAST(R2,B3:Q3,B2:Q2)&gt;0,FORECAST(R2,B3:Q3,B2:Q2),Q3)*$X$1</f>
        <v>61.67272727</v>
      </c>
      <c r="S3" s="5">
        <f>IF(R3*FORECAST(S2,B3:R3,B2:R2)&gt;0,FORECAST(S2,B3:R3,B2:R2),R3)*$X$1</f>
        <v>64.21818182</v>
      </c>
      <c r="T3" s="5">
        <f>IF(S3*FORECAST(T2,B3:S3,B2:S2)&gt;0,FORECAST(T2,B3:S3,B2:S2),S3)*$X$1</f>
        <v>66.76363636</v>
      </c>
      <c r="U3" s="5">
        <f>IF(T3*FORECAST(U2,B3:T3,B2:T2)&gt;0,FORECAST(U2,B3:T3,B2:T2),T3)*$X$1</f>
        <v>69.30909091</v>
      </c>
      <c r="V3" s="5">
        <f>IF(U3*FORECAST(V2,B3:U3,B2:U2)&gt;0,FORECAST(V2,B3:U3,B2:U2),U3)*$X$1</f>
        <v>71.85454545</v>
      </c>
      <c r="W3" s="5">
        <f>IF(V3*FORECAST(W2,B3:V3,B2:V2)&gt;0,FORECAST(W2,B3:V3,B2:V2),V3)*$X$1</f>
        <v>74.4</v>
      </c>
      <c r="X3" s="2"/>
      <c r="Y3" s="2"/>
      <c r="Z3" s="2"/>
    </row>
    <row r="4">
      <c r="A4" s="3" t="s">
        <v>118</v>
      </c>
      <c r="B4" s="1">
        <v>291.0</v>
      </c>
      <c r="C4" s="1">
        <v>233.0</v>
      </c>
      <c r="D4" s="1">
        <v>215.0</v>
      </c>
      <c r="E4" s="1">
        <v>183.0</v>
      </c>
      <c r="F4" s="1">
        <v>163.0</v>
      </c>
      <c r="G4" s="1">
        <v>165.0</v>
      </c>
      <c r="H4" s="1">
        <v>134.0</v>
      </c>
      <c r="I4" s="1">
        <v>107.0</v>
      </c>
      <c r="J4" s="1">
        <v>98.0</v>
      </c>
      <c r="K4" s="1">
        <v>117.0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1533</v>
      </c>
      <c r="B5" s="1">
        <v>28.0</v>
      </c>
      <c r="C5" s="1">
        <v>29.0</v>
      </c>
      <c r="D5" s="1">
        <v>29.0</v>
      </c>
      <c r="E5" s="1">
        <v>29.0</v>
      </c>
      <c r="F5" s="1">
        <v>30.0</v>
      </c>
      <c r="G5" s="1">
        <v>30.0</v>
      </c>
      <c r="H5" s="1">
        <v>30.0</v>
      </c>
      <c r="I5" s="1">
        <v>30.0</v>
      </c>
      <c r="J5" s="1">
        <v>33.0</v>
      </c>
      <c r="K5" s="1">
        <v>36.0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1534</v>
      </c>
      <c r="L7" s="1">
        <f>IF(W3*FORECAST(W2,B3:W3,B2:W2)&gt;0,FORECAST(W2,B3:W3,B2:W2),V3)*$X$1 * (1+0.02)/(0.0781-0.02)</f>
        <v>1306.16179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1535</v>
      </c>
      <c r="L8" s="6">
        <f t="array" ref="L8">NPV(0.0781,M3:W3)</f>
        <v>430.730624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1536</v>
      </c>
      <c r="L9" s="6">
        <f t="array" ref="L9">NPV(0.0781,M16:W16)</f>
        <v>571.1464325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1537</v>
      </c>
      <c r="L10" s="6">
        <f>L8 + L9</f>
        <v>1001.877057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117.0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1538</v>
      </c>
      <c r="L12" s="6">
        <f>L10 - L11</f>
        <v>884.8770566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1539</v>
      </c>
      <c r="L13" s="1">
        <v>36.0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24.57991824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1306.16179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10.0</v>
      </c>
      <c r="C3" s="1">
        <v>20.0</v>
      </c>
      <c r="D3" s="1">
        <v>12.0</v>
      </c>
      <c r="E3" s="1">
        <v>33.0</v>
      </c>
      <c r="F3" s="1">
        <v>7.0</v>
      </c>
      <c r="G3" s="1">
        <v>-59.0</v>
      </c>
      <c r="H3" s="1">
        <v>-6.0</v>
      </c>
      <c r="I3" s="1">
        <v>-3.0</v>
      </c>
      <c r="J3" s="1">
        <v>18.0</v>
      </c>
      <c r="K3" s="1">
        <v>44.0</v>
      </c>
      <c r="L3" s="1">
        <f>IF(K3*FORECAST(L2,B3:K3,B2:K2)&gt;0,FORECAST(L2,B3:K3,B2:K2),K3)*$X$1</f>
        <v>8.733333333</v>
      </c>
      <c r="M3" s="1">
        <f>IF(L3*FORECAST(M2,B3:L3,B2:L2)&gt;0,FORECAST(M2,B3:L3,B2:L2),L3)*$X$1</f>
        <v>8.939393939</v>
      </c>
      <c r="N3" s="1">
        <f>IF(M3*FORECAST(N2,B3:M3,B2:M2)&gt;0,FORECAST(N2,B3:M3,B2:M2),M3)*$X$1</f>
        <v>9.145454545</v>
      </c>
      <c r="O3" s="1">
        <f>IF(N3*FORECAST(O2,B3:N3,B2:N2)&gt;0,FORECAST(O2,B3:N3,B2:N2),N3)*$X$1</f>
        <v>9.351515152</v>
      </c>
      <c r="P3" s="1">
        <f>IF(O3*FORECAST(P2,B3:O3,B2:O2)&gt;0,FORECAST(P2,B3:O3,B2:O2),O3)*$X$1</f>
        <v>9.557575758</v>
      </c>
      <c r="Q3" s="1">
        <f>IF(P3*FORECAST(Q2,B3:P3,B2:P2)&gt;0,FORECAST(Q2,B3:P3,B2:P2),P3)*$X$1</f>
        <v>9.763636364</v>
      </c>
      <c r="R3" s="1">
        <f>IF(Q3*FORECAST(R2,B3:Q3,B2:Q2)&gt;0,FORECAST(R2,B3:Q3,B2:Q2),Q3)*$X$1</f>
        <v>9.96969697</v>
      </c>
      <c r="S3" s="5">
        <f>IF(R3*FORECAST(S2,B3:R3,B2:R2)&gt;0,FORECAST(S2,B3:R3,B2:R2),R3)*$X$1</f>
        <v>10.17575758</v>
      </c>
      <c r="T3" s="5">
        <f>IF(S3*FORECAST(T2,B3:S3,B2:S2)&gt;0,FORECAST(T2,B3:S3,B2:S2),S3)*$X$1</f>
        <v>10.38181818</v>
      </c>
      <c r="U3" s="5">
        <f>IF(T3*FORECAST(U2,B3:T3,B2:T2)&gt;0,FORECAST(U2,B3:T3,B2:T2),T3)*$X$1</f>
        <v>10.58787879</v>
      </c>
      <c r="V3" s="5">
        <f>IF(U3*FORECAST(V2,B3:U3,B2:U2)&gt;0,FORECAST(V2,B3:U3,B2:U2),U3)*$X$1</f>
        <v>10.79393939</v>
      </c>
      <c r="W3" s="5">
        <f>IF(V3*FORECAST(W2,B3:V3,B2:V2)&gt;0,FORECAST(W2,B3:V3,B2:V2),V3)*$X$1</f>
        <v>11</v>
      </c>
      <c r="X3" s="2"/>
      <c r="Y3" s="2"/>
      <c r="Z3" s="2"/>
    </row>
    <row r="4">
      <c r="A4" s="3" t="s">
        <v>118</v>
      </c>
      <c r="B4" s="1">
        <v>291.0</v>
      </c>
      <c r="C4" s="1">
        <v>233.0</v>
      </c>
      <c r="D4" s="1">
        <v>215.0</v>
      </c>
      <c r="E4" s="1">
        <v>183.0</v>
      </c>
      <c r="F4" s="1">
        <v>163.0</v>
      </c>
      <c r="G4" s="1">
        <v>165.0</v>
      </c>
      <c r="H4" s="1">
        <v>134.0</v>
      </c>
      <c r="I4" s="1">
        <v>107.0</v>
      </c>
      <c r="J4" s="1">
        <v>98.0</v>
      </c>
      <c r="K4" s="1">
        <v>117.0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1533</v>
      </c>
      <c r="B5" s="1">
        <v>28.0</v>
      </c>
      <c r="C5" s="1">
        <v>29.0</v>
      </c>
      <c r="D5" s="1">
        <v>29.0</v>
      </c>
      <c r="E5" s="1">
        <v>29.0</v>
      </c>
      <c r="F5" s="1">
        <v>30.0</v>
      </c>
      <c r="G5" s="1">
        <v>30.0</v>
      </c>
      <c r="H5" s="1">
        <v>30.0</v>
      </c>
      <c r="I5" s="1">
        <v>30.0</v>
      </c>
      <c r="J5" s="1">
        <v>33.0</v>
      </c>
      <c r="K5" s="1">
        <v>36.0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1534</v>
      </c>
      <c r="L7" s="1">
        <f>IF(W3*FORECAST(W2,B3:W3,B2:W2)&gt;0,FORECAST(W2,B3:W3,B2:W2),V3)*$X$1 * (1+0.02)/(0.0781-0.02)</f>
        <v>193.1153184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1535</v>
      </c>
      <c r="L8" s="6">
        <f t="array" ref="L8">NPV(0.0781,M3:W3)</f>
        <v>70.7301745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1536</v>
      </c>
      <c r="L9" s="6">
        <f t="array" ref="L9">NPV(0.0781,M16:W16)</f>
        <v>84.44369298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1537</v>
      </c>
      <c r="L10" s="6">
        <f>L8 + L9</f>
        <v>155.1738675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117.0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1538</v>
      </c>
      <c r="L12" s="6">
        <f>L10 - L11</f>
        <v>38.17386748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1539</v>
      </c>
      <c r="L13" s="1">
        <v>36.0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1.060385208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193.1153184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