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<sst xmlns="http://schemas.openxmlformats.org/spreadsheetml/2006/main" count="1809" uniqueCount="1412">
  <si>
    <t>ticker</t>
  </si>
  <si>
    <t>HMN</t>
  </si>
  <si>
    <t>nombre</t>
  </si>
  <si>
    <t>HORACE MANN EDUCATORS COR</t>
  </si>
  <si>
    <t>empresa</t>
  </si>
  <si>
    <t>Property &amp; Casualty Insurance</t>
  </si>
  <si>
    <t>Open</t>
  </si>
  <si>
    <t>Target Price</t>
  </si>
  <si>
    <t>Upside</t>
  </si>
  <si>
    <t>-109.82%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</si>
  <si>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</si>
  <si>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</si>
  <si>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</si>
  <si>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</si>
  <si>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</si>
  <si>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</si>
  <si>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</si>
  <si>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-3.42%</t>
  </si>
  <si>
    <t>Total Assets Growth</t>
  </si>
  <si>
    <t>-2.88%</t>
  </si>
  <si>
    <t>Net Property, Plant and Equipment Growth</t>
  </si>
  <si>
    <t>24.00%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</si>
  <si>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</si>
  <si>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</si>
  <si>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</si>
  <si>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</si>
  <si>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</si>
  <si>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(Gain) Loss on Sale of Investments - (CF)</t>
  </si>
  <si>
    <t>Total Asset Writedown</t>
  </si>
  <si>
    <t>Deferred Policy Acquisition Costs - (CF)</t>
  </si>
  <si>
    <t>(Income) Loss On Equity Investments - (CF)</t>
  </si>
  <si>
    <t>Stock-Based Compensation (CF)</t>
  </si>
  <si>
    <t>Change in Accounts Receivable</t>
  </si>
  <si>
    <t>Reinsurance Recoverable - (CF)</t>
  </si>
  <si>
    <t>Change In Income Taxes</t>
  </si>
  <si>
    <t>Change in insurance Reserves / Liabilities</t>
  </si>
  <si>
    <t>Change in Other Net Operating Assets (Collected)</t>
  </si>
  <si>
    <t>Other Operating Activities</t>
  </si>
  <si>
    <t>Cash from Operations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</si>
  <si>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</si>
  <si>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</si>
  <si>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</si>
  <si>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</si>
  <si>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</si>
  <si>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</si>
  <si>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</si>
  <si>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</si>
  <si>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</si>
  <si>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</si>
  <si>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</si>
  <si>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</si>
  <si>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</si>
  <si>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</si>
  <si>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Annuity Receipts</t>
  </si>
  <si>
    <t>Annuity Payments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</si>
  <si>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</si>
  <si>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</si>
  <si>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</si>
  <si>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</si>
  <si>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</si>
  <si>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</si>
  <si>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</si>
  <si>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</si>
  <si>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</si>
  <si>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</si>
  <si>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</si>
  <si>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Investment In Debt Securities</t>
  </si>
  <si>
    <t>Investment In Equity and Preferred Securities, Total</t>
  </si>
  <si>
    <t>Mortgage Loans</t>
  </si>
  <si>
    <t>Policy Loans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</si>
  <si>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</si>
  <si>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</si>
  <si>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</si>
  <si>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</si>
  <si>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</si>
  <si>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</si>
  <si>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Separate Account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</si>
  <si>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</si>
  <si>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</si>
  <si>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</si>
  <si>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</si>
  <si>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</si>
  <si>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Restricted Cash</t>
  </si>
  <si>
    <t>Other Current Assets, Total</t>
  </si>
  <si>
    <t>Other Long-Term Assets, Total</t>
  </si>
  <si>
    <t>Total Assets</t>
  </si>
  <si>
    <t>Liabilities</t>
  </si>
  <si>
    <t>Insurance And Annuity Liabilities</t>
  </si>
  <si>
    <t>Unpaid Claims</t>
  </si>
  <si>
    <t>Unearned Premiums</t>
  </si>
  <si>
    <t>Current Portion of Long-Term Debt</t>
  </si>
  <si>
    <t>Current Portion of Leases</t>
  </si>
  <si>
    <t>Short-Term Borrowings</t>
  </si>
  <si>
    <t>Long-Term Debt</t>
  </si>
  <si>
    <t>Long-Term Leases</t>
  </si>
  <si>
    <t>Separate Account Liability</t>
  </si>
  <si>
    <t>Current Income Taxes Payable</t>
  </si>
  <si>
    <t>Other Current Liabilities - (Brok / FS / Ins. / REIT Template)</t>
  </si>
  <si>
    <t>Pension &amp; Other Post Retirement Benefits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</si>
  <si>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</si>
  <si>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</si>
  <si>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</si>
  <si>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</si>
  <si>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</si>
  <si>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</si>
  <si>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</si>
  <si>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</si>
  <si>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</si>
  <si>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</si>
  <si>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</si>
  <si>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</si>
  <si>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</si>
  <si>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</si>
  <si>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32.65</t>
  </si>
  <si>
    <t>31.18</t>
  </si>
  <si>
    <t>32.15</t>
  </si>
  <si>
    <t>36.88</t>
  </si>
  <si>
    <t>31.5</t>
  </si>
  <si>
    <t>38.01</t>
  </si>
  <si>
    <t>43.22</t>
  </si>
  <si>
    <t>43.66</t>
  </si>
  <si>
    <t>26.6</t>
  </si>
  <si>
    <t>28.78</t>
  </si>
  <si>
    <t>Tangible Book Value</t>
  </si>
  <si>
    <t>Tangible Book Value Per Share</t>
  </si>
  <si>
    <t>31.49</t>
  </si>
  <si>
    <t>30.01</t>
  </si>
  <si>
    <t>30.98</t>
  </si>
  <si>
    <t>35.71</t>
  </si>
  <si>
    <t>30.34</t>
  </si>
  <si>
    <t>36.54</t>
  </si>
  <si>
    <t>41.91</t>
  </si>
  <si>
    <t>42.35</t>
  </si>
  <si>
    <t>24.95</t>
  </si>
  <si>
    <t>27.12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</si>
  <si>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</si>
  <si>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</si>
  <si>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</si>
  <si>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</si>
  <si>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</si>
  <si>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</si>
  <si>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Full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</si>
  <si>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</si>
  <si>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</si>
  <si>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</si>
  <si>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</si>
  <si>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</si>
  <si>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</si>
  <si>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Policy Acquisition /  Underwriting Costs, Total</t>
  </si>
  <si>
    <t>Amortization of Goodwill and Intangible Assets - (IS)</t>
  </si>
  <si>
    <t>Selling General &amp; Admin Expenses, Total</t>
  </si>
  <si>
    <t>Total Operating Expenses</t>
  </si>
  <si>
    <t>Operating Income</t>
  </si>
  <si>
    <t>Interest Expense, Total</t>
  </si>
  <si>
    <t>EBT, Excl. Unusual Items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</si>
  <si>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</si>
  <si>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</si>
  <si>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</si>
  <si>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</si>
  <si>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</si>
  <si>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</si>
  <si>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</si>
  <si>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</si>
  <si>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</si>
  <si>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</si>
  <si>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</si>
  <si>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</si>
  <si>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2.5</t>
  </si>
  <si>
    <t>2.23</t>
  </si>
  <si>
    <t>2.04</t>
  </si>
  <si>
    <t>4.1</t>
  </si>
  <si>
    <t>0.44</t>
  </si>
  <si>
    <t>4.42</t>
  </si>
  <si>
    <t>3.18</t>
  </si>
  <si>
    <t>3.4</t>
  </si>
  <si>
    <t>-0.06</t>
  </si>
  <si>
    <t>1.09</t>
  </si>
  <si>
    <t>Basic EPS - Continuing Operations</t>
  </si>
  <si>
    <t>Basic Weighted Average Shares Outstanding</t>
  </si>
  <si>
    <t>Net EPS - Diluted</t>
  </si>
  <si>
    <t>2.47</t>
  </si>
  <si>
    <t>2.2</t>
  </si>
  <si>
    <t>2.02</t>
  </si>
  <si>
    <t>4.08</t>
  </si>
  <si>
    <t>4.4</t>
  </si>
  <si>
    <t>3.17</t>
  </si>
  <si>
    <t>3.39</t>
  </si>
  <si>
    <t>Diluted EPS - Continuing Operations</t>
  </si>
  <si>
    <t>Diluted Weighted Average Shares Outstanding</t>
  </si>
  <si>
    <t>Normalized Basic EPS</t>
  </si>
  <si>
    <t>2.19</t>
  </si>
  <si>
    <t>1.97</t>
  </si>
  <si>
    <t>1.73</t>
  </si>
  <si>
    <t>1.34</t>
  </si>
  <si>
    <t>0.29</t>
  </si>
  <si>
    <t>3.96</t>
  </si>
  <si>
    <t>2.53</t>
  </si>
  <si>
    <t>2.6</t>
  </si>
  <si>
    <t>-0.11</t>
  </si>
  <si>
    <t>0.81</t>
  </si>
  <si>
    <t>Normalized Diluted EPS</t>
  </si>
  <si>
    <t>2.16</t>
  </si>
  <si>
    <t>1.94</t>
  </si>
  <si>
    <t>1.72</t>
  </si>
  <si>
    <t>1.33</t>
  </si>
  <si>
    <t>3.94</t>
  </si>
  <si>
    <t>2.52</t>
  </si>
  <si>
    <t>2.59</t>
  </si>
  <si>
    <t>0.8</t>
  </si>
  <si>
    <t>Dividend Per Share</t>
  </si>
  <si>
    <t>0.92</t>
  </si>
  <si>
    <t>1.06</t>
  </si>
  <si>
    <t>1.1</t>
  </si>
  <si>
    <t>1.14</t>
  </si>
  <si>
    <t>1.15</t>
  </si>
  <si>
    <t>1.2</t>
  </si>
  <si>
    <t>1.24</t>
  </si>
  <si>
    <t>1.28</t>
  </si>
  <si>
    <t>1.32</t>
  </si>
  <si>
    <t>Payout Ratio</t>
  </si>
  <si>
    <t>37.64</t>
  </si>
  <si>
    <t>45.49</t>
  </si>
  <si>
    <t>52.9</t>
  </si>
  <si>
    <t>27.21</t>
  </si>
  <si>
    <t>254.53</t>
  </si>
  <si>
    <t>25.66</t>
  </si>
  <si>
    <t>37.22</t>
  </si>
  <si>
    <t>35.99</t>
  </si>
  <si>
    <t>119.78</t>
  </si>
  <si>
    <t>EBITDA</t>
  </si>
  <si>
    <t>EBITA</t>
  </si>
  <si>
    <t>EBIT</t>
  </si>
  <si>
    <t>EBITDAR</t>
  </si>
  <si>
    <t>Total Revenues (As Reported)</t>
  </si>
  <si>
    <t>Effective Tax Rate - (Ratio)</t>
  </si>
  <si>
    <t>28.66</t>
  </si>
  <si>
    <t>27.79</t>
  </si>
  <si>
    <t>26.67</t>
  </si>
  <si>
    <t>-91.08</t>
  </si>
  <si>
    <t>6.11</t>
  </si>
  <si>
    <t>21.99</t>
  </si>
  <si>
    <t>16.46</t>
  </si>
  <si>
    <t>18.35</t>
  </si>
  <si>
    <t>78.15</t>
  </si>
  <si>
    <t>15.57</t>
  </si>
  <si>
    <t>Current Domestic Taxes</t>
  </si>
  <si>
    <t>Total Current Taxes</t>
  </si>
  <si>
    <t>Deferred Domestic Taxes</t>
  </si>
  <si>
    <t>Total Deferred Taxes</t>
  </si>
  <si>
    <t>Normalized Net Income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</si>
  <si>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</si>
  <si>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</si>
  <si>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</si>
  <si>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</si>
  <si>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</si>
  <si>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</si>
  <si>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</si>
  <si>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</si>
  <si>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</si>
  <si>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1.08</t>
  </si>
  <si>
    <t>0.91</t>
  </si>
  <si>
    <t>0.76</t>
  </si>
  <si>
    <t>0.58</t>
  </si>
  <si>
    <t>0.18</t>
  </si>
  <si>
    <t>1.49</t>
  </si>
  <si>
    <t>0.89</t>
  </si>
  <si>
    <t>0.85</t>
  </si>
  <si>
    <t>0.06</t>
  </si>
  <si>
    <t>0.38</t>
  </si>
  <si>
    <t>Return on Total Capital</t>
  </si>
  <si>
    <t>6.82</t>
  </si>
  <si>
    <t>5.87</t>
  </si>
  <si>
    <t>5.16</t>
  </si>
  <si>
    <t>3.21</t>
  </si>
  <si>
    <t>1.01</t>
  </si>
  <si>
    <t>8.54</t>
  </si>
  <si>
    <t>4.76</t>
  </si>
  <si>
    <t>0.32</t>
  </si>
  <si>
    <t>Return On Equity %</t>
  </si>
  <si>
    <t>8.56</t>
  </si>
  <si>
    <t>7.19</t>
  </si>
  <si>
    <t>6.55</t>
  </si>
  <si>
    <t>12.12</t>
  </si>
  <si>
    <t>1.31</t>
  </si>
  <si>
    <t>12.91</t>
  </si>
  <si>
    <t>7.94</t>
  </si>
  <si>
    <t>-0.18</t>
  </si>
  <si>
    <t>Return on Common Equity</t>
  </si>
  <si>
    <t>Margin Analysis</t>
  </si>
  <si>
    <t>Gross Profit Margin %</t>
  </si>
  <si>
    <t>30.39</t>
  </si>
  <si>
    <t>27.98</t>
  </si>
  <si>
    <t>26.5</t>
  </si>
  <si>
    <t>24.62</t>
  </si>
  <si>
    <t>19.97</t>
  </si>
  <si>
    <t>36.59</t>
  </si>
  <si>
    <t>33.35</t>
  </si>
  <si>
    <t>34.08</t>
  </si>
  <si>
    <t>27.88</t>
  </si>
  <si>
    <t>SG&amp;A Margin</t>
  </si>
  <si>
    <t>15.27</t>
  </si>
  <si>
    <t>14.57</t>
  </si>
  <si>
    <t>15.33</t>
  </si>
  <si>
    <t>16.03</t>
  </si>
  <si>
    <t>17.24</t>
  </si>
  <si>
    <t>16.4</t>
  </si>
  <si>
    <t>18.15</t>
  </si>
  <si>
    <t>18.91</t>
  </si>
  <si>
    <t>22.84</t>
  </si>
  <si>
    <t>21.32</t>
  </si>
  <si>
    <t>EBITDA Margin %</t>
  </si>
  <si>
    <t>15.86</t>
  </si>
  <si>
    <t>14.13</t>
  </si>
  <si>
    <t>11.78</t>
  </si>
  <si>
    <t>9.15</t>
  </si>
  <si>
    <t>3.35</t>
  </si>
  <si>
    <t>20.67</t>
  </si>
  <si>
    <t>15.89</t>
  </si>
  <si>
    <t>15.58</t>
  </si>
  <si>
    <t>2.89</t>
  </si>
  <si>
    <t>7.32</t>
  </si>
  <si>
    <t>EBITA Margin %</t>
  </si>
  <si>
    <t>15.11</t>
  </si>
  <si>
    <t>13.41</t>
  </si>
  <si>
    <t>11.16</t>
  </si>
  <si>
    <t>8.59</t>
  </si>
  <si>
    <t>2.73</t>
  </si>
  <si>
    <t>19.58</t>
  </si>
  <si>
    <t>15.2</t>
  </si>
  <si>
    <t>15.17</t>
  </si>
  <si>
    <t>2.1</t>
  </si>
  <si>
    <t>6.56</t>
  </si>
  <si>
    <t>EBIT Margin %</t>
  </si>
  <si>
    <t>14.1</t>
  </si>
  <si>
    <t>14.19</t>
  </si>
  <si>
    <t>5.56</t>
  </si>
  <si>
    <t>Income From Continuing Operations Margin %</t>
  </si>
  <si>
    <t>9.83</t>
  </si>
  <si>
    <t>8.65</t>
  </si>
  <si>
    <t>7.42</t>
  </si>
  <si>
    <t>14.46</t>
  </si>
  <si>
    <t>1.54</t>
  </si>
  <si>
    <t>12.89</t>
  </si>
  <si>
    <t>10.17</t>
  </si>
  <si>
    <t>10.74</t>
  </si>
  <si>
    <t>-0.19</t>
  </si>
  <si>
    <t>3.02</t>
  </si>
  <si>
    <t>Net Income Margin %</t>
  </si>
  <si>
    <t>Net Avail. For Common Margin %</t>
  </si>
  <si>
    <t>Normalized Net Income Margin</t>
  </si>
  <si>
    <t>8.61</t>
  </si>
  <si>
    <t>7.62</t>
  </si>
  <si>
    <t>6.32</t>
  </si>
  <si>
    <t>4.73</t>
  </si>
  <si>
    <t>1.02</t>
  </si>
  <si>
    <t>11.56</t>
  </si>
  <si>
    <t>8.09</t>
  </si>
  <si>
    <t>8.22</t>
  </si>
  <si>
    <t>-0.32</t>
  </si>
  <si>
    <t>Levered Free Cash Flow Margin</t>
  </si>
  <si>
    <t>18.22</t>
  </si>
  <si>
    <t>7.64</t>
  </si>
  <si>
    <t>21.31</t>
  </si>
  <si>
    <t>8.16</t>
  </si>
  <si>
    <t>-0.53</t>
  </si>
  <si>
    <t>-151.17</t>
  </si>
  <si>
    <t>6.88</t>
  </si>
  <si>
    <t>3.41</t>
  </si>
  <si>
    <t>-42.15</t>
  </si>
  <si>
    <t>13.7</t>
  </si>
  <si>
    <t>Unlevered Free Cash Flow Margin</t>
  </si>
  <si>
    <t>19.06</t>
  </si>
  <si>
    <t>8.4</t>
  </si>
  <si>
    <t>21.97</t>
  </si>
  <si>
    <t>8.8</t>
  </si>
  <si>
    <t>0.15</t>
  </si>
  <si>
    <t>-150.49</t>
  </si>
  <si>
    <t>7.6</t>
  </si>
  <si>
    <t>4.07</t>
  </si>
  <si>
    <t>-41.28</t>
  </si>
  <si>
    <t>14.95</t>
  </si>
  <si>
    <t>Asset Turnover</t>
  </si>
  <si>
    <t>0.11</t>
  </si>
  <si>
    <t>0.12</t>
  </si>
  <si>
    <t>0.1</t>
  </si>
  <si>
    <t>Fixed Assets Turnover</t>
  </si>
  <si>
    <t>32.16</t>
  </si>
  <si>
    <t>38.13</t>
  </si>
  <si>
    <t>39.04</t>
  </si>
  <si>
    <t>32.94</t>
  </si>
  <si>
    <t>29.82</t>
  </si>
  <si>
    <t>24.33</t>
  </si>
  <si>
    <t>17.03</t>
  </si>
  <si>
    <t>17.47</t>
  </si>
  <si>
    <t>17.74</t>
  </si>
  <si>
    <t>21.64</t>
  </si>
  <si>
    <t>Short Term Liquidity</t>
  </si>
  <si>
    <t>Current Ratio</t>
  </si>
  <si>
    <t>0.31</t>
  </si>
  <si>
    <t>0.42</t>
  </si>
  <si>
    <t>0.22</t>
  </si>
  <si>
    <t>0.24</t>
  </si>
  <si>
    <t>0.26</t>
  </si>
  <si>
    <t>2.46</t>
  </si>
  <si>
    <t>2.61</t>
  </si>
  <si>
    <t>2.74</t>
  </si>
  <si>
    <t>2.57</t>
  </si>
  <si>
    <t>2.87</t>
  </si>
  <si>
    <t>Quick Ratio</t>
  </si>
  <si>
    <t>0.23</t>
  </si>
  <si>
    <t>0.19</t>
  </si>
  <si>
    <t>0.17</t>
  </si>
  <si>
    <t>0.28</t>
  </si>
  <si>
    <t>Operating Cash Flow to Current Liabilities</t>
  </si>
  <si>
    <t>0.35</t>
  </si>
  <si>
    <t>0.36</t>
  </si>
  <si>
    <t>0.2</t>
  </si>
  <si>
    <t>0.25</t>
  </si>
  <si>
    <t>Average Days Payable Outstanding</t>
  </si>
  <si>
    <t>152.6</t>
  </si>
  <si>
    <t>152.33</t>
  </si>
  <si>
    <t>144.15</t>
  </si>
  <si>
    <t>140.04</t>
  </si>
  <si>
    <t>142.47</t>
  </si>
  <si>
    <t>168.93</t>
  </si>
  <si>
    <t>184.71</t>
  </si>
  <si>
    <t>179.98</t>
  </si>
  <si>
    <t>177.77</t>
  </si>
  <si>
    <t>194.32</t>
  </si>
  <si>
    <t>Long Term Solvency</t>
  </si>
  <si>
    <t>Total Debt/Equity</t>
  </si>
  <si>
    <t>17.8</t>
  </si>
  <si>
    <t>19.72</t>
  </si>
  <si>
    <t>19.15</t>
  </si>
  <si>
    <t>58.1</t>
  </si>
  <si>
    <t>71.5</t>
  </si>
  <si>
    <t>60.33</t>
  </si>
  <si>
    <t>58.18</t>
  </si>
  <si>
    <t>71.66</t>
  </si>
  <si>
    <t>126.16</t>
  </si>
  <si>
    <t>123.42</t>
  </si>
  <si>
    <t>Total Debt / Total Capital</t>
  </si>
  <si>
    <t>16.47</t>
  </si>
  <si>
    <t>16.07</t>
  </si>
  <si>
    <t>36.75</t>
  </si>
  <si>
    <t>41.69</t>
  </si>
  <si>
    <t>37.63</t>
  </si>
  <si>
    <t>36.78</t>
  </si>
  <si>
    <t>41.74</t>
  </si>
  <si>
    <t>55.78</t>
  </si>
  <si>
    <t>55.24</t>
  </si>
  <si>
    <t>LT Debt/Equity</t>
  </si>
  <si>
    <t>9.35</t>
  </si>
  <si>
    <t>52.13</t>
  </si>
  <si>
    <t>43.46</t>
  </si>
  <si>
    <t>45.76</t>
  </si>
  <si>
    <t>57.09</t>
  </si>
  <si>
    <t>79.48</t>
  </si>
  <si>
    <t>100.44</t>
  </si>
  <si>
    <t>Long-Term Debt / Total Capital</t>
  </si>
  <si>
    <t>30.4</t>
  </si>
  <si>
    <t>27.1</t>
  </si>
  <si>
    <t>28.93</t>
  </si>
  <si>
    <t>33.26</t>
  </si>
  <si>
    <t>35.14</t>
  </si>
  <si>
    <t>44.96</t>
  </si>
  <si>
    <t>Total Liabilities / Total Assets</t>
  </si>
  <si>
    <t>86.32</t>
  </si>
  <si>
    <t>87.43</t>
  </si>
  <si>
    <t>87.77</t>
  </si>
  <si>
    <t>86.59</t>
  </si>
  <si>
    <t>88.3</t>
  </si>
  <si>
    <t>87.44</t>
  </si>
  <si>
    <t>86.71</t>
  </si>
  <si>
    <t>91.91</t>
  </si>
  <si>
    <t>91.63</t>
  </si>
  <si>
    <t>EBIT / Interest Expense</t>
  </si>
  <si>
    <t>11.29</t>
  </si>
  <si>
    <t>11.04</t>
  </si>
  <si>
    <t>10.67</t>
  </si>
  <si>
    <t>8.42</t>
  </si>
  <si>
    <t>17.98</t>
  </si>
  <si>
    <t>12.15</t>
  </si>
  <si>
    <t>13.58</t>
  </si>
  <si>
    <t>0.63</t>
  </si>
  <si>
    <t>2.79</t>
  </si>
  <si>
    <t>EBITDA / Interest Expense</t>
  </si>
  <si>
    <t>11.85</t>
  </si>
  <si>
    <t>11.63</t>
  </si>
  <si>
    <t>11.26</t>
  </si>
  <si>
    <t>8.98</t>
  </si>
  <si>
    <t>3.07</t>
  </si>
  <si>
    <t>19.24</t>
  </si>
  <si>
    <t>13.99</t>
  </si>
  <si>
    <t>15.22</t>
  </si>
  <si>
    <t>2.32</t>
  </si>
  <si>
    <t>3.68</t>
  </si>
  <si>
    <t>(EBITDA - Capex) / Interest Expense</t>
  </si>
  <si>
    <t>Total Debt / EBITDA</t>
  </si>
  <si>
    <t>1.41</t>
  </si>
  <si>
    <t>1.63</t>
  </si>
  <si>
    <t>1.86</t>
  </si>
  <si>
    <t>8.13</t>
  </si>
  <si>
    <t>23.13</t>
  </si>
  <si>
    <t>3.15</t>
  </si>
  <si>
    <t>4.89</t>
  </si>
  <si>
    <t>6.12</t>
  </si>
  <si>
    <t>30.51</t>
  </si>
  <si>
    <t>13.28</t>
  </si>
  <si>
    <t>Net Debt / EBITDA</t>
  </si>
  <si>
    <t>1.53</t>
  </si>
  <si>
    <t>1.74</t>
  </si>
  <si>
    <t>8.06</t>
  </si>
  <si>
    <t>22.83</t>
  </si>
  <si>
    <t>4.79</t>
  </si>
  <si>
    <t>5.49</t>
  </si>
  <si>
    <t>29.57</t>
  </si>
  <si>
    <t>13.02</t>
  </si>
  <si>
    <t>Total Debt / (EBITDA - Capex)</t>
  </si>
  <si>
    <t>Net Debt / (EBITDA - Capex)</t>
  </si>
  <si>
    <t>Growth Over Prior Year</t>
  </si>
  <si>
    <t>Total Revenues, 1 Yr. Growth %</t>
  </si>
  <si>
    <t>2.85</t>
  </si>
  <si>
    <t>4.49</t>
  </si>
  <si>
    <t>3.78</t>
  </si>
  <si>
    <t>1.71</t>
  </si>
  <si>
    <t>20.05</t>
  </si>
  <si>
    <t>-8.39</t>
  </si>
  <si>
    <t>1.5</t>
  </si>
  <si>
    <t>3.97</t>
  </si>
  <si>
    <t>7.98</t>
  </si>
  <si>
    <t>Gross Profit, 1 Yr. Growth %</t>
  </si>
  <si>
    <t>-1.86</t>
  </si>
  <si>
    <t>-6.2</t>
  </si>
  <si>
    <t>-1.05</t>
  </si>
  <si>
    <t>-3.59</t>
  </si>
  <si>
    <t>-17.5</t>
  </si>
  <si>
    <t>119.98</t>
  </si>
  <si>
    <t>-16.51</t>
  </si>
  <si>
    <t>3.73</t>
  </si>
  <si>
    <t>-23.89</t>
  </si>
  <si>
    <t>11.5</t>
  </si>
  <si>
    <t>EBITDA, 1 Yr. Growth %</t>
  </si>
  <si>
    <t>-4.38</t>
  </si>
  <si>
    <t>-9.28</t>
  </si>
  <si>
    <t>-12.91</t>
  </si>
  <si>
    <t>-19.32</t>
  </si>
  <si>
    <t>-62.8</t>
  </si>
  <si>
    <t>641.15</t>
  </si>
  <si>
    <t>-30.87</t>
  </si>
  <si>
    <t>-0.48</t>
  </si>
  <si>
    <t>-80.74</t>
  </si>
  <si>
    <t>59.88</t>
  </si>
  <si>
    <t>EBITA, 1 Yr. Growth %</t>
  </si>
  <si>
    <t>-4.75</t>
  </si>
  <si>
    <t>-9.61</t>
  </si>
  <si>
    <t>-13.02</t>
  </si>
  <si>
    <t>-20.16</t>
  </si>
  <si>
    <t>-67.67</t>
  </si>
  <si>
    <t>760.69</t>
  </si>
  <si>
    <t>-32.33</t>
  </si>
  <si>
    <t>-85.58</t>
  </si>
  <si>
    <t>70.09</t>
  </si>
  <si>
    <t>EBIT, 1 Yr. Growth %</t>
  </si>
  <si>
    <t>-35.28</t>
  </si>
  <si>
    <t>-93.49</t>
  </si>
  <si>
    <t>103.93</t>
  </si>
  <si>
    <t>Earnings From Cont. Operations, 1 Yr. Growth %</t>
  </si>
  <si>
    <t>-10.32</t>
  </si>
  <si>
    <t>-10.39</t>
  </si>
  <si>
    <t>102.3</t>
  </si>
  <si>
    <t>-89.18</t>
  </si>
  <si>
    <t>905.52</t>
  </si>
  <si>
    <t>-27.72</t>
  </si>
  <si>
    <t>7.13</t>
  </si>
  <si>
    <t>-101.82</t>
  </si>
  <si>
    <t>127.27</t>
  </si>
  <si>
    <t>Net Income, 1 Yr. Growth %</t>
  </si>
  <si>
    <t>Normalized Net Income, 1 Yr. Growth %</t>
  </si>
  <si>
    <t>-5.16</t>
  </si>
  <si>
    <t>-9.8</t>
  </si>
  <si>
    <t>-13.32</t>
  </si>
  <si>
    <t>-22.36</t>
  </si>
  <si>
    <t>-77.97</t>
  </si>
  <si>
    <t>-37.19</t>
  </si>
  <si>
    <t>3.12</t>
  </si>
  <si>
    <t>-104.06</t>
  </si>
  <si>
    <t>150.23</t>
  </si>
  <si>
    <t>Diluted EPS Before Extra, 1 Yr. Growth %</t>
  </si>
  <si>
    <t>-7.14</t>
  </si>
  <si>
    <t>-10.93</t>
  </si>
  <si>
    <t>-8.18</t>
  </si>
  <si>
    <t>101.98</t>
  </si>
  <si>
    <t>-89.22</t>
  </si>
  <si>
    <t>-27.95</t>
  </si>
  <si>
    <t>6.94</t>
  </si>
  <si>
    <t>-101.84</t>
  </si>
  <si>
    <t>131.83</t>
  </si>
  <si>
    <t>Net Property, Plant and Equip., 1 Yr. Growth %</t>
  </si>
  <si>
    <t>-11.18</t>
  </si>
  <si>
    <t>-17.37</t>
  </si>
  <si>
    <t>25.54</t>
  </si>
  <si>
    <t>20.98</t>
  </si>
  <si>
    <t>5.23</t>
  </si>
  <si>
    <t>86.96</t>
  </si>
  <si>
    <t>0.86</t>
  </si>
  <si>
    <t>-2.98</t>
  </si>
  <si>
    <t>7.87</t>
  </si>
  <si>
    <t>-1.01</t>
  </si>
  <si>
    <t>Total Assets, 1 Yr. Growth %</t>
  </si>
  <si>
    <t>2.98</t>
  </si>
  <si>
    <t>5.17</t>
  </si>
  <si>
    <t>5.88</t>
  </si>
  <si>
    <t>-1.49</t>
  </si>
  <si>
    <t>13.11</t>
  </si>
  <si>
    <t>7.96</t>
  </si>
  <si>
    <t>6.77</t>
  </si>
  <si>
    <t>-6.52</t>
  </si>
  <si>
    <t>5.59</t>
  </si>
  <si>
    <t>Common Equity, 1 Yr. Growth %</t>
  </si>
  <si>
    <t>21.57</t>
  </si>
  <si>
    <t>-5.37</t>
  </si>
  <si>
    <t>16.04</t>
  </si>
  <si>
    <t>-14.05</t>
  </si>
  <si>
    <t>21.44</t>
  </si>
  <si>
    <t>14.22</t>
  </si>
  <si>
    <t>0.97</t>
  </si>
  <si>
    <t>-39.79</t>
  </si>
  <si>
    <t>7.01</t>
  </si>
  <si>
    <t>Tangible Book Value, 1 Yr. Growth %</t>
  </si>
  <si>
    <t>22.55</t>
  </si>
  <si>
    <t>-5.57</t>
  </si>
  <si>
    <t>2.41</t>
  </si>
  <si>
    <t>16.65</t>
  </si>
  <si>
    <t>-14.51</t>
  </si>
  <si>
    <t>21.2</t>
  </si>
  <si>
    <t>29.45</t>
  </si>
  <si>
    <t>10.39</t>
  </si>
  <si>
    <t>-36.95</t>
  </si>
  <si>
    <t>28.97</t>
  </si>
  <si>
    <t>Cash From Operations, 1 Yr. Growth %</t>
  </si>
  <si>
    <t>7.77</t>
  </si>
  <si>
    <t>-6.71</t>
  </si>
  <si>
    <t>21.36</t>
  </si>
  <si>
    <t>-21.71</t>
  </si>
  <si>
    <t>-36.5</t>
  </si>
  <si>
    <t>103.64</t>
  </si>
  <si>
    <t>-21.13</t>
  </si>
  <si>
    <t>-16.3</t>
  </si>
  <si>
    <t>76.15</t>
  </si>
  <si>
    <t>Levered Free Cash Flow, 1 Yr. Growth %</t>
  </si>
  <si>
    <t>-58.6</t>
  </si>
  <si>
    <t>191.45</t>
  </si>
  <si>
    <t>-60.28</t>
  </si>
  <si>
    <t>-106.63</t>
  </si>
  <si>
    <t>-104.17</t>
  </si>
  <si>
    <t>-49.38</t>
  </si>
  <si>
    <t>440.82</t>
  </si>
  <si>
    <t>-137.45</t>
  </si>
  <si>
    <t>Unlevered Free Cash Flow, 1 Yr. Growth %</t>
  </si>
  <si>
    <t>-56.42</t>
  </si>
  <si>
    <t>173.25</t>
  </si>
  <si>
    <t>-58.45</t>
  </si>
  <si>
    <t>-98.27</t>
  </si>
  <si>
    <t>-104.63</t>
  </si>
  <si>
    <t>-45.47</t>
  </si>
  <si>
    <t>-141.77</t>
  </si>
  <si>
    <t>Dividend Per Share, 1 Yr. Growth %</t>
  </si>
  <si>
    <t>17.95</t>
  </si>
  <si>
    <t>8.7</t>
  </si>
  <si>
    <t>3.77</t>
  </si>
  <si>
    <t>3.64</t>
  </si>
  <si>
    <t>0.88</t>
  </si>
  <si>
    <t>4.35</t>
  </si>
  <si>
    <t>3.33</t>
  </si>
  <si>
    <t>3.23</t>
  </si>
  <si>
    <t>Compound Annual Growth Rate Over Two Years</t>
  </si>
  <si>
    <t>Total Revenues, 2 Yr. CAGR %</t>
  </si>
  <si>
    <t>2.44</t>
  </si>
  <si>
    <t>2.36</t>
  </si>
  <si>
    <t>4.13</t>
  </si>
  <si>
    <t>10.5</t>
  </si>
  <si>
    <t>4.87</t>
  </si>
  <si>
    <t>-3.57</t>
  </si>
  <si>
    <t>5.94</t>
  </si>
  <si>
    <t>Gross Profit, 2 Yr. CAGR %</t>
  </si>
  <si>
    <t>-4.05</t>
  </si>
  <si>
    <t>-3.66</t>
  </si>
  <si>
    <t>-2.33</t>
  </si>
  <si>
    <t>-10.81</t>
  </si>
  <si>
    <t>34.72</t>
  </si>
  <si>
    <t>35.52</t>
  </si>
  <si>
    <t>-6.94</t>
  </si>
  <si>
    <t>-11.15</t>
  </si>
  <si>
    <t>-7.68</t>
  </si>
  <si>
    <t>EBITDA, 2 Yr. CAGR %</t>
  </si>
  <si>
    <t>-0.89</t>
  </si>
  <si>
    <t>-6.87</t>
  </si>
  <si>
    <t>-11.12</t>
  </si>
  <si>
    <t>-16.18</t>
  </si>
  <si>
    <t>-45.22</t>
  </si>
  <si>
    <t>66.04</t>
  </si>
  <si>
    <t>128.45</t>
  </si>
  <si>
    <t>-16.28</t>
  </si>
  <si>
    <t>-56.22</t>
  </si>
  <si>
    <t>-32.88</t>
  </si>
  <si>
    <t>EBITA, 2 Yr. CAGR %</t>
  </si>
  <si>
    <t>-0.96</t>
  </si>
  <si>
    <t>-7.21</t>
  </si>
  <si>
    <t>-11.33</t>
  </si>
  <si>
    <t>-16.67</t>
  </si>
  <si>
    <t>-49.19</t>
  </si>
  <si>
    <t>66.82</t>
  </si>
  <si>
    <t>147.42</t>
  </si>
  <si>
    <t>-16.41</t>
  </si>
  <si>
    <t>-61.78</t>
  </si>
  <si>
    <t>-35.76</t>
  </si>
  <si>
    <t>EBIT, 2 Yr. CAGR %</t>
  </si>
  <si>
    <t>138.32</t>
  </si>
  <si>
    <t>-17.89</t>
  </si>
  <si>
    <t>-74.2</t>
  </si>
  <si>
    <t>-39.13</t>
  </si>
  <si>
    <t>Earnings From Cont. Operations, 2 Yr. CAGR %</t>
  </si>
  <si>
    <t>-8.19</t>
  </si>
  <si>
    <t>-10.36</t>
  </si>
  <si>
    <t>34.64</t>
  </si>
  <si>
    <t>-53.2</t>
  </si>
  <si>
    <t>4.33</t>
  </si>
  <si>
    <t>169.59</t>
  </si>
  <si>
    <t>-86.03</t>
  </si>
  <si>
    <t>-48.61</t>
  </si>
  <si>
    <t>Net Income, 2 Yr. CAGR %</t>
  </si>
  <si>
    <t>Normalized Net Income, 2 Yr. CAGR %</t>
  </si>
  <si>
    <t>-1.03</t>
  </si>
  <si>
    <t>-7.51</t>
  </si>
  <si>
    <t>-11.58</t>
  </si>
  <si>
    <t>-17.97</t>
  </si>
  <si>
    <t>-58.64</t>
  </si>
  <si>
    <t>72.69</t>
  </si>
  <si>
    <t>194.62</t>
  </si>
  <si>
    <t>-18.67</t>
  </si>
  <si>
    <t>-79.54</t>
  </si>
  <si>
    <t>-49.63</t>
  </si>
  <si>
    <t>Diluted EPS Before Extra, 2 Yr. CAGR %</t>
  </si>
  <si>
    <t>-0.8</t>
  </si>
  <si>
    <t>-9.06</t>
  </si>
  <si>
    <t>-9.57</t>
  </si>
  <si>
    <t>36.18</t>
  </si>
  <si>
    <t>-53.33</t>
  </si>
  <si>
    <t>3.85</t>
  </si>
  <si>
    <t>168.41</t>
  </si>
  <si>
    <t>-12.22</t>
  </si>
  <si>
    <t>-85.96</t>
  </si>
  <si>
    <t>-48.07</t>
  </si>
  <si>
    <t>Net Property, Plant and Equip., 2 Yr. CAGR %</t>
  </si>
  <si>
    <t>-8.42</t>
  </si>
  <si>
    <t>-14.33</t>
  </si>
  <si>
    <t>1.85</t>
  </si>
  <si>
    <t>23.24</t>
  </si>
  <si>
    <t>12.83</t>
  </si>
  <si>
    <t>40.26</t>
  </si>
  <si>
    <t>37.32</t>
  </si>
  <si>
    <t>-1.06</t>
  </si>
  <si>
    <t>2.3</t>
  </si>
  <si>
    <t>-4.36</t>
  </si>
  <si>
    <t>Total Assets, 2 Yr. CAGR %</t>
  </si>
  <si>
    <t>9.36</t>
  </si>
  <si>
    <t>6.75</t>
  </si>
  <si>
    <t>4.06</t>
  </si>
  <si>
    <t>5.52</t>
  </si>
  <si>
    <t>2.13</t>
  </si>
  <si>
    <t>10.51</t>
  </si>
  <si>
    <t>7.36</t>
  </si>
  <si>
    <t>-0.09</t>
  </si>
  <si>
    <t>-1.17</t>
  </si>
  <si>
    <t>Common Equity, 2 Yr. CAGR %</t>
  </si>
  <si>
    <t>3.57</t>
  </si>
  <si>
    <t>7.26</t>
  </si>
  <si>
    <t>-1.6</t>
  </si>
  <si>
    <t>8.96</t>
  </si>
  <si>
    <t>-0.13</t>
  </si>
  <si>
    <t>17.77</t>
  </si>
  <si>
    <t>7.39</t>
  </si>
  <si>
    <t>-22.03</t>
  </si>
  <si>
    <t>-19.36</t>
  </si>
  <si>
    <t>Tangible Book Value, 2 Yr. CAGR %</t>
  </si>
  <si>
    <t>3.71</t>
  </si>
  <si>
    <t>7.57</t>
  </si>
  <si>
    <t>-1.66</t>
  </si>
  <si>
    <t>9.3</t>
  </si>
  <si>
    <t>-0.14</t>
  </si>
  <si>
    <t>1.79</t>
  </si>
  <si>
    <t>18.17</t>
  </si>
  <si>
    <t>14.34</t>
  </si>
  <si>
    <t>-19.84</t>
  </si>
  <si>
    <t>-17.28</t>
  </si>
  <si>
    <t>Cash From Operations, 2 Yr. CAGR %</t>
  </si>
  <si>
    <t>4.6</t>
  </si>
  <si>
    <t>0.27</t>
  </si>
  <si>
    <t>-3.33</t>
  </si>
  <si>
    <t>11.14</t>
  </si>
  <si>
    <t>-2.53</t>
  </si>
  <si>
    <t>-29.49</t>
  </si>
  <si>
    <t>13.72</t>
  </si>
  <si>
    <t>26.72</t>
  </si>
  <si>
    <t>-18.75</t>
  </si>
  <si>
    <t>21.42</t>
  </si>
  <si>
    <t>Levered Free Cash Flow, 2 Yr. CAGR %</t>
  </si>
  <si>
    <t>25.22</t>
  </si>
  <si>
    <t>348.29</t>
  </si>
  <si>
    <t>9.85</t>
  </si>
  <si>
    <t>-83.77</t>
  </si>
  <si>
    <t>373.72</t>
  </si>
  <si>
    <t>293.6</t>
  </si>
  <si>
    <t>-85.51</t>
  </si>
  <si>
    <t>154.92</t>
  </si>
  <si>
    <t>54.36</t>
  </si>
  <si>
    <t>Unlevered Free Cash Flow, 2 Yr. CAGR %</t>
  </si>
  <si>
    <t>23.67</t>
  </si>
  <si>
    <t>335.28</t>
  </si>
  <si>
    <t>9.12</t>
  </si>
  <si>
    <t>-91.51</t>
  </si>
  <si>
    <t>355.34</t>
  </si>
  <si>
    <t>556.61</t>
  </si>
  <si>
    <t>-84.15</t>
  </si>
  <si>
    <t>139.87</t>
  </si>
  <si>
    <t>70.06</t>
  </si>
  <si>
    <t>Dividend Per Share, 2 Yr. CAGR %</t>
  </si>
  <si>
    <t>29.33</t>
  </si>
  <si>
    <t>13.23</t>
  </si>
  <si>
    <t>7.34</t>
  </si>
  <si>
    <t>4.88</t>
  </si>
  <si>
    <t>3.7</t>
  </si>
  <si>
    <t>2.25</t>
  </si>
  <si>
    <t>3.84</t>
  </si>
  <si>
    <t>3.28</t>
  </si>
  <si>
    <t>Compound Annual Growth Rate Over Three Years</t>
  </si>
  <si>
    <t>Total Revenues, 3 Yr. CAGR %</t>
  </si>
  <si>
    <t>3.06</t>
  </si>
  <si>
    <t>3.37</t>
  </si>
  <si>
    <t>3.32</t>
  </si>
  <si>
    <t>8.21</t>
  </si>
  <si>
    <t>3.81</t>
  </si>
  <si>
    <t>-1.12</t>
  </si>
  <si>
    <t>Gross Profit, 3 Yr. CAGR %</t>
  </si>
  <si>
    <t>7.76</t>
  </si>
  <si>
    <t>-1.82</t>
  </si>
  <si>
    <t>-3.06</t>
  </si>
  <si>
    <t>-3.63</t>
  </si>
  <si>
    <t>-7.67</t>
  </si>
  <si>
    <t>20.5</t>
  </si>
  <si>
    <t>14.86</t>
  </si>
  <si>
    <t>23.97</t>
  </si>
  <si>
    <t>-12.97</t>
  </si>
  <si>
    <t>-1.64</t>
  </si>
  <si>
    <t>EBITDA, 3 Yr. CAGR %</t>
  </si>
  <si>
    <t>12.72</t>
  </si>
  <si>
    <t>-3.77</t>
  </si>
  <si>
    <t>-8.93</t>
  </si>
  <si>
    <t>-13.94</t>
  </si>
  <si>
    <t>-36.06</t>
  </si>
  <si>
    <t>30.53</t>
  </si>
  <si>
    <t>24.75</t>
  </si>
  <si>
    <t>73.18</t>
  </si>
  <si>
    <t>-48.7</t>
  </si>
  <si>
    <t>-19.35</t>
  </si>
  <si>
    <t>EBITA, 3 Yr. CAGR %</t>
  </si>
  <si>
    <t>13.75</t>
  </si>
  <si>
    <t>-3.93</t>
  </si>
  <si>
    <t>-9.19</t>
  </si>
  <si>
    <t>-14.38</t>
  </si>
  <si>
    <t>-39.22</t>
  </si>
  <si>
    <t>30.49</t>
  </si>
  <si>
    <t>25.55</t>
  </si>
  <si>
    <t>83.73</t>
  </si>
  <si>
    <t>-53.47</t>
  </si>
  <si>
    <t>-21.11</t>
  </si>
  <si>
    <t>EBIT, 3 Yr. CAGR %</t>
  </si>
  <si>
    <t>22.46</t>
  </si>
  <si>
    <t>79.7</t>
  </si>
  <si>
    <t>-64.72</t>
  </si>
  <si>
    <t>-23.42</t>
  </si>
  <si>
    <t>Earnings From Cont. Operations, 3 Yr. CAGR %</t>
  </si>
  <si>
    <t>13.92</t>
  </si>
  <si>
    <t>-3.45</t>
  </si>
  <si>
    <t>17.58</t>
  </si>
  <si>
    <t>-41.89</t>
  </si>
  <si>
    <t>30.1</t>
  </si>
  <si>
    <t>-7.69</t>
  </si>
  <si>
    <t>98.19</t>
  </si>
  <si>
    <t>-75.84</t>
  </si>
  <si>
    <t>-30.37</t>
  </si>
  <si>
    <t>Net Income, 3 Yr. CAGR %</t>
  </si>
  <si>
    <t>Normalized Net Income, 3 Yr. CAGR %</t>
  </si>
  <si>
    <t>15.46</t>
  </si>
  <si>
    <t>-9.49</t>
  </si>
  <si>
    <t>-15.33</t>
  </si>
  <si>
    <t>-47.08</t>
  </si>
  <si>
    <t>32.29</t>
  </si>
  <si>
    <t>24.12</t>
  </si>
  <si>
    <t>107.64</t>
  </si>
  <si>
    <t>-70.05</t>
  </si>
  <si>
    <t>-32.01</t>
  </si>
  <si>
    <t>Diluted EPS Before Extra, 3 Yr. CAGR %</t>
  </si>
  <si>
    <t>13.26</t>
  </si>
  <si>
    <t>-4.3</t>
  </si>
  <si>
    <t>-8.77</t>
  </si>
  <si>
    <t>18.21</t>
  </si>
  <si>
    <t>-41.52</t>
  </si>
  <si>
    <t>29.63</t>
  </si>
  <si>
    <t>-8.07</t>
  </si>
  <si>
    <t>97.51</t>
  </si>
  <si>
    <t>-75.78</t>
  </si>
  <si>
    <t>-29.95</t>
  </si>
  <si>
    <t>Net Property, Plant and Equip., 3 Yr. CAGR %</t>
  </si>
  <si>
    <t>-7.89</t>
  </si>
  <si>
    <t>-11.5</t>
  </si>
  <si>
    <t>-2.69</t>
  </si>
  <si>
    <t>7.86</t>
  </si>
  <si>
    <t>16.92</t>
  </si>
  <si>
    <t>33.51</t>
  </si>
  <si>
    <t>22.32</t>
  </si>
  <si>
    <t>1.83</t>
  </si>
  <si>
    <t>-3.9</t>
  </si>
  <si>
    <t>Total Assets, 3 Yr. CAGR %</t>
  </si>
  <si>
    <t>9.52</t>
  </si>
  <si>
    <t>6.22</t>
  </si>
  <si>
    <t>4.66</t>
  </si>
  <si>
    <t>3.13</t>
  </si>
  <si>
    <t>5.67</t>
  </si>
  <si>
    <t>6.35</t>
  </si>
  <si>
    <t>9.25</t>
  </si>
  <si>
    <t>Common Equity, 3 Yr. CAGR %</t>
  </si>
  <si>
    <t>8.19</t>
  </si>
  <si>
    <t>0.5</t>
  </si>
  <si>
    <t>0.68</t>
  </si>
  <si>
    <t>6.6</t>
  </si>
  <si>
    <t>6.03</t>
  </si>
  <si>
    <t>11.88</t>
  </si>
  <si>
    <t>-11.45</t>
  </si>
  <si>
    <t>-13.09</t>
  </si>
  <si>
    <t>Tangible Book Value, 3 Yr. CAGR %</t>
  </si>
  <si>
    <t>8.55</t>
  </si>
  <si>
    <t>0.52</t>
  </si>
  <si>
    <t>5.82</t>
  </si>
  <si>
    <t>0.7</t>
  </si>
  <si>
    <t>6.52</t>
  </si>
  <si>
    <t>6.08</t>
  </si>
  <si>
    <t>12.14</t>
  </si>
  <si>
    <t>-8.7</t>
  </si>
  <si>
    <t>-11.32</t>
  </si>
  <si>
    <t>Cash From Operations, 3 Yr. CAGR %</t>
  </si>
  <si>
    <t>24.19</t>
  </si>
  <si>
    <t>4.96</t>
  </si>
  <si>
    <t>-1.11</t>
  </si>
  <si>
    <t>-15.5</t>
  </si>
  <si>
    <t>0.66</t>
  </si>
  <si>
    <t>10.36</t>
  </si>
  <si>
    <t>Levered Free Cash Flow, 3 Yr. CAGR %</t>
  </si>
  <si>
    <t>-12.9</t>
  </si>
  <si>
    <t>-12.5</t>
  </si>
  <si>
    <t>288.36</t>
  </si>
  <si>
    <t>-21.74</t>
  </si>
  <si>
    <t>-57.5</t>
  </si>
  <si>
    <t>107.91</t>
  </si>
  <si>
    <t>-2.22</t>
  </si>
  <si>
    <t>98.4</t>
  </si>
  <si>
    <t>-35.4</t>
  </si>
  <si>
    <t>31.59</t>
  </si>
  <si>
    <t>Unlevered Free Cash Flow, 3 Yr. CAGR %</t>
  </si>
  <si>
    <t>-12.45</t>
  </si>
  <si>
    <t>-11.77</t>
  </si>
  <si>
    <t>272.71</t>
  </si>
  <si>
    <t>-20.91</t>
  </si>
  <si>
    <t>105.52</t>
  </si>
  <si>
    <t>-1.38</t>
  </si>
  <si>
    <t>186.1</t>
  </si>
  <si>
    <t>30.99</t>
  </si>
  <si>
    <t>Dividend Per Share, 3 Yr. CAGR %</t>
  </si>
  <si>
    <t>25.99</t>
  </si>
  <si>
    <t>22.05</t>
  </si>
  <si>
    <t>10.77</t>
  </si>
  <si>
    <t>6.14</t>
  </si>
  <si>
    <t>4.46</t>
  </si>
  <si>
    <t>2.75</t>
  </si>
  <si>
    <t>2.94</t>
  </si>
  <si>
    <t>2.84</t>
  </si>
  <si>
    <t>3.63</t>
  </si>
  <si>
    <t>Compound Annual Growth Rate Over Five Years</t>
  </si>
  <si>
    <t>Total Revenues, 5 Yr. CAGR %</t>
  </si>
  <si>
    <t>2.08</t>
  </si>
  <si>
    <t>2.49</t>
  </si>
  <si>
    <t>2.93</t>
  </si>
  <si>
    <t>6.16</t>
  </si>
  <si>
    <t>Gross Profit, 5 Yr. CAGR %</t>
  </si>
  <si>
    <t>4.47</t>
  </si>
  <si>
    <t>3.04</t>
  </si>
  <si>
    <t>-2.02</t>
  </si>
  <si>
    <t>-6.24</t>
  </si>
  <si>
    <t>10.18</t>
  </si>
  <si>
    <t>7.65</t>
  </si>
  <si>
    <t>8.67</t>
  </si>
  <si>
    <t>3.65</t>
  </si>
  <si>
    <t>11.82</t>
  </si>
  <si>
    <t>EBITDA, 5 Yr. CAGR %</t>
  </si>
  <si>
    <t>5.98</t>
  </si>
  <si>
    <t>2.54</t>
  </si>
  <si>
    <t>-8.94</t>
  </si>
  <si>
    <t>-25.68</t>
  </si>
  <si>
    <t>11.93</t>
  </si>
  <si>
    <t>6.41</t>
  </si>
  <si>
    <t>9.28</t>
  </si>
  <si>
    <t>-17.94</t>
  </si>
  <si>
    <t>22.31</t>
  </si>
  <si>
    <t>EBITA, 5 Yr. CAGR %</t>
  </si>
  <si>
    <t>6.37</t>
  </si>
  <si>
    <t>2.78</t>
  </si>
  <si>
    <t>2.96</t>
  </si>
  <si>
    <t>-9.24</t>
  </si>
  <si>
    <t>-28.01</t>
  </si>
  <si>
    <t>11.8</t>
  </si>
  <si>
    <t>6.57</t>
  </si>
  <si>
    <t>9.87</t>
  </si>
  <si>
    <t>-21.98</t>
  </si>
  <si>
    <t>EBIT, 5 Yr. CAGR %</t>
  </si>
  <si>
    <t>4.98</t>
  </si>
  <si>
    <t>-34.32</t>
  </si>
  <si>
    <t>20.6</t>
  </si>
  <si>
    <t>Earnings From Cont. Operations, 5 Yr. CAGR %</t>
  </si>
  <si>
    <t>7.24</t>
  </si>
  <si>
    <t>3.51</t>
  </si>
  <si>
    <t>10.29</t>
  </si>
  <si>
    <t>-30.22</t>
  </si>
  <si>
    <t>12.09</t>
  </si>
  <si>
    <t>-56.63</t>
  </si>
  <si>
    <t>19.66</t>
  </si>
  <si>
    <t>Net Income, 5 Yr. CAGR %</t>
  </si>
  <si>
    <t>Normalized Net Income, 5 Yr. CAGR %</t>
  </si>
  <si>
    <t>7.14</t>
  </si>
  <si>
    <t>3.24</t>
  </si>
  <si>
    <t>-9.88</t>
  </si>
  <si>
    <t>-33.83</t>
  </si>
  <si>
    <t>12.6</t>
  </si>
  <si>
    <t>8.89</t>
  </si>
  <si>
    <t>-39.65</t>
  </si>
  <si>
    <t>22.23</t>
  </si>
  <si>
    <t>Diluted EPS Before Extra, 5 Yr. CAGR %</t>
  </si>
  <si>
    <t>6.42</t>
  </si>
  <si>
    <t>10.2</t>
  </si>
  <si>
    <t>12.24</t>
  </si>
  <si>
    <t>7.58</t>
  </si>
  <si>
    <t>10.91</t>
  </si>
  <si>
    <t>-56.64</t>
  </si>
  <si>
    <t>19.88</t>
  </si>
  <si>
    <t>Net Property, Plant and Equip., 5 Yr. CAGR %</t>
  </si>
  <si>
    <t>-7.44</t>
  </si>
  <si>
    <t>-9.27</t>
  </si>
  <si>
    <t>-4.11</t>
  </si>
  <si>
    <t>1.03</t>
  </si>
  <si>
    <t>19.81</t>
  </si>
  <si>
    <t>24.69</t>
  </si>
  <si>
    <t>18.43</t>
  </si>
  <si>
    <t>15.75</t>
  </si>
  <si>
    <t>10.86</t>
  </si>
  <si>
    <t>Total Assets, 5 Yr. CAGR %</t>
  </si>
  <si>
    <t>9.02</t>
  </si>
  <si>
    <t>7.53</t>
  </si>
  <si>
    <t>7.3</t>
  </si>
  <si>
    <t>6.51</t>
  </si>
  <si>
    <t>4.56</t>
  </si>
  <si>
    <t>5.02</t>
  </si>
  <si>
    <t>6.02</t>
  </si>
  <si>
    <t>6.34</t>
  </si>
  <si>
    <t>Common Equity, 5 Yr. CAGR %</t>
  </si>
  <si>
    <t>13.18</t>
  </si>
  <si>
    <t>7.52</t>
  </si>
  <si>
    <t>4.16</t>
  </si>
  <si>
    <t>3.26</t>
  </si>
  <si>
    <t>7.2</t>
  </si>
  <si>
    <t>6.91</t>
  </si>
  <si>
    <t>-1.85</t>
  </si>
  <si>
    <t>Tangible Book Value, 5 Yr. CAGR %</t>
  </si>
  <si>
    <t>13.91</t>
  </si>
  <si>
    <t>7.89</t>
  </si>
  <si>
    <t>4.34</t>
  </si>
  <si>
    <t>7.06</t>
  </si>
  <si>
    <t>-6.84</t>
  </si>
  <si>
    <t>-2.28</t>
  </si>
  <si>
    <t>Cash From Operations, 5 Yr. CAGR %</t>
  </si>
  <si>
    <t>12.35</t>
  </si>
  <si>
    <t>4.81</t>
  </si>
  <si>
    <t>-0.5</t>
  </si>
  <si>
    <t>-10.48</t>
  </si>
  <si>
    <t>4.58</t>
  </si>
  <si>
    <t>-0.63</t>
  </si>
  <si>
    <t>-7.74</t>
  </si>
  <si>
    <t>8.5</t>
  </si>
  <si>
    <t>Levered Free Cash Flow, 5 Yr. CAGR %</t>
  </si>
  <si>
    <t>72.23</t>
  </si>
  <si>
    <t>-21.08</t>
  </si>
  <si>
    <t>-3.83</t>
  </si>
  <si>
    <t>-4.96</t>
  </si>
  <si>
    <t>9.06</t>
  </si>
  <si>
    <t>61.09</t>
  </si>
  <si>
    <t>1.76</t>
  </si>
  <si>
    <t>-28.36</t>
  </si>
  <si>
    <t>43.33</t>
  </si>
  <si>
    <t>103.79</t>
  </si>
  <si>
    <t>Unlevered Free Cash Flow, 5 Yr. CAGR %</t>
  </si>
  <si>
    <t>56.56</t>
  </si>
  <si>
    <t>-20.09</t>
  </si>
  <si>
    <t>-3.82</t>
  </si>
  <si>
    <t>-4.85</t>
  </si>
  <si>
    <t>59.54</t>
  </si>
  <si>
    <t>1.88</t>
  </si>
  <si>
    <t>-26.25</t>
  </si>
  <si>
    <t>40.62</t>
  </si>
  <si>
    <t>149.41</t>
  </si>
  <si>
    <t>Dividend Per Share, 5 Yr. CAGR %</t>
  </si>
  <si>
    <t>31.11</t>
  </si>
  <si>
    <t>23.36</t>
  </si>
  <si>
    <t>14.87</t>
  </si>
  <si>
    <t>3.19</t>
  </si>
  <si>
    <t>3.08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</si>
  <si>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</si>
  <si>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</si>
  <si>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</si>
  <si>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</si>
  <si>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</si>
  <si>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</si>
  <si>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</si>
  <si>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</si>
  <si>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</si>
  <si>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1,800</t>
  </si>
  <si>
    <t>1,741</t>
  </si>
  <si>
    <t>1,606</t>
  </si>
  <si>
    <t>1,528</t>
  </si>
  <si>
    <t>1,335</t>
  </si>
  <si>
    <t>1,490</t>
  </si>
  <si>
    <t>-</t>
  </si>
  <si>
    <t>Change</t>
  </si>
  <si>
    <t>-3.26%</t>
  </si>
  <si>
    <t>-7.78%</t>
  </si>
  <si>
    <t>-4.81%</t>
  </si>
  <si>
    <t>-12.63%</t>
  </si>
  <si>
    <t>11.59%</t>
  </si>
  <si>
    <t>0%</t>
  </si>
  <si>
    <t>Enterprise Value (EV)</t>
  </si>
  <si>
    <t>P/E ratio</t>
  </si>
  <si>
    <t>9.92x</t>
  </si>
  <si>
    <t>13.3x</t>
  </si>
  <si>
    <t>11.4x</t>
  </si>
  <si>
    <t>-623x</t>
  </si>
  <si>
    <t>30x</t>
  </si>
  <si>
    <t>14.2x</t>
  </si>
  <si>
    <t>9.68x</t>
  </si>
  <si>
    <t>8.75x</t>
  </si>
  <si>
    <t>PBR</t>
  </si>
  <si>
    <t>1.15x</t>
  </si>
  <si>
    <t>0.97x</t>
  </si>
  <si>
    <t>0.89x</t>
  </si>
  <si>
    <t>1.4x</t>
  </si>
  <si>
    <t>1.14x</t>
  </si>
  <si>
    <t>1.13x</t>
  </si>
  <si>
    <t>1.05x</t>
  </si>
  <si>
    <t>0.96x</t>
  </si>
  <si>
    <t>PEG</t>
  </si>
  <si>
    <t>-0.5x</t>
  </si>
  <si>
    <t>1.64x</t>
  </si>
  <si>
    <t>6x</t>
  </si>
  <si>
    <t>-0x</t>
  </si>
  <si>
    <t>0x</t>
  </si>
  <si>
    <t>0.2x</t>
  </si>
  <si>
    <t>0.8x</t>
  </si>
  <si>
    <t>Capitalization / Revenue</t>
  </si>
  <si>
    <t>1.26x</t>
  </si>
  <si>
    <t>1.33x</t>
  </si>
  <si>
    <t>1.21x</t>
  </si>
  <si>
    <t>1.11x</t>
  </si>
  <si>
    <t>0.9x</t>
  </si>
  <si>
    <t>0.93x</t>
  </si>
  <si>
    <t>0.86x</t>
  </si>
  <si>
    <t>0.81x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</si>
  <si>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</si>
  <si>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</si>
  <si>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</si>
  <si>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</si>
  <si>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</si>
  <si>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</si>
  <si>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1.36</t>
  </si>
  <si>
    <t>1.46</t>
  </si>
  <si>
    <t>1.44</t>
  </si>
  <si>
    <t>Rate of return</t>
  </si>
  <si>
    <t>2.63%</t>
  </si>
  <si>
    <t>2.85%</t>
  </si>
  <si>
    <t>3.2%</t>
  </si>
  <si>
    <t>3.43%</t>
  </si>
  <si>
    <t>4.04%</t>
  </si>
  <si>
    <t>3.72%</t>
  </si>
  <si>
    <t>3.99%</t>
  </si>
  <si>
    <t>3.94%</t>
  </si>
  <si>
    <t>EPS
                                    2</t>
  </si>
  <si>
    <t>2.58</t>
  </si>
  <si>
    <t>3.777</t>
  </si>
  <si>
    <t>4.18</t>
  </si>
  <si>
    <t>Distribution rate</t>
  </si>
  <si>
    <t>26.1%</t>
  </si>
  <si>
    <t>37.9%</t>
  </si>
  <si>
    <t>36.6%</t>
  </si>
  <si>
    <t>-2,133%</t>
  </si>
  <si>
    <t>121%</t>
  </si>
  <si>
    <t>52.7%</t>
  </si>
  <si>
    <t>38.7%</t>
  </si>
  <si>
    <t>34.4%</t>
  </si>
  <si>
    <t>Net sales
                                    1</t>
  </si>
  <si>
    <t>1,430</t>
  </si>
  <si>
    <t>1,310</t>
  </si>
  <si>
    <t>1,330</t>
  </si>
  <si>
    <t>1,383</t>
  </si>
  <si>
    <t>1,492</t>
  </si>
  <si>
    <t>1,605</t>
  </si>
  <si>
    <t>1,729</t>
  </si>
  <si>
    <t>1,833</t>
  </si>
  <si>
    <t>Net income
                                    1</t>
  </si>
  <si>
    <t>184.4</t>
  </si>
  <si>
    <t>133.3</t>
  </si>
  <si>
    <t>142.8</t>
  </si>
  <si>
    <t>-2.6</t>
  </si>
  <si>
    <t>45</t>
  </si>
  <si>
    <t>107</t>
  </si>
  <si>
    <t>155.7</t>
  </si>
  <si>
    <t>170.8</t>
  </si>
  <si>
    <t>Reference price
                                    2</t>
  </si>
  <si>
    <t>42.04</t>
  </si>
  <si>
    <t>38.70</t>
  </si>
  <si>
    <t>37.37</t>
  </si>
  <si>
    <t>32.70</t>
  </si>
  <si>
    <t>36.56</t>
  </si>
  <si>
    <t>Nbr of stocks (in thousands)</t>
  </si>
  <si>
    <t>41,220</t>
  </si>
  <si>
    <t>41,413</t>
  </si>
  <si>
    <t>41,488</t>
  </si>
  <si>
    <t>40,898</t>
  </si>
  <si>
    <t>40,835</t>
  </si>
  <si>
    <t>40,758</t>
  </si>
  <si>
    <t>Announcement Date</t>
  </si>
  <si>
    <t>2/5/20</t>
  </si>
  <si>
    <t>2/2/21</t>
  </si>
  <si>
    <t>2/1/22</t>
  </si>
  <si>
    <t>2/7/23</t>
  </si>
  <si>
    <t>2/7/24</t>
  </si>
  <si>
    <t>address1</t>
  </si>
  <si>
    <t>1 Horace Mann Plaza</t>
  </si>
  <si>
    <t>city</t>
  </si>
  <si>
    <t>Springfield</t>
  </si>
  <si>
    <t>state</t>
  </si>
  <si>
    <t>IL</t>
  </si>
  <si>
    <t>zip</t>
  </si>
  <si>
    <t>62715-0001</t>
  </si>
  <si>
    <t>country</t>
  </si>
  <si>
    <t>phone</t>
  </si>
  <si>
    <t>217 789 2500</t>
  </si>
  <si>
    <t>website</t>
  </si>
  <si>
    <t>https://www.horacemann.com</t>
  </si>
  <si>
    <t>industry</t>
  </si>
  <si>
    <t>Insurance - Property &amp; Casualty</t>
  </si>
  <si>
    <t>industryKey</t>
  </si>
  <si>
    <t>insurance-property-casualty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</si>
  <si>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</si>
  <si>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</si>
  <si>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</si>
  <si>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</si>
  <si>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</si>
  <si>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</si>
  <si>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</si>
  <si>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Horace Mann Educators Corporation, together with its subsidiaries, operates as an insurance holding company in the United States. The company operates through Property &amp; Casualty, Life &amp; Retirement, and Supplemental &amp; Group Benefits segments. Its Property &amp; Casualty segment offers insurance products, including private passenger auto insurance, residential home insurance, and personal umbrella insurance; and provides auto coverages including liability and collision, and property coverage for homeowners and renters. The Life &amp; Retirement segment markets tax-qualified fixed, fixed indexed, and variable annuities; and internal revenue code for educator, which allows public school employees and employees of other tax-exempt organizations, such as not-for-profit private schools, to utilize pretax income to make periodic contributions to a qualified retirement plan. The Supplemental &amp; Group Benefits segment offers employer-sponsored products including accident, critical illness, limited-benefit fixed indemnity insurance, term life, and short-term and long-term disability, as well as worksite direct products, such as supplemental heart, cancer, disability, and accident coverage. The company was founded in 1945 and is headquartered in Springfield, Illinois.</t>
  </si>
  <si>
    <t>fullTimeEmployees</t>
  </si>
  <si>
    <t>companyOfficers</t>
  </si>
  <si>
    <t>[{'maxAge': 1, 'name': 'Ms. Marita  Zuraitis', 'age': 64, 'title': 'President, CEO &amp; Director', 'yearBorn': 1960, 'fiscalYear': 2023, 'totalPay': 2287530, 'exercisedValue': 3789, 'unexercisedValue': 276059}, {'maxAge': 1, 'name': 'Mr. Donald Martin Carley', 'age': 56, 'title': 'Executive VP, General Counsel, Chief Compliance Officer &amp; Corporate Secretary', 'yearBorn': 1968, 'fiscalYear': 2023, 'totalPay': 619659, 'exercisedValue': 0, 'unexercisedValue': 25330}, {'maxAge': 1, 'name': 'Mr. Matthew Peter Sharpe', 'age': 62, 'title': 'Executive VP of Supplemental &amp; Group Benefits and Corporate Strategy', 'yearBorn': 1962, 'fiscalYear': 2023, 'totalPay': 775593, 'exercisedValue': 0, 'unexercisedValue': 0}, {'maxAge': 1, 'name': 'Mr. Ryan Edward Greenier', 'title': 'Executive VP, CFO, Principal Accounting Officer &amp; Chief Investment Officer', 'fiscalYear': 2023, 'exercisedValue': 0, 'unexercisedValue': 0}, {'maxAge': 1, 'name': 'Ms. Stephanie A. Fulks', 'age': 54, 'title': 'Senior VP &amp; Chief Information Officer', 'yearBorn': 1970, 'fiscalYear': 2023, 'exercisedValue': 0, 'unexercisedValue': 0}, {'maxAge': 1, 'name': 'Ms. Heather J. Wietzel', 'title': 'Vice President of Investor Relations &amp; Enterprise Communications', 'fiscalYear': 2023, 'exercisedValue': 0, 'unexercisedValue': 0}, {'maxAge': 1, 'name': 'Ms. Jennifer E. Thayer', 'age': 48, 'title': 'Senior VP &amp; Chief Human Resources Officer', 'yearBorn': 1976, 'fiscalYear': 2023, 'exercisedValue': 0, 'unexercisedValue': 0}, {'maxAge': 1, 'name': 'Mr. Michael Brandon Weckenbrock', 'age': 41, 'title': 'Senior Vice President of Life &amp; Retirement', 'yearBorn': 1983, 'fiscalYear': 2023, 'exercisedValue': 0, 'unexercisedValue': 0}, {'maxAge': 1, 'name': 'Mr. Mark Richard Desrochers', 'age': 55, 'title': 'Chief Corporate Actuary &amp; SVP of Property and Casualty', 'yearBorn': 1969, 'fiscalYear': 2023, 'totalPay': 489697, 'exercisedValue': 0, 'unexercisedValue': 57189}]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</si>
  <si>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</si>
  <si>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</si>
  <si>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</si>
  <si>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</si>
  <si>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</si>
  <si>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</si>
  <si>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</si>
  <si>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</si>
  <si>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http://phx.corporate-ir.net/phoenix.zhtml?c=101912&amp;p=irol-irhome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</si>
  <si>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</si>
  <si>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</si>
  <si>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</si>
  <si>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</si>
  <si>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</si>
  <si>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</si>
  <si>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</si>
  <si>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</si>
  <si>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</si>
  <si>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</si>
  <si>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</si>
  <si>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</si>
  <si>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</si>
  <si>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</si>
  <si>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</si>
  <si>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</si>
  <si>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</si>
  <si>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</si>
  <si>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</si>
  <si>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</si>
  <si>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</si>
  <si>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</si>
  <si>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</si>
  <si>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</si>
  <si>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</si>
  <si>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</si>
  <si>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</si>
  <si>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</si>
  <si>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</si>
  <si>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</si>
  <si>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</si>
  <si>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</si>
  <si>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</si>
  <si>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</si>
  <si>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</si>
  <si>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</si>
  <si>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</si>
  <si>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</si>
  <si>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</si>
  <si>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</si>
  <si>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</si>
  <si>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</si>
  <si>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</si>
  <si>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</si>
  <si>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</si>
  <si>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</si>
  <si>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</si>
  <si>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</si>
  <si>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</si>
  <si>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</si>
  <si>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</si>
  <si>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</si>
  <si>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</si>
  <si>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</si>
  <si>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</si>
  <si>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</si>
  <si>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</si>
  <si>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</si>
  <si>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</si>
  <si>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</si>
  <si>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</si>
  <si>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</si>
  <si>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</si>
  <si>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</si>
  <si>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</si>
  <si>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</si>
  <si>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</si>
  <si>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</si>
  <si>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</si>
  <si>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</si>
  <si>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</si>
  <si>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</si>
  <si>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</si>
  <si>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</si>
  <si>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</si>
  <si>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</si>
  <si>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Horace Mann Educators Corporati</t>
  </si>
  <si>
    <t>longName</t>
  </si>
  <si>
    <t>Horace Mann Educators Corporation</t>
  </si>
  <si>
    <t>firstTradeDateEpochUtc</t>
  </si>
  <si>
    <t>timeZoneFullName</t>
  </si>
  <si>
    <t>America/New_York</t>
  </si>
  <si>
    <t>timeZoneShortName</t>
  </si>
  <si>
    <t>EST</t>
  </si>
  <si>
    <t>uuid</t>
  </si>
  <si>
    <t>2d2bf9a3-9009-3861-813b-72f1cfaba426</t>
  </si>
  <si>
    <t>messageBoardId</t>
  </si>
  <si>
    <t>finmb_318898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</si>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</sst>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oracemann.com/" TargetMode="External"/><Relationship Id="rId2" Type="http://schemas.openxmlformats.org/officeDocument/2006/relationships/hyperlink" Target="http://phx.corporate-ir.net/phoenix.zhtml?c=101912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37.17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-3.651805793671351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1.490112512E9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31.601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9.827957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104.0</v>
      </c>
      <c r="C2" s="1">
        <v>93.0</v>
      </c>
      <c r="D2" s="1">
        <v>83.0</v>
      </c>
      <c r="E2" s="1">
        <v>169.0</v>
      </c>
      <c r="F2" s="1">
        <v>18.0</v>
      </c>
      <c r="G2" s="1">
        <v>184.0</v>
      </c>
      <c r="H2" s="1">
        <v>133.0</v>
      </c>
      <c r="I2" s="1">
        <v>143.0</v>
      </c>
      <c r="J2" s="1">
        <v>-2.0</v>
      </c>
      <c r="K2" s="1">
        <v>45.0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7.0</v>
      </c>
      <c r="C3" s="1">
        <v>7.0</v>
      </c>
      <c r="D3" s="1">
        <v>6.0</v>
      </c>
      <c r="E3" s="1">
        <v>6.0</v>
      </c>
      <c r="F3" s="1">
        <v>7.0</v>
      </c>
      <c r="G3" s="1">
        <v>15.0</v>
      </c>
      <c r="H3" s="1">
        <v>9.0</v>
      </c>
      <c r="I3" s="1">
        <v>5.0</v>
      </c>
      <c r="J3" s="1">
        <v>10.0</v>
      </c>
      <c r="K3" s="1">
        <v>11.0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14.0</v>
      </c>
      <c r="I4" s="1">
        <v>13.0</v>
      </c>
      <c r="J4" s="1">
        <v>16.0</v>
      </c>
      <c r="K4" s="1">
        <v>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7.0</v>
      </c>
      <c r="C5" s="1">
        <v>7.0</v>
      </c>
      <c r="D5" s="1">
        <v>6.0</v>
      </c>
      <c r="E5" s="1">
        <v>6.0</v>
      </c>
      <c r="F5" s="1">
        <v>7.0</v>
      </c>
      <c r="G5" s="1">
        <v>15.0</v>
      </c>
      <c r="H5" s="1">
        <v>23.0</v>
      </c>
      <c r="I5" s="1">
        <v>18.0</v>
      </c>
      <c r="J5" s="1">
        <v>27.0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-10.0</v>
      </c>
      <c r="C6" s="1">
        <v>-12.0</v>
      </c>
      <c r="D6" s="1">
        <v>-4.0</v>
      </c>
      <c r="E6" s="1">
        <v>3.0</v>
      </c>
      <c r="F6" s="1">
        <v>12.0</v>
      </c>
      <c r="G6" s="1">
        <v>-150.0</v>
      </c>
      <c r="H6" s="1">
        <v>8.0</v>
      </c>
      <c r="I6" s="1">
        <v>11.0</v>
      </c>
      <c r="J6" s="1">
        <v>56.0</v>
      </c>
      <c r="K6" s="1">
        <v>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28.0</v>
      </c>
      <c r="H7" s="1">
        <v>10.0</v>
      </c>
      <c r="I7" s="1">
        <v>0.0</v>
      </c>
      <c r="J7" s="1">
        <v>4.0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-12.0</v>
      </c>
      <c r="C8" s="1">
        <v>-8.0</v>
      </c>
      <c r="D8" s="1">
        <v>-15.0</v>
      </c>
      <c r="E8" s="1">
        <v>-7.0</v>
      </c>
      <c r="F8" s="1">
        <v>-78.0</v>
      </c>
      <c r="G8" s="1">
        <v>-1.0</v>
      </c>
      <c r="H8" s="1">
        <v>-2.0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-41.0</v>
      </c>
      <c r="J9" s="1">
        <v>18.0</v>
      </c>
      <c r="K9" s="1">
        <v>-14.0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7.0</v>
      </c>
      <c r="H10" s="1">
        <v>6.0</v>
      </c>
      <c r="I10" s="1">
        <v>8.0</v>
      </c>
      <c r="J10" s="1">
        <v>8.0</v>
      </c>
      <c r="K10" s="1">
        <v>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-3.0</v>
      </c>
      <c r="C11" s="1">
        <v>-8.0</v>
      </c>
      <c r="D11" s="1">
        <v>-11.0</v>
      </c>
      <c r="E11" s="1">
        <v>-12.0</v>
      </c>
      <c r="F11" s="1">
        <v>-10.0</v>
      </c>
      <c r="G11" s="1">
        <v>-5.0</v>
      </c>
      <c r="H11" s="1">
        <v>7.0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1.0</v>
      </c>
      <c r="C12" s="1">
        <v>-74.0</v>
      </c>
      <c r="D12" s="1">
        <v>-48.0</v>
      </c>
      <c r="E12" s="1">
        <v>1.0</v>
      </c>
      <c r="F12" s="1">
        <v>-21.0</v>
      </c>
      <c r="G12" s="1">
        <v>22.0</v>
      </c>
      <c r="H12" s="1">
        <v>1.0</v>
      </c>
      <c r="I12" s="1">
        <v>-1.0</v>
      </c>
      <c r="J12" s="1">
        <v>-348.0</v>
      </c>
      <c r="K12" s="1">
        <v>-12.0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9.0</v>
      </c>
      <c r="C13" s="1">
        <v>8.0</v>
      </c>
      <c r="D13" s="1">
        <v>-1.0</v>
      </c>
      <c r="E13" s="1">
        <v>-74.0</v>
      </c>
      <c r="F13" s="1">
        <v>5.0</v>
      </c>
      <c r="G13" s="1">
        <v>28.0</v>
      </c>
      <c r="H13" s="1">
        <v>8.0</v>
      </c>
      <c r="I13" s="1">
        <v>8.0</v>
      </c>
      <c r="J13" s="1">
        <v>-17.0</v>
      </c>
      <c r="K13" s="1">
        <v>-15.0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153.0</v>
      </c>
      <c r="C14" s="1">
        <v>145.0</v>
      </c>
      <c r="D14" s="1">
        <v>176.0</v>
      </c>
      <c r="E14" s="1">
        <v>154.0</v>
      </c>
      <c r="F14" s="1">
        <v>197.0</v>
      </c>
      <c r="G14" s="1">
        <v>-96.0</v>
      </c>
      <c r="H14" s="1">
        <v>69.0</v>
      </c>
      <c r="I14" s="1">
        <v>46.0</v>
      </c>
      <c r="J14" s="1">
        <v>440.0</v>
      </c>
      <c r="K14" s="1">
        <v>187.0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-4.0</v>
      </c>
      <c r="C15" s="1">
        <v>-8.0</v>
      </c>
      <c r="D15" s="1">
        <v>2.0</v>
      </c>
      <c r="E15" s="1">
        <v>-5.0</v>
      </c>
      <c r="F15" s="1">
        <v>3.0</v>
      </c>
      <c r="G15" s="1">
        <v>94.0</v>
      </c>
      <c r="H15" s="1">
        <v>-7.0</v>
      </c>
      <c r="I15" s="1">
        <v>11.0</v>
      </c>
      <c r="J15" s="1">
        <v>-17.0</v>
      </c>
      <c r="K15" s="1">
        <v>52.0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-23.0</v>
      </c>
      <c r="C16" s="1">
        <v>-8.0</v>
      </c>
      <c r="D16" s="1">
        <v>-28.0</v>
      </c>
      <c r="E16" s="1">
        <v>24.0</v>
      </c>
      <c r="F16" s="1">
        <v>-12.0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222.0</v>
      </c>
      <c r="C17" s="1">
        <v>207.0</v>
      </c>
      <c r="D17" s="1">
        <v>207.0</v>
      </c>
      <c r="E17" s="1">
        <v>257.0</v>
      </c>
      <c r="F17" s="1">
        <v>201.0</v>
      </c>
      <c r="G17" s="1">
        <v>128.0</v>
      </c>
      <c r="H17" s="1">
        <v>260.0</v>
      </c>
      <c r="I17" s="1">
        <v>205.0</v>
      </c>
      <c r="J17" s="1">
        <v>172.0</v>
      </c>
      <c r="K17" s="1">
        <v>302.0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-422.0</v>
      </c>
      <c r="H18" s="1">
        <v>0.0</v>
      </c>
      <c r="I18" s="1">
        <v>0.0</v>
      </c>
      <c r="J18" s="1">
        <v>-164.0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-566.0</v>
      </c>
      <c r="C19" s="1">
        <v>-416.0</v>
      </c>
      <c r="D19" s="1">
        <v>-325.0</v>
      </c>
      <c r="E19" s="1">
        <v>-229.0</v>
      </c>
      <c r="F19" s="1">
        <v>-186.0</v>
      </c>
      <c r="G19" s="1">
        <v>477.0</v>
      </c>
      <c r="H19" s="1">
        <v>-407.0</v>
      </c>
      <c r="I19" s="1">
        <v>-302.0</v>
      </c>
      <c r="J19" s="1">
        <v>-50.0</v>
      </c>
      <c r="K19" s="1">
        <v>-117.0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-566.0</v>
      </c>
      <c r="C21" s="1">
        <v>-416.0</v>
      </c>
      <c r="D21" s="1">
        <v>-325.0</v>
      </c>
      <c r="E21" s="1">
        <v>-229.0</v>
      </c>
      <c r="F21" s="1">
        <v>-186.0</v>
      </c>
      <c r="G21" s="1">
        <v>55.0</v>
      </c>
      <c r="H21" s="1">
        <v>-407.0</v>
      </c>
      <c r="I21" s="1">
        <v>-302.0</v>
      </c>
      <c r="J21" s="1">
        <v>-215.0</v>
      </c>
      <c r="K21" s="1">
        <v>-107.0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3.0</v>
      </c>
      <c r="D22" s="1">
        <v>11.0</v>
      </c>
      <c r="E22" s="1">
        <v>0.0</v>
      </c>
      <c r="F22" s="1">
        <v>21.0</v>
      </c>
      <c r="G22" s="1">
        <v>135.0</v>
      </c>
      <c r="H22" s="1">
        <v>7.0</v>
      </c>
      <c r="I22" s="1">
        <v>114.0</v>
      </c>
      <c r="J22" s="1">
        <v>9.0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0.0</v>
      </c>
      <c r="C23" s="1">
        <v>247.0</v>
      </c>
      <c r="D23" s="1">
        <v>0.0</v>
      </c>
      <c r="E23" s="1">
        <v>50.0</v>
      </c>
      <c r="F23" s="1">
        <v>0.0</v>
      </c>
      <c r="G23" s="1">
        <v>0.0</v>
      </c>
      <c r="H23" s="1">
        <v>4.0</v>
      </c>
      <c r="I23" s="1">
        <v>5.0</v>
      </c>
      <c r="J23" s="1">
        <v>0.0</v>
      </c>
      <c r="K23" s="1">
        <v>298.0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250.0</v>
      </c>
      <c r="D24" s="1">
        <v>11.0</v>
      </c>
      <c r="E24" s="1">
        <v>50.0</v>
      </c>
      <c r="F24" s="1">
        <v>21.0</v>
      </c>
      <c r="G24" s="1">
        <v>135.0</v>
      </c>
      <c r="H24" s="1">
        <v>11.0</v>
      </c>
      <c r="I24" s="1">
        <v>119.0</v>
      </c>
      <c r="J24" s="1">
        <v>9.0</v>
      </c>
      <c r="K24" s="1">
        <v>298.0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-27.0</v>
      </c>
      <c r="C25" s="1">
        <v>-38.0</v>
      </c>
      <c r="D25" s="1">
        <v>0.0</v>
      </c>
      <c r="E25" s="1">
        <v>-4.0</v>
      </c>
      <c r="F25" s="1">
        <v>0.0</v>
      </c>
      <c r="G25" s="1">
        <v>-24.0</v>
      </c>
      <c r="H25" s="1">
        <v>0.0</v>
      </c>
      <c r="I25" s="1">
        <v>0.0</v>
      </c>
      <c r="J25" s="1">
        <v>0.0</v>
      </c>
      <c r="K25" s="1">
        <v>-252.0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0.0</v>
      </c>
      <c r="C26" s="1">
        <v>-202.0</v>
      </c>
      <c r="D26" s="1">
        <v>0.0</v>
      </c>
      <c r="E26" s="1">
        <v>0.0</v>
      </c>
      <c r="F26" s="1">
        <v>0.0</v>
      </c>
      <c r="G26" s="1">
        <v>-305.0</v>
      </c>
      <c r="H26" s="1">
        <v>0.0</v>
      </c>
      <c r="I26" s="1">
        <v>-416.0</v>
      </c>
      <c r="J26" s="1">
        <v>-154.0</v>
      </c>
      <c r="K26" s="1">
        <v>-190.0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-27.0</v>
      </c>
      <c r="C27" s="1">
        <v>-240.0</v>
      </c>
      <c r="D27" s="1">
        <v>0.0</v>
      </c>
      <c r="E27" s="1">
        <v>-4.0</v>
      </c>
      <c r="F27" s="1">
        <v>0.0</v>
      </c>
      <c r="G27" s="1">
        <v>-330.0</v>
      </c>
      <c r="H27" s="1">
        <v>0.0</v>
      </c>
      <c r="I27" s="1">
        <v>-416.0</v>
      </c>
      <c r="J27" s="1">
        <v>-154.0</v>
      </c>
      <c r="K27" s="1">
        <v>-441.0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8.0</v>
      </c>
      <c r="C28" s="1">
        <v>1.0</v>
      </c>
      <c r="D28" s="1">
        <v>3.0</v>
      </c>
      <c r="E28" s="1">
        <v>4.0</v>
      </c>
      <c r="F28" s="1">
        <v>3.0</v>
      </c>
      <c r="G28" s="1">
        <v>1.0</v>
      </c>
      <c r="H28" s="1">
        <v>2.0</v>
      </c>
      <c r="I28" s="1">
        <v>30.0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-5.0</v>
      </c>
      <c r="C29" s="1">
        <v>-21.0</v>
      </c>
      <c r="D29" s="1">
        <v>-21.0</v>
      </c>
      <c r="E29" s="1">
        <v>-4.0</v>
      </c>
      <c r="F29" s="1">
        <v>-8.0</v>
      </c>
      <c r="G29" s="1">
        <v>-3.0</v>
      </c>
      <c r="H29" s="1">
        <v>-4.0</v>
      </c>
      <c r="I29" s="1">
        <v>-7.0</v>
      </c>
      <c r="J29" s="1">
        <v>-26.0</v>
      </c>
      <c r="K29" s="1">
        <v>-8.0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-39.0</v>
      </c>
      <c r="C30" s="1">
        <v>-42.0</v>
      </c>
      <c r="D30" s="1">
        <v>-44.0</v>
      </c>
      <c r="E30" s="1">
        <v>-46.0</v>
      </c>
      <c r="F30" s="1">
        <v>-46.0</v>
      </c>
      <c r="G30" s="1">
        <v>-47.0</v>
      </c>
      <c r="H30" s="1">
        <v>-49.0</v>
      </c>
      <c r="I30" s="1">
        <v>-51.0</v>
      </c>
      <c r="J30" s="1">
        <v>-52.0</v>
      </c>
      <c r="K30" s="1">
        <v>-53.0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-39.0</v>
      </c>
      <c r="C31" s="1">
        <v>-42.0</v>
      </c>
      <c r="D31" s="1">
        <v>-44.0</v>
      </c>
      <c r="E31" s="1">
        <v>-46.0</v>
      </c>
      <c r="F31" s="1">
        <v>-46.0</v>
      </c>
      <c r="G31" s="1">
        <v>-47.0</v>
      </c>
      <c r="H31" s="1">
        <v>-49.0</v>
      </c>
      <c r="I31" s="1">
        <v>-51.0</v>
      </c>
      <c r="J31" s="1">
        <v>-52.0</v>
      </c>
      <c r="K31" s="1">
        <v>-53.0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732.0</v>
      </c>
      <c r="C32" s="1">
        <v>624.0</v>
      </c>
      <c r="D32" s="1">
        <v>524.0</v>
      </c>
      <c r="E32" s="1">
        <v>458.0</v>
      </c>
      <c r="F32" s="1">
        <v>497.0</v>
      </c>
      <c r="G32" s="1">
        <v>647.0</v>
      </c>
      <c r="H32" s="1">
        <v>588.0</v>
      </c>
      <c r="I32" s="1">
        <v>1070.0</v>
      </c>
      <c r="J32" s="1">
        <v>648.0</v>
      </c>
      <c r="K32" s="1">
        <v>796.0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-331.0</v>
      </c>
      <c r="C33" s="1">
        <v>-359.0</v>
      </c>
      <c r="D33" s="1">
        <v>-354.0</v>
      </c>
      <c r="E33" s="1">
        <v>-416.0</v>
      </c>
      <c r="F33" s="1">
        <v>-478.0</v>
      </c>
      <c r="G33" s="1">
        <v>-423.0</v>
      </c>
      <c r="H33" s="1">
        <v>-383.0</v>
      </c>
      <c r="I33" s="1">
        <v>-466.0</v>
      </c>
      <c r="J33" s="1">
        <v>-476.0</v>
      </c>
      <c r="K33" s="1">
        <v>-605.0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0.0</v>
      </c>
      <c r="C34" s="1">
        <v>0.0</v>
      </c>
      <c r="D34" s="1">
        <v>0.0</v>
      </c>
      <c r="E34" s="1">
        <v>-77.0</v>
      </c>
      <c r="F34" s="1">
        <v>0.0</v>
      </c>
      <c r="G34" s="1">
        <v>-150.0</v>
      </c>
      <c r="H34" s="1">
        <v>-21.0</v>
      </c>
      <c r="I34" s="1">
        <v>-39.0</v>
      </c>
      <c r="J34" s="1">
        <v>3.0</v>
      </c>
      <c r="K34" s="1">
        <v>-194.0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337.0</v>
      </c>
      <c r="C35" s="1">
        <v>213.0</v>
      </c>
      <c r="D35" s="1">
        <v>119.0</v>
      </c>
      <c r="E35" s="1">
        <v>-36.0</v>
      </c>
      <c r="F35" s="1">
        <v>-10.0</v>
      </c>
      <c r="G35" s="1">
        <v>-170.0</v>
      </c>
      <c r="H35" s="1">
        <v>144.0</v>
      </c>
      <c r="I35" s="1">
        <v>208.0</v>
      </c>
      <c r="J35" s="1">
        <v>-47.0</v>
      </c>
      <c r="K35" s="1">
        <v>-208.0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-6.0</v>
      </c>
      <c r="C36" s="1">
        <v>3.0</v>
      </c>
      <c r="D36" s="1">
        <v>1.0</v>
      </c>
      <c r="E36" s="1">
        <v>-9.0</v>
      </c>
      <c r="F36" s="1">
        <v>4.0</v>
      </c>
      <c r="G36" s="1">
        <v>13.0</v>
      </c>
      <c r="H36" s="1">
        <v>-3.0</v>
      </c>
      <c r="I36" s="1">
        <v>111.0</v>
      </c>
      <c r="J36" s="1">
        <v>-90.0</v>
      </c>
      <c r="K36" s="1">
        <v>-13.0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13.0</v>
      </c>
      <c r="C38" s="1">
        <v>13.0</v>
      </c>
      <c r="D38" s="1">
        <v>11.0</v>
      </c>
      <c r="E38" s="1">
        <v>11.0</v>
      </c>
      <c r="F38" s="1">
        <v>12.0</v>
      </c>
      <c r="G38" s="1">
        <v>14.0</v>
      </c>
      <c r="H38" s="1">
        <v>15.0</v>
      </c>
      <c r="I38" s="1">
        <v>13.0</v>
      </c>
      <c r="J38" s="1">
        <v>18.0</v>
      </c>
      <c r="K38" s="1">
        <v>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29.0</v>
      </c>
      <c r="C39" s="1">
        <v>24.0</v>
      </c>
      <c r="D39" s="1">
        <v>27.0</v>
      </c>
      <c r="E39" s="1">
        <v>16.0</v>
      </c>
      <c r="F39" s="1">
        <v>8.0</v>
      </c>
      <c r="G39" s="1">
        <v>22.0</v>
      </c>
      <c r="H39" s="1">
        <v>17.0</v>
      </c>
      <c r="I39" s="1">
        <v>23.0</v>
      </c>
      <c r="J39" s="1">
        <v>8.0</v>
      </c>
      <c r="K39" s="1">
        <v>14.0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-27.0</v>
      </c>
      <c r="C40" s="1">
        <v>9.0</v>
      </c>
      <c r="D40" s="1">
        <v>11.0</v>
      </c>
      <c r="E40" s="1">
        <v>45.0</v>
      </c>
      <c r="F40" s="1">
        <v>21.0</v>
      </c>
      <c r="G40" s="1">
        <v>-195.0</v>
      </c>
      <c r="H40" s="1">
        <v>11.0</v>
      </c>
      <c r="I40" s="1">
        <v>-297.0</v>
      </c>
      <c r="J40" s="1">
        <v>-144.0</v>
      </c>
      <c r="K40" s="1">
        <v>-143.0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193.0</v>
      </c>
      <c r="C41" s="1">
        <v>82.0</v>
      </c>
      <c r="D41" s="1">
        <v>241.0</v>
      </c>
      <c r="E41" s="1">
        <v>95.0</v>
      </c>
      <c r="F41" s="1">
        <v>-6.0</v>
      </c>
      <c r="G41" s="1">
        <v>-2160.0</v>
      </c>
      <c r="H41" s="1">
        <v>90.0</v>
      </c>
      <c r="I41" s="1">
        <v>45.0</v>
      </c>
      <c r="J41" s="1">
        <v>-583.0</v>
      </c>
      <c r="K41" s="1">
        <v>204.0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</v>
      </c>
      <c r="B42" s="1">
        <v>202.0</v>
      </c>
      <c r="C42" s="1">
        <v>90.0</v>
      </c>
      <c r="D42" s="1">
        <v>248.0</v>
      </c>
      <c r="E42" s="1">
        <v>103.0</v>
      </c>
      <c r="F42" s="1">
        <v>1.0</v>
      </c>
      <c r="G42" s="1">
        <v>-2150.0</v>
      </c>
      <c r="H42" s="1">
        <v>99.0</v>
      </c>
      <c r="I42" s="1">
        <v>54.0</v>
      </c>
      <c r="J42" s="1">
        <v>-571.0</v>
      </c>
      <c r="K42" s="1">
        <v>223.0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</v>
      </c>
      <c r="B43" s="1">
        <v>-92.0</v>
      </c>
      <c r="C43" s="1">
        <v>9.0</v>
      </c>
      <c r="D43" s="1">
        <v>-154.0</v>
      </c>
      <c r="E43" s="1">
        <v>-25.0</v>
      </c>
      <c r="F43" s="1">
        <v>33.0</v>
      </c>
      <c r="G43" s="1">
        <v>2350.0</v>
      </c>
      <c r="H43" s="1">
        <v>45.0</v>
      </c>
      <c r="I43" s="1">
        <v>90.0</v>
      </c>
      <c r="J43" s="1">
        <v>615.0</v>
      </c>
      <c r="K43" s="1">
        <v>-135.0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6340.0</v>
      </c>
      <c r="C3" s="1">
        <v>6450.0</v>
      </c>
      <c r="D3" s="1">
        <v>6820.0</v>
      </c>
      <c r="E3" s="1">
        <v>7700.0</v>
      </c>
      <c r="F3" s="1">
        <v>7500.0</v>
      </c>
      <c r="G3" s="1">
        <v>5770.0</v>
      </c>
      <c r="H3" s="1">
        <v>6310.0</v>
      </c>
      <c r="I3" s="1">
        <v>5310.0</v>
      </c>
      <c r="J3" s="1">
        <v>4190.0</v>
      </c>
      <c r="K3" s="1">
        <v>4190.0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111.0</v>
      </c>
      <c r="C4" s="1">
        <v>99.0</v>
      </c>
      <c r="D4" s="1">
        <v>142.0</v>
      </c>
      <c r="E4" s="1">
        <v>156.0</v>
      </c>
      <c r="F4" s="1">
        <v>458.0</v>
      </c>
      <c r="G4" s="1">
        <v>510.0</v>
      </c>
      <c r="H4" s="1">
        <v>602.0</v>
      </c>
      <c r="I4" s="1">
        <v>897.0</v>
      </c>
      <c r="J4" s="1">
        <v>1120.0</v>
      </c>
      <c r="K4" s="1">
        <v>1250.0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6.0</v>
      </c>
      <c r="C5" s="1">
        <v>6.0</v>
      </c>
      <c r="D5" s="1">
        <v>5.0</v>
      </c>
      <c r="E5" s="1">
        <v>1.0</v>
      </c>
      <c r="F5" s="1">
        <v>2.0</v>
      </c>
      <c r="G5" s="1">
        <v>9.0</v>
      </c>
      <c r="H5" s="1">
        <v>18.0</v>
      </c>
      <c r="I5" s="1">
        <v>6.0</v>
      </c>
      <c r="J5" s="1">
        <v>32.0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145.0</v>
      </c>
      <c r="C6" s="1">
        <v>149.0</v>
      </c>
      <c r="D6" s="1">
        <v>152.0</v>
      </c>
      <c r="E6" s="1">
        <v>154.0</v>
      </c>
      <c r="F6" s="1">
        <v>154.0</v>
      </c>
      <c r="G6" s="1">
        <v>154.0</v>
      </c>
      <c r="H6" s="1">
        <v>150.0</v>
      </c>
      <c r="I6" s="1">
        <v>142.0</v>
      </c>
      <c r="J6" s="1">
        <v>139.0</v>
      </c>
      <c r="K6" s="1">
        <v>141.0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252.0</v>
      </c>
      <c r="C7" s="1">
        <v>306.0</v>
      </c>
      <c r="D7" s="1">
        <v>240.0</v>
      </c>
      <c r="E7" s="1">
        <v>322.0</v>
      </c>
      <c r="F7" s="1">
        <v>136.0</v>
      </c>
      <c r="G7" s="1">
        <v>185.0</v>
      </c>
      <c r="H7" s="1">
        <v>161.0</v>
      </c>
      <c r="I7" s="1">
        <v>191.0</v>
      </c>
      <c r="J7" s="1">
        <v>215.0</v>
      </c>
      <c r="K7" s="1">
        <v>167.0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6840.0</v>
      </c>
      <c r="C8" s="1">
        <v>7010.0</v>
      </c>
      <c r="D8" s="1">
        <v>7350.0</v>
      </c>
      <c r="E8" s="1">
        <v>8340.0</v>
      </c>
      <c r="F8" s="1">
        <v>8250.0</v>
      </c>
      <c r="G8" s="1">
        <v>6630.0</v>
      </c>
      <c r="H8" s="1">
        <v>7250.0</v>
      </c>
      <c r="I8" s="1">
        <v>6540.0</v>
      </c>
      <c r="J8" s="1">
        <v>5690.0</v>
      </c>
      <c r="K8" s="1">
        <v>5800.0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11.0</v>
      </c>
      <c r="C9" s="1">
        <v>15.0</v>
      </c>
      <c r="D9" s="1">
        <v>16.0</v>
      </c>
      <c r="E9" s="1">
        <v>7.0</v>
      </c>
      <c r="F9" s="1">
        <v>11.0</v>
      </c>
      <c r="G9" s="1">
        <v>25.0</v>
      </c>
      <c r="H9" s="1">
        <v>22.0</v>
      </c>
      <c r="I9" s="1">
        <v>133.0</v>
      </c>
      <c r="J9" s="1">
        <v>42.0</v>
      </c>
      <c r="K9" s="1">
        <v>29.0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53.0</v>
      </c>
      <c r="C10" s="1">
        <v>60.0</v>
      </c>
      <c r="D10" s="1">
        <v>70.0</v>
      </c>
      <c r="E10" s="1">
        <v>68.0</v>
      </c>
      <c r="F10" s="1">
        <v>99.0</v>
      </c>
      <c r="G10" s="1">
        <v>129.0</v>
      </c>
      <c r="H10" s="1">
        <v>122.0</v>
      </c>
      <c r="I10" s="1">
        <v>120.0</v>
      </c>
      <c r="J10" s="1">
        <v>969.0</v>
      </c>
      <c r="K10" s="1">
        <v>905.0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1.0</v>
      </c>
      <c r="C11" s="1">
        <v>0.0</v>
      </c>
      <c r="D11" s="1">
        <v>3.0</v>
      </c>
      <c r="E11" s="1">
        <v>16.0</v>
      </c>
      <c r="F11" s="1">
        <v>20.0</v>
      </c>
      <c r="G11" s="1">
        <v>12.0</v>
      </c>
      <c r="H11" s="1">
        <v>12.0</v>
      </c>
      <c r="I11" s="1">
        <v>9.0</v>
      </c>
      <c r="J11" s="1">
        <v>18.0</v>
      </c>
      <c r="K11" s="1">
        <v>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215.0</v>
      </c>
      <c r="C12" s="1">
        <v>253.0</v>
      </c>
      <c r="D12" s="1">
        <v>268.0</v>
      </c>
      <c r="E12" s="1">
        <v>258.0</v>
      </c>
      <c r="F12" s="1">
        <v>299.0</v>
      </c>
      <c r="G12" s="1">
        <v>277.0</v>
      </c>
      <c r="H12" s="1">
        <v>230.0</v>
      </c>
      <c r="I12" s="1">
        <v>248.0</v>
      </c>
      <c r="J12" s="1">
        <v>433.0</v>
      </c>
      <c r="K12" s="1">
        <v>336.0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1810.0</v>
      </c>
      <c r="C13" s="1">
        <v>1800.0</v>
      </c>
      <c r="D13" s="1">
        <v>1920.0</v>
      </c>
      <c r="E13" s="1">
        <v>2150.0</v>
      </c>
      <c r="F13" s="1">
        <v>2000.0</v>
      </c>
      <c r="G13" s="1">
        <v>2490.0</v>
      </c>
      <c r="H13" s="1">
        <v>2890.0</v>
      </c>
      <c r="I13" s="1">
        <v>3440.0</v>
      </c>
      <c r="J13" s="1">
        <v>2790.0</v>
      </c>
      <c r="K13" s="1">
        <v>3290.0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108.0</v>
      </c>
      <c r="C14" s="1">
        <v>108.0</v>
      </c>
      <c r="D14" s="1">
        <v>121.0</v>
      </c>
      <c r="E14" s="1">
        <v>134.0</v>
      </c>
      <c r="F14" s="1">
        <v>142.0</v>
      </c>
      <c r="G14" s="1">
        <v>183.0</v>
      </c>
      <c r="H14" s="1">
        <v>144.0</v>
      </c>
      <c r="I14" s="1">
        <v>145.0</v>
      </c>
      <c r="J14" s="1">
        <v>160.0</v>
      </c>
      <c r="K14" s="1">
        <v>129.0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-77.0</v>
      </c>
      <c r="C15" s="1">
        <v>-82.0</v>
      </c>
      <c r="D15" s="1">
        <v>-88.0</v>
      </c>
      <c r="E15" s="1">
        <v>-94.0</v>
      </c>
      <c r="F15" s="1">
        <v>-101.0</v>
      </c>
      <c r="G15" s="1">
        <v>-106.0</v>
      </c>
      <c r="H15" s="1">
        <v>-66.0</v>
      </c>
      <c r="I15" s="1">
        <v>-70.0</v>
      </c>
      <c r="J15" s="1">
        <v>-79.0</v>
      </c>
      <c r="K15" s="1">
        <v>-60.0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31.0</v>
      </c>
      <c r="C16" s="1">
        <v>25.0</v>
      </c>
      <c r="D16" s="1">
        <v>32.0</v>
      </c>
      <c r="E16" s="1">
        <v>38.0</v>
      </c>
      <c r="F16" s="1">
        <v>40.0</v>
      </c>
      <c r="G16" s="1">
        <v>76.0</v>
      </c>
      <c r="H16" s="1">
        <v>77.0</v>
      </c>
      <c r="I16" s="1">
        <v>75.0</v>
      </c>
      <c r="J16" s="1">
        <v>80.0</v>
      </c>
      <c r="K16" s="1">
        <v>68.0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47.0</v>
      </c>
      <c r="C17" s="1">
        <v>47.0</v>
      </c>
      <c r="D17" s="1">
        <v>47.0</v>
      </c>
      <c r="E17" s="1">
        <v>47.0</v>
      </c>
      <c r="F17" s="1">
        <v>47.0</v>
      </c>
      <c r="G17" s="1">
        <v>49.0</v>
      </c>
      <c r="H17" s="1">
        <v>43.0</v>
      </c>
      <c r="I17" s="1">
        <v>43.0</v>
      </c>
      <c r="J17" s="1">
        <v>54.0</v>
      </c>
      <c r="K17" s="1">
        <v>54.0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11.0</v>
      </c>
      <c r="H18" s="1">
        <v>10.0</v>
      </c>
      <c r="I18" s="1">
        <v>10.0</v>
      </c>
      <c r="J18" s="1">
        <v>13.0</v>
      </c>
      <c r="K18" s="1">
        <v>13.0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70.0</v>
      </c>
      <c r="J19" s="1">
        <v>60.0</v>
      </c>
      <c r="K19" s="1">
        <v>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2.0</v>
      </c>
      <c r="C20" s="1">
        <v>2.0</v>
      </c>
      <c r="D20" s="1">
        <v>8.0</v>
      </c>
      <c r="E20" s="1">
        <v>15.0</v>
      </c>
      <c r="F20" s="1">
        <v>2.0</v>
      </c>
      <c r="G20" s="1">
        <v>2360.0</v>
      </c>
      <c r="H20" s="1">
        <v>2440.0</v>
      </c>
      <c r="I20" s="1">
        <v>2490.0</v>
      </c>
      <c r="J20" s="1">
        <v>2520.0</v>
      </c>
      <c r="K20" s="1">
        <v>2520.0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749.0</v>
      </c>
      <c r="C21" s="1">
        <v>848.0</v>
      </c>
      <c r="D21" s="1">
        <v>854.0</v>
      </c>
      <c r="E21" s="1">
        <v>258.0</v>
      </c>
      <c r="F21" s="1">
        <v>261.0</v>
      </c>
      <c r="G21" s="1">
        <v>422.0</v>
      </c>
      <c r="H21" s="1">
        <v>379.0</v>
      </c>
      <c r="I21" s="1">
        <v>1270.0</v>
      </c>
      <c r="J21" s="1">
        <v>827.0</v>
      </c>
      <c r="K21" s="1">
        <v>1010.0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9770.0</v>
      </c>
      <c r="C22" s="1">
        <v>10060.0</v>
      </c>
      <c r="D22" s="1">
        <v>10580.0</v>
      </c>
      <c r="E22" s="1">
        <v>11200.0</v>
      </c>
      <c r="F22" s="1">
        <v>11030.0</v>
      </c>
      <c r="G22" s="1">
        <v>12480.0</v>
      </c>
      <c r="H22" s="1">
        <v>13470.0</v>
      </c>
      <c r="I22" s="1">
        <v>14380.0</v>
      </c>
      <c r="J22" s="1">
        <v>13450.0</v>
      </c>
      <c r="K22" s="1">
        <v>14050.0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5390.0</v>
      </c>
      <c r="C24" s="1">
        <v>5780.0</v>
      </c>
      <c r="D24" s="1">
        <v>6100.0</v>
      </c>
      <c r="E24" s="1">
        <v>5640.0</v>
      </c>
      <c r="F24" s="1">
        <v>5780.0</v>
      </c>
      <c r="G24" s="1">
        <v>6290.0</v>
      </c>
      <c r="H24" s="1">
        <v>6500.0</v>
      </c>
      <c r="I24" s="1">
        <v>6630.0</v>
      </c>
      <c r="J24" s="1">
        <v>7040.0</v>
      </c>
      <c r="K24" s="1">
        <v>6870.0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326.0</v>
      </c>
      <c r="C25" s="1">
        <v>324.0</v>
      </c>
      <c r="D25" s="1">
        <v>330.0</v>
      </c>
      <c r="E25" s="1">
        <v>348.0</v>
      </c>
      <c r="F25" s="1">
        <v>397.0</v>
      </c>
      <c r="G25" s="1">
        <v>443.0</v>
      </c>
      <c r="H25" s="1">
        <v>439.0</v>
      </c>
      <c r="I25" s="1">
        <v>426.0</v>
      </c>
      <c r="J25" s="1">
        <v>585.0</v>
      </c>
      <c r="K25" s="1">
        <v>582.0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223.0</v>
      </c>
      <c r="C26" s="1">
        <v>233.0</v>
      </c>
      <c r="D26" s="1">
        <v>246.0</v>
      </c>
      <c r="E26" s="1">
        <v>261.0</v>
      </c>
      <c r="F26" s="1">
        <v>276.0</v>
      </c>
      <c r="G26" s="1">
        <v>279.0</v>
      </c>
      <c r="H26" s="1">
        <v>264.0</v>
      </c>
      <c r="I26" s="1">
        <v>255.0</v>
      </c>
      <c r="J26" s="1">
        <v>264.0</v>
      </c>
      <c r="K26" s="1">
        <v>301.0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74.0</v>
      </c>
      <c r="C27" s="1">
        <v>0.0</v>
      </c>
      <c r="D27" s="1">
        <v>0.0</v>
      </c>
      <c r="E27" s="1">
        <v>0.0</v>
      </c>
      <c r="F27" s="1">
        <v>250.0</v>
      </c>
      <c r="G27" s="1">
        <v>125.0</v>
      </c>
      <c r="H27" s="1">
        <v>83.0</v>
      </c>
      <c r="I27" s="1">
        <v>10.0</v>
      </c>
      <c r="J27" s="1">
        <v>185.0</v>
      </c>
      <c r="K27" s="1">
        <v>270.0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4.0</v>
      </c>
      <c r="H28" s="1">
        <v>4.0</v>
      </c>
      <c r="I28" s="1">
        <v>4.0</v>
      </c>
      <c r="J28" s="1">
        <v>3.0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38.0</v>
      </c>
      <c r="C29" s="1">
        <v>0.0</v>
      </c>
      <c r="D29" s="1">
        <v>0.0</v>
      </c>
      <c r="E29" s="1">
        <v>0.0</v>
      </c>
      <c r="F29" s="1">
        <v>0.0</v>
      </c>
      <c r="G29" s="1">
        <v>135.0</v>
      </c>
      <c r="H29" s="1">
        <v>135.0</v>
      </c>
      <c r="I29" s="1">
        <v>249.0</v>
      </c>
      <c r="J29" s="1">
        <v>319.0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125.0</v>
      </c>
      <c r="C30" s="1">
        <v>249.0</v>
      </c>
      <c r="D30" s="1">
        <v>248.0</v>
      </c>
      <c r="E30" s="1">
        <v>872.0</v>
      </c>
      <c r="F30" s="1">
        <v>673.0</v>
      </c>
      <c r="G30" s="1">
        <v>668.0</v>
      </c>
      <c r="H30" s="1">
        <v>810.0</v>
      </c>
      <c r="I30" s="1">
        <v>1030.0</v>
      </c>
      <c r="J30" s="1">
        <v>856.0</v>
      </c>
      <c r="K30" s="1">
        <v>1180.0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13.0</v>
      </c>
      <c r="H31" s="1">
        <v>9.0</v>
      </c>
      <c r="I31" s="1">
        <v>5.0</v>
      </c>
      <c r="J31" s="1">
        <v>8.0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1810.0</v>
      </c>
      <c r="C32" s="1">
        <v>1800.0</v>
      </c>
      <c r="D32" s="1">
        <v>1920.0</v>
      </c>
      <c r="E32" s="1">
        <v>2150.0</v>
      </c>
      <c r="F32" s="1">
        <v>2000.0</v>
      </c>
      <c r="G32" s="1">
        <v>2490.0</v>
      </c>
      <c r="H32" s="1">
        <v>2890.0</v>
      </c>
      <c r="I32" s="1">
        <v>3440.0</v>
      </c>
      <c r="J32" s="1">
        <v>2790.0</v>
      </c>
      <c r="K32" s="1">
        <v>3290.0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1.0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22.0</v>
      </c>
      <c r="C34" s="1">
        <v>41.0</v>
      </c>
      <c r="D34" s="1">
        <v>68.0</v>
      </c>
      <c r="E34" s="1">
        <v>96.0</v>
      </c>
      <c r="F34" s="1">
        <v>80.0</v>
      </c>
      <c r="G34" s="1">
        <v>109.0</v>
      </c>
      <c r="H34" s="1">
        <v>123.0</v>
      </c>
      <c r="I34" s="1">
        <v>120.0</v>
      </c>
      <c r="J34" s="1">
        <v>98.0</v>
      </c>
      <c r="K34" s="1">
        <v>104.0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21.0</v>
      </c>
      <c r="C35" s="1">
        <v>20.0</v>
      </c>
      <c r="D35" s="1">
        <v>20.0</v>
      </c>
      <c r="E35" s="1">
        <v>19.0</v>
      </c>
      <c r="F35" s="1">
        <v>18.0</v>
      </c>
      <c r="G35" s="1">
        <v>16.0</v>
      </c>
      <c r="H35" s="1">
        <v>18.0</v>
      </c>
      <c r="I35" s="1">
        <v>16.0</v>
      </c>
      <c r="J35" s="1">
        <v>15.0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262.0</v>
      </c>
      <c r="C36" s="1">
        <v>201.0</v>
      </c>
      <c r="D36" s="1">
        <v>206.0</v>
      </c>
      <c r="E36" s="1">
        <v>158.0</v>
      </c>
      <c r="F36" s="1">
        <v>104.0</v>
      </c>
      <c r="G36" s="1">
        <v>161.0</v>
      </c>
      <c r="H36" s="1">
        <v>207.0</v>
      </c>
      <c r="I36" s="1">
        <v>190.0</v>
      </c>
      <c r="J36" s="1">
        <v>6.0</v>
      </c>
      <c r="K36" s="1">
        <v>33.0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137.0</v>
      </c>
      <c r="C37" s="1">
        <v>143.0</v>
      </c>
      <c r="D37" s="1">
        <v>143.0</v>
      </c>
      <c r="E37" s="1">
        <v>148.0</v>
      </c>
      <c r="F37" s="1">
        <v>166.0</v>
      </c>
      <c r="G37" s="1">
        <v>175.0</v>
      </c>
      <c r="H37" s="1">
        <v>199.0</v>
      </c>
      <c r="I37" s="1">
        <v>200.0</v>
      </c>
      <c r="J37" s="1">
        <v>188.0</v>
      </c>
      <c r="K37" s="1">
        <v>235.0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8430.0</v>
      </c>
      <c r="C38" s="1">
        <v>8790.0</v>
      </c>
      <c r="D38" s="1">
        <v>9280.0</v>
      </c>
      <c r="E38" s="1">
        <v>9700.0</v>
      </c>
      <c r="F38" s="1">
        <v>9740.0</v>
      </c>
      <c r="G38" s="1">
        <v>10910.0</v>
      </c>
      <c r="H38" s="1">
        <v>11680.0</v>
      </c>
      <c r="I38" s="1">
        <v>12580.0</v>
      </c>
      <c r="J38" s="1">
        <v>12360.0</v>
      </c>
      <c r="K38" s="1">
        <v>12870.0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6.0</v>
      </c>
      <c r="C39" s="1">
        <v>6.0</v>
      </c>
      <c r="D39" s="1">
        <v>6.0</v>
      </c>
      <c r="E39" s="1">
        <v>6.0</v>
      </c>
      <c r="F39" s="1">
        <v>6.0</v>
      </c>
      <c r="G39" s="1">
        <v>6.0</v>
      </c>
      <c r="H39" s="1">
        <v>6.0</v>
      </c>
      <c r="I39" s="1">
        <v>10.0</v>
      </c>
      <c r="J39" s="1">
        <v>10.0</v>
      </c>
      <c r="K39" s="1">
        <v>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422.0</v>
      </c>
      <c r="C40" s="1">
        <v>443.0</v>
      </c>
      <c r="D40" s="1">
        <v>453.0</v>
      </c>
      <c r="E40" s="1">
        <v>464.0</v>
      </c>
      <c r="F40" s="1">
        <v>475.0</v>
      </c>
      <c r="G40" s="1">
        <v>481.0</v>
      </c>
      <c r="H40" s="1">
        <v>488.0</v>
      </c>
      <c r="I40" s="1">
        <v>495.0</v>
      </c>
      <c r="J40" s="1">
        <v>503.0</v>
      </c>
      <c r="K40" s="1">
        <v>511.0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1070.0</v>
      </c>
      <c r="C41" s="1">
        <v>1120.0</v>
      </c>
      <c r="D41" s="1">
        <v>1160.0</v>
      </c>
      <c r="E41" s="1">
        <v>1230.0</v>
      </c>
      <c r="F41" s="1">
        <v>1220.0</v>
      </c>
      <c r="G41" s="1">
        <v>1350.0</v>
      </c>
      <c r="H41" s="1">
        <v>1430.0</v>
      </c>
      <c r="I41" s="1">
        <v>1520.0</v>
      </c>
      <c r="J41" s="1">
        <v>1470.0</v>
      </c>
      <c r="K41" s="1">
        <v>1500.0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-436.0</v>
      </c>
      <c r="C42" s="1">
        <v>-458.0</v>
      </c>
      <c r="D42" s="1">
        <v>-479.0</v>
      </c>
      <c r="E42" s="1">
        <v>-481.0</v>
      </c>
      <c r="F42" s="1">
        <v>-486.0</v>
      </c>
      <c r="G42" s="1">
        <v>-486.0</v>
      </c>
      <c r="H42" s="1">
        <v>-488.0</v>
      </c>
      <c r="I42" s="1">
        <v>-493.0</v>
      </c>
      <c r="J42" s="1">
        <v>-517.0</v>
      </c>
      <c r="K42" s="1">
        <v>-524.0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285.0</v>
      </c>
      <c r="C43" s="1">
        <v>163.0</v>
      </c>
      <c r="D43" s="1">
        <v>164.0</v>
      </c>
      <c r="E43" s="1">
        <v>287.0</v>
      </c>
      <c r="F43" s="1">
        <v>84.0</v>
      </c>
      <c r="G43" s="1">
        <v>220.0</v>
      </c>
      <c r="H43" s="1">
        <v>355.0</v>
      </c>
      <c r="I43" s="1">
        <v>280.0</v>
      </c>
      <c r="J43" s="1">
        <v>-366.0</v>
      </c>
      <c r="K43" s="1">
        <v>-314.0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1340.0</v>
      </c>
      <c r="C44" s="1">
        <v>1260.0</v>
      </c>
      <c r="D44" s="1">
        <v>1290.0</v>
      </c>
      <c r="E44" s="1">
        <v>1500.0</v>
      </c>
      <c r="F44" s="1">
        <v>1290.0</v>
      </c>
      <c r="G44" s="1">
        <v>1570.0</v>
      </c>
      <c r="H44" s="1">
        <v>1790.0</v>
      </c>
      <c r="I44" s="1">
        <v>1810.0</v>
      </c>
      <c r="J44" s="1">
        <v>1090.0</v>
      </c>
      <c r="K44" s="1">
        <v>1180.0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1340.0</v>
      </c>
      <c r="C45" s="1">
        <v>1260.0</v>
      </c>
      <c r="D45" s="1">
        <v>1290.0</v>
      </c>
      <c r="E45" s="1">
        <v>1500.0</v>
      </c>
      <c r="F45" s="1">
        <v>1290.0</v>
      </c>
      <c r="G45" s="1">
        <v>1570.0</v>
      </c>
      <c r="H45" s="1">
        <v>1790.0</v>
      </c>
      <c r="I45" s="1">
        <v>1810.0</v>
      </c>
      <c r="J45" s="1">
        <v>1090.0</v>
      </c>
      <c r="K45" s="1">
        <v>1180.0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9770.0</v>
      </c>
      <c r="C46" s="1">
        <v>10060.0</v>
      </c>
      <c r="D46" s="1">
        <v>10580.0</v>
      </c>
      <c r="E46" s="1">
        <v>11200.0</v>
      </c>
      <c r="F46" s="1">
        <v>11030.0</v>
      </c>
      <c r="G46" s="1">
        <v>12480.0</v>
      </c>
      <c r="H46" s="1">
        <v>13470.0</v>
      </c>
      <c r="I46" s="1">
        <v>14380.0</v>
      </c>
      <c r="J46" s="1">
        <v>13450.0</v>
      </c>
      <c r="K46" s="1">
        <v>14050.0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41.0</v>
      </c>
      <c r="C48" s="1">
        <v>40.0</v>
      </c>
      <c r="D48" s="1">
        <v>40.0</v>
      </c>
      <c r="E48" s="1">
        <v>40.0</v>
      </c>
      <c r="F48" s="1">
        <v>40.0</v>
      </c>
      <c r="G48" s="1">
        <v>41.0</v>
      </c>
      <c r="H48" s="1">
        <v>41.0</v>
      </c>
      <c r="I48" s="1">
        <v>41.0</v>
      </c>
      <c r="J48" s="1">
        <v>40.0</v>
      </c>
      <c r="K48" s="1">
        <v>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40.0</v>
      </c>
      <c r="C49" s="1">
        <v>40.0</v>
      </c>
      <c r="D49" s="1">
        <v>40.0</v>
      </c>
      <c r="E49" s="1">
        <v>40.0</v>
      </c>
      <c r="F49" s="1">
        <v>40.0</v>
      </c>
      <c r="G49" s="1">
        <v>41.0</v>
      </c>
      <c r="H49" s="1">
        <v>41.0</v>
      </c>
      <c r="I49" s="1">
        <v>41.0</v>
      </c>
      <c r="J49" s="1">
        <v>40.0</v>
      </c>
      <c r="K49" s="1">
        <v>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 t="s">
        <v>113</v>
      </c>
      <c r="C50" s="1" t="s">
        <v>114</v>
      </c>
      <c r="D50" s="1" t="s">
        <v>115</v>
      </c>
      <c r="E50" s="1" t="s">
        <v>116</v>
      </c>
      <c r="F50" s="1" t="s">
        <v>117</v>
      </c>
      <c r="G50" s="1" t="s">
        <v>118</v>
      </c>
      <c r="H50" s="1" t="s">
        <v>119</v>
      </c>
      <c r="I50" s="1" t="s">
        <v>120</v>
      </c>
      <c r="J50" s="1" t="s">
        <v>121</v>
      </c>
      <c r="K50" s="1" t="s">
        <v>122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1290.0</v>
      </c>
      <c r="C51" s="1">
        <v>1220.0</v>
      </c>
      <c r="D51" s="1">
        <v>1250.0</v>
      </c>
      <c r="E51" s="1">
        <v>1450.0</v>
      </c>
      <c r="F51" s="1">
        <v>1240.0</v>
      </c>
      <c r="G51" s="1">
        <v>1510.0</v>
      </c>
      <c r="H51" s="1">
        <v>1740.0</v>
      </c>
      <c r="I51" s="1">
        <v>1750.0</v>
      </c>
      <c r="J51" s="1">
        <v>1020.0</v>
      </c>
      <c r="K51" s="1">
        <v>1110.0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 t="s">
        <v>125</v>
      </c>
      <c r="C52" s="1" t="s">
        <v>126</v>
      </c>
      <c r="D52" s="1" t="s">
        <v>127</v>
      </c>
      <c r="E52" s="1" t="s">
        <v>128</v>
      </c>
      <c r="F52" s="1" t="s">
        <v>129</v>
      </c>
      <c r="G52" s="1" t="s">
        <v>130</v>
      </c>
      <c r="H52" s="1" t="s">
        <v>131</v>
      </c>
      <c r="I52" s="1" t="s">
        <v>132</v>
      </c>
      <c r="J52" s="1" t="s">
        <v>133</v>
      </c>
      <c r="K52" s="1" t="s">
        <v>134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238.0</v>
      </c>
      <c r="C53" s="1">
        <v>249.0</v>
      </c>
      <c r="D53" s="1">
        <v>248.0</v>
      </c>
      <c r="E53" s="1">
        <v>872.0</v>
      </c>
      <c r="F53" s="1">
        <v>923.0</v>
      </c>
      <c r="G53" s="1">
        <v>946.0</v>
      </c>
      <c r="H53" s="1">
        <v>1040.0</v>
      </c>
      <c r="I53" s="1">
        <v>1300.0</v>
      </c>
      <c r="J53" s="1">
        <v>1370.0</v>
      </c>
      <c r="K53" s="1">
        <v>1450.0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226.0</v>
      </c>
      <c r="C54" s="1">
        <v>234.0</v>
      </c>
      <c r="D54" s="1">
        <v>231.0</v>
      </c>
      <c r="E54" s="1">
        <v>865.0</v>
      </c>
      <c r="F54" s="1">
        <v>911.0</v>
      </c>
      <c r="G54" s="1">
        <v>920.0</v>
      </c>
      <c r="H54" s="1">
        <v>1020.0</v>
      </c>
      <c r="I54" s="1">
        <v>1160.0</v>
      </c>
      <c r="J54" s="1">
        <v>1330.0</v>
      </c>
      <c r="K54" s="1">
        <v>1420.0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21.0</v>
      </c>
      <c r="C55" s="1">
        <v>20.0</v>
      </c>
      <c r="D55" s="1">
        <v>20.0</v>
      </c>
      <c r="E55" s="1">
        <v>19.0</v>
      </c>
      <c r="F55" s="1">
        <v>18.0</v>
      </c>
      <c r="G55" s="1">
        <v>16.0</v>
      </c>
      <c r="H55" s="1">
        <v>18.0</v>
      </c>
      <c r="I55" s="1">
        <v>16.0</v>
      </c>
      <c r="J55" s="1">
        <v>15.0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22.0</v>
      </c>
      <c r="C56" s="1">
        <v>22.0</v>
      </c>
      <c r="D56" s="1">
        <v>20.0</v>
      </c>
      <c r="E56" s="1">
        <v>22.0</v>
      </c>
      <c r="F56" s="1">
        <v>22.0</v>
      </c>
      <c r="G56" s="1">
        <v>32.0</v>
      </c>
      <c r="H56" s="1">
        <v>36.0</v>
      </c>
      <c r="I56" s="1">
        <v>35.0</v>
      </c>
      <c r="J56" s="1">
        <v>40.0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0.0</v>
      </c>
      <c r="C57" s="1">
        <v>0.0</v>
      </c>
      <c r="D57" s="1">
        <v>0.0</v>
      </c>
      <c r="E57" s="1">
        <v>0.0</v>
      </c>
      <c r="F57" s="1">
        <v>329.0</v>
      </c>
      <c r="G57" s="1">
        <v>384.0</v>
      </c>
      <c r="H57" s="1">
        <v>449.0</v>
      </c>
      <c r="I57" s="1">
        <v>713.0</v>
      </c>
      <c r="J57" s="1">
        <v>984.0</v>
      </c>
      <c r="K57" s="1">
        <v>1140.0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3.0</v>
      </c>
      <c r="C58" s="1">
        <v>3.0</v>
      </c>
      <c r="D58" s="1">
        <v>3.0</v>
      </c>
      <c r="E58" s="1">
        <v>3.0</v>
      </c>
      <c r="F58" s="1">
        <v>3.0</v>
      </c>
      <c r="G58" s="1">
        <v>3.0</v>
      </c>
      <c r="H58" s="1">
        <v>3.0</v>
      </c>
      <c r="I58" s="1">
        <v>3.0</v>
      </c>
      <c r="J58" s="1">
        <v>3.0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716.0</v>
      </c>
      <c r="C2" s="1">
        <v>732.0</v>
      </c>
      <c r="D2" s="1">
        <v>759.0</v>
      </c>
      <c r="E2" s="1">
        <v>795.0</v>
      </c>
      <c r="F2" s="1">
        <v>817.0</v>
      </c>
      <c r="G2" s="1">
        <v>898.0</v>
      </c>
      <c r="H2" s="1">
        <v>931.0</v>
      </c>
      <c r="I2" s="1">
        <v>890.0</v>
      </c>
      <c r="J2" s="1">
        <v>1030.0</v>
      </c>
      <c r="K2" s="1">
        <v>1060.0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330.0</v>
      </c>
      <c r="C3" s="1">
        <v>333.0</v>
      </c>
      <c r="D3" s="1">
        <v>361.0</v>
      </c>
      <c r="E3" s="1">
        <v>374.0</v>
      </c>
      <c r="F3" s="1">
        <v>377.0</v>
      </c>
      <c r="G3" s="1">
        <v>339.0</v>
      </c>
      <c r="H3" s="1">
        <v>337.0</v>
      </c>
      <c r="I3" s="1">
        <v>344.0</v>
      </c>
      <c r="J3" s="1">
        <v>360.0</v>
      </c>
      <c r="K3" s="1">
        <v>386.0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10.0</v>
      </c>
      <c r="C4" s="1">
        <v>12.0</v>
      </c>
      <c r="D4" s="1">
        <v>4.0</v>
      </c>
      <c r="E4" s="1">
        <v>-3.0</v>
      </c>
      <c r="F4" s="1">
        <v>-12.0</v>
      </c>
      <c r="G4" s="1">
        <v>153.0</v>
      </c>
      <c r="H4" s="1">
        <v>-2.0</v>
      </c>
      <c r="I4" s="1">
        <v>-11.0</v>
      </c>
      <c r="J4" s="1">
        <v>-56.0</v>
      </c>
      <c r="K4" s="1">
        <v>-24.0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4.0</v>
      </c>
      <c r="C5" s="1">
        <v>3.0</v>
      </c>
      <c r="D5" s="1">
        <v>4.0</v>
      </c>
      <c r="E5" s="1">
        <v>6.0</v>
      </c>
      <c r="F5" s="1">
        <v>10.0</v>
      </c>
      <c r="G5" s="1">
        <v>39.0</v>
      </c>
      <c r="H5" s="1">
        <v>45.0</v>
      </c>
      <c r="I5" s="1">
        <v>108.0</v>
      </c>
      <c r="J5" s="1">
        <v>50.0</v>
      </c>
      <c r="K5" s="1">
        <v>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1060.0</v>
      </c>
      <c r="C6" s="1">
        <v>1080.0</v>
      </c>
      <c r="D6" s="1">
        <v>1130.0</v>
      </c>
      <c r="E6" s="1">
        <v>1170.0</v>
      </c>
      <c r="F6" s="1">
        <v>1190.0</v>
      </c>
      <c r="G6" s="1">
        <v>1430.0</v>
      </c>
      <c r="H6" s="1">
        <v>1310.0</v>
      </c>
      <c r="I6" s="1">
        <v>1330.0</v>
      </c>
      <c r="J6" s="1">
        <v>1380.0</v>
      </c>
      <c r="K6" s="1">
        <v>1490.0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645.0</v>
      </c>
      <c r="C7" s="1">
        <v>679.0</v>
      </c>
      <c r="D7" s="1">
        <v>733.0</v>
      </c>
      <c r="E7" s="1">
        <v>781.0</v>
      </c>
      <c r="F7" s="1">
        <v>844.0</v>
      </c>
      <c r="G7" s="1">
        <v>798.0</v>
      </c>
      <c r="H7" s="1">
        <v>774.0</v>
      </c>
      <c r="I7" s="1">
        <v>782.0</v>
      </c>
      <c r="J7" s="1">
        <v>939.0</v>
      </c>
      <c r="K7" s="1">
        <v>975.0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93.0</v>
      </c>
      <c r="C8" s="1">
        <v>98.0</v>
      </c>
      <c r="D8" s="1">
        <v>96.0</v>
      </c>
      <c r="E8" s="1">
        <v>102.0</v>
      </c>
      <c r="F8" s="1">
        <v>110.0</v>
      </c>
      <c r="G8" s="1">
        <v>109.0</v>
      </c>
      <c r="H8" s="1">
        <v>99.0</v>
      </c>
      <c r="I8" s="1">
        <v>94.0</v>
      </c>
      <c r="J8" s="1">
        <v>98.0</v>
      </c>
      <c r="K8" s="1">
        <v>101.0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8.0</v>
      </c>
      <c r="H9" s="1">
        <v>14.0</v>
      </c>
      <c r="I9" s="1">
        <v>13.0</v>
      </c>
      <c r="J9" s="1">
        <v>16.0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162.0</v>
      </c>
      <c r="C10" s="1">
        <v>157.0</v>
      </c>
      <c r="D10" s="1">
        <v>173.0</v>
      </c>
      <c r="E10" s="1">
        <v>188.0</v>
      </c>
      <c r="F10" s="1">
        <v>205.0</v>
      </c>
      <c r="G10" s="1">
        <v>235.0</v>
      </c>
      <c r="H10" s="1">
        <v>238.0</v>
      </c>
      <c r="I10" s="1">
        <v>252.0</v>
      </c>
      <c r="J10" s="1">
        <v>316.0</v>
      </c>
      <c r="K10" s="1">
        <v>318.0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900.0</v>
      </c>
      <c r="C11" s="1">
        <v>936.0</v>
      </c>
      <c r="D11" s="1">
        <v>1000.0</v>
      </c>
      <c r="E11" s="1">
        <v>1070.0</v>
      </c>
      <c r="F11" s="1">
        <v>1160.0</v>
      </c>
      <c r="G11" s="1">
        <v>1150.0</v>
      </c>
      <c r="H11" s="1">
        <v>1130.0</v>
      </c>
      <c r="I11" s="1">
        <v>1140.0</v>
      </c>
      <c r="J11" s="1">
        <v>1370.0</v>
      </c>
      <c r="K11" s="1">
        <v>1410.0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160.0</v>
      </c>
      <c r="C12" s="1">
        <v>145.0</v>
      </c>
      <c r="D12" s="1">
        <v>126.0</v>
      </c>
      <c r="E12" s="1">
        <v>101.0</v>
      </c>
      <c r="F12" s="1">
        <v>32.0</v>
      </c>
      <c r="G12" s="1">
        <v>280.0</v>
      </c>
      <c r="H12" s="1">
        <v>185.0</v>
      </c>
      <c r="I12" s="1">
        <v>189.0</v>
      </c>
      <c r="J12" s="1">
        <v>12.0</v>
      </c>
      <c r="K12" s="1">
        <v>83.0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-14.0</v>
      </c>
      <c r="C13" s="1">
        <v>-13.0</v>
      </c>
      <c r="D13" s="1">
        <v>-11.0</v>
      </c>
      <c r="E13" s="1">
        <v>-11.0</v>
      </c>
      <c r="F13" s="1">
        <v>-13.0</v>
      </c>
      <c r="G13" s="1">
        <v>-15.0</v>
      </c>
      <c r="H13" s="1">
        <v>-15.0</v>
      </c>
      <c r="I13" s="1">
        <v>-13.0</v>
      </c>
      <c r="J13" s="1">
        <v>-19.0</v>
      </c>
      <c r="K13" s="1">
        <v>-29.0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146.0</v>
      </c>
      <c r="C14" s="1">
        <v>132.0</v>
      </c>
      <c r="D14" s="1">
        <v>114.0</v>
      </c>
      <c r="E14" s="1">
        <v>88.0</v>
      </c>
      <c r="F14" s="1">
        <v>19.0</v>
      </c>
      <c r="G14" s="1">
        <v>264.0</v>
      </c>
      <c r="H14" s="1">
        <v>170.0</v>
      </c>
      <c r="I14" s="1">
        <v>175.0</v>
      </c>
      <c r="J14" s="1">
        <v>-7.0</v>
      </c>
      <c r="K14" s="1">
        <v>53.0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-28.0</v>
      </c>
      <c r="H15" s="1">
        <v>-5.0</v>
      </c>
      <c r="I15" s="1">
        <v>0.0</v>
      </c>
      <c r="J15" s="1">
        <v>-2.0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-4.0</v>
      </c>
      <c r="I16" s="1">
        <v>0.0</v>
      </c>
      <c r="J16" s="1">
        <v>-2.0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0.0</v>
      </c>
      <c r="C17" s="1">
        <v>-2.0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146.0</v>
      </c>
      <c r="C18" s="1">
        <v>129.0</v>
      </c>
      <c r="D18" s="1">
        <v>114.0</v>
      </c>
      <c r="E18" s="1">
        <v>88.0</v>
      </c>
      <c r="F18" s="1">
        <v>19.0</v>
      </c>
      <c r="G18" s="1">
        <v>236.0</v>
      </c>
      <c r="H18" s="1">
        <v>160.0</v>
      </c>
      <c r="I18" s="1">
        <v>175.0</v>
      </c>
      <c r="J18" s="1">
        <v>-11.0</v>
      </c>
      <c r="K18" s="1">
        <v>53.0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41.0</v>
      </c>
      <c r="C19" s="1">
        <v>35.0</v>
      </c>
      <c r="D19" s="1">
        <v>30.0</v>
      </c>
      <c r="E19" s="1">
        <v>-80.0</v>
      </c>
      <c r="F19" s="1">
        <v>1.0</v>
      </c>
      <c r="G19" s="1">
        <v>52.0</v>
      </c>
      <c r="H19" s="1">
        <v>26.0</v>
      </c>
      <c r="I19" s="1">
        <v>32.0</v>
      </c>
      <c r="J19" s="1">
        <v>-9.0</v>
      </c>
      <c r="K19" s="1">
        <v>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104.0</v>
      </c>
      <c r="C20" s="1">
        <v>93.0</v>
      </c>
      <c r="D20" s="1">
        <v>83.0</v>
      </c>
      <c r="E20" s="1">
        <v>169.0</v>
      </c>
      <c r="F20" s="1">
        <v>18.0</v>
      </c>
      <c r="G20" s="1">
        <v>184.0</v>
      </c>
      <c r="H20" s="1">
        <v>133.0</v>
      </c>
      <c r="I20" s="1">
        <v>143.0</v>
      </c>
      <c r="J20" s="1">
        <v>-2.0</v>
      </c>
      <c r="K20" s="1">
        <v>45.0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104.0</v>
      </c>
      <c r="C21" s="1">
        <v>93.0</v>
      </c>
      <c r="D21" s="1">
        <v>83.0</v>
      </c>
      <c r="E21" s="1">
        <v>169.0</v>
      </c>
      <c r="F21" s="1">
        <v>18.0</v>
      </c>
      <c r="G21" s="1">
        <v>184.0</v>
      </c>
      <c r="H21" s="1">
        <v>133.0</v>
      </c>
      <c r="I21" s="1">
        <v>143.0</v>
      </c>
      <c r="J21" s="1">
        <v>-2.0</v>
      </c>
      <c r="K21" s="1">
        <v>45.0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104.0</v>
      </c>
      <c r="C22" s="1">
        <v>93.0</v>
      </c>
      <c r="D22" s="1">
        <v>83.0</v>
      </c>
      <c r="E22" s="1">
        <v>169.0</v>
      </c>
      <c r="F22" s="1">
        <v>18.0</v>
      </c>
      <c r="G22" s="1">
        <v>184.0</v>
      </c>
      <c r="H22" s="1">
        <v>133.0</v>
      </c>
      <c r="I22" s="1">
        <v>143.0</v>
      </c>
      <c r="J22" s="1">
        <v>-2.0</v>
      </c>
      <c r="K22" s="1">
        <v>45.0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104.0</v>
      </c>
      <c r="C23" s="1">
        <v>93.0</v>
      </c>
      <c r="D23" s="1">
        <v>83.0</v>
      </c>
      <c r="E23" s="1">
        <v>169.0</v>
      </c>
      <c r="F23" s="1">
        <v>18.0</v>
      </c>
      <c r="G23" s="1">
        <v>184.0</v>
      </c>
      <c r="H23" s="1">
        <v>133.0</v>
      </c>
      <c r="I23" s="1">
        <v>143.0</v>
      </c>
      <c r="J23" s="1">
        <v>-2.0</v>
      </c>
      <c r="K23" s="1">
        <v>45.0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104.0</v>
      </c>
      <c r="C24" s="1">
        <v>93.0</v>
      </c>
      <c r="D24" s="1">
        <v>83.0</v>
      </c>
      <c r="E24" s="1">
        <v>169.0</v>
      </c>
      <c r="F24" s="1">
        <v>18.0</v>
      </c>
      <c r="G24" s="1">
        <v>184.0</v>
      </c>
      <c r="H24" s="1">
        <v>133.0</v>
      </c>
      <c r="I24" s="1">
        <v>143.0</v>
      </c>
      <c r="J24" s="1">
        <v>-2.0</v>
      </c>
      <c r="K24" s="1">
        <v>45.0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 t="s">
        <v>167</v>
      </c>
      <c r="C26" s="1" t="s">
        <v>168</v>
      </c>
      <c r="D26" s="1" t="s">
        <v>169</v>
      </c>
      <c r="E26" s="1" t="s">
        <v>170</v>
      </c>
      <c r="F26" s="1" t="s">
        <v>171</v>
      </c>
      <c r="G26" s="1" t="s">
        <v>172</v>
      </c>
      <c r="H26" s="1" t="s">
        <v>173</v>
      </c>
      <c r="I26" s="1" t="s">
        <v>174</v>
      </c>
      <c r="J26" s="1" t="s">
        <v>175</v>
      </c>
      <c r="K26" s="1" t="s">
        <v>176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 t="s">
        <v>167</v>
      </c>
      <c r="C27" s="1" t="s">
        <v>168</v>
      </c>
      <c r="D27" s="1" t="s">
        <v>169</v>
      </c>
      <c r="E27" s="1" t="s">
        <v>170</v>
      </c>
      <c r="F27" s="1" t="s">
        <v>171</v>
      </c>
      <c r="G27" s="1" t="s">
        <v>172</v>
      </c>
      <c r="H27" s="1" t="s">
        <v>173</v>
      </c>
      <c r="I27" s="1" t="s">
        <v>174</v>
      </c>
      <c r="J27" s="1" t="s">
        <v>175</v>
      </c>
      <c r="K27" s="1" t="s">
        <v>176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1">
        <v>41.0</v>
      </c>
      <c r="C28" s="1">
        <v>41.0</v>
      </c>
      <c r="D28" s="1">
        <v>41.0</v>
      </c>
      <c r="E28" s="1">
        <v>41.0</v>
      </c>
      <c r="F28" s="1">
        <v>41.0</v>
      </c>
      <c r="G28" s="1">
        <v>41.0</v>
      </c>
      <c r="H28" s="1">
        <v>41.0</v>
      </c>
      <c r="I28" s="1">
        <v>42.0</v>
      </c>
      <c r="J28" s="1">
        <v>41.0</v>
      </c>
      <c r="K28" s="1">
        <v>41.0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 t="s">
        <v>180</v>
      </c>
      <c r="C29" s="1" t="s">
        <v>181</v>
      </c>
      <c r="D29" s="1" t="s">
        <v>182</v>
      </c>
      <c r="E29" s="1" t="s">
        <v>183</v>
      </c>
      <c r="F29" s="1" t="s">
        <v>171</v>
      </c>
      <c r="G29" s="1" t="s">
        <v>184</v>
      </c>
      <c r="H29" s="1" t="s">
        <v>185</v>
      </c>
      <c r="I29" s="1" t="s">
        <v>186</v>
      </c>
      <c r="J29" s="1" t="s">
        <v>175</v>
      </c>
      <c r="K29" s="1" t="s">
        <v>176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187</v>
      </c>
      <c r="B30" s="1" t="s">
        <v>180</v>
      </c>
      <c r="C30" s="1" t="s">
        <v>181</v>
      </c>
      <c r="D30" s="1" t="s">
        <v>182</v>
      </c>
      <c r="E30" s="1" t="s">
        <v>183</v>
      </c>
      <c r="F30" s="1" t="s">
        <v>171</v>
      </c>
      <c r="G30" s="1" t="s">
        <v>184</v>
      </c>
      <c r="H30" s="1" t="s">
        <v>185</v>
      </c>
      <c r="I30" s="1" t="s">
        <v>186</v>
      </c>
      <c r="J30" s="1" t="s">
        <v>175</v>
      </c>
      <c r="K30" s="1" t="s">
        <v>176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188</v>
      </c>
      <c r="B31" s="1">
        <v>42.0</v>
      </c>
      <c r="C31" s="1">
        <v>42.0</v>
      </c>
      <c r="D31" s="1">
        <v>41.0</v>
      </c>
      <c r="E31" s="1">
        <v>41.0</v>
      </c>
      <c r="F31" s="1">
        <v>41.0</v>
      </c>
      <c r="G31" s="1">
        <v>41.0</v>
      </c>
      <c r="H31" s="1">
        <v>42.0</v>
      </c>
      <c r="I31" s="1">
        <v>42.0</v>
      </c>
      <c r="J31" s="1">
        <v>41.0</v>
      </c>
      <c r="K31" s="1">
        <v>41.0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189</v>
      </c>
      <c r="B32" s="1" t="s">
        <v>190</v>
      </c>
      <c r="C32" s="1" t="s">
        <v>191</v>
      </c>
      <c r="D32" s="1" t="s">
        <v>192</v>
      </c>
      <c r="E32" s="1" t="s">
        <v>193</v>
      </c>
      <c r="F32" s="1" t="s">
        <v>194</v>
      </c>
      <c r="G32" s="1" t="s">
        <v>195</v>
      </c>
      <c r="H32" s="1" t="s">
        <v>196</v>
      </c>
      <c r="I32" s="1" t="s">
        <v>197</v>
      </c>
      <c r="J32" s="1" t="s">
        <v>198</v>
      </c>
      <c r="K32" s="1" t="s">
        <v>199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200</v>
      </c>
      <c r="B33" s="1" t="s">
        <v>201</v>
      </c>
      <c r="C33" s="1" t="s">
        <v>202</v>
      </c>
      <c r="D33" s="1" t="s">
        <v>203</v>
      </c>
      <c r="E33" s="1" t="s">
        <v>204</v>
      </c>
      <c r="F33" s="1" t="s">
        <v>194</v>
      </c>
      <c r="G33" s="1" t="s">
        <v>205</v>
      </c>
      <c r="H33" s="1" t="s">
        <v>206</v>
      </c>
      <c r="I33" s="1" t="s">
        <v>207</v>
      </c>
      <c r="J33" s="1" t="s">
        <v>198</v>
      </c>
      <c r="K33" s="1" t="s">
        <v>208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209</v>
      </c>
      <c r="B34" s="1" t="s">
        <v>210</v>
      </c>
      <c r="C34" s="1">
        <v>1.0</v>
      </c>
      <c r="D34" s="1" t="s">
        <v>211</v>
      </c>
      <c r="E34" s="1" t="s">
        <v>212</v>
      </c>
      <c r="F34" s="1" t="s">
        <v>213</v>
      </c>
      <c r="G34" s="1" t="s">
        <v>214</v>
      </c>
      <c r="H34" s="1" t="s">
        <v>215</v>
      </c>
      <c r="I34" s="1" t="s">
        <v>216</v>
      </c>
      <c r="J34" s="1" t="s">
        <v>217</v>
      </c>
      <c r="K34" s="1" t="s">
        <v>218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219</v>
      </c>
      <c r="B35" s="1" t="s">
        <v>220</v>
      </c>
      <c r="C35" s="1" t="s">
        <v>221</v>
      </c>
      <c r="D35" s="1" t="s">
        <v>222</v>
      </c>
      <c r="E35" s="1" t="s">
        <v>223</v>
      </c>
      <c r="F35" s="1" t="s">
        <v>224</v>
      </c>
      <c r="G35" s="1" t="s">
        <v>225</v>
      </c>
      <c r="H35" s="1" t="s">
        <v>226</v>
      </c>
      <c r="I35" s="1" t="s">
        <v>227</v>
      </c>
      <c r="J35" s="1">
        <v>0.0</v>
      </c>
      <c r="K35" s="1" t="s">
        <v>228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229</v>
      </c>
      <c r="B37" s="1">
        <v>168.0</v>
      </c>
      <c r="C37" s="1">
        <v>153.0</v>
      </c>
      <c r="D37" s="1">
        <v>133.0</v>
      </c>
      <c r="E37" s="1">
        <v>107.0</v>
      </c>
      <c r="F37" s="1">
        <v>39.0</v>
      </c>
      <c r="G37" s="1">
        <v>296.0</v>
      </c>
      <c r="H37" s="1">
        <v>208.0</v>
      </c>
      <c r="I37" s="1">
        <v>207.0</v>
      </c>
      <c r="J37" s="1">
        <v>39.0</v>
      </c>
      <c r="K37" s="1">
        <v>109.0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230</v>
      </c>
      <c r="B38" s="1">
        <v>160.0</v>
      </c>
      <c r="C38" s="1">
        <v>145.0</v>
      </c>
      <c r="D38" s="1">
        <v>126.0</v>
      </c>
      <c r="E38" s="1">
        <v>101.0</v>
      </c>
      <c r="F38" s="1">
        <v>32.0</v>
      </c>
      <c r="G38" s="1">
        <v>280.0</v>
      </c>
      <c r="H38" s="1">
        <v>199.0</v>
      </c>
      <c r="I38" s="1">
        <v>202.0</v>
      </c>
      <c r="J38" s="1">
        <v>29.0</v>
      </c>
      <c r="K38" s="1">
        <v>97.0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231</v>
      </c>
      <c r="B39" s="1">
        <v>160.0</v>
      </c>
      <c r="C39" s="1">
        <v>145.0</v>
      </c>
      <c r="D39" s="1">
        <v>126.0</v>
      </c>
      <c r="E39" s="1">
        <v>101.0</v>
      </c>
      <c r="F39" s="1">
        <v>32.0</v>
      </c>
      <c r="G39" s="1">
        <v>280.0</v>
      </c>
      <c r="H39" s="1">
        <v>185.0</v>
      </c>
      <c r="I39" s="1">
        <v>189.0</v>
      </c>
      <c r="J39" s="1">
        <v>12.0</v>
      </c>
      <c r="K39" s="1">
        <v>83.0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232</v>
      </c>
      <c r="B40" s="1">
        <v>171.0</v>
      </c>
      <c r="C40" s="1">
        <v>156.0</v>
      </c>
      <c r="D40" s="1">
        <v>135.0</v>
      </c>
      <c r="E40" s="1">
        <v>110.0</v>
      </c>
      <c r="F40" s="1">
        <v>42.0</v>
      </c>
      <c r="G40" s="1">
        <v>300.0</v>
      </c>
      <c r="H40" s="1">
        <v>213.0</v>
      </c>
      <c r="I40" s="1">
        <v>212.0</v>
      </c>
      <c r="J40" s="1">
        <v>45.0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233</v>
      </c>
      <c r="B41" s="1">
        <v>1060.0</v>
      </c>
      <c r="C41" s="1">
        <v>1080.0</v>
      </c>
      <c r="D41" s="1">
        <v>1130.0</v>
      </c>
      <c r="E41" s="1">
        <v>1170.0</v>
      </c>
      <c r="F41" s="1">
        <v>1190.0</v>
      </c>
      <c r="G41" s="1">
        <v>1430.0</v>
      </c>
      <c r="H41" s="1">
        <v>1310.0</v>
      </c>
      <c r="I41" s="1">
        <v>1330.0</v>
      </c>
      <c r="J41" s="1">
        <v>1380.0</v>
      </c>
      <c r="K41" s="1">
        <v>1490.0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234</v>
      </c>
      <c r="B42" s="1" t="s">
        <v>235</v>
      </c>
      <c r="C42" s="1" t="s">
        <v>236</v>
      </c>
      <c r="D42" s="1" t="s">
        <v>237</v>
      </c>
      <c r="E42" s="1" t="s">
        <v>238</v>
      </c>
      <c r="F42" s="1" t="s">
        <v>239</v>
      </c>
      <c r="G42" s="1" t="s">
        <v>240</v>
      </c>
      <c r="H42" s="1" t="s">
        <v>241</v>
      </c>
      <c r="I42" s="1" t="s">
        <v>242</v>
      </c>
      <c r="J42" s="1" t="s">
        <v>243</v>
      </c>
      <c r="K42" s="1" t="s">
        <v>244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245</v>
      </c>
      <c r="B43" s="1">
        <v>32.0</v>
      </c>
      <c r="C43" s="1">
        <v>29.0</v>
      </c>
      <c r="D43" s="1">
        <v>26.0</v>
      </c>
      <c r="E43" s="1">
        <v>3.0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246</v>
      </c>
      <c r="B44" s="1">
        <v>32.0</v>
      </c>
      <c r="C44" s="1">
        <v>29.0</v>
      </c>
      <c r="D44" s="1">
        <v>26.0</v>
      </c>
      <c r="E44" s="1">
        <v>3.0</v>
      </c>
      <c r="F44" s="1">
        <v>4.0</v>
      </c>
      <c r="G44" s="1">
        <v>31.0</v>
      </c>
      <c r="H44" s="1">
        <v>16.0</v>
      </c>
      <c r="I44" s="1">
        <v>27.0</v>
      </c>
      <c r="J44" s="1">
        <v>-70.0</v>
      </c>
      <c r="K44" s="1">
        <v>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247</v>
      </c>
      <c r="B45" s="1">
        <v>9.0</v>
      </c>
      <c r="C45" s="1">
        <v>6.0</v>
      </c>
      <c r="D45" s="1">
        <v>4.0</v>
      </c>
      <c r="E45" s="1">
        <v>-84.0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248</v>
      </c>
      <c r="B46" s="1">
        <v>9.0</v>
      </c>
      <c r="C46" s="1">
        <v>6.0</v>
      </c>
      <c r="D46" s="1">
        <v>4.0</v>
      </c>
      <c r="E46" s="1">
        <v>-84.0</v>
      </c>
      <c r="F46" s="1">
        <v>-2.0</v>
      </c>
      <c r="G46" s="1">
        <v>20.0</v>
      </c>
      <c r="H46" s="1">
        <v>9.0</v>
      </c>
      <c r="I46" s="1">
        <v>4.0</v>
      </c>
      <c r="J46" s="1">
        <v>-8.0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249</v>
      </c>
      <c r="B47" s="1">
        <v>91.0</v>
      </c>
      <c r="C47" s="1">
        <v>82.0</v>
      </c>
      <c r="D47" s="1">
        <v>71.0</v>
      </c>
      <c r="E47" s="1">
        <v>55.0</v>
      </c>
      <c r="F47" s="1">
        <v>12.0</v>
      </c>
      <c r="G47" s="1">
        <v>165.0</v>
      </c>
      <c r="H47" s="1">
        <v>106.0</v>
      </c>
      <c r="I47" s="1">
        <v>109.0</v>
      </c>
      <c r="J47" s="1">
        <v>-4.0</v>
      </c>
      <c r="K47" s="1">
        <v>33.0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250</v>
      </c>
      <c r="B48" s="1">
        <v>4.0</v>
      </c>
      <c r="C48" s="1">
        <v>1.0</v>
      </c>
      <c r="D48" s="1">
        <v>88.0</v>
      </c>
      <c r="E48" s="1">
        <v>87.0</v>
      </c>
      <c r="F48" s="1">
        <v>81.0</v>
      </c>
      <c r="G48" s="1">
        <v>96.0</v>
      </c>
      <c r="H48" s="1">
        <v>1.0</v>
      </c>
      <c r="I48" s="1">
        <v>70.0</v>
      </c>
      <c r="J48" s="1">
        <v>70.0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252</v>
      </c>
      <c r="B50" s="1">
        <v>2.0</v>
      </c>
      <c r="C50" s="1">
        <v>2.0</v>
      </c>
      <c r="D50" s="1">
        <v>2.0</v>
      </c>
      <c r="E50" s="1">
        <v>2.0</v>
      </c>
      <c r="F50" s="1">
        <v>2.0</v>
      </c>
      <c r="G50" s="1">
        <v>4.0</v>
      </c>
      <c r="H50" s="1">
        <v>4.0</v>
      </c>
      <c r="I50" s="1">
        <v>4.0</v>
      </c>
      <c r="J50" s="1">
        <v>5.0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253</v>
      </c>
      <c r="B51" s="1">
        <v>1.0</v>
      </c>
      <c r="C51" s="1">
        <v>1.0</v>
      </c>
      <c r="D51" s="1">
        <v>97.0</v>
      </c>
      <c r="E51" s="1">
        <v>49.0</v>
      </c>
      <c r="F51" s="1">
        <v>47.0</v>
      </c>
      <c r="G51" s="1">
        <v>81.0</v>
      </c>
      <c r="H51" s="1">
        <v>74.0</v>
      </c>
      <c r="I51" s="1">
        <v>56.0</v>
      </c>
      <c r="J51" s="1">
        <v>84.0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254</v>
      </c>
      <c r="B52" s="1">
        <v>1.0</v>
      </c>
      <c r="C52" s="1">
        <v>1.0</v>
      </c>
      <c r="D52" s="1">
        <v>1.0</v>
      </c>
      <c r="E52" s="1">
        <v>2.0</v>
      </c>
      <c r="F52" s="1">
        <v>2.0</v>
      </c>
      <c r="G52" s="1">
        <v>3.0</v>
      </c>
      <c r="H52" s="1">
        <v>3.0</v>
      </c>
      <c r="I52" s="1">
        <v>3.0</v>
      </c>
      <c r="J52" s="1">
        <v>4.0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255</v>
      </c>
      <c r="B53" s="1">
        <v>1.0</v>
      </c>
      <c r="C53" s="1">
        <v>2.0</v>
      </c>
      <c r="D53" s="1">
        <v>8.0</v>
      </c>
      <c r="E53" s="1">
        <v>7.0</v>
      </c>
      <c r="F53" s="1">
        <v>7.0</v>
      </c>
      <c r="G53" s="1">
        <v>7.0</v>
      </c>
      <c r="H53" s="1">
        <v>6.0</v>
      </c>
      <c r="I53" s="1">
        <v>8.0</v>
      </c>
      <c r="J53" s="1">
        <v>8.0</v>
      </c>
      <c r="K53" s="1">
        <v>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256</v>
      </c>
      <c r="B54" s="1">
        <v>1.0</v>
      </c>
      <c r="C54" s="1">
        <v>2.0</v>
      </c>
      <c r="D54" s="1">
        <v>8.0</v>
      </c>
      <c r="E54" s="1">
        <v>7.0</v>
      </c>
      <c r="F54" s="1">
        <v>7.0</v>
      </c>
      <c r="G54" s="1">
        <v>7.0</v>
      </c>
      <c r="H54" s="1">
        <v>6.0</v>
      </c>
      <c r="I54" s="1">
        <v>8.0</v>
      </c>
      <c r="J54" s="1">
        <v>8.0</v>
      </c>
      <c r="K54" s="1">
        <v>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 t="s">
        <v>259</v>
      </c>
      <c r="C3" s="1" t="s">
        <v>260</v>
      </c>
      <c r="D3" s="1" t="s">
        <v>261</v>
      </c>
      <c r="E3" s="1" t="s">
        <v>262</v>
      </c>
      <c r="F3" s="1" t="s">
        <v>263</v>
      </c>
      <c r="G3" s="1" t="s">
        <v>264</v>
      </c>
      <c r="H3" s="1" t="s">
        <v>265</v>
      </c>
      <c r="I3" s="1" t="s">
        <v>266</v>
      </c>
      <c r="J3" s="1" t="s">
        <v>267</v>
      </c>
      <c r="K3" s="1" t="s">
        <v>268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269</v>
      </c>
      <c r="B4" s="1" t="s">
        <v>270</v>
      </c>
      <c r="C4" s="1" t="s">
        <v>271</v>
      </c>
      <c r="D4" s="1" t="s">
        <v>272</v>
      </c>
      <c r="E4" s="1" t="s">
        <v>273</v>
      </c>
      <c r="F4" s="1" t="s">
        <v>274</v>
      </c>
      <c r="G4" s="1" t="s">
        <v>275</v>
      </c>
      <c r="H4" s="1" t="s">
        <v>276</v>
      </c>
      <c r="I4" s="1" t="s">
        <v>172</v>
      </c>
      <c r="J4" s="1" t="s">
        <v>277</v>
      </c>
      <c r="K4" s="1" t="s">
        <v>169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278</v>
      </c>
      <c r="B5" s="1" t="s">
        <v>279</v>
      </c>
      <c r="C5" s="1" t="s">
        <v>280</v>
      </c>
      <c r="D5" s="1" t="s">
        <v>281</v>
      </c>
      <c r="E5" s="1" t="s">
        <v>282</v>
      </c>
      <c r="F5" s="1" t="s">
        <v>283</v>
      </c>
      <c r="G5" s="1" t="s">
        <v>284</v>
      </c>
      <c r="H5" s="1" t="s">
        <v>285</v>
      </c>
      <c r="I5" s="1" t="s">
        <v>285</v>
      </c>
      <c r="J5" s="1" t="s">
        <v>286</v>
      </c>
      <c r="K5" s="1" t="s">
        <v>195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287</v>
      </c>
      <c r="B6" s="1" t="s">
        <v>279</v>
      </c>
      <c r="C6" s="1" t="s">
        <v>280</v>
      </c>
      <c r="D6" s="1" t="s">
        <v>281</v>
      </c>
      <c r="E6" s="1" t="s">
        <v>282</v>
      </c>
      <c r="F6" s="1" t="s">
        <v>283</v>
      </c>
      <c r="G6" s="1" t="s">
        <v>284</v>
      </c>
      <c r="H6" s="1" t="s">
        <v>285</v>
      </c>
      <c r="I6" s="1" t="s">
        <v>285</v>
      </c>
      <c r="J6" s="1" t="s">
        <v>286</v>
      </c>
      <c r="K6" s="1" t="s">
        <v>195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293</v>
      </c>
      <c r="F8" s="1" t="s">
        <v>294</v>
      </c>
      <c r="G8" s="1" t="s">
        <v>295</v>
      </c>
      <c r="H8" s="1" t="s">
        <v>296</v>
      </c>
      <c r="I8" s="1" t="s">
        <v>297</v>
      </c>
      <c r="J8" s="1" t="s">
        <v>133</v>
      </c>
      <c r="K8" s="1" t="s">
        <v>298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299</v>
      </c>
      <c r="B9" s="1" t="s">
        <v>300</v>
      </c>
      <c r="C9" s="1" t="s">
        <v>301</v>
      </c>
      <c r="D9" s="1" t="s">
        <v>302</v>
      </c>
      <c r="E9" s="1" t="s">
        <v>303</v>
      </c>
      <c r="F9" s="1" t="s">
        <v>304</v>
      </c>
      <c r="G9" s="1" t="s">
        <v>305</v>
      </c>
      <c r="H9" s="1" t="s">
        <v>306</v>
      </c>
      <c r="I9" s="1" t="s">
        <v>307</v>
      </c>
      <c r="J9" s="1" t="s">
        <v>308</v>
      </c>
      <c r="K9" s="1" t="s">
        <v>309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310</v>
      </c>
      <c r="B10" s="1" t="s">
        <v>311</v>
      </c>
      <c r="C10" s="1" t="s">
        <v>312</v>
      </c>
      <c r="D10" s="1" t="s">
        <v>313</v>
      </c>
      <c r="E10" s="1" t="s">
        <v>314</v>
      </c>
      <c r="F10" s="1" t="s">
        <v>315</v>
      </c>
      <c r="G10" s="1" t="s">
        <v>316</v>
      </c>
      <c r="H10" s="1" t="s">
        <v>317</v>
      </c>
      <c r="I10" s="1" t="s">
        <v>318</v>
      </c>
      <c r="J10" s="1" t="s">
        <v>319</v>
      </c>
      <c r="K10" s="1" t="s">
        <v>320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321</v>
      </c>
      <c r="B11" s="1" t="s">
        <v>322</v>
      </c>
      <c r="C11" s="1" t="s">
        <v>323</v>
      </c>
      <c r="D11" s="1" t="s">
        <v>324</v>
      </c>
      <c r="E11" s="1" t="s">
        <v>325</v>
      </c>
      <c r="F11" s="1" t="s">
        <v>326</v>
      </c>
      <c r="G11" s="1" t="s">
        <v>327</v>
      </c>
      <c r="H11" s="1" t="s">
        <v>328</v>
      </c>
      <c r="I11" s="1" t="s">
        <v>329</v>
      </c>
      <c r="J11" s="1" t="s">
        <v>330</v>
      </c>
      <c r="K11" s="1" t="s">
        <v>331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332</v>
      </c>
      <c r="B12" s="1" t="s">
        <v>322</v>
      </c>
      <c r="C12" s="1" t="s">
        <v>323</v>
      </c>
      <c r="D12" s="1" t="s">
        <v>324</v>
      </c>
      <c r="E12" s="1" t="s">
        <v>325</v>
      </c>
      <c r="F12" s="1" t="s">
        <v>326</v>
      </c>
      <c r="G12" s="1" t="s">
        <v>327</v>
      </c>
      <c r="H12" s="1" t="s">
        <v>333</v>
      </c>
      <c r="I12" s="1" t="s">
        <v>334</v>
      </c>
      <c r="J12" s="1" t="s">
        <v>265</v>
      </c>
      <c r="K12" s="1" t="s">
        <v>335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336</v>
      </c>
      <c r="B13" s="1" t="s">
        <v>337</v>
      </c>
      <c r="C13" s="1" t="s">
        <v>338</v>
      </c>
      <c r="D13" s="1" t="s">
        <v>339</v>
      </c>
      <c r="E13" s="1" t="s">
        <v>340</v>
      </c>
      <c r="F13" s="1" t="s">
        <v>341</v>
      </c>
      <c r="G13" s="1" t="s">
        <v>342</v>
      </c>
      <c r="H13" s="1" t="s">
        <v>343</v>
      </c>
      <c r="I13" s="1" t="s">
        <v>344</v>
      </c>
      <c r="J13" s="1" t="s">
        <v>345</v>
      </c>
      <c r="K13" s="1" t="s">
        <v>346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347</v>
      </c>
      <c r="B14" s="1" t="s">
        <v>337</v>
      </c>
      <c r="C14" s="1" t="s">
        <v>338</v>
      </c>
      <c r="D14" s="1" t="s">
        <v>339</v>
      </c>
      <c r="E14" s="1" t="s">
        <v>340</v>
      </c>
      <c r="F14" s="1" t="s">
        <v>341</v>
      </c>
      <c r="G14" s="1" t="s">
        <v>342</v>
      </c>
      <c r="H14" s="1" t="s">
        <v>343</v>
      </c>
      <c r="I14" s="1" t="s">
        <v>344</v>
      </c>
      <c r="J14" s="1" t="s">
        <v>345</v>
      </c>
      <c r="K14" s="1" t="s">
        <v>346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348</v>
      </c>
      <c r="B15" s="1" t="s">
        <v>337</v>
      </c>
      <c r="C15" s="1" t="s">
        <v>338</v>
      </c>
      <c r="D15" s="1" t="s">
        <v>339</v>
      </c>
      <c r="E15" s="1" t="s">
        <v>340</v>
      </c>
      <c r="F15" s="1" t="s">
        <v>341</v>
      </c>
      <c r="G15" s="1" t="s">
        <v>342</v>
      </c>
      <c r="H15" s="1" t="s">
        <v>343</v>
      </c>
      <c r="I15" s="1" t="s">
        <v>344</v>
      </c>
      <c r="J15" s="1" t="s">
        <v>345</v>
      </c>
      <c r="K15" s="1" t="s">
        <v>346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349</v>
      </c>
      <c r="B16" s="1" t="s">
        <v>350</v>
      </c>
      <c r="C16" s="1" t="s">
        <v>351</v>
      </c>
      <c r="D16" s="1" t="s">
        <v>352</v>
      </c>
      <c r="E16" s="1" t="s">
        <v>353</v>
      </c>
      <c r="F16" s="1" t="s">
        <v>354</v>
      </c>
      <c r="G16" s="1" t="s">
        <v>355</v>
      </c>
      <c r="H16" s="1" t="s">
        <v>356</v>
      </c>
      <c r="I16" s="1" t="s">
        <v>357</v>
      </c>
      <c r="J16" s="1" t="s">
        <v>358</v>
      </c>
      <c r="K16" s="1" t="s">
        <v>168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359</v>
      </c>
      <c r="B17" s="1" t="s">
        <v>360</v>
      </c>
      <c r="C17" s="1" t="s">
        <v>361</v>
      </c>
      <c r="D17" s="1" t="s">
        <v>362</v>
      </c>
      <c r="E17" s="1" t="s">
        <v>363</v>
      </c>
      <c r="F17" s="1" t="s">
        <v>364</v>
      </c>
      <c r="G17" s="1" t="s">
        <v>365</v>
      </c>
      <c r="H17" s="1" t="s">
        <v>366</v>
      </c>
      <c r="I17" s="1" t="s">
        <v>367</v>
      </c>
      <c r="J17" s="1" t="s">
        <v>368</v>
      </c>
      <c r="K17" s="1" t="s">
        <v>369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370</v>
      </c>
      <c r="B18" s="1" t="s">
        <v>371</v>
      </c>
      <c r="C18" s="1" t="s">
        <v>372</v>
      </c>
      <c r="D18" s="1" t="s">
        <v>373</v>
      </c>
      <c r="E18" s="1" t="s">
        <v>374</v>
      </c>
      <c r="F18" s="1" t="s">
        <v>375</v>
      </c>
      <c r="G18" s="1" t="s">
        <v>376</v>
      </c>
      <c r="H18" s="1" t="s">
        <v>377</v>
      </c>
      <c r="I18" s="1" t="s">
        <v>378</v>
      </c>
      <c r="J18" s="1" t="s">
        <v>379</v>
      </c>
      <c r="K18" s="1" t="s">
        <v>380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381</v>
      </c>
      <c r="B20" s="1" t="s">
        <v>382</v>
      </c>
      <c r="C20" s="1" t="s">
        <v>382</v>
      </c>
      <c r="D20" s="1" t="s">
        <v>382</v>
      </c>
      <c r="E20" s="1" t="s">
        <v>382</v>
      </c>
      <c r="F20" s="1" t="s">
        <v>382</v>
      </c>
      <c r="G20" s="1" t="s">
        <v>383</v>
      </c>
      <c r="H20" s="1" t="s">
        <v>384</v>
      </c>
      <c r="I20" s="1" t="s">
        <v>384</v>
      </c>
      <c r="J20" s="1" t="s">
        <v>384</v>
      </c>
      <c r="K20" s="1" t="s">
        <v>382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385</v>
      </c>
      <c r="B21" s="1" t="s">
        <v>386</v>
      </c>
      <c r="C21" s="1" t="s">
        <v>387</v>
      </c>
      <c r="D21" s="1" t="s">
        <v>388</v>
      </c>
      <c r="E21" s="1" t="s">
        <v>389</v>
      </c>
      <c r="F21" s="1" t="s">
        <v>390</v>
      </c>
      <c r="G21" s="1" t="s">
        <v>391</v>
      </c>
      <c r="H21" s="1" t="s">
        <v>392</v>
      </c>
      <c r="I21" s="1" t="s">
        <v>393</v>
      </c>
      <c r="J21" s="1" t="s">
        <v>394</v>
      </c>
      <c r="K21" s="1" t="s">
        <v>395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397</v>
      </c>
      <c r="B23" s="1" t="s">
        <v>398</v>
      </c>
      <c r="C23" s="1" t="s">
        <v>399</v>
      </c>
      <c r="D23" s="1" t="s">
        <v>400</v>
      </c>
      <c r="E23" s="1" t="s">
        <v>401</v>
      </c>
      <c r="F23" s="1" t="s">
        <v>402</v>
      </c>
      <c r="G23" s="1" t="s">
        <v>403</v>
      </c>
      <c r="H23" s="1" t="s">
        <v>404</v>
      </c>
      <c r="I23" s="1" t="s">
        <v>405</v>
      </c>
      <c r="J23" s="1" t="s">
        <v>406</v>
      </c>
      <c r="K23" s="1" t="s">
        <v>407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408</v>
      </c>
      <c r="B24" s="1" t="s">
        <v>409</v>
      </c>
      <c r="C24" s="1" t="s">
        <v>277</v>
      </c>
      <c r="D24" s="1" t="s">
        <v>384</v>
      </c>
      <c r="E24" s="1" t="s">
        <v>383</v>
      </c>
      <c r="F24" s="1" t="s">
        <v>375</v>
      </c>
      <c r="G24" s="1" t="s">
        <v>410</v>
      </c>
      <c r="H24" s="1" t="s">
        <v>411</v>
      </c>
      <c r="I24" s="1" t="s">
        <v>412</v>
      </c>
      <c r="J24" s="1" t="s">
        <v>411</v>
      </c>
      <c r="K24" s="1" t="s">
        <v>375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413</v>
      </c>
      <c r="B25" s="1" t="s">
        <v>277</v>
      </c>
      <c r="C25" s="1" t="s">
        <v>414</v>
      </c>
      <c r="D25" s="1" t="s">
        <v>277</v>
      </c>
      <c r="E25" s="1" t="s">
        <v>415</v>
      </c>
      <c r="F25" s="1" t="s">
        <v>416</v>
      </c>
      <c r="G25" s="1" t="s">
        <v>383</v>
      </c>
      <c r="H25" s="1" t="s">
        <v>417</v>
      </c>
      <c r="I25" s="1" t="s">
        <v>410</v>
      </c>
      <c r="J25" s="1" t="s">
        <v>383</v>
      </c>
      <c r="K25" s="1" t="s">
        <v>401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418</v>
      </c>
      <c r="B26" s="1" t="s">
        <v>419</v>
      </c>
      <c r="C26" s="1" t="s">
        <v>420</v>
      </c>
      <c r="D26" s="1" t="s">
        <v>421</v>
      </c>
      <c r="E26" s="1" t="s">
        <v>422</v>
      </c>
      <c r="F26" s="1" t="s">
        <v>423</v>
      </c>
      <c r="G26" s="1" t="s">
        <v>424</v>
      </c>
      <c r="H26" s="1" t="s">
        <v>425</v>
      </c>
      <c r="I26" s="1" t="s">
        <v>426</v>
      </c>
      <c r="J26" s="1" t="s">
        <v>427</v>
      </c>
      <c r="K26" s="1" t="s">
        <v>428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430</v>
      </c>
      <c r="B28" s="1" t="s">
        <v>431</v>
      </c>
      <c r="C28" s="1" t="s">
        <v>432</v>
      </c>
      <c r="D28" s="1" t="s">
        <v>433</v>
      </c>
      <c r="E28" s="1" t="s">
        <v>434</v>
      </c>
      <c r="F28" s="1" t="s">
        <v>435</v>
      </c>
      <c r="G28" s="1" t="s">
        <v>436</v>
      </c>
      <c r="H28" s="1" t="s">
        <v>437</v>
      </c>
      <c r="I28" s="1" t="s">
        <v>438</v>
      </c>
      <c r="J28" s="1" t="s">
        <v>439</v>
      </c>
      <c r="K28" s="1" t="s">
        <v>440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441</v>
      </c>
      <c r="B29" s="1" t="s">
        <v>322</v>
      </c>
      <c r="C29" s="1" t="s">
        <v>442</v>
      </c>
      <c r="D29" s="1" t="s">
        <v>443</v>
      </c>
      <c r="E29" s="1" t="s">
        <v>444</v>
      </c>
      <c r="F29" s="1" t="s">
        <v>445</v>
      </c>
      <c r="G29" s="1" t="s">
        <v>446</v>
      </c>
      <c r="H29" s="1" t="s">
        <v>447</v>
      </c>
      <c r="I29" s="1" t="s">
        <v>448</v>
      </c>
      <c r="J29" s="1" t="s">
        <v>449</v>
      </c>
      <c r="K29" s="1" t="s">
        <v>450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451</v>
      </c>
      <c r="B30" s="1" t="s">
        <v>452</v>
      </c>
      <c r="C30" s="1" t="s">
        <v>432</v>
      </c>
      <c r="D30" s="1" t="s">
        <v>433</v>
      </c>
      <c r="E30" s="1" t="s">
        <v>434</v>
      </c>
      <c r="F30" s="1" t="s">
        <v>453</v>
      </c>
      <c r="G30" s="1" t="s">
        <v>454</v>
      </c>
      <c r="H30" s="1" t="s">
        <v>455</v>
      </c>
      <c r="I30" s="1" t="s">
        <v>456</v>
      </c>
      <c r="J30" s="1" t="s">
        <v>457</v>
      </c>
      <c r="K30" s="1" t="s">
        <v>458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459</v>
      </c>
      <c r="B31" s="1" t="s">
        <v>285</v>
      </c>
      <c r="C31" s="1" t="s">
        <v>442</v>
      </c>
      <c r="D31" s="1" t="s">
        <v>443</v>
      </c>
      <c r="E31" s="1" t="s">
        <v>444</v>
      </c>
      <c r="F31" s="1" t="s">
        <v>460</v>
      </c>
      <c r="G31" s="1" t="s">
        <v>461</v>
      </c>
      <c r="H31" s="1" t="s">
        <v>462</v>
      </c>
      <c r="I31" s="1" t="s">
        <v>463</v>
      </c>
      <c r="J31" s="1" t="s">
        <v>464</v>
      </c>
      <c r="K31" s="1" t="s">
        <v>465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466</v>
      </c>
      <c r="B32" s="1" t="s">
        <v>467</v>
      </c>
      <c r="C32" s="1" t="s">
        <v>468</v>
      </c>
      <c r="D32" s="1" t="s">
        <v>469</v>
      </c>
      <c r="E32" s="1" t="s">
        <v>470</v>
      </c>
      <c r="F32" s="1" t="s">
        <v>471</v>
      </c>
      <c r="G32" s="1" t="s">
        <v>472</v>
      </c>
      <c r="H32" s="1" t="s">
        <v>473</v>
      </c>
      <c r="I32" s="1" t="s">
        <v>468</v>
      </c>
      <c r="J32" s="1" t="s">
        <v>474</v>
      </c>
      <c r="K32" s="1" t="s">
        <v>475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 t="s">
        <v>477</v>
      </c>
      <c r="C33" s="1" t="s">
        <v>478</v>
      </c>
      <c r="D33" s="1" t="s">
        <v>479</v>
      </c>
      <c r="E33" s="1" t="s">
        <v>480</v>
      </c>
      <c r="F33" s="1" t="s">
        <v>167</v>
      </c>
      <c r="G33" s="1" t="s">
        <v>481</v>
      </c>
      <c r="H33" s="1" t="s">
        <v>482</v>
      </c>
      <c r="I33" s="1" t="s">
        <v>483</v>
      </c>
      <c r="J33" s="1" t="s">
        <v>484</v>
      </c>
      <c r="K33" s="1" t="s">
        <v>485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486</v>
      </c>
      <c r="B34" s="1" t="s">
        <v>487</v>
      </c>
      <c r="C34" s="1" t="s">
        <v>488</v>
      </c>
      <c r="D34" s="1" t="s">
        <v>489</v>
      </c>
      <c r="E34" s="1" t="s">
        <v>490</v>
      </c>
      <c r="F34" s="1" t="s">
        <v>491</v>
      </c>
      <c r="G34" s="1" t="s">
        <v>492</v>
      </c>
      <c r="H34" s="1" t="s">
        <v>493</v>
      </c>
      <c r="I34" s="1" t="s">
        <v>494</v>
      </c>
      <c r="J34" s="1" t="s">
        <v>495</v>
      </c>
      <c r="K34" s="1" t="s">
        <v>496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497</v>
      </c>
      <c r="B35" s="1" t="s">
        <v>487</v>
      </c>
      <c r="C35" s="1" t="s">
        <v>488</v>
      </c>
      <c r="D35" s="1" t="s">
        <v>489</v>
      </c>
      <c r="E35" s="1" t="s">
        <v>490</v>
      </c>
      <c r="F35" s="1" t="s">
        <v>491</v>
      </c>
      <c r="G35" s="1" t="s">
        <v>492</v>
      </c>
      <c r="H35" s="1" t="s">
        <v>493</v>
      </c>
      <c r="I35" s="1" t="s">
        <v>494</v>
      </c>
      <c r="J35" s="1" t="s">
        <v>495</v>
      </c>
      <c r="K35" s="1" t="s">
        <v>496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498</v>
      </c>
      <c r="B36" s="1" t="s">
        <v>499</v>
      </c>
      <c r="C36" s="1" t="s">
        <v>500</v>
      </c>
      <c r="D36" s="1" t="s">
        <v>501</v>
      </c>
      <c r="E36" s="1" t="s">
        <v>502</v>
      </c>
      <c r="F36" s="1" t="s">
        <v>503</v>
      </c>
      <c r="G36" s="1" t="s">
        <v>504</v>
      </c>
      <c r="H36" s="1" t="s">
        <v>505</v>
      </c>
      <c r="I36" s="1" t="s">
        <v>506</v>
      </c>
      <c r="J36" s="1" t="s">
        <v>507</v>
      </c>
      <c r="K36" s="1" t="s">
        <v>508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509</v>
      </c>
      <c r="B37" s="1" t="s">
        <v>193</v>
      </c>
      <c r="C37" s="1" t="s">
        <v>510</v>
      </c>
      <c r="D37" s="1" t="s">
        <v>511</v>
      </c>
      <c r="E37" s="1" t="s">
        <v>512</v>
      </c>
      <c r="F37" s="1" t="s">
        <v>513</v>
      </c>
      <c r="G37" s="1" t="s">
        <v>491</v>
      </c>
      <c r="H37" s="1" t="s">
        <v>514</v>
      </c>
      <c r="I37" s="1" t="s">
        <v>515</v>
      </c>
      <c r="J37" s="1" t="s">
        <v>516</v>
      </c>
      <c r="K37" s="1" t="s">
        <v>517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518</v>
      </c>
      <c r="B38" s="1" t="s">
        <v>499</v>
      </c>
      <c r="C38" s="1" t="s">
        <v>500</v>
      </c>
      <c r="D38" s="1" t="s">
        <v>501</v>
      </c>
      <c r="E38" s="1" t="s">
        <v>502</v>
      </c>
      <c r="F38" s="1" t="s">
        <v>503</v>
      </c>
      <c r="G38" s="1" t="s">
        <v>504</v>
      </c>
      <c r="H38" s="1" t="s">
        <v>505</v>
      </c>
      <c r="I38" s="1" t="s">
        <v>506</v>
      </c>
      <c r="J38" s="1" t="s">
        <v>507</v>
      </c>
      <c r="K38" s="1" t="s">
        <v>508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519</v>
      </c>
      <c r="B39" s="1" t="s">
        <v>193</v>
      </c>
      <c r="C39" s="1" t="s">
        <v>510</v>
      </c>
      <c r="D39" s="1" t="s">
        <v>511</v>
      </c>
      <c r="E39" s="1" t="s">
        <v>512</v>
      </c>
      <c r="F39" s="1" t="s">
        <v>513</v>
      </c>
      <c r="G39" s="1" t="s">
        <v>491</v>
      </c>
      <c r="H39" s="1" t="s">
        <v>514</v>
      </c>
      <c r="I39" s="1" t="s">
        <v>515</v>
      </c>
      <c r="J39" s="1" t="s">
        <v>516</v>
      </c>
      <c r="K39" s="1" t="s">
        <v>517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521</v>
      </c>
      <c r="B41" s="1" t="s">
        <v>522</v>
      </c>
      <c r="C41" s="1" t="s">
        <v>501</v>
      </c>
      <c r="D41" s="1" t="s">
        <v>523</v>
      </c>
      <c r="E41" s="1" t="s">
        <v>524</v>
      </c>
      <c r="F41" s="1" t="s">
        <v>525</v>
      </c>
      <c r="G41" s="1" t="s">
        <v>526</v>
      </c>
      <c r="H41" s="1" t="s">
        <v>527</v>
      </c>
      <c r="I41" s="1" t="s">
        <v>528</v>
      </c>
      <c r="J41" s="1" t="s">
        <v>529</v>
      </c>
      <c r="K41" s="1" t="s">
        <v>530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531</v>
      </c>
      <c r="B42" s="1" t="s">
        <v>532</v>
      </c>
      <c r="C42" s="1" t="s">
        <v>533</v>
      </c>
      <c r="D42" s="1" t="s">
        <v>534</v>
      </c>
      <c r="E42" s="1" t="s">
        <v>535</v>
      </c>
      <c r="F42" s="1" t="s">
        <v>536</v>
      </c>
      <c r="G42" s="1" t="s">
        <v>537</v>
      </c>
      <c r="H42" s="1" t="s">
        <v>538</v>
      </c>
      <c r="I42" s="1" t="s">
        <v>539</v>
      </c>
      <c r="J42" s="1" t="s">
        <v>540</v>
      </c>
      <c r="K42" s="1" t="s">
        <v>541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542</v>
      </c>
      <c r="B43" s="1" t="s">
        <v>543</v>
      </c>
      <c r="C43" s="1" t="s">
        <v>544</v>
      </c>
      <c r="D43" s="1" t="s">
        <v>545</v>
      </c>
      <c r="E43" s="1" t="s">
        <v>546</v>
      </c>
      <c r="F43" s="1" t="s">
        <v>547</v>
      </c>
      <c r="G43" s="1" t="s">
        <v>548</v>
      </c>
      <c r="H43" s="1" t="s">
        <v>549</v>
      </c>
      <c r="I43" s="1" t="s">
        <v>550</v>
      </c>
      <c r="J43" s="1" t="s">
        <v>551</v>
      </c>
      <c r="K43" s="1" t="s">
        <v>552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553</v>
      </c>
      <c r="B44" s="1" t="s">
        <v>554</v>
      </c>
      <c r="C44" s="1" t="s">
        <v>555</v>
      </c>
      <c r="D44" s="1" t="s">
        <v>556</v>
      </c>
      <c r="E44" s="1" t="s">
        <v>557</v>
      </c>
      <c r="F44" s="1" t="s">
        <v>558</v>
      </c>
      <c r="G44" s="1" t="s">
        <v>559</v>
      </c>
      <c r="H44" s="1" t="s">
        <v>560</v>
      </c>
      <c r="I44" s="1" t="s">
        <v>283</v>
      </c>
      <c r="J44" s="1" t="s">
        <v>561</v>
      </c>
      <c r="K44" s="1" t="s">
        <v>562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563</v>
      </c>
      <c r="B45" s="1" t="s">
        <v>554</v>
      </c>
      <c r="C45" s="1" t="s">
        <v>555</v>
      </c>
      <c r="D45" s="1" t="s">
        <v>556</v>
      </c>
      <c r="E45" s="1" t="s">
        <v>557</v>
      </c>
      <c r="F45" s="1" t="s">
        <v>558</v>
      </c>
      <c r="G45" s="1" t="s">
        <v>559</v>
      </c>
      <c r="H45" s="1" t="s">
        <v>564</v>
      </c>
      <c r="I45" s="1" t="s">
        <v>201</v>
      </c>
      <c r="J45" s="1" t="s">
        <v>565</v>
      </c>
      <c r="K45" s="1" t="s">
        <v>566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567</v>
      </c>
      <c r="B46" s="1">
        <v>-6.0</v>
      </c>
      <c r="C46" s="1" t="s">
        <v>568</v>
      </c>
      <c r="D46" s="1" t="s">
        <v>569</v>
      </c>
      <c r="E46" s="1" t="s">
        <v>570</v>
      </c>
      <c r="F46" s="1" t="s">
        <v>571</v>
      </c>
      <c r="G46" s="1" t="s">
        <v>572</v>
      </c>
      <c r="H46" s="1" t="s">
        <v>573</v>
      </c>
      <c r="I46" s="1" t="s">
        <v>574</v>
      </c>
      <c r="J46" s="1" t="s">
        <v>575</v>
      </c>
      <c r="K46" s="1" t="s">
        <v>576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577</v>
      </c>
      <c r="B47" s="1">
        <v>-6.0</v>
      </c>
      <c r="C47" s="1" t="s">
        <v>568</v>
      </c>
      <c r="D47" s="1" t="s">
        <v>569</v>
      </c>
      <c r="E47" s="1" t="s">
        <v>570</v>
      </c>
      <c r="F47" s="1" t="s">
        <v>571</v>
      </c>
      <c r="G47" s="1" t="s">
        <v>572</v>
      </c>
      <c r="H47" s="1" t="s">
        <v>573</v>
      </c>
      <c r="I47" s="1" t="s">
        <v>574</v>
      </c>
      <c r="J47" s="1" t="s">
        <v>575</v>
      </c>
      <c r="K47" s="1" t="s">
        <v>576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578</v>
      </c>
      <c r="B48" s="1" t="s">
        <v>579</v>
      </c>
      <c r="C48" s="1" t="s">
        <v>580</v>
      </c>
      <c r="D48" s="1" t="s">
        <v>581</v>
      </c>
      <c r="E48" s="1" t="s">
        <v>582</v>
      </c>
      <c r="F48" s="1" t="s">
        <v>583</v>
      </c>
      <c r="G48" s="1">
        <v>0.0</v>
      </c>
      <c r="H48" s="1" t="s">
        <v>584</v>
      </c>
      <c r="I48" s="1" t="s">
        <v>585</v>
      </c>
      <c r="J48" s="1" t="s">
        <v>586</v>
      </c>
      <c r="K48" s="1" t="s">
        <v>587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588</v>
      </c>
      <c r="B49" s="1" t="s">
        <v>589</v>
      </c>
      <c r="C49" s="1" t="s">
        <v>590</v>
      </c>
      <c r="D49" s="1" t="s">
        <v>591</v>
      </c>
      <c r="E49" s="1" t="s">
        <v>592</v>
      </c>
      <c r="F49" s="1" t="s">
        <v>593</v>
      </c>
      <c r="G49" s="1">
        <v>900.0</v>
      </c>
      <c r="H49" s="1" t="s">
        <v>594</v>
      </c>
      <c r="I49" s="1" t="s">
        <v>595</v>
      </c>
      <c r="J49" s="1" t="s">
        <v>596</v>
      </c>
      <c r="K49" s="1" t="s">
        <v>597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598</v>
      </c>
      <c r="B50" s="1" t="s">
        <v>599</v>
      </c>
      <c r="C50" s="1" t="s">
        <v>600</v>
      </c>
      <c r="D50" s="1" t="s">
        <v>601</v>
      </c>
      <c r="E50" s="1" t="s">
        <v>602</v>
      </c>
      <c r="F50" s="1" t="s">
        <v>603</v>
      </c>
      <c r="G50" s="1" t="s">
        <v>604</v>
      </c>
      <c r="H50" s="1" t="s">
        <v>605</v>
      </c>
      <c r="I50" s="1" t="s">
        <v>606</v>
      </c>
      <c r="J50" s="1" t="s">
        <v>607</v>
      </c>
      <c r="K50" s="1" t="s">
        <v>608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609</v>
      </c>
      <c r="B51" s="1" t="s">
        <v>479</v>
      </c>
      <c r="C51" s="1" t="s">
        <v>610</v>
      </c>
      <c r="D51" s="1" t="s">
        <v>611</v>
      </c>
      <c r="E51" s="1" t="s">
        <v>612</v>
      </c>
      <c r="F51" s="1" t="s">
        <v>613</v>
      </c>
      <c r="G51" s="1" t="s">
        <v>614</v>
      </c>
      <c r="H51" s="1" t="s">
        <v>615</v>
      </c>
      <c r="I51" s="1" t="s">
        <v>616</v>
      </c>
      <c r="J51" s="1" t="s">
        <v>617</v>
      </c>
      <c r="K51" s="1" t="s">
        <v>618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619</v>
      </c>
      <c r="B52" s="1" t="s">
        <v>620</v>
      </c>
      <c r="C52" s="1" t="s">
        <v>621</v>
      </c>
      <c r="D52" s="1" t="s">
        <v>495</v>
      </c>
      <c r="E52" s="1" t="s">
        <v>622</v>
      </c>
      <c r="F52" s="1" t="s">
        <v>623</v>
      </c>
      <c r="G52" s="1" t="s">
        <v>624</v>
      </c>
      <c r="H52" s="1" t="s">
        <v>625</v>
      </c>
      <c r="I52" s="1" t="s">
        <v>626</v>
      </c>
      <c r="J52" s="1" t="s">
        <v>627</v>
      </c>
      <c r="K52" s="1" t="s">
        <v>628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629</v>
      </c>
      <c r="B53" s="1" t="s">
        <v>630</v>
      </c>
      <c r="C53" s="1" t="s">
        <v>631</v>
      </c>
      <c r="D53" s="1" t="s">
        <v>632</v>
      </c>
      <c r="E53" s="1" t="s">
        <v>633</v>
      </c>
      <c r="F53" s="1" t="s">
        <v>634</v>
      </c>
      <c r="G53" s="1" t="s">
        <v>635</v>
      </c>
      <c r="H53" s="1" t="s">
        <v>636</v>
      </c>
      <c r="I53" s="1" t="s">
        <v>637</v>
      </c>
      <c r="J53" s="1" t="s">
        <v>638</v>
      </c>
      <c r="K53" s="1" t="s">
        <v>639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640</v>
      </c>
      <c r="B54" s="1" t="s">
        <v>641</v>
      </c>
      <c r="C54" s="1" t="s">
        <v>642</v>
      </c>
      <c r="D54" s="1" t="s">
        <v>263</v>
      </c>
      <c r="E54" s="1" t="s">
        <v>643</v>
      </c>
      <c r="F54" s="1" t="s">
        <v>644</v>
      </c>
      <c r="G54" s="1" t="s">
        <v>645</v>
      </c>
      <c r="H54" s="1" t="s">
        <v>646</v>
      </c>
      <c r="I54" s="1" t="s">
        <v>647</v>
      </c>
      <c r="J54" s="1" t="s">
        <v>648</v>
      </c>
      <c r="K54" s="1" t="s">
        <v>649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650</v>
      </c>
      <c r="B55" s="1">
        <v>0.0</v>
      </c>
      <c r="C55" s="1" t="s">
        <v>651</v>
      </c>
      <c r="D55" s="1" t="s">
        <v>652</v>
      </c>
      <c r="E55" s="1" t="s">
        <v>653</v>
      </c>
      <c r="F55" s="1" t="s">
        <v>654</v>
      </c>
      <c r="G55" s="1">
        <v>3.0</v>
      </c>
      <c r="H55" s="1" t="s">
        <v>655</v>
      </c>
      <c r="I55" s="1" t="s">
        <v>656</v>
      </c>
      <c r="J55" s="1" t="s">
        <v>657</v>
      </c>
      <c r="K55" s="1" t="s">
        <v>658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659</v>
      </c>
      <c r="B56" s="1">
        <v>0.0</v>
      </c>
      <c r="C56" s="1" t="s">
        <v>660</v>
      </c>
      <c r="D56" s="1" t="s">
        <v>661</v>
      </c>
      <c r="E56" s="1" t="s">
        <v>662</v>
      </c>
      <c r="F56" s="1" t="s">
        <v>663</v>
      </c>
      <c r="G56" s="1">
        <v>-9.0</v>
      </c>
      <c r="H56" s="1" t="s">
        <v>664</v>
      </c>
      <c r="I56" s="1" t="s">
        <v>665</v>
      </c>
      <c r="J56" s="1">
        <v>476.0</v>
      </c>
      <c r="K56" s="1" t="s">
        <v>666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667</v>
      </c>
      <c r="B57" s="1" t="s">
        <v>668</v>
      </c>
      <c r="C57" s="1" t="s">
        <v>669</v>
      </c>
      <c r="D57" s="1">
        <v>6.0</v>
      </c>
      <c r="E57" s="1" t="s">
        <v>670</v>
      </c>
      <c r="F57" s="1" t="s">
        <v>671</v>
      </c>
      <c r="G57" s="1" t="s">
        <v>672</v>
      </c>
      <c r="H57" s="1" t="s">
        <v>673</v>
      </c>
      <c r="I57" s="1" t="s">
        <v>674</v>
      </c>
      <c r="J57" s="1" t="s">
        <v>675</v>
      </c>
      <c r="K57" s="1" t="s">
        <v>585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677</v>
      </c>
      <c r="B59" s="1" t="s">
        <v>678</v>
      </c>
      <c r="C59" s="1" t="s">
        <v>679</v>
      </c>
      <c r="D59" s="1" t="s">
        <v>185</v>
      </c>
      <c r="E59" s="1" t="s">
        <v>680</v>
      </c>
      <c r="F59" s="1" t="s">
        <v>405</v>
      </c>
      <c r="G59" s="1" t="s">
        <v>681</v>
      </c>
      <c r="H59" s="1" t="s">
        <v>682</v>
      </c>
      <c r="I59" s="1" t="s">
        <v>683</v>
      </c>
      <c r="J59" s="1" t="s">
        <v>326</v>
      </c>
      <c r="K59" s="1" t="s">
        <v>684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685</v>
      </c>
      <c r="B60" s="1" t="s">
        <v>171</v>
      </c>
      <c r="C60" s="1" t="s">
        <v>686</v>
      </c>
      <c r="D60" s="1" t="s">
        <v>687</v>
      </c>
      <c r="E60" s="1" t="s">
        <v>688</v>
      </c>
      <c r="F60" s="1" t="s">
        <v>689</v>
      </c>
      <c r="G60" s="1" t="s">
        <v>690</v>
      </c>
      <c r="H60" s="1" t="s">
        <v>691</v>
      </c>
      <c r="I60" s="1" t="s">
        <v>692</v>
      </c>
      <c r="J60" s="1" t="s">
        <v>693</v>
      </c>
      <c r="K60" s="1" t="s">
        <v>694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695</v>
      </c>
      <c r="B61" s="1" t="s">
        <v>696</v>
      </c>
      <c r="C61" s="1" t="s">
        <v>697</v>
      </c>
      <c r="D61" s="1" t="s">
        <v>698</v>
      </c>
      <c r="E61" s="1" t="s">
        <v>699</v>
      </c>
      <c r="F61" s="1" t="s">
        <v>700</v>
      </c>
      <c r="G61" s="1" t="s">
        <v>701</v>
      </c>
      <c r="H61" s="1" t="s">
        <v>702</v>
      </c>
      <c r="I61" s="1" t="s">
        <v>703</v>
      </c>
      <c r="J61" s="1" t="s">
        <v>704</v>
      </c>
      <c r="K61" s="1" t="s">
        <v>705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706</v>
      </c>
      <c r="B62" s="1" t="s">
        <v>707</v>
      </c>
      <c r="C62" s="1" t="s">
        <v>708</v>
      </c>
      <c r="D62" s="1" t="s">
        <v>709</v>
      </c>
      <c r="E62" s="1" t="s">
        <v>710</v>
      </c>
      <c r="F62" s="1" t="s">
        <v>711</v>
      </c>
      <c r="G62" s="1" t="s">
        <v>712</v>
      </c>
      <c r="H62" s="1" t="s">
        <v>713</v>
      </c>
      <c r="I62" s="1" t="s">
        <v>714</v>
      </c>
      <c r="J62" s="1" t="s">
        <v>715</v>
      </c>
      <c r="K62" s="1" t="s">
        <v>716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717</v>
      </c>
      <c r="B63" s="1" t="s">
        <v>707</v>
      </c>
      <c r="C63" s="1" t="s">
        <v>708</v>
      </c>
      <c r="D63" s="1" t="s">
        <v>709</v>
      </c>
      <c r="E63" s="1" t="s">
        <v>710</v>
      </c>
      <c r="F63" s="1" t="s">
        <v>711</v>
      </c>
      <c r="G63" s="1" t="s">
        <v>712</v>
      </c>
      <c r="H63" s="1" t="s">
        <v>718</v>
      </c>
      <c r="I63" s="1" t="s">
        <v>719</v>
      </c>
      <c r="J63" s="1" t="s">
        <v>720</v>
      </c>
      <c r="K63" s="1" t="s">
        <v>721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722</v>
      </c>
      <c r="B64" s="1" t="s">
        <v>263</v>
      </c>
      <c r="C64" s="1" t="s">
        <v>723</v>
      </c>
      <c r="D64" s="1" t="s">
        <v>724</v>
      </c>
      <c r="E64" s="1" t="s">
        <v>725</v>
      </c>
      <c r="F64" s="1" t="s">
        <v>726</v>
      </c>
      <c r="G64" s="1" t="s">
        <v>727</v>
      </c>
      <c r="H64" s="1" t="s">
        <v>728</v>
      </c>
      <c r="I64" s="1">
        <v>-12.0</v>
      </c>
      <c r="J64" s="1" t="s">
        <v>729</v>
      </c>
      <c r="K64" s="1" t="s">
        <v>730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731</v>
      </c>
      <c r="B65" s="1" t="s">
        <v>263</v>
      </c>
      <c r="C65" s="1" t="s">
        <v>723</v>
      </c>
      <c r="D65" s="1" t="s">
        <v>724</v>
      </c>
      <c r="E65" s="1" t="s">
        <v>725</v>
      </c>
      <c r="F65" s="1" t="s">
        <v>726</v>
      </c>
      <c r="G65" s="1" t="s">
        <v>727</v>
      </c>
      <c r="H65" s="1" t="s">
        <v>728</v>
      </c>
      <c r="I65" s="1">
        <v>-12.0</v>
      </c>
      <c r="J65" s="1" t="s">
        <v>729</v>
      </c>
      <c r="K65" s="1" t="s">
        <v>730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732</v>
      </c>
      <c r="B66" s="1" t="s">
        <v>733</v>
      </c>
      <c r="C66" s="1" t="s">
        <v>734</v>
      </c>
      <c r="D66" s="1" t="s">
        <v>735</v>
      </c>
      <c r="E66" s="1" t="s">
        <v>736</v>
      </c>
      <c r="F66" s="1" t="s">
        <v>737</v>
      </c>
      <c r="G66" s="1" t="s">
        <v>738</v>
      </c>
      <c r="H66" s="1" t="s">
        <v>739</v>
      </c>
      <c r="I66" s="1" t="s">
        <v>740</v>
      </c>
      <c r="J66" s="1" t="s">
        <v>741</v>
      </c>
      <c r="K66" s="1" t="s">
        <v>742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743</v>
      </c>
      <c r="B67" s="1" t="s">
        <v>744</v>
      </c>
      <c r="C67" s="1" t="s">
        <v>745</v>
      </c>
      <c r="D67" s="1" t="s">
        <v>746</v>
      </c>
      <c r="E67" s="1" t="s">
        <v>747</v>
      </c>
      <c r="F67" s="1" t="s">
        <v>748</v>
      </c>
      <c r="G67" s="1" t="s">
        <v>749</v>
      </c>
      <c r="H67" s="1" t="s">
        <v>750</v>
      </c>
      <c r="I67" s="1" t="s">
        <v>751</v>
      </c>
      <c r="J67" s="1" t="s">
        <v>752</v>
      </c>
      <c r="K67" s="1" t="s">
        <v>753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754</v>
      </c>
      <c r="B68" s="1" t="s">
        <v>755</v>
      </c>
      <c r="C68" s="1" t="s">
        <v>756</v>
      </c>
      <c r="D68" s="1" t="s">
        <v>757</v>
      </c>
      <c r="E68" s="1" t="s">
        <v>758</v>
      </c>
      <c r="F68" s="1" t="s">
        <v>759</v>
      </c>
      <c r="G68" s="1" t="s">
        <v>760</v>
      </c>
      <c r="H68" s="1" t="s">
        <v>761</v>
      </c>
      <c r="I68" s="1" t="s">
        <v>762</v>
      </c>
      <c r="J68" s="1" t="s">
        <v>763</v>
      </c>
      <c r="K68" s="1" t="s">
        <v>764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765</v>
      </c>
      <c r="B69" s="1" t="s">
        <v>766</v>
      </c>
      <c r="C69" s="1" t="s">
        <v>767</v>
      </c>
      <c r="D69" s="1" t="s">
        <v>768</v>
      </c>
      <c r="E69" s="1" t="s">
        <v>769</v>
      </c>
      <c r="F69" s="1" t="s">
        <v>770</v>
      </c>
      <c r="G69" s="1" t="s">
        <v>335</v>
      </c>
      <c r="H69" s="1" t="s">
        <v>771</v>
      </c>
      <c r="I69" s="1" t="s">
        <v>772</v>
      </c>
      <c r="J69" s="1" t="s">
        <v>773</v>
      </c>
      <c r="K69" s="1" t="s">
        <v>774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775</v>
      </c>
      <c r="B70" s="1" t="s">
        <v>776</v>
      </c>
      <c r="C70" s="1" t="s">
        <v>777</v>
      </c>
      <c r="D70" s="1" t="s">
        <v>778</v>
      </c>
      <c r="E70" s="1" t="s">
        <v>779</v>
      </c>
      <c r="F70" s="1" t="s">
        <v>780</v>
      </c>
      <c r="G70" s="1" t="s">
        <v>201</v>
      </c>
      <c r="H70" s="1" t="s">
        <v>781</v>
      </c>
      <c r="I70" s="1" t="s">
        <v>782</v>
      </c>
      <c r="J70" s="1" t="s">
        <v>783</v>
      </c>
      <c r="K70" s="1" t="s">
        <v>784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785</v>
      </c>
      <c r="B71" s="1" t="s">
        <v>786</v>
      </c>
      <c r="C71" s="1" t="s">
        <v>787</v>
      </c>
      <c r="D71" s="1" t="s">
        <v>788</v>
      </c>
      <c r="E71" s="1" t="s">
        <v>789</v>
      </c>
      <c r="F71" s="1" t="s">
        <v>790</v>
      </c>
      <c r="G71" s="1" t="s">
        <v>791</v>
      </c>
      <c r="H71" s="1" t="s">
        <v>792</v>
      </c>
      <c r="I71" s="1" t="s">
        <v>793</v>
      </c>
      <c r="J71" s="1" t="s">
        <v>794</v>
      </c>
      <c r="K71" s="1" t="s">
        <v>795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796</v>
      </c>
      <c r="B72" s="1" t="s">
        <v>797</v>
      </c>
      <c r="C72" s="1" t="s">
        <v>798</v>
      </c>
      <c r="D72" s="1" t="s">
        <v>799</v>
      </c>
      <c r="E72" s="1" t="s">
        <v>800</v>
      </c>
      <c r="F72" s="1" t="s">
        <v>801</v>
      </c>
      <c r="G72" s="1" t="s">
        <v>802</v>
      </c>
      <c r="H72" s="1" t="s">
        <v>803</v>
      </c>
      <c r="I72" s="1" t="s">
        <v>804</v>
      </c>
      <c r="J72" s="1" t="s">
        <v>805</v>
      </c>
      <c r="K72" s="1" t="s">
        <v>806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807</v>
      </c>
      <c r="B73" s="1" t="s">
        <v>808</v>
      </c>
      <c r="C73" s="1" t="s">
        <v>809</v>
      </c>
      <c r="D73" s="1" t="s">
        <v>810</v>
      </c>
      <c r="E73" s="1" t="s">
        <v>377</v>
      </c>
      <c r="F73" s="1" t="s">
        <v>811</v>
      </c>
      <c r="G73" s="1" t="s">
        <v>812</v>
      </c>
      <c r="H73" s="1" t="s">
        <v>813</v>
      </c>
      <c r="I73" s="1" t="s">
        <v>814</v>
      </c>
      <c r="J73" s="1" t="s">
        <v>815</v>
      </c>
      <c r="K73" s="1" t="s">
        <v>816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817</v>
      </c>
      <c r="B74" s="1" t="s">
        <v>818</v>
      </c>
      <c r="C74" s="1" t="s">
        <v>819</v>
      </c>
      <c r="D74" s="1" t="s">
        <v>820</v>
      </c>
      <c r="E74" s="1" t="s">
        <v>331</v>
      </c>
      <c r="F74" s="1" t="s">
        <v>821</v>
      </c>
      <c r="G74" s="1" t="s">
        <v>822</v>
      </c>
      <c r="H74" s="1" t="s">
        <v>823</v>
      </c>
      <c r="I74" s="1" t="s">
        <v>824</v>
      </c>
      <c r="J74" s="1" t="s">
        <v>825</v>
      </c>
      <c r="K74" s="1" t="s">
        <v>826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827</v>
      </c>
      <c r="B75" s="1" t="s">
        <v>828</v>
      </c>
      <c r="C75" s="1" t="s">
        <v>829</v>
      </c>
      <c r="D75" s="1" t="s">
        <v>830</v>
      </c>
      <c r="E75" s="1" t="s">
        <v>831</v>
      </c>
      <c r="F75" s="1" t="s">
        <v>832</v>
      </c>
      <c r="G75" s="1" t="s">
        <v>833</v>
      </c>
      <c r="H75" s="1" t="s">
        <v>197</v>
      </c>
      <c r="I75" s="1" t="s">
        <v>834</v>
      </c>
      <c r="J75" s="1" t="s">
        <v>835</v>
      </c>
      <c r="K75" s="1" t="s">
        <v>173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836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837</v>
      </c>
      <c r="B77" s="1" t="s">
        <v>169</v>
      </c>
      <c r="C77" s="1" t="s">
        <v>833</v>
      </c>
      <c r="D77" s="1" t="s">
        <v>838</v>
      </c>
      <c r="E77" s="1" t="s">
        <v>839</v>
      </c>
      <c r="F77" s="1" t="s">
        <v>840</v>
      </c>
      <c r="G77" s="1" t="s">
        <v>841</v>
      </c>
      <c r="H77" s="1" t="s">
        <v>842</v>
      </c>
      <c r="I77" s="1" t="s">
        <v>539</v>
      </c>
      <c r="J77" s="1" t="s">
        <v>843</v>
      </c>
      <c r="K77" s="1" t="s">
        <v>172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844</v>
      </c>
      <c r="B78" s="1" t="s">
        <v>845</v>
      </c>
      <c r="C78" s="1" t="s">
        <v>846</v>
      </c>
      <c r="D78" s="1" t="s">
        <v>847</v>
      </c>
      <c r="E78" s="1" t="s">
        <v>848</v>
      </c>
      <c r="F78" s="1" t="s">
        <v>849</v>
      </c>
      <c r="G78" s="1" t="s">
        <v>850</v>
      </c>
      <c r="H78" s="1" t="s">
        <v>851</v>
      </c>
      <c r="I78" s="1" t="s">
        <v>852</v>
      </c>
      <c r="J78" s="1" t="s">
        <v>853</v>
      </c>
      <c r="K78" s="1" t="s">
        <v>854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855</v>
      </c>
      <c r="B79" s="1" t="s">
        <v>856</v>
      </c>
      <c r="C79" s="1" t="s">
        <v>857</v>
      </c>
      <c r="D79" s="1" t="s">
        <v>858</v>
      </c>
      <c r="E79" s="1" t="s">
        <v>859</v>
      </c>
      <c r="F79" s="1" t="s">
        <v>860</v>
      </c>
      <c r="G79" s="1" t="s">
        <v>861</v>
      </c>
      <c r="H79" s="1" t="s">
        <v>862</v>
      </c>
      <c r="I79" s="1" t="s">
        <v>863</v>
      </c>
      <c r="J79" s="1" t="s">
        <v>864</v>
      </c>
      <c r="K79" s="1" t="s">
        <v>865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866</v>
      </c>
      <c r="B80" s="1" t="s">
        <v>867</v>
      </c>
      <c r="C80" s="1" t="s">
        <v>868</v>
      </c>
      <c r="D80" s="1" t="s">
        <v>869</v>
      </c>
      <c r="E80" s="1" t="s">
        <v>870</v>
      </c>
      <c r="F80" s="1" t="s">
        <v>871</v>
      </c>
      <c r="G80" s="1" t="s">
        <v>872</v>
      </c>
      <c r="H80" s="1" t="s">
        <v>873</v>
      </c>
      <c r="I80" s="1" t="s">
        <v>874</v>
      </c>
      <c r="J80" s="1" t="s">
        <v>875</v>
      </c>
      <c r="K80" s="1" t="s">
        <v>876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877</v>
      </c>
      <c r="B81" s="1" t="s">
        <v>867</v>
      </c>
      <c r="C81" s="1" t="s">
        <v>868</v>
      </c>
      <c r="D81" s="1" t="s">
        <v>869</v>
      </c>
      <c r="E81" s="1" t="s">
        <v>870</v>
      </c>
      <c r="F81" s="1" t="s">
        <v>871</v>
      </c>
      <c r="G81" s="1" t="s">
        <v>872</v>
      </c>
      <c r="H81" s="1" t="s">
        <v>878</v>
      </c>
      <c r="I81" s="1" t="s">
        <v>879</v>
      </c>
      <c r="J81" s="1" t="s">
        <v>880</v>
      </c>
      <c r="K81" s="1" t="s">
        <v>881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882</v>
      </c>
      <c r="B82" s="1" t="s">
        <v>883</v>
      </c>
      <c r="C82" s="1" t="s">
        <v>884</v>
      </c>
      <c r="D82" s="1" t="s">
        <v>858</v>
      </c>
      <c r="E82" s="1" t="s">
        <v>885</v>
      </c>
      <c r="F82" s="1" t="s">
        <v>886</v>
      </c>
      <c r="G82" s="1" t="s">
        <v>887</v>
      </c>
      <c r="H82" s="1" t="s">
        <v>888</v>
      </c>
      <c r="I82" s="1" t="s">
        <v>889</v>
      </c>
      <c r="J82" s="1" t="s">
        <v>890</v>
      </c>
      <c r="K82" s="1" t="s">
        <v>891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892</v>
      </c>
      <c r="B83" s="1" t="s">
        <v>883</v>
      </c>
      <c r="C83" s="1" t="s">
        <v>884</v>
      </c>
      <c r="D83" s="1" t="s">
        <v>858</v>
      </c>
      <c r="E83" s="1" t="s">
        <v>885</v>
      </c>
      <c r="F83" s="1" t="s">
        <v>886</v>
      </c>
      <c r="G83" s="1" t="s">
        <v>887</v>
      </c>
      <c r="H83" s="1" t="s">
        <v>888</v>
      </c>
      <c r="I83" s="1" t="s">
        <v>889</v>
      </c>
      <c r="J83" s="1" t="s">
        <v>890</v>
      </c>
      <c r="K83" s="1" t="s">
        <v>891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893</v>
      </c>
      <c r="B84" s="1" t="s">
        <v>894</v>
      </c>
      <c r="C84" s="1" t="s">
        <v>686</v>
      </c>
      <c r="D84" s="1" t="s">
        <v>895</v>
      </c>
      <c r="E84" s="1" t="s">
        <v>896</v>
      </c>
      <c r="F84" s="1" t="s">
        <v>897</v>
      </c>
      <c r="G84" s="1" t="s">
        <v>898</v>
      </c>
      <c r="H84" s="1" t="s">
        <v>899</v>
      </c>
      <c r="I84" s="1" t="s">
        <v>900</v>
      </c>
      <c r="J84" s="1" t="s">
        <v>901</v>
      </c>
      <c r="K84" s="1" t="s">
        <v>902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903</v>
      </c>
      <c r="B85" s="1" t="s">
        <v>904</v>
      </c>
      <c r="C85" s="1" t="s">
        <v>905</v>
      </c>
      <c r="D85" s="1" t="s">
        <v>906</v>
      </c>
      <c r="E85" s="1" t="s">
        <v>907</v>
      </c>
      <c r="F85" s="1" t="s">
        <v>908</v>
      </c>
      <c r="G85" s="1" t="s">
        <v>909</v>
      </c>
      <c r="H85" s="1" t="s">
        <v>910</v>
      </c>
      <c r="I85" s="1" t="s">
        <v>911</v>
      </c>
      <c r="J85" s="1" t="s">
        <v>912</v>
      </c>
      <c r="K85" s="1" t="s">
        <v>913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914</v>
      </c>
      <c r="B86" s="1" t="s">
        <v>915</v>
      </c>
      <c r="C86" s="1" t="s">
        <v>916</v>
      </c>
      <c r="D86" s="1" t="s">
        <v>917</v>
      </c>
      <c r="E86" s="1" t="s">
        <v>918</v>
      </c>
      <c r="F86" s="1" t="s">
        <v>919</v>
      </c>
      <c r="G86" s="1" t="s">
        <v>920</v>
      </c>
      <c r="H86" s="1" t="s">
        <v>225</v>
      </c>
      <c r="I86" s="1" t="s">
        <v>921</v>
      </c>
      <c r="J86" s="1" t="s">
        <v>922</v>
      </c>
      <c r="K86" s="1" t="s">
        <v>923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924</v>
      </c>
      <c r="B87" s="1" t="s">
        <v>925</v>
      </c>
      <c r="C87" s="1" t="s">
        <v>280</v>
      </c>
      <c r="D87" s="1" t="s">
        <v>926</v>
      </c>
      <c r="E87" s="1" t="s">
        <v>927</v>
      </c>
      <c r="F87" s="1" t="s">
        <v>928</v>
      </c>
      <c r="G87" s="1" t="s">
        <v>929</v>
      </c>
      <c r="H87" s="1" t="s">
        <v>930</v>
      </c>
      <c r="I87" s="1" t="s">
        <v>931</v>
      </c>
      <c r="J87" s="1" t="s">
        <v>206</v>
      </c>
      <c r="K87" s="1" t="s">
        <v>499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932</v>
      </c>
      <c r="B88" s="1" t="s">
        <v>933</v>
      </c>
      <c r="C88" s="1" t="s">
        <v>934</v>
      </c>
      <c r="D88" s="1" t="s">
        <v>618</v>
      </c>
      <c r="E88" s="1" t="s">
        <v>195</v>
      </c>
      <c r="F88" s="1" t="s">
        <v>935</v>
      </c>
      <c r="G88" s="1" t="s">
        <v>936</v>
      </c>
      <c r="H88" s="1" t="s">
        <v>937</v>
      </c>
      <c r="I88" s="1" t="s">
        <v>938</v>
      </c>
      <c r="J88" s="1" t="s">
        <v>939</v>
      </c>
      <c r="K88" s="1" t="s">
        <v>940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941</v>
      </c>
      <c r="B89" s="1" t="s">
        <v>942</v>
      </c>
      <c r="C89" s="1" t="s">
        <v>943</v>
      </c>
      <c r="D89" s="1" t="s">
        <v>944</v>
      </c>
      <c r="E89" s="1" t="s">
        <v>170</v>
      </c>
      <c r="F89" s="1" t="s">
        <v>945</v>
      </c>
      <c r="G89" s="1" t="s">
        <v>946</v>
      </c>
      <c r="H89" s="1" t="s">
        <v>947</v>
      </c>
      <c r="I89" s="1" t="s">
        <v>948</v>
      </c>
      <c r="J89" s="1" t="s">
        <v>949</v>
      </c>
      <c r="K89" s="1" t="s">
        <v>950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951</v>
      </c>
      <c r="B90" s="1" t="s">
        <v>952</v>
      </c>
      <c r="C90" s="1" t="s">
        <v>935</v>
      </c>
      <c r="D90" s="1" t="s">
        <v>401</v>
      </c>
      <c r="E90" s="1" t="s">
        <v>953</v>
      </c>
      <c r="F90" s="1" t="s">
        <v>954</v>
      </c>
      <c r="G90" s="1" t="s">
        <v>955</v>
      </c>
      <c r="H90" s="1" t="s">
        <v>399</v>
      </c>
      <c r="I90" s="1" t="s">
        <v>956</v>
      </c>
      <c r="J90" s="1" t="s">
        <v>957</v>
      </c>
      <c r="K90" s="1" t="s">
        <v>272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958</v>
      </c>
      <c r="B91" s="1" t="s">
        <v>959</v>
      </c>
      <c r="C91" s="1" t="s">
        <v>960</v>
      </c>
      <c r="D91" s="1" t="s">
        <v>961</v>
      </c>
      <c r="E91" s="1" t="s">
        <v>962</v>
      </c>
      <c r="F91" s="1" t="s">
        <v>963</v>
      </c>
      <c r="G91" s="1" t="s">
        <v>964</v>
      </c>
      <c r="H91" s="1" t="s">
        <v>965</v>
      </c>
      <c r="I91" s="1" t="s">
        <v>966</v>
      </c>
      <c r="J91" s="1" t="s">
        <v>967</v>
      </c>
      <c r="K91" s="1" t="s">
        <v>968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969</v>
      </c>
      <c r="B92" s="1" t="s">
        <v>970</v>
      </c>
      <c r="C92" s="1" t="s">
        <v>971</v>
      </c>
      <c r="D92" s="1" t="s">
        <v>972</v>
      </c>
      <c r="E92" s="1" t="s">
        <v>973</v>
      </c>
      <c r="F92" s="1">
        <v>-73.0</v>
      </c>
      <c r="G92" s="1" t="s">
        <v>974</v>
      </c>
      <c r="H92" s="1" t="s">
        <v>975</v>
      </c>
      <c r="I92" s="1" t="s">
        <v>976</v>
      </c>
      <c r="J92" s="1" t="s">
        <v>716</v>
      </c>
      <c r="K92" s="1" t="s">
        <v>977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978</v>
      </c>
      <c r="B93" s="1" t="s">
        <v>979</v>
      </c>
      <c r="C93" s="1" t="s">
        <v>980</v>
      </c>
      <c r="D93" s="1" t="s">
        <v>981</v>
      </c>
      <c r="E93" s="1" t="s">
        <v>982</v>
      </c>
      <c r="F93" s="1" t="s">
        <v>983</v>
      </c>
      <c r="G93" s="1" t="s">
        <v>984</v>
      </c>
      <c r="H93" s="1" t="s">
        <v>985</v>
      </c>
      <c r="I93" s="1" t="s">
        <v>986</v>
      </c>
      <c r="J93" s="1" t="s">
        <v>987</v>
      </c>
      <c r="K93" s="1" t="s">
        <v>675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988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989</v>
      </c>
      <c r="B95" s="1" t="s">
        <v>167</v>
      </c>
      <c r="C95" s="1" t="s">
        <v>990</v>
      </c>
      <c r="D95" s="1" t="s">
        <v>991</v>
      </c>
      <c r="E95" s="1">
        <v>3.0</v>
      </c>
      <c r="F95" s="1" t="s">
        <v>992</v>
      </c>
      <c r="G95" s="1" t="s">
        <v>993</v>
      </c>
      <c r="H95" s="1" t="s">
        <v>205</v>
      </c>
      <c r="I95" s="1" t="s">
        <v>674</v>
      </c>
      <c r="J95" s="1" t="s">
        <v>839</v>
      </c>
      <c r="K95" s="1" t="s">
        <v>797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994</v>
      </c>
      <c r="B96" s="1" t="s">
        <v>995</v>
      </c>
      <c r="C96" s="1" t="s">
        <v>757</v>
      </c>
      <c r="D96" s="1" t="s">
        <v>996</v>
      </c>
      <c r="E96" s="1" t="s">
        <v>997</v>
      </c>
      <c r="F96" s="1" t="s">
        <v>998</v>
      </c>
      <c r="G96" s="1" t="s">
        <v>999</v>
      </c>
      <c r="H96" s="1" t="s">
        <v>1000</v>
      </c>
      <c r="I96" s="1" t="s">
        <v>1001</v>
      </c>
      <c r="J96" s="1" t="s">
        <v>1002</v>
      </c>
      <c r="K96" s="1" t="s">
        <v>1003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1004</v>
      </c>
      <c r="B97" s="1" t="s">
        <v>1005</v>
      </c>
      <c r="C97" s="1" t="s">
        <v>1006</v>
      </c>
      <c r="D97" s="1" t="s">
        <v>167</v>
      </c>
      <c r="E97" s="1" t="s">
        <v>1007</v>
      </c>
      <c r="F97" s="1" t="s">
        <v>1008</v>
      </c>
      <c r="G97" s="1" t="s">
        <v>1009</v>
      </c>
      <c r="H97" s="1" t="s">
        <v>1010</v>
      </c>
      <c r="I97" s="1" t="s">
        <v>1011</v>
      </c>
      <c r="J97" s="1" t="s">
        <v>1012</v>
      </c>
      <c r="K97" s="1" t="s">
        <v>1013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1014</v>
      </c>
      <c r="B98" s="1" t="s">
        <v>1015</v>
      </c>
      <c r="C98" s="1" t="s">
        <v>1016</v>
      </c>
      <c r="D98" s="1" t="s">
        <v>1017</v>
      </c>
      <c r="E98" s="1" t="s">
        <v>1018</v>
      </c>
      <c r="F98" s="1" t="s">
        <v>1019</v>
      </c>
      <c r="G98" s="1" t="s">
        <v>1020</v>
      </c>
      <c r="H98" s="1" t="s">
        <v>1021</v>
      </c>
      <c r="I98" s="1" t="s">
        <v>1022</v>
      </c>
      <c r="J98" s="1" t="s">
        <v>1023</v>
      </c>
      <c r="K98" s="1" t="s">
        <v>293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1024</v>
      </c>
      <c r="B99" s="1" t="s">
        <v>1010</v>
      </c>
      <c r="C99" s="1" t="s">
        <v>1016</v>
      </c>
      <c r="D99" s="1" t="s">
        <v>1017</v>
      </c>
      <c r="E99" s="1" t="s">
        <v>1018</v>
      </c>
      <c r="F99" s="1" t="s">
        <v>1019</v>
      </c>
      <c r="G99" s="1" t="s">
        <v>1020</v>
      </c>
      <c r="H99" s="1" t="s">
        <v>1025</v>
      </c>
      <c r="I99" s="1" t="s">
        <v>480</v>
      </c>
      <c r="J99" s="1" t="s">
        <v>1026</v>
      </c>
      <c r="K99" s="1" t="s">
        <v>1027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1028</v>
      </c>
      <c r="B100" s="1" t="s">
        <v>1029</v>
      </c>
      <c r="C100" s="1" t="s">
        <v>928</v>
      </c>
      <c r="D100" s="1" t="s">
        <v>1030</v>
      </c>
      <c r="E100" s="1" t="s">
        <v>1031</v>
      </c>
      <c r="F100" s="1" t="s">
        <v>1032</v>
      </c>
      <c r="G100" s="1" t="s">
        <v>1033</v>
      </c>
      <c r="H100" s="1" t="s">
        <v>772</v>
      </c>
      <c r="I100" s="1" t="s">
        <v>489</v>
      </c>
      <c r="J100" s="1" t="s">
        <v>1034</v>
      </c>
      <c r="K100" s="1" t="s">
        <v>1035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1036</v>
      </c>
      <c r="B101" s="1" t="s">
        <v>1029</v>
      </c>
      <c r="C101" s="1" t="s">
        <v>928</v>
      </c>
      <c r="D101" s="1" t="s">
        <v>1030</v>
      </c>
      <c r="E101" s="1" t="s">
        <v>1031</v>
      </c>
      <c r="F101" s="1" t="s">
        <v>1032</v>
      </c>
      <c r="G101" s="1" t="s">
        <v>1033</v>
      </c>
      <c r="H101" s="1" t="s">
        <v>772</v>
      </c>
      <c r="I101" s="1" t="s">
        <v>489</v>
      </c>
      <c r="J101" s="1" t="s">
        <v>1034</v>
      </c>
      <c r="K101" s="1" t="s">
        <v>1035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1037</v>
      </c>
      <c r="B102" s="1" t="s">
        <v>1038</v>
      </c>
      <c r="C102" s="1" t="s">
        <v>1039</v>
      </c>
      <c r="D102" s="1" t="s">
        <v>670</v>
      </c>
      <c r="E102" s="1" t="s">
        <v>1040</v>
      </c>
      <c r="F102" s="1" t="s">
        <v>1041</v>
      </c>
      <c r="G102" s="1" t="s">
        <v>1042</v>
      </c>
      <c r="H102" s="1" t="s">
        <v>611</v>
      </c>
      <c r="I102" s="1" t="s">
        <v>1043</v>
      </c>
      <c r="J102" s="1" t="s">
        <v>1044</v>
      </c>
      <c r="K102" s="1" t="s">
        <v>1045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1046</v>
      </c>
      <c r="B103" s="1" t="s">
        <v>1047</v>
      </c>
      <c r="C103" s="1" t="s">
        <v>678</v>
      </c>
      <c r="D103" s="1" t="s">
        <v>1030</v>
      </c>
      <c r="E103" s="1" t="s">
        <v>1048</v>
      </c>
      <c r="F103" s="1" t="s">
        <v>1032</v>
      </c>
      <c r="G103" s="1" t="s">
        <v>1049</v>
      </c>
      <c r="H103" s="1" t="s">
        <v>1050</v>
      </c>
      <c r="I103" s="1" t="s">
        <v>1051</v>
      </c>
      <c r="J103" s="1" t="s">
        <v>1052</v>
      </c>
      <c r="K103" s="1" t="s">
        <v>1053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1054</v>
      </c>
      <c r="B104" s="1" t="s">
        <v>1055</v>
      </c>
      <c r="C104" s="1" t="s">
        <v>1056</v>
      </c>
      <c r="D104" s="1" t="s">
        <v>1057</v>
      </c>
      <c r="E104" s="1" t="s">
        <v>1058</v>
      </c>
      <c r="F104" s="1" t="s">
        <v>1039</v>
      </c>
      <c r="G104" s="1" t="s">
        <v>1059</v>
      </c>
      <c r="H104" s="1" t="s">
        <v>1060</v>
      </c>
      <c r="I104" s="1" t="s">
        <v>1061</v>
      </c>
      <c r="J104" s="1" t="s">
        <v>1062</v>
      </c>
      <c r="K104" s="1" t="s">
        <v>1063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1064</v>
      </c>
      <c r="B105" s="1" t="s">
        <v>1065</v>
      </c>
      <c r="C105" s="1" t="s">
        <v>1066</v>
      </c>
      <c r="D105" s="1" t="s">
        <v>1067</v>
      </c>
      <c r="E105" s="1" t="s">
        <v>1068</v>
      </c>
      <c r="F105" s="1" t="s">
        <v>1069</v>
      </c>
      <c r="G105" s="1" t="s">
        <v>1070</v>
      </c>
      <c r="H105" s="1" t="s">
        <v>1071</v>
      </c>
      <c r="I105" s="1" t="s">
        <v>1072</v>
      </c>
      <c r="J105" s="1" t="s">
        <v>539</v>
      </c>
      <c r="K105" s="1" t="s">
        <v>953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1073</v>
      </c>
      <c r="B106" s="1" t="s">
        <v>1074</v>
      </c>
      <c r="C106" s="1" t="s">
        <v>1075</v>
      </c>
      <c r="D106" s="1" t="s">
        <v>1076</v>
      </c>
      <c r="E106" s="1" t="s">
        <v>842</v>
      </c>
      <c r="F106" s="1" t="s">
        <v>1077</v>
      </c>
      <c r="G106" s="1" t="s">
        <v>1039</v>
      </c>
      <c r="H106" s="1" t="s">
        <v>1078</v>
      </c>
      <c r="I106" s="1" t="s">
        <v>1079</v>
      </c>
      <c r="J106" s="1" t="s">
        <v>998</v>
      </c>
      <c r="K106" s="1" t="s">
        <v>1080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1081</v>
      </c>
      <c r="B107" s="1" t="s">
        <v>1082</v>
      </c>
      <c r="C107" s="1" t="s">
        <v>1083</v>
      </c>
      <c r="D107" s="1" t="s">
        <v>1084</v>
      </c>
      <c r="E107" s="1" t="s">
        <v>205</v>
      </c>
      <c r="F107" s="1" t="s">
        <v>174</v>
      </c>
      <c r="G107" s="1" t="s">
        <v>185</v>
      </c>
      <c r="H107" s="1" t="s">
        <v>772</v>
      </c>
      <c r="I107" s="1" t="s">
        <v>1085</v>
      </c>
      <c r="J107" s="1" t="s">
        <v>1086</v>
      </c>
      <c r="K107" s="1" t="s">
        <v>1087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1088</v>
      </c>
      <c r="B108" s="1" t="s">
        <v>184</v>
      </c>
      <c r="C108" s="1" t="s">
        <v>618</v>
      </c>
      <c r="D108" s="1" t="s">
        <v>1089</v>
      </c>
      <c r="E108" s="1" t="s">
        <v>1090</v>
      </c>
      <c r="F108" s="1" t="s">
        <v>1091</v>
      </c>
      <c r="G108" s="1" t="s">
        <v>1092</v>
      </c>
      <c r="H108" s="1" t="s">
        <v>1093</v>
      </c>
      <c r="I108" s="1" t="s">
        <v>1094</v>
      </c>
      <c r="J108" s="1" t="s">
        <v>1095</v>
      </c>
      <c r="K108" s="1" t="s">
        <v>1096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1097</v>
      </c>
      <c r="B109" s="1" t="s">
        <v>1098</v>
      </c>
      <c r="C109" s="1" t="s">
        <v>1099</v>
      </c>
      <c r="D109" s="1" t="s">
        <v>1100</v>
      </c>
      <c r="E109" s="1" t="s">
        <v>1101</v>
      </c>
      <c r="F109" s="1" t="s">
        <v>1102</v>
      </c>
      <c r="G109" s="1" t="s">
        <v>1103</v>
      </c>
      <c r="H109" s="1" t="s">
        <v>1104</v>
      </c>
      <c r="I109" s="1" t="s">
        <v>1105</v>
      </c>
      <c r="J109" s="1" t="s">
        <v>1106</v>
      </c>
      <c r="K109" s="1" t="s">
        <v>1107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1108</v>
      </c>
      <c r="B110" s="1" t="s">
        <v>1109</v>
      </c>
      <c r="C110" s="1" t="s">
        <v>1110</v>
      </c>
      <c r="D110" s="1" t="s">
        <v>1111</v>
      </c>
      <c r="E110" s="1" t="s">
        <v>1112</v>
      </c>
      <c r="F110" s="1" t="s">
        <v>719</v>
      </c>
      <c r="G110" s="1" t="s">
        <v>1113</v>
      </c>
      <c r="H110" s="1" t="s">
        <v>1114</v>
      </c>
      <c r="I110" s="1" t="s">
        <v>1115</v>
      </c>
      <c r="J110" s="1" t="s">
        <v>1116</v>
      </c>
      <c r="K110" s="1" t="s">
        <v>1117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1118</v>
      </c>
      <c r="B111" s="1" t="s">
        <v>1119</v>
      </c>
      <c r="C111" s="1" t="s">
        <v>1120</v>
      </c>
      <c r="D111" s="1" t="s">
        <v>792</v>
      </c>
      <c r="E111" s="1" t="s">
        <v>1121</v>
      </c>
      <c r="F111" s="1" t="s">
        <v>1083</v>
      </c>
      <c r="G111" s="1" t="s">
        <v>1069</v>
      </c>
      <c r="H111" s="1" t="s">
        <v>786</v>
      </c>
      <c r="I111" s="1" t="s">
        <v>1122</v>
      </c>
      <c r="J111" s="1" t="s">
        <v>1123</v>
      </c>
      <c r="K111" s="1" t="s">
        <v>610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1124</v>
      </c>
      <c r="C1" s="1" t="s">
        <v>1125</v>
      </c>
      <c r="D1" s="1" t="s">
        <v>1126</v>
      </c>
      <c r="E1" s="1" t="s">
        <v>1127</v>
      </c>
      <c r="F1" s="1" t="s">
        <v>1128</v>
      </c>
      <c r="G1" s="1" t="s">
        <v>1129</v>
      </c>
      <c r="H1" s="1" t="s">
        <v>1130</v>
      </c>
      <c r="I1" s="1" t="s">
        <v>1131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1132</v>
      </c>
      <c r="B2" s="1" t="s">
        <v>1133</v>
      </c>
      <c r="C2" s="1" t="s">
        <v>1134</v>
      </c>
      <c r="D2" s="1" t="s">
        <v>1135</v>
      </c>
      <c r="E2" s="1" t="s">
        <v>1136</v>
      </c>
      <c r="F2" s="1" t="s">
        <v>1137</v>
      </c>
      <c r="G2" s="1" t="s">
        <v>1138</v>
      </c>
      <c r="H2" s="1" t="s">
        <v>1138</v>
      </c>
      <c r="I2" s="1" t="s">
        <v>1139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1140</v>
      </c>
      <c r="B3" s="1" t="s">
        <v>1139</v>
      </c>
      <c r="C3" s="1" t="s">
        <v>1141</v>
      </c>
      <c r="D3" s="1" t="s">
        <v>1142</v>
      </c>
      <c r="E3" s="1" t="s">
        <v>1143</v>
      </c>
      <c r="F3" s="1" t="s">
        <v>1144</v>
      </c>
      <c r="G3" s="1" t="s">
        <v>1145</v>
      </c>
      <c r="H3" s="1" t="s">
        <v>1146</v>
      </c>
      <c r="I3" s="1" t="s">
        <v>1139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1147</v>
      </c>
      <c r="B4" s="1" t="s">
        <v>1133</v>
      </c>
      <c r="C4" s="1" t="s">
        <v>1134</v>
      </c>
      <c r="D4" s="1" t="s">
        <v>1135</v>
      </c>
      <c r="E4" s="1" t="s">
        <v>1136</v>
      </c>
      <c r="F4" s="1" t="s">
        <v>1137</v>
      </c>
      <c r="G4" s="1" t="s">
        <v>1138</v>
      </c>
      <c r="H4" s="1" t="s">
        <v>1138</v>
      </c>
      <c r="I4" s="1" t="s">
        <v>1138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1140</v>
      </c>
      <c r="B5" s="1" t="s">
        <v>1139</v>
      </c>
      <c r="C5" s="1" t="s">
        <v>1141</v>
      </c>
      <c r="D5" s="1" t="s">
        <v>1142</v>
      </c>
      <c r="E5" s="1" t="s">
        <v>1143</v>
      </c>
      <c r="F5" s="1" t="s">
        <v>1144</v>
      </c>
      <c r="G5" s="1" t="s">
        <v>1145</v>
      </c>
      <c r="H5" s="1" t="s">
        <v>1146</v>
      </c>
      <c r="I5" s="1" t="s">
        <v>1146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1148</v>
      </c>
      <c r="B6" s="1" t="s">
        <v>1149</v>
      </c>
      <c r="C6" s="1" t="s">
        <v>1150</v>
      </c>
      <c r="D6" s="1" t="s">
        <v>1151</v>
      </c>
      <c r="E6" s="1" t="s">
        <v>1152</v>
      </c>
      <c r="F6" s="1" t="s">
        <v>1153</v>
      </c>
      <c r="G6" s="1" t="s">
        <v>1154</v>
      </c>
      <c r="H6" s="1" t="s">
        <v>1155</v>
      </c>
      <c r="I6" s="1" t="s">
        <v>1156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1157</v>
      </c>
      <c r="B7" s="1" t="s">
        <v>1158</v>
      </c>
      <c r="C7" s="1" t="s">
        <v>1159</v>
      </c>
      <c r="D7" s="1" t="s">
        <v>1160</v>
      </c>
      <c r="E7" s="1" t="s">
        <v>1161</v>
      </c>
      <c r="F7" s="1" t="s">
        <v>1162</v>
      </c>
      <c r="G7" s="1" t="s">
        <v>1163</v>
      </c>
      <c r="H7" s="1" t="s">
        <v>1164</v>
      </c>
      <c r="I7" s="1" t="s">
        <v>1165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1166</v>
      </c>
      <c r="B8" s="1" t="s">
        <v>1139</v>
      </c>
      <c r="C8" s="1" t="s">
        <v>1167</v>
      </c>
      <c r="D8" s="1" t="s">
        <v>1168</v>
      </c>
      <c r="E8" s="1" t="s">
        <v>1169</v>
      </c>
      <c r="F8" s="1" t="s">
        <v>1170</v>
      </c>
      <c r="G8" s="1" t="s">
        <v>1171</v>
      </c>
      <c r="H8" s="1" t="s">
        <v>1172</v>
      </c>
      <c r="I8" s="1" t="s">
        <v>1173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1174</v>
      </c>
      <c r="B9" s="1" t="s">
        <v>1175</v>
      </c>
      <c r="C9" s="1" t="s">
        <v>1176</v>
      </c>
      <c r="D9" s="1" t="s">
        <v>1177</v>
      </c>
      <c r="E9" s="1" t="s">
        <v>1178</v>
      </c>
      <c r="F9" s="1" t="s">
        <v>1179</v>
      </c>
      <c r="G9" s="1" t="s">
        <v>1180</v>
      </c>
      <c r="H9" s="1" t="s">
        <v>1181</v>
      </c>
      <c r="I9" s="1" t="s">
        <v>1182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1183</v>
      </c>
      <c r="B10" s="1" t="s">
        <v>1171</v>
      </c>
      <c r="C10" s="1" t="s">
        <v>1171</v>
      </c>
      <c r="D10" s="1" t="s">
        <v>1171</v>
      </c>
      <c r="E10" s="1" t="s">
        <v>1171</v>
      </c>
      <c r="F10" s="1" t="s">
        <v>1171</v>
      </c>
      <c r="G10" s="1" t="s">
        <v>1180</v>
      </c>
      <c r="H10" s="1" t="s">
        <v>1181</v>
      </c>
      <c r="I10" s="1" t="s">
        <v>1182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1184</v>
      </c>
      <c r="B11" s="1" t="s">
        <v>1139</v>
      </c>
      <c r="C11" s="1" t="s">
        <v>1139</v>
      </c>
      <c r="D11" s="1" t="s">
        <v>1139</v>
      </c>
      <c r="E11" s="1" t="s">
        <v>1139</v>
      </c>
      <c r="F11" s="1" t="s">
        <v>1139</v>
      </c>
      <c r="G11" s="1" t="s">
        <v>1139</v>
      </c>
      <c r="H11" s="1" t="s">
        <v>1139</v>
      </c>
      <c r="I11" s="1" t="s">
        <v>1139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1185</v>
      </c>
      <c r="B12" s="1" t="s">
        <v>1139</v>
      </c>
      <c r="C12" s="1" t="s">
        <v>1139</v>
      </c>
      <c r="D12" s="1" t="s">
        <v>1139</v>
      </c>
      <c r="E12" s="1" t="s">
        <v>1139</v>
      </c>
      <c r="F12" s="1" t="s">
        <v>1139</v>
      </c>
      <c r="G12" s="1" t="s">
        <v>1139</v>
      </c>
      <c r="H12" s="1" t="s">
        <v>1139</v>
      </c>
      <c r="I12" s="1" t="s">
        <v>1139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1186</v>
      </c>
      <c r="B13" s="1" t="s">
        <v>1139</v>
      </c>
      <c r="C13" s="1" t="s">
        <v>1139</v>
      </c>
      <c r="D13" s="1" t="s">
        <v>1139</v>
      </c>
      <c r="E13" s="1" t="s">
        <v>1139</v>
      </c>
      <c r="F13" s="1" t="s">
        <v>1139</v>
      </c>
      <c r="G13" s="1" t="s">
        <v>1139</v>
      </c>
      <c r="H13" s="1" t="s">
        <v>1139</v>
      </c>
      <c r="I13" s="1" t="s">
        <v>1139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1187</v>
      </c>
      <c r="B14" s="1" t="s">
        <v>1139</v>
      </c>
      <c r="C14" s="1" t="s">
        <v>1139</v>
      </c>
      <c r="D14" s="1" t="s">
        <v>1139</v>
      </c>
      <c r="E14" s="1" t="s">
        <v>1139</v>
      </c>
      <c r="F14" s="1" t="s">
        <v>1139</v>
      </c>
      <c r="G14" s="1" t="s">
        <v>1139</v>
      </c>
      <c r="H14" s="1" t="s">
        <v>1139</v>
      </c>
      <c r="I14" s="1" t="s">
        <v>1139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1188</v>
      </c>
      <c r="B15" s="1" t="s">
        <v>214</v>
      </c>
      <c r="C15" s="1" t="s">
        <v>215</v>
      </c>
      <c r="D15" s="1" t="s">
        <v>216</v>
      </c>
      <c r="E15" s="1" t="s">
        <v>217</v>
      </c>
      <c r="F15" s="1" t="s">
        <v>218</v>
      </c>
      <c r="G15" s="1" t="s">
        <v>1189</v>
      </c>
      <c r="H15" s="1" t="s">
        <v>1190</v>
      </c>
      <c r="I15" s="1" t="s">
        <v>1191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1192</v>
      </c>
      <c r="B16" s="1" t="s">
        <v>1193</v>
      </c>
      <c r="C16" s="1" t="s">
        <v>1194</v>
      </c>
      <c r="D16" s="1" t="s">
        <v>1195</v>
      </c>
      <c r="E16" s="1" t="s">
        <v>1196</v>
      </c>
      <c r="F16" s="1" t="s">
        <v>1197</v>
      </c>
      <c r="G16" s="1" t="s">
        <v>1198</v>
      </c>
      <c r="H16" s="1" t="s">
        <v>1199</v>
      </c>
      <c r="I16" s="1" t="s">
        <v>1200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1201</v>
      </c>
      <c r="B17" s="1" t="s">
        <v>184</v>
      </c>
      <c r="C17" s="1" t="s">
        <v>185</v>
      </c>
      <c r="D17" s="1" t="s">
        <v>186</v>
      </c>
      <c r="E17" s="1" t="s">
        <v>175</v>
      </c>
      <c r="F17" s="1" t="s">
        <v>176</v>
      </c>
      <c r="G17" s="1" t="s">
        <v>1202</v>
      </c>
      <c r="H17" s="1" t="s">
        <v>1203</v>
      </c>
      <c r="I17" s="1" t="s">
        <v>1204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1205</v>
      </c>
      <c r="B18" s="1" t="s">
        <v>1206</v>
      </c>
      <c r="C18" s="1" t="s">
        <v>1207</v>
      </c>
      <c r="D18" s="1" t="s">
        <v>1208</v>
      </c>
      <c r="E18" s="1" t="s">
        <v>1209</v>
      </c>
      <c r="F18" s="1" t="s">
        <v>1210</v>
      </c>
      <c r="G18" s="1" t="s">
        <v>1211</v>
      </c>
      <c r="H18" s="1" t="s">
        <v>1212</v>
      </c>
      <c r="I18" s="1" t="s">
        <v>1213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1214</v>
      </c>
      <c r="B19" s="1" t="s">
        <v>1215</v>
      </c>
      <c r="C19" s="1" t="s">
        <v>1216</v>
      </c>
      <c r="D19" s="1" t="s">
        <v>1217</v>
      </c>
      <c r="E19" s="1" t="s">
        <v>1218</v>
      </c>
      <c r="F19" s="1" t="s">
        <v>1219</v>
      </c>
      <c r="G19" s="1" t="s">
        <v>1220</v>
      </c>
      <c r="H19" s="1" t="s">
        <v>1221</v>
      </c>
      <c r="I19" s="1" t="s">
        <v>1222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229</v>
      </c>
      <c r="B20" s="1" t="s">
        <v>1139</v>
      </c>
      <c r="C20" s="1" t="s">
        <v>1139</v>
      </c>
      <c r="D20" s="1" t="s">
        <v>1139</v>
      </c>
      <c r="E20" s="1" t="s">
        <v>1139</v>
      </c>
      <c r="F20" s="1" t="s">
        <v>1139</v>
      </c>
      <c r="G20" s="1" t="s">
        <v>1139</v>
      </c>
      <c r="H20" s="1" t="s">
        <v>1139</v>
      </c>
      <c r="I20" s="1" t="s">
        <v>1139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231</v>
      </c>
      <c r="B21" s="1" t="s">
        <v>1139</v>
      </c>
      <c r="C21" s="1" t="s">
        <v>1139</v>
      </c>
      <c r="D21" s="1" t="s">
        <v>1139</v>
      </c>
      <c r="E21" s="1" t="s">
        <v>1139</v>
      </c>
      <c r="F21" s="1" t="s">
        <v>1139</v>
      </c>
      <c r="G21" s="1" t="s">
        <v>1139</v>
      </c>
      <c r="H21" s="1" t="s">
        <v>1139</v>
      </c>
      <c r="I21" s="1" t="s">
        <v>1139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1223</v>
      </c>
      <c r="B22" s="1" t="s">
        <v>1224</v>
      </c>
      <c r="C22" s="1" t="s">
        <v>1225</v>
      </c>
      <c r="D22" s="1" t="s">
        <v>1226</v>
      </c>
      <c r="E22" s="1" t="s">
        <v>1227</v>
      </c>
      <c r="F22" s="1" t="s">
        <v>1228</v>
      </c>
      <c r="G22" s="1" t="s">
        <v>1229</v>
      </c>
      <c r="H22" s="1" t="s">
        <v>1230</v>
      </c>
      <c r="I22" s="1" t="s">
        <v>1231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 t="s">
        <v>1139</v>
      </c>
      <c r="C23" s="1" t="s">
        <v>1139</v>
      </c>
      <c r="D23" s="1" t="s">
        <v>1139</v>
      </c>
      <c r="E23" s="1" t="s">
        <v>1139</v>
      </c>
      <c r="F23" s="1" t="s">
        <v>1139</v>
      </c>
      <c r="G23" s="1" t="s">
        <v>1139</v>
      </c>
      <c r="H23" s="1" t="s">
        <v>1139</v>
      </c>
      <c r="I23" s="1" t="s">
        <v>1139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1232</v>
      </c>
      <c r="B24" s="1" t="s">
        <v>120</v>
      </c>
      <c r="C24" s="1" t="s">
        <v>1233</v>
      </c>
      <c r="D24" s="1" t="s">
        <v>1234</v>
      </c>
      <c r="E24" s="1" t="s">
        <v>1235</v>
      </c>
      <c r="F24" s="1" t="s">
        <v>1236</v>
      </c>
      <c r="G24" s="1" t="s">
        <v>1237</v>
      </c>
      <c r="H24" s="1" t="s">
        <v>1237</v>
      </c>
      <c r="I24" s="1" t="s">
        <v>1237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1238</v>
      </c>
      <c r="B25" s="1" t="s">
        <v>1239</v>
      </c>
      <c r="C25" s="1" t="s">
        <v>1240</v>
      </c>
      <c r="D25" s="1" t="s">
        <v>1241</v>
      </c>
      <c r="E25" s="1" t="s">
        <v>1242</v>
      </c>
      <c r="F25" s="1" t="s">
        <v>1243</v>
      </c>
      <c r="G25" s="1" t="s">
        <v>1244</v>
      </c>
      <c r="H25" s="1" t="s">
        <v>1244</v>
      </c>
      <c r="I25" s="1" t="s">
        <v>1139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1245</v>
      </c>
      <c r="B26" s="1" t="s">
        <v>1246</v>
      </c>
      <c r="C26" s="1" t="s">
        <v>1247</v>
      </c>
      <c r="D26" s="1" t="s">
        <v>1248</v>
      </c>
      <c r="E26" s="1" t="s">
        <v>1249</v>
      </c>
      <c r="F26" s="1" t="s">
        <v>1250</v>
      </c>
      <c r="G26" s="1" t="s">
        <v>1139</v>
      </c>
      <c r="H26" s="1" t="s">
        <v>1139</v>
      </c>
      <c r="I26" s="1" t="s">
        <v>1139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1251</v>
      </c>
      <c r="B2" s="1" t="s">
        <v>1252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1253</v>
      </c>
      <c r="B3" s="1" t="s">
        <v>1254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1255</v>
      </c>
      <c r="B4" s="1" t="s">
        <v>1256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1257</v>
      </c>
      <c r="B5" s="1" t="s">
        <v>1258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1259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1260</v>
      </c>
      <c r="B7" s="1" t="s">
        <v>1261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1262</v>
      </c>
      <c r="B8" s="4" t="s">
        <v>1263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1264</v>
      </c>
      <c r="B9" s="1" t="s">
        <v>1265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1266</v>
      </c>
      <c r="B10" s="1" t="s">
        <v>1267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1268</v>
      </c>
      <c r="B11" s="1" t="s">
        <v>1265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1269</v>
      </c>
      <c r="B12" s="1" t="s">
        <v>1270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1271</v>
      </c>
      <c r="B13" s="1" t="s">
        <v>1272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1273</v>
      </c>
      <c r="B14" s="1" t="s">
        <v>1270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1274</v>
      </c>
      <c r="B15" s="1" t="s">
        <v>1275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1276</v>
      </c>
      <c r="B16" s="1">
        <v>1700.0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1277</v>
      </c>
      <c r="B17" s="1" t="s">
        <v>1278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1279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1280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1281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1282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1283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1284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1285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1286</v>
      </c>
      <c r="B25" s="4" t="s">
        <v>1287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1288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1289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1290</v>
      </c>
      <c r="B28" s="1">
        <v>37.76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1291</v>
      </c>
      <c r="B29" s="1">
        <v>37.17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1292</v>
      </c>
      <c r="B30" s="1">
        <v>36.2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1293</v>
      </c>
      <c r="B31" s="1">
        <v>37.26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1294</v>
      </c>
      <c r="B32" s="1">
        <v>37.76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1295</v>
      </c>
      <c r="B33" s="1">
        <v>37.17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1296</v>
      </c>
      <c r="B34" s="1">
        <v>36.2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1297</v>
      </c>
      <c r="B35" s="1">
        <v>37.26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1298</v>
      </c>
      <c r="B36" s="1">
        <v>1.36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1299</v>
      </c>
      <c r="B37" s="1">
        <v>0.0372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1300</v>
      </c>
      <c r="B38" s="1">
        <v>1.7343072E9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1301</v>
      </c>
      <c r="B39" s="1">
        <v>0.5357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1302</v>
      </c>
      <c r="B40" s="1">
        <v>3.46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1303</v>
      </c>
      <c r="B41" s="1">
        <v>0.284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1304</v>
      </c>
      <c r="B42" s="1">
        <v>14.507937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1305</v>
      </c>
      <c r="B43" s="1">
        <v>9.827957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1306</v>
      </c>
      <c r="B44" s="1">
        <v>105573.0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1307</v>
      </c>
      <c r="B45" s="1">
        <v>105573.0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1308</v>
      </c>
      <c r="B46" s="1">
        <v>230900.0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1309</v>
      </c>
      <c r="B47" s="1">
        <v>144850.0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1310</v>
      </c>
      <c r="B48" s="1">
        <v>144850.0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1311</v>
      </c>
      <c r="B49" s="1">
        <v>34.85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1312</v>
      </c>
      <c r="B50" s="1">
        <v>38.51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1313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1314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1315</v>
      </c>
      <c r="B53" s="1">
        <v>1.490112512E9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1316</v>
      </c>
      <c r="B54" s="1">
        <v>31.81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1317</v>
      </c>
      <c r="B55" s="1">
        <v>43.26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1318</v>
      </c>
      <c r="B56" s="1">
        <v>0.93770844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1319</v>
      </c>
      <c r="B57" s="1">
        <v>40.153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1320</v>
      </c>
      <c r="B58" s="1">
        <v>36.13555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1321</v>
      </c>
      <c r="B59" s="1">
        <v>1.35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1322</v>
      </c>
      <c r="B60" s="1">
        <v>0.03575212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1323</v>
      </c>
      <c r="B61" s="1" t="s">
        <v>1324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1325</v>
      </c>
      <c r="B62" s="1">
        <v>1.950812032E9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1326</v>
      </c>
      <c r="B63" s="1">
        <v>0.065510005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1327</v>
      </c>
      <c r="B64" s="1">
        <v>4.0526484E7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1328</v>
      </c>
      <c r="B65" s="1">
        <v>4.0758E7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1329</v>
      </c>
      <c r="B66" s="1">
        <v>721045.0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1330</v>
      </c>
      <c r="B67" s="1">
        <v>824119.0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1331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1332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1333</v>
      </c>
      <c r="B70" s="1">
        <v>0.0177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1334</v>
      </c>
      <c r="B71" s="1">
        <v>0.01679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1335</v>
      </c>
      <c r="B72" s="1">
        <v>1.0436699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1336</v>
      </c>
      <c r="B73" s="1">
        <v>3.33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1337</v>
      </c>
      <c r="B74" s="1">
        <v>0.024400001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1338</v>
      </c>
      <c r="B75" s="1">
        <v>4.0758E7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1339</v>
      </c>
      <c r="B76" s="1">
        <v>31.601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1340</v>
      </c>
      <c r="B77" s="1">
        <v>1.1569254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1341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1342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1343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1344</v>
      </c>
      <c r="B81" s="1">
        <v>1.932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1345</v>
      </c>
      <c r="B82" s="1">
        <v>1.041E8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1346</v>
      </c>
      <c r="B83" s="1">
        <v>2.52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1347</v>
      </c>
      <c r="B84" s="1">
        <v>3.69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1348</v>
      </c>
      <c r="B85" s="1" t="s">
        <v>1349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1350</v>
      </c>
      <c r="B86" s="1">
        <v>8.822304E8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1351</v>
      </c>
      <c r="B87" s="1">
        <v>1.228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1352</v>
      </c>
      <c r="B88" s="1">
        <v>10.36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1353</v>
      </c>
      <c r="B89" s="1">
        <v>0.1041981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1354</v>
      </c>
      <c r="B90" s="1">
        <v>0.22263205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1355</v>
      </c>
      <c r="B91" s="1">
        <v>0.34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1356</v>
      </c>
      <c r="B92" s="1">
        <v>1.7343072E9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1357</v>
      </c>
      <c r="B93" s="1" t="s">
        <v>1358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1359</v>
      </c>
      <c r="B94" s="1" t="s">
        <v>1360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1361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1362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1363</v>
      </c>
      <c r="B97" s="1" t="s">
        <v>1364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1365</v>
      </c>
      <c r="B98" s="1" t="s">
        <v>1366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1367</v>
      </c>
      <c r="B99" s="1">
        <v>6.902154E8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1368</v>
      </c>
      <c r="B100" s="1" t="s">
        <v>1369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1370</v>
      </c>
      <c r="B101" s="1" t="s">
        <v>1371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1372</v>
      </c>
      <c r="B102" s="1" t="s">
        <v>1373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1374</v>
      </c>
      <c r="B103" s="1" t="s">
        <v>1375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1376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1377</v>
      </c>
      <c r="B105" s="1">
        <v>36.56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1378</v>
      </c>
      <c r="B106" s="1">
        <v>46.0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1379</v>
      </c>
      <c r="B107" s="1">
        <v>42.0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1380</v>
      </c>
      <c r="B108" s="1">
        <v>44.0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1381</v>
      </c>
      <c r="B109" s="1">
        <v>44.0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1382</v>
      </c>
      <c r="B110" s="1" t="s">
        <v>1383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1384</v>
      </c>
      <c r="B111" s="1">
        <v>3.0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1385</v>
      </c>
      <c r="B112" s="1">
        <v>1.31E8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1386</v>
      </c>
      <c r="B113" s="1">
        <v>3.214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1387</v>
      </c>
      <c r="B114" s="1">
        <v>1.883E8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1388</v>
      </c>
      <c r="B115" s="1">
        <v>5.91699968E8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1389</v>
      </c>
      <c r="B116" s="1">
        <v>0.122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1390</v>
      </c>
      <c r="B117" s="1">
        <v>2.824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1391</v>
      </c>
      <c r="B118" s="1">
        <v>1.589100032E9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1392</v>
      </c>
      <c r="B119" s="1">
        <v>45.975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1393</v>
      </c>
      <c r="B120" s="1">
        <v>38.477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1394</v>
      </c>
      <c r="B121" s="1">
        <v>0.00721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1395</v>
      </c>
      <c r="B122" s="1">
        <v>0.08904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1396</v>
      </c>
      <c r="B123" s="1">
        <v>3.40387488E8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1397</v>
      </c>
      <c r="B124" s="1">
        <v>3.615E8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1398</v>
      </c>
      <c r="B125" s="1">
        <v>1.964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1399</v>
      </c>
      <c r="B126" s="1">
        <v>0.088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1400</v>
      </c>
      <c r="B127" s="1">
        <v>0.32075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1401</v>
      </c>
      <c r="B128" s="1">
        <v>0.11849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1402</v>
      </c>
      <c r="B129" s="1">
        <v>0.12473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1403</v>
      </c>
      <c r="B130" s="1" t="s">
        <v>1324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1404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202.0</v>
      </c>
      <c r="C3" s="1">
        <v>90.0</v>
      </c>
      <c r="D3" s="1">
        <v>248.0</v>
      </c>
      <c r="E3" s="1">
        <v>103.0</v>
      </c>
      <c r="F3" s="1">
        <v>1.0</v>
      </c>
      <c r="G3" s="1">
        <v>-2150.0</v>
      </c>
      <c r="H3" s="1">
        <v>99.0</v>
      </c>
      <c r="I3" s="1">
        <v>54.0</v>
      </c>
      <c r="J3" s="1">
        <v>-571.0</v>
      </c>
      <c r="K3" s="1">
        <v>223.0</v>
      </c>
      <c r="L3" s="1">
        <f>IF(K3*FORECAST(L2,B3:K3,B2:K2)&gt;0,FORECAST(L2,B3:K3,B2:K2),K3)*$X$1</f>
        <v>223</v>
      </c>
      <c r="M3" s="1">
        <f>IF(L3*FORECAST(M2,B3:L3,B2:L2)&gt;0,FORECAST(M2,B3:L3,B2:L2),L3)*$X$1</f>
        <v>223</v>
      </c>
      <c r="N3" s="1">
        <f>IF(M3*FORECAST(N2,B3:M3,B2:M2)&gt;0,FORECAST(N2,B3:M3,B2:M2),M3)*$X$1</f>
        <v>223</v>
      </c>
      <c r="O3" s="1">
        <f>IF(N3*FORECAST(O2,B3:N3,B2:N2)&gt;0,FORECAST(O2,B3:N3,B2:N2),N3)*$X$1</f>
        <v>1.807692308</v>
      </c>
      <c r="P3" s="1">
        <f>IF(O3*FORECAST(P2,B3:O3,B2:O2)&gt;0,FORECAST(P2,B3:O3,B2:O2),O3)*$X$1</f>
        <v>13.40659341</v>
      </c>
      <c r="Q3" s="1">
        <f>IF(P3*FORECAST(Q2,B3:P3,B2:P2)&gt;0,FORECAST(Q2,B3:P3,B2:P2),P3)*$X$1</f>
        <v>25.00549451</v>
      </c>
      <c r="R3" s="1">
        <f>IF(Q3*FORECAST(R2,B3:Q3,B2:Q2)&gt;0,FORECAST(R2,B3:Q3,B2:Q2),Q3)*$X$1</f>
        <v>36.6043956</v>
      </c>
      <c r="S3" s="5">
        <f>IF(R3*FORECAST(S2,B3:R3,B2:R2)&gt;0,FORECAST(S2,B3:R3,B2:R2),R3)*$X$1</f>
        <v>48.2032967</v>
      </c>
      <c r="T3" s="5">
        <f>IF(S3*FORECAST(T2,B3:S3,B2:S2)&gt;0,FORECAST(T2,B3:S3,B2:S2),S3)*$X$1</f>
        <v>59.8021978</v>
      </c>
      <c r="U3" s="5">
        <f>IF(T3*FORECAST(U2,B3:T3,B2:T2)&gt;0,FORECAST(U2,B3:T3,B2:T2),T3)*$X$1</f>
        <v>71.4010989</v>
      </c>
      <c r="V3" s="5">
        <f>IF(U3*FORECAST(V2,B3:U3,B2:U2)&gt;0,FORECAST(V2,B3:U3,B2:U2),U3)*$X$1</f>
        <v>83</v>
      </c>
      <c r="W3" s="5">
        <f>IF(V3*FORECAST(W2,B3:V3,B2:V2)&gt;0,FORECAST(W2,B3:V3,B2:V2),V3)*$X$1</f>
        <v>94.5989011</v>
      </c>
      <c r="X3" s="2"/>
      <c r="Y3" s="2"/>
      <c r="Z3" s="2"/>
    </row>
    <row r="4">
      <c r="A4" s="3" t="s">
        <v>135</v>
      </c>
      <c r="B4" s="1">
        <v>226.0</v>
      </c>
      <c r="C4" s="1">
        <v>234.0</v>
      </c>
      <c r="D4" s="1">
        <v>231.0</v>
      </c>
      <c r="E4" s="1">
        <v>865.0</v>
      </c>
      <c r="F4" s="1">
        <v>911.0</v>
      </c>
      <c r="G4" s="1">
        <v>920.0</v>
      </c>
      <c r="H4" s="1">
        <v>1020.0</v>
      </c>
      <c r="I4" s="1">
        <v>1160.0</v>
      </c>
      <c r="J4" s="1">
        <v>1330.0</v>
      </c>
      <c r="K4" s="1">
        <v>1420.0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1405</v>
      </c>
      <c r="B5" s="1">
        <v>42.0</v>
      </c>
      <c r="C5" s="1">
        <v>42.0</v>
      </c>
      <c r="D5" s="1">
        <v>41.0</v>
      </c>
      <c r="E5" s="1">
        <v>41.0</v>
      </c>
      <c r="F5" s="1">
        <v>41.0</v>
      </c>
      <c r="G5" s="1">
        <v>41.0</v>
      </c>
      <c r="H5" s="1">
        <v>42.0</v>
      </c>
      <c r="I5" s="1">
        <v>42.0</v>
      </c>
      <c r="J5" s="1">
        <v>41.0</v>
      </c>
      <c r="K5" s="1">
        <v>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1406</v>
      </c>
      <c r="L7" s="1">
        <f>IF(W3*FORECAST(W2,B3:W3,B2:W2)&gt;0,FORECAST(W2,B3:W3,B2:W2),V3)*$X$1 * (1+0.02)/(0.0744-0.02)</f>
        <v>1773.729396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1407</v>
      </c>
      <c r="L8" s="6">
        <f t="array" ref="L8">NPV(0.0744,M3:W3)</f>
        <v>637.260882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1408</v>
      </c>
      <c r="L9" s="6">
        <f t="array" ref="L9">NPV(0.0744,M16:W16)</f>
        <v>805.4922519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1409</v>
      </c>
      <c r="L10" s="6">
        <f>L8 + L9</f>
        <v>1442.753134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1420.0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1410</v>
      </c>
      <c r="L12" s="6">
        <f>L10 - L11</f>
        <v>22.75313389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1411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0.5549544852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1773.729396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104.0</v>
      </c>
      <c r="C3" s="1">
        <v>93.0</v>
      </c>
      <c r="D3" s="1">
        <v>83.0</v>
      </c>
      <c r="E3" s="1">
        <v>169.0</v>
      </c>
      <c r="F3" s="1">
        <v>18.0</v>
      </c>
      <c r="G3" s="1">
        <v>184.0</v>
      </c>
      <c r="H3" s="1">
        <v>133.0</v>
      </c>
      <c r="I3" s="1">
        <v>143.0</v>
      </c>
      <c r="J3" s="1">
        <v>-2.0</v>
      </c>
      <c r="K3" s="1">
        <v>45.0</v>
      </c>
      <c r="L3" s="1">
        <f>IF(K3*FORECAST(L2,B3:K3,B2:K2)&gt;0,FORECAST(L2,B3:K3,B2:K2),K3)*$X$1</f>
        <v>69.06666667</v>
      </c>
      <c r="M3" s="1">
        <f>IF(L3*FORECAST(M2,B3:L3,B2:L2)&gt;0,FORECAST(M2,B3:L3,B2:L2),L3)*$X$1</f>
        <v>63.98787879</v>
      </c>
      <c r="N3" s="1">
        <f>IF(M3*FORECAST(N2,B3:M3,B2:M2)&gt;0,FORECAST(N2,B3:M3,B2:M2),M3)*$X$1</f>
        <v>58.90909091</v>
      </c>
      <c r="O3" s="1">
        <f>IF(N3*FORECAST(O2,B3:N3,B2:N2)&gt;0,FORECAST(O2,B3:N3,B2:N2),N3)*$X$1</f>
        <v>53.83030303</v>
      </c>
      <c r="P3" s="1">
        <f>IF(O3*FORECAST(P2,B3:O3,B2:O2)&gt;0,FORECAST(P2,B3:O3,B2:O2),O3)*$X$1</f>
        <v>48.75151515</v>
      </c>
      <c r="Q3" s="1">
        <f>IF(P3*FORECAST(Q2,B3:P3,B2:P2)&gt;0,FORECAST(Q2,B3:P3,B2:P2),P3)*$X$1</f>
        <v>43.67272727</v>
      </c>
      <c r="R3" s="1">
        <f>IF(Q3*FORECAST(R2,B3:Q3,B2:Q2)&gt;0,FORECAST(R2,B3:Q3,B2:Q2),Q3)*$X$1</f>
        <v>38.59393939</v>
      </c>
      <c r="S3" s="5">
        <f>IF(R3*FORECAST(S2,B3:R3,B2:R2)&gt;0,FORECAST(S2,B3:R3,B2:R2),R3)*$X$1</f>
        <v>33.51515152</v>
      </c>
      <c r="T3" s="5">
        <f>IF(S3*FORECAST(T2,B3:S3,B2:S2)&gt;0,FORECAST(T2,B3:S3,B2:S2),S3)*$X$1</f>
        <v>28.43636364</v>
      </c>
      <c r="U3" s="5">
        <f>IF(T3*FORECAST(U2,B3:T3,B2:T2)&gt;0,FORECAST(U2,B3:T3,B2:T2),T3)*$X$1</f>
        <v>23.35757576</v>
      </c>
      <c r="V3" s="5">
        <f>IF(U3*FORECAST(V2,B3:U3,B2:U2)&gt;0,FORECAST(V2,B3:U3,B2:U2),U3)*$X$1</f>
        <v>18.27878788</v>
      </c>
      <c r="W3" s="5">
        <f>IF(V3*FORECAST(W2,B3:V3,B2:V2)&gt;0,FORECAST(W2,B3:V3,B2:V2),V3)*$X$1</f>
        <v>13.2</v>
      </c>
      <c r="X3" s="2"/>
      <c r="Y3" s="2"/>
      <c r="Z3" s="2"/>
    </row>
    <row r="4">
      <c r="A4" s="3" t="s">
        <v>135</v>
      </c>
      <c r="B4" s="1">
        <v>226.0</v>
      </c>
      <c r="C4" s="1">
        <v>234.0</v>
      </c>
      <c r="D4" s="1">
        <v>231.0</v>
      </c>
      <c r="E4" s="1">
        <v>865.0</v>
      </c>
      <c r="F4" s="1">
        <v>911.0</v>
      </c>
      <c r="G4" s="1">
        <v>920.0</v>
      </c>
      <c r="H4" s="1">
        <v>1020.0</v>
      </c>
      <c r="I4" s="1">
        <v>1160.0</v>
      </c>
      <c r="J4" s="1">
        <v>1330.0</v>
      </c>
      <c r="K4" s="1">
        <v>1420.0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1405</v>
      </c>
      <c r="B5" s="1">
        <v>42.0</v>
      </c>
      <c r="C5" s="1">
        <v>42.0</v>
      </c>
      <c r="D5" s="1">
        <v>41.0</v>
      </c>
      <c r="E5" s="1">
        <v>41.0</v>
      </c>
      <c r="F5" s="1">
        <v>41.0</v>
      </c>
      <c r="G5" s="1">
        <v>41.0</v>
      </c>
      <c r="H5" s="1">
        <v>42.0</v>
      </c>
      <c r="I5" s="1">
        <v>42.0</v>
      </c>
      <c r="J5" s="1">
        <v>41.0</v>
      </c>
      <c r="K5" s="1">
        <v>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1406</v>
      </c>
      <c r="L7" s="1">
        <f>IF(W3*FORECAST(W2,B3:W3,B2:W2)&gt;0,FORECAST(W2,B3:W3,B2:W2),V3)*$X$1 * (1+0.02)/(0.0744-0.02)</f>
        <v>247.5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1407</v>
      </c>
      <c r="L8" s="6">
        <f t="array" ref="L8">NPV(0.0744,M3:W3)</f>
        <v>309.6307526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1408</v>
      </c>
      <c r="L9" s="6">
        <f t="array" ref="L9">NPV(0.0744,M16:W16)</f>
        <v>112.3955733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1409</v>
      </c>
      <c r="L10" s="6">
        <f>L8 + L9</f>
        <v>422.026326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1420.0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1410</v>
      </c>
      <c r="L12" s="6">
        <f>L10 - L11</f>
        <v>-997.973674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1411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-24.34082132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247.5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