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<sst xmlns="http://schemas.openxmlformats.org/spreadsheetml/2006/main" count="2010" uniqueCount="1698">
  <si>
    <t>ticker</t>
  </si>
  <si>
    <t>HII</t>
  </si>
  <si>
    <t>nombre</t>
  </si>
  <si>
    <t>HUNTINGTON INGALLS INDUST</t>
  </si>
  <si>
    <t>empresa</t>
  </si>
  <si>
    <t>Aerospace &amp; Defense</t>
  </si>
  <si>
    <t>Open</t>
  </si>
  <si>
    <t>Target Price</t>
  </si>
  <si>
    <t>Upside</t>
  </si>
  <si>
    <t>42.71%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</si>
  <si>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</si>
  <si>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</si>
  <si>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</si>
  <si>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</si>
  <si>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</si>
  <si>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</si>
  <si>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</si>
  <si>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</si>
  <si>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</si>
  <si>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</si>
  <si>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</si>
  <si>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</si>
  <si>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</si>
  <si>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</si>
  <si>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</si>
  <si>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</si>
  <si>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</si>
  <si>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</si>
  <si>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</si>
  <si>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</si>
  <si>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</si>
  <si>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</si>
  <si>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</si>
  <si>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</si>
  <si>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</si>
  <si>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</si>
  <si>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</si>
  <si>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</si>
  <si>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</si>
  <si>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</si>
  <si>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</si>
  <si>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</si>
  <si>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</si>
  <si>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</si>
  <si>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</si>
  <si>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</si>
  <si>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</si>
  <si>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</si>
  <si>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</si>
  <si>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</si>
  <si>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</si>
  <si>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</si>
  <si>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</si>
  <si>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</si>
  <si>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</si>
  <si>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</si>
  <si>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</si>
  <si>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</si>
  <si>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</si>
  <si>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</si>
  <si>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</si>
  <si>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</si>
  <si>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</si>
  <si>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</si>
  <si>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</si>
  <si>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</si>
  <si>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</si>
  <si>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</si>
  <si>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</si>
  <si>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</si>
  <si>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</si>
  <si>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</si>
  <si>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</si>
  <si>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</si>
  <si>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</si>
  <si>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</si>
  <si>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</si>
  <si>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</si>
  <si>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</si>
  <si>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</si>
  <si>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</si>
  <si>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</si>
  <si>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</si>
  <si>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</si>
  <si>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</si>
  <si>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</si>
  <si>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</si>
  <si>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</si>
  <si>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</si>
  <si>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</si>
  <si>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</si>
  <si>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</si>
  <si>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</si>
  <si>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</si>
  <si>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</si>
  <si>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</si>
  <si>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</si>
  <si>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</si>
  <si>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</si>
  <si>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</si>
  <si>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</si>
  <si>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</si>
  <si>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</si>
  <si>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</si>
  <si>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</si>
  <si>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</si>
  <si>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</si>
  <si>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</si>
  <si>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28.26</t>
  </si>
  <si>
    <t>31.77</t>
  </si>
  <si>
    <t>35.78</t>
  </si>
  <si>
    <t>38.98</t>
  </si>
  <si>
    <t>36.18</t>
  </si>
  <si>
    <t>38.92</t>
  </si>
  <si>
    <t>46.94</t>
  </si>
  <si>
    <t>70.2</t>
  </si>
  <si>
    <t>87.44</t>
  </si>
  <si>
    <t>103.31</t>
  </si>
  <si>
    <t>Tangible Book Value</t>
  </si>
  <si>
    <t>Tangible Book Value Per Share</t>
  </si>
  <si>
    <t>-4.31</t>
  </si>
  <si>
    <t>0.83</t>
  </si>
  <si>
    <t>-2.79</t>
  </si>
  <si>
    <t>0.73</t>
  </si>
  <si>
    <t>-5.7</t>
  </si>
  <si>
    <t>-6.79</t>
  </si>
  <si>
    <t>-5.63</t>
  </si>
  <si>
    <t>-24.48</t>
  </si>
  <si>
    <t>-3.71</t>
  </si>
  <si>
    <t>14.74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</si>
  <si>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</si>
  <si>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</si>
  <si>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</si>
  <si>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</si>
  <si>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</si>
  <si>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</si>
  <si>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</si>
  <si>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</si>
  <si>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</si>
  <si>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</si>
  <si>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</si>
  <si>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</si>
  <si>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</si>
  <si>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</si>
  <si>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</si>
  <si>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</si>
  <si>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</si>
  <si>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</si>
  <si>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</si>
  <si>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</si>
  <si>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</si>
  <si>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</si>
  <si>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</si>
  <si>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</si>
  <si>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</si>
  <si>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</si>
  <si>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</si>
  <si>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</si>
  <si>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</si>
  <si>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</si>
  <si>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</si>
  <si>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</si>
  <si>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</si>
  <si>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</si>
  <si>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</si>
  <si>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</si>
  <si>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</si>
  <si>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</si>
  <si>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</si>
  <si>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</si>
  <si>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</si>
  <si>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</si>
  <si>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</si>
  <si>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</si>
  <si>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6.93</t>
  </si>
  <si>
    <t>8.43</t>
  </si>
  <si>
    <t>12.24</t>
  </si>
  <si>
    <t>10.48</t>
  </si>
  <si>
    <t>19.09</t>
  </si>
  <si>
    <t>13.26</t>
  </si>
  <si>
    <t>17.14</t>
  </si>
  <si>
    <t>13.5</t>
  </si>
  <si>
    <t>14.44</t>
  </si>
  <si>
    <t>17.07</t>
  </si>
  <si>
    <t>Basic EPS - Continuing Operations</t>
  </si>
  <si>
    <t>Basic Weighted Average Shares Outstanding</t>
  </si>
  <si>
    <t>Net EPS - Diluted</t>
  </si>
  <si>
    <t>6.86</t>
  </si>
  <si>
    <t>8.36</t>
  </si>
  <si>
    <t>12.14</t>
  </si>
  <si>
    <t>10.46</t>
  </si>
  <si>
    <t>Diluted EPS - Continuing Operations</t>
  </si>
  <si>
    <t>Diluted Weighted Average Shares Outstanding</t>
  </si>
  <si>
    <t>Normalized Basic EPS</t>
  </si>
  <si>
    <t>7.83</t>
  </si>
  <si>
    <t>8.52</t>
  </si>
  <si>
    <t>10.47</t>
  </si>
  <si>
    <t>10.56</t>
  </si>
  <si>
    <t>13.86</t>
  </si>
  <si>
    <t>10.84</t>
  </si>
  <si>
    <t>12.55</t>
  </si>
  <si>
    <t>9.88</t>
  </si>
  <si>
    <t>11.21</t>
  </si>
  <si>
    <t>11.12</t>
  </si>
  <si>
    <t>Normalized Diluted EPS</t>
  </si>
  <si>
    <t>7.75</t>
  </si>
  <si>
    <t>8.45</t>
  </si>
  <si>
    <t>10.38</t>
  </si>
  <si>
    <t>10.53</t>
  </si>
  <si>
    <t>Dividend Per Share</t>
  </si>
  <si>
    <t>1.7</t>
  </si>
  <si>
    <t>2.1</t>
  </si>
  <si>
    <t>2.52</t>
  </si>
  <si>
    <t>3.02</t>
  </si>
  <si>
    <t>3.61</t>
  </si>
  <si>
    <t>4.23</t>
  </si>
  <si>
    <t>4.6</t>
  </si>
  <si>
    <t>4.78</t>
  </si>
  <si>
    <t>5.02</t>
  </si>
  <si>
    <t>Payout Ratio</t>
  </si>
  <si>
    <t>14.5</t>
  </si>
  <si>
    <t>20.05</t>
  </si>
  <si>
    <t>17.1</t>
  </si>
  <si>
    <t>24.01</t>
  </si>
  <si>
    <t>15.79</t>
  </si>
  <si>
    <t>27.14</t>
  </si>
  <si>
    <t>24.71</t>
  </si>
  <si>
    <t>34.19</t>
  </si>
  <si>
    <t>33.16</t>
  </si>
  <si>
    <t>29.37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</si>
  <si>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</si>
  <si>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</si>
  <si>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</si>
  <si>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</si>
  <si>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</si>
  <si>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</si>
  <si>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</si>
  <si>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</si>
  <si>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33.33</t>
  </si>
  <si>
    <t>36.08</t>
  </si>
  <si>
    <t>26.91</t>
  </si>
  <si>
    <t>37.95</t>
  </si>
  <si>
    <t>13.9</t>
  </si>
  <si>
    <t>19.62</t>
  </si>
  <si>
    <t>14.07</t>
  </si>
  <si>
    <t>12.54</t>
  </si>
  <si>
    <t>19.47</t>
  </si>
  <si>
    <t>20.16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</si>
  <si>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</si>
  <si>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</si>
  <si>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</si>
  <si>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</si>
  <si>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</si>
  <si>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</si>
  <si>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</si>
  <si>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</si>
  <si>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</si>
  <si>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</si>
  <si>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</si>
  <si>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</si>
  <si>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</si>
  <si>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</si>
  <si>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</si>
  <si>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</si>
  <si>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</si>
  <si>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7.48</t>
  </si>
  <si>
    <t>7.95</t>
  </si>
  <si>
    <t>8.61</t>
  </si>
  <si>
    <t>8.38</t>
  </si>
  <si>
    <t>7.04</t>
  </si>
  <si>
    <t>7.29</t>
  </si>
  <si>
    <t>4.45</t>
  </si>
  <si>
    <t>4.61</t>
  </si>
  <si>
    <t>4.37</t>
  </si>
  <si>
    <t>Return on Total Capital</t>
  </si>
  <si>
    <t>14.69</t>
  </si>
  <si>
    <t>16.82</t>
  </si>
  <si>
    <t>18.7</t>
  </si>
  <si>
    <t>17.87</t>
  </si>
  <si>
    <t>21.59</t>
  </si>
  <si>
    <t>16.07</t>
  </si>
  <si>
    <t>16.16</t>
  </si>
  <si>
    <t>8.24</t>
  </si>
  <si>
    <t>7.6</t>
  </si>
  <si>
    <t>7.14</t>
  </si>
  <si>
    <t>Return On Equity %</t>
  </si>
  <si>
    <t>23.42</t>
  </si>
  <si>
    <t>28.3</t>
  </si>
  <si>
    <t>36.46</t>
  </si>
  <si>
    <t>28.09</t>
  </si>
  <si>
    <t>51.07</t>
  </si>
  <si>
    <t>35.37</t>
  </si>
  <si>
    <t>39.9</t>
  </si>
  <si>
    <t>23.1</t>
  </si>
  <si>
    <t>18.39</t>
  </si>
  <si>
    <t>17.96</t>
  </si>
  <si>
    <t>Return on Common Equity</t>
  </si>
  <si>
    <t>Margin Analysis</t>
  </si>
  <si>
    <t>Gross Profit Margin %</t>
  </si>
  <si>
    <t>20.37</t>
  </si>
  <si>
    <t>19.86</t>
  </si>
  <si>
    <t>20.66</t>
  </si>
  <si>
    <t>19.12</t>
  </si>
  <si>
    <t>21.91</t>
  </si>
  <si>
    <t>17.2</t>
  </si>
  <si>
    <t>17.84</t>
  </si>
  <si>
    <t>14.36</t>
  </si>
  <si>
    <t>13.49</t>
  </si>
  <si>
    <t>14.37</t>
  </si>
  <si>
    <t>SG&amp;A Margin</t>
  </si>
  <si>
    <t>9.62</t>
  </si>
  <si>
    <t>8.75</t>
  </si>
  <si>
    <t>8.81</t>
  </si>
  <si>
    <t>7.66</t>
  </si>
  <si>
    <t>9.75</t>
  </si>
  <si>
    <t>8.72</t>
  </si>
  <si>
    <t>8.39</t>
  </si>
  <si>
    <t>7.36</t>
  </si>
  <si>
    <t>6.07</t>
  </si>
  <si>
    <t>7.63</t>
  </si>
  <si>
    <t>EBITDA Margin %</t>
  </si>
  <si>
    <t>12.79</t>
  </si>
  <si>
    <t>13.68</t>
  </si>
  <si>
    <t>14.22</t>
  </si>
  <si>
    <t>14.81</t>
  </si>
  <si>
    <t>11.03</t>
  </si>
  <si>
    <t>12.1</t>
  </si>
  <si>
    <t>10.09</t>
  </si>
  <si>
    <t>10.78</t>
  </si>
  <si>
    <t>9.77</t>
  </si>
  <si>
    <t>EBITA Margin %</t>
  </si>
  <si>
    <t>11.15</t>
  </si>
  <si>
    <t>11.48</t>
  </si>
  <si>
    <t>12.38</t>
  </si>
  <si>
    <t>12.77</t>
  </si>
  <si>
    <t>9.01</t>
  </si>
  <si>
    <t>10.06</t>
  </si>
  <si>
    <t>7.92</t>
  </si>
  <si>
    <t>8.74</t>
  </si>
  <si>
    <t>7.86</t>
  </si>
  <si>
    <t>EBIT Margin %</t>
  </si>
  <si>
    <t>10.75</t>
  </si>
  <si>
    <t>11.11</t>
  </si>
  <si>
    <t>12.05</t>
  </si>
  <si>
    <t>11.46</t>
  </si>
  <si>
    <t>12.33</t>
  </si>
  <si>
    <t>8.48</t>
  </si>
  <si>
    <t>9.46</t>
  </si>
  <si>
    <t>7.01</t>
  </si>
  <si>
    <t>7.43</t>
  </si>
  <si>
    <t>6.74</t>
  </si>
  <si>
    <t>Income From Continuing Operations Margin %</t>
  </si>
  <si>
    <t>4.86</t>
  </si>
  <si>
    <t>5.75</t>
  </si>
  <si>
    <t>8.11</t>
  </si>
  <si>
    <t>6.44</t>
  </si>
  <si>
    <t>10.22</t>
  </si>
  <si>
    <t>6.17</t>
  </si>
  <si>
    <t>7.44</t>
  </si>
  <si>
    <t>5.71</t>
  </si>
  <si>
    <t>5.42</t>
  </si>
  <si>
    <t>5.95</t>
  </si>
  <si>
    <t>Net Income Margin %</t>
  </si>
  <si>
    <t>Net Avail. For Common Margin %</t>
  </si>
  <si>
    <t>Normalized Net Income Margin</t>
  </si>
  <si>
    <t>5.49</t>
  </si>
  <si>
    <t>5.81</t>
  </si>
  <si>
    <t>6.48</t>
  </si>
  <si>
    <t>7.42</t>
  </si>
  <si>
    <t>5.04</t>
  </si>
  <si>
    <t>5.44</t>
  </si>
  <si>
    <t>4.18</t>
  </si>
  <si>
    <t>4.21</t>
  </si>
  <si>
    <t>3.87</t>
  </si>
  <si>
    <t>Levered Free Cash Flow Margin</t>
  </si>
  <si>
    <t>5.24</t>
  </si>
  <si>
    <t>6.58</t>
  </si>
  <si>
    <t>9.79</t>
  </si>
  <si>
    <t>-0.23</t>
  </si>
  <si>
    <t>5.54</t>
  </si>
  <si>
    <t>3.36</t>
  </si>
  <si>
    <t>4.71</t>
  </si>
  <si>
    <t>5.72</t>
  </si>
  <si>
    <t>Unlevered Free Cash Flow Margin</t>
  </si>
  <si>
    <t>6.42</t>
  </si>
  <si>
    <t>8.97</t>
  </si>
  <si>
    <t>7.17</t>
  </si>
  <si>
    <t>4.92</t>
  </si>
  <si>
    <t>10.19</t>
  </si>
  <si>
    <t>0.22</t>
  </si>
  <si>
    <t>6.23</t>
  </si>
  <si>
    <t>3.86</t>
  </si>
  <si>
    <t>5.23</t>
  </si>
  <si>
    <t>Asset Turnover</t>
  </si>
  <si>
    <t>1.11</t>
  </si>
  <si>
    <t>1.14</t>
  </si>
  <si>
    <t>1.17</t>
  </si>
  <si>
    <t>1.28</t>
  </si>
  <si>
    <t>1.33</t>
  </si>
  <si>
    <t>1.23</t>
  </si>
  <si>
    <t>1.01</t>
  </si>
  <si>
    <t>0.99</t>
  </si>
  <si>
    <t>1.04</t>
  </si>
  <si>
    <t>Fixed Assets Turnover</t>
  </si>
  <si>
    <t>3.77</t>
  </si>
  <si>
    <t>3.88</t>
  </si>
  <si>
    <t>3.71</t>
  </si>
  <si>
    <t>3.54</t>
  </si>
  <si>
    <t>3.46</t>
  </si>
  <si>
    <t>3.21</t>
  </si>
  <si>
    <t>2.92</t>
  </si>
  <si>
    <t>3.13</t>
  </si>
  <si>
    <t>3.25</t>
  </si>
  <si>
    <t>Receivables Turnover (Average Receivables)</t>
  </si>
  <si>
    <t>6.65</t>
  </si>
  <si>
    <t>6.32</t>
  </si>
  <si>
    <t>6.33</t>
  </si>
  <si>
    <t>6.69</t>
  </si>
  <si>
    <t>6.95</t>
  </si>
  <si>
    <t>6.8</t>
  </si>
  <si>
    <t>5.97</t>
  </si>
  <si>
    <t>5.9</t>
  </si>
  <si>
    <t>5.91</t>
  </si>
  <si>
    <t>Inventory Turnover (Average Inventory)</t>
  </si>
  <si>
    <t>17.05</t>
  </si>
  <si>
    <t>18.03</t>
  </si>
  <si>
    <t>22.66</t>
  </si>
  <si>
    <t>30.63</t>
  </si>
  <si>
    <t>41.06</t>
  </si>
  <si>
    <t>55.82</t>
  </si>
  <si>
    <t>56.34</t>
  </si>
  <si>
    <t>54.74</t>
  </si>
  <si>
    <t>53.7</t>
  </si>
  <si>
    <t>53.16</t>
  </si>
  <si>
    <t>Short Term Liquidity</t>
  </si>
  <si>
    <t>Current Ratio</t>
  </si>
  <si>
    <t>1.94</t>
  </si>
  <si>
    <t>1.79</t>
  </si>
  <si>
    <t>1.59</t>
  </si>
  <si>
    <t>1.58</t>
  </si>
  <si>
    <t>0.95</t>
  </si>
  <si>
    <t>0.94</t>
  </si>
  <si>
    <t>1.1</t>
  </si>
  <si>
    <t>1.15</t>
  </si>
  <si>
    <t>Quick Ratio</t>
  </si>
  <si>
    <t>1.55</t>
  </si>
  <si>
    <t>1.54</t>
  </si>
  <si>
    <t>1.4</t>
  </si>
  <si>
    <t>1.36</t>
  </si>
  <si>
    <t>0.82</t>
  </si>
  <si>
    <t>0.81</t>
  </si>
  <si>
    <t>0.96</t>
  </si>
  <si>
    <t>1.06</t>
  </si>
  <si>
    <t>0.87</t>
  </si>
  <si>
    <t>0.86</t>
  </si>
  <si>
    <t>Operating Cash Flow to Current Liabilities</t>
  </si>
  <si>
    <t>0.55</t>
  </si>
  <si>
    <t>0.65</t>
  </si>
  <si>
    <t>0.61</t>
  </si>
  <si>
    <t>0.59</t>
  </si>
  <si>
    <t>0.5</t>
  </si>
  <si>
    <t>0.47</t>
  </si>
  <si>
    <t>0.49</t>
  </si>
  <si>
    <t>0.31</t>
  </si>
  <si>
    <t>0.26</t>
  </si>
  <si>
    <t>0.32</t>
  </si>
  <si>
    <t>Days Sales Outstanding (Average Receivables)</t>
  </si>
  <si>
    <t>56.69</t>
  </si>
  <si>
    <t>54.91</t>
  </si>
  <si>
    <t>57.94</t>
  </si>
  <si>
    <t>57.69</t>
  </si>
  <si>
    <t>54.53</t>
  </si>
  <si>
    <t>52.54</t>
  </si>
  <si>
    <t>53.82</t>
  </si>
  <si>
    <t>61.11</t>
  </si>
  <si>
    <t>61.86</t>
  </si>
  <si>
    <t>61.73</t>
  </si>
  <si>
    <t>Days Outstanding Inventory (Average Inventory)</t>
  </si>
  <si>
    <t>21.41</t>
  </si>
  <si>
    <t>20.24</t>
  </si>
  <si>
    <t>16.15</t>
  </si>
  <si>
    <t>11.92</t>
  </si>
  <si>
    <t>8.89</t>
  </si>
  <si>
    <t>6.54</t>
  </si>
  <si>
    <t>6.5</t>
  </si>
  <si>
    <t>6.67</t>
  </si>
  <si>
    <t>6.87</t>
  </si>
  <si>
    <t>Average Days Payable Outstanding</t>
  </si>
  <si>
    <t>19.19</t>
  </si>
  <si>
    <t>20.94</t>
  </si>
  <si>
    <t>21.05</t>
  </si>
  <si>
    <t>27.01</t>
  </si>
  <si>
    <t>26.2</t>
  </si>
  <si>
    <t>22.77</t>
  </si>
  <si>
    <t>23.72</t>
  </si>
  <si>
    <t>24.54</t>
  </si>
  <si>
    <t>22.25</t>
  </si>
  <si>
    <t>Cash Conversion Cycle (Average Days)</t>
  </si>
  <si>
    <t>58.24</t>
  </si>
  <si>
    <t>55.95</t>
  </si>
  <si>
    <t>48.55</t>
  </si>
  <si>
    <t>36.41</t>
  </si>
  <si>
    <t>32.88</t>
  </si>
  <si>
    <t>37.55</t>
  </si>
  <si>
    <t>44.06</t>
  </si>
  <si>
    <t>44.12</t>
  </si>
  <si>
    <t>46.34</t>
  </si>
  <si>
    <t>Long Term Solvency</t>
  </si>
  <si>
    <t>Total Debt/Equity</t>
  </si>
  <si>
    <t>124.54</t>
  </si>
  <si>
    <t>85.44</t>
  </si>
  <si>
    <t>77.31</t>
  </si>
  <si>
    <t>72.75</t>
  </si>
  <si>
    <t>84.63</t>
  </si>
  <si>
    <t>93.51</t>
  </si>
  <si>
    <t>98.9</t>
  </si>
  <si>
    <t>126.21</t>
  </si>
  <si>
    <t>91.8</t>
  </si>
  <si>
    <t>66.55</t>
  </si>
  <si>
    <t>Total Debt / Total Capital</t>
  </si>
  <si>
    <t>55.46</t>
  </si>
  <si>
    <t>46.07</t>
  </si>
  <si>
    <t>43.6</t>
  </si>
  <si>
    <t>42.11</t>
  </si>
  <si>
    <t>45.84</t>
  </si>
  <si>
    <t>48.32</t>
  </si>
  <si>
    <t>49.72</t>
  </si>
  <si>
    <t>55.79</t>
  </si>
  <si>
    <t>47.86</t>
  </si>
  <si>
    <t>39.96</t>
  </si>
  <si>
    <t>LT Debt/Equity</t>
  </si>
  <si>
    <t>116.63</t>
  </si>
  <si>
    <t>91.31</t>
  </si>
  <si>
    <t>96.95</t>
  </si>
  <si>
    <t>124.36</t>
  </si>
  <si>
    <t>78.88</t>
  </si>
  <si>
    <t>59.66</t>
  </si>
  <si>
    <t>Long-Term Debt / Total Capital</t>
  </si>
  <si>
    <t>51.94</t>
  </si>
  <si>
    <t>47.19</t>
  </si>
  <si>
    <t>48.74</t>
  </si>
  <si>
    <t>54.97</t>
  </si>
  <si>
    <t>41.12</t>
  </si>
  <si>
    <t>35.82</t>
  </si>
  <si>
    <t>Total Liabilities / Total Assets</t>
  </si>
  <si>
    <t>78.23</t>
  </si>
  <si>
    <t>75.27</t>
  </si>
  <si>
    <t>73.98</t>
  </si>
  <si>
    <t>72.42</t>
  </si>
  <si>
    <t>76.25</t>
  </si>
  <si>
    <t>77.41</t>
  </si>
  <si>
    <t>76.69</t>
  </si>
  <si>
    <t>73.58</t>
  </si>
  <si>
    <t>67.86</t>
  </si>
  <si>
    <t>63.5</t>
  </si>
  <si>
    <t>EBIT / Interest Expense</t>
  </si>
  <si>
    <t>5.69</t>
  </si>
  <si>
    <t>11.51</t>
  </si>
  <si>
    <t>9.07</t>
  </si>
  <si>
    <t>17.38</t>
  </si>
  <si>
    <t>10.79</t>
  </si>
  <si>
    <t>7.77</t>
  </si>
  <si>
    <t>7.51</t>
  </si>
  <si>
    <t>8.13</t>
  </si>
  <si>
    <t>EBITDA / Interest Expense</t>
  </si>
  <si>
    <t>14.03</t>
  </si>
  <si>
    <t>11.26</t>
  </si>
  <si>
    <t>20.88</t>
  </si>
  <si>
    <t>15.4</t>
  </si>
  <si>
    <t>12.45</t>
  </si>
  <si>
    <t>13.13</t>
  </si>
  <si>
    <t>(EBITDA - Capex) / Interest Expense</t>
  </si>
  <si>
    <t>4.87</t>
  </si>
  <si>
    <t>5.64</t>
  </si>
  <si>
    <t>10.18</t>
  </si>
  <si>
    <t>7.19</t>
  </si>
  <si>
    <t>12.9</t>
  </si>
  <si>
    <t>7.69</t>
  </si>
  <si>
    <t>8.2</t>
  </si>
  <si>
    <t>9.67</t>
  </si>
  <si>
    <t>10.05</t>
  </si>
  <si>
    <t>Total Debt / EBITDA</t>
  </si>
  <si>
    <t>1.91</t>
  </si>
  <si>
    <t>1.21</t>
  </si>
  <si>
    <t>1.38</t>
  </si>
  <si>
    <t>1.53</t>
  </si>
  <si>
    <t>3.34</t>
  </si>
  <si>
    <t>2.18</t>
  </si>
  <si>
    <t>Net Debt / EBITDA</t>
  </si>
  <si>
    <t>0.8</t>
  </si>
  <si>
    <t>0.39</t>
  </si>
  <si>
    <t>0.54</t>
  </si>
  <si>
    <t>1.31</t>
  </si>
  <si>
    <t>2.75</t>
  </si>
  <si>
    <t>2.15</t>
  </si>
  <si>
    <t>1.84</t>
  </si>
  <si>
    <t>Total Debt / (EBITDA - Capex)</t>
  </si>
  <si>
    <t>2.34</t>
  </si>
  <si>
    <t>1.65</t>
  </si>
  <si>
    <t>1.89</t>
  </si>
  <si>
    <t>1.72</t>
  </si>
  <si>
    <t>2.71</t>
  </si>
  <si>
    <t>2.14</t>
  </si>
  <si>
    <t>4.85</t>
  </si>
  <si>
    <t>2.85</t>
  </si>
  <si>
    <t>Net Debt / (EBITDA - Capex)</t>
  </si>
  <si>
    <t>0.98</t>
  </si>
  <si>
    <t>0.74</t>
  </si>
  <si>
    <t>1.39</t>
  </si>
  <si>
    <t>2.57</t>
  </si>
  <si>
    <t>1.56</t>
  </si>
  <si>
    <t>2.77</t>
  </si>
  <si>
    <t>2.4</t>
  </si>
  <si>
    <t>Growth Over Prior Year</t>
  </si>
  <si>
    <t>Total Revenues, 1 Yr. Growth %</t>
  </si>
  <si>
    <t>2.01</t>
  </si>
  <si>
    <t>0.91</t>
  </si>
  <si>
    <t>0.68</t>
  </si>
  <si>
    <t>5.28</t>
  </si>
  <si>
    <t>8.84</t>
  </si>
  <si>
    <t>5.19</t>
  </si>
  <si>
    <t>1.74</t>
  </si>
  <si>
    <t>Gross Profit, 1 Yr. Growth %</t>
  </si>
  <si>
    <t>20.8</t>
  </si>
  <si>
    <t>-1.62</t>
  </si>
  <si>
    <t>4.73</t>
  </si>
  <si>
    <t>-2.53</t>
  </si>
  <si>
    <t>10.01</t>
  </si>
  <si>
    <t>-14.52</t>
  </si>
  <si>
    <t>9.08</t>
  </si>
  <si>
    <t>-18.08</t>
  </si>
  <si>
    <t>5.26</t>
  </si>
  <si>
    <t>14.31</t>
  </si>
  <si>
    <t>EBITDA, 1 Yr. Growth %</t>
  </si>
  <si>
    <t>34.85</t>
  </si>
  <si>
    <t>7.87</t>
  </si>
  <si>
    <t>14.7</t>
  </si>
  <si>
    <t>1.93</t>
  </si>
  <si>
    <t>14.46</t>
  </si>
  <si>
    <t>-18.91</t>
  </si>
  <si>
    <t>15.38</t>
  </si>
  <si>
    <t>-15.18</t>
  </si>
  <si>
    <t>21.8</t>
  </si>
  <si>
    <t>-2.78</t>
  </si>
  <si>
    <t>EBITA, 1 Yr. Growth %</t>
  </si>
  <si>
    <t>70.93</t>
  </si>
  <si>
    <t>16.51</t>
  </si>
  <si>
    <t>2.06</t>
  </si>
  <si>
    <t>16.91</t>
  </si>
  <si>
    <t>-23.18</t>
  </si>
  <si>
    <t>17.46</t>
  </si>
  <si>
    <t>-19.96</t>
  </si>
  <si>
    <t>26.42</t>
  </si>
  <si>
    <t>-3.54</t>
  </si>
  <si>
    <t>EBIT, 1 Yr. Growth %</t>
  </si>
  <si>
    <t>72.35</t>
  </si>
  <si>
    <t>4.28</t>
  </si>
  <si>
    <t>17.52</t>
  </si>
  <si>
    <t>0.12</t>
  </si>
  <si>
    <t>18.17</t>
  </si>
  <si>
    <t>-25.1</t>
  </si>
  <si>
    <t>17.35</t>
  </si>
  <si>
    <t>-24.6</t>
  </si>
  <si>
    <t>21.63</t>
  </si>
  <si>
    <t>-2.65</t>
  </si>
  <si>
    <t>Earnings From Cont. Operations, 1 Yr. Growth %</t>
  </si>
  <si>
    <t>29.5</t>
  </si>
  <si>
    <t>19.53</t>
  </si>
  <si>
    <t>41.83</t>
  </si>
  <si>
    <t>-16.4</t>
  </si>
  <si>
    <t>74.53</t>
  </si>
  <si>
    <t>-34.33</t>
  </si>
  <si>
    <t>26.78</t>
  </si>
  <si>
    <t>-21.84</t>
  </si>
  <si>
    <t>6.43</t>
  </si>
  <si>
    <t>17.62</t>
  </si>
  <si>
    <t>Net Income, 1 Yr. Growth %</t>
  </si>
  <si>
    <t>Normalized Net Income, 1 Yr. Growth %</t>
  </si>
  <si>
    <t>85.15</t>
  </si>
  <si>
    <t>31.1</t>
  </si>
  <si>
    <t>-1.53</t>
  </si>
  <si>
    <t>25.78</t>
  </si>
  <si>
    <t>-26.06</t>
  </si>
  <si>
    <t>13.51</t>
  </si>
  <si>
    <t>-21.36</t>
  </si>
  <si>
    <t>15.78</t>
  </si>
  <si>
    <t>-4.57</t>
  </si>
  <si>
    <t>Diluted EPS Before Extra, 1 Yr. Growth %</t>
  </si>
  <si>
    <t>32.43</t>
  </si>
  <si>
    <t>21.87</t>
  </si>
  <si>
    <t>45.22</t>
  </si>
  <si>
    <t>-13.84</t>
  </si>
  <si>
    <t>82.47</t>
  </si>
  <si>
    <t>-30.53</t>
  </si>
  <si>
    <t>29.26</t>
  </si>
  <si>
    <t>-21.24</t>
  </si>
  <si>
    <t>6.96</t>
  </si>
  <si>
    <t>18.21</t>
  </si>
  <si>
    <t>Accounts Receivable, 1 Yr. Growth %</t>
  </si>
  <si>
    <t>-7.57</t>
  </si>
  <si>
    <t>3.47</t>
  </si>
  <si>
    <t>4.14</t>
  </si>
  <si>
    <t>10.64</t>
  </si>
  <si>
    <t>20.54</t>
  </si>
  <si>
    <t>Inventory, 1 Yr. Growth %</t>
  </si>
  <si>
    <t>-15.93</t>
  </si>
  <si>
    <t>-26.32</t>
  </si>
  <si>
    <t>-12.86</t>
  </si>
  <si>
    <t>-30.05</t>
  </si>
  <si>
    <t>6.25</t>
  </si>
  <si>
    <t>13.66</t>
  </si>
  <si>
    <t>1.64</t>
  </si>
  <si>
    <t>Net Property, Plant and Equip., 1 Yr. Growth %</t>
  </si>
  <si>
    <t>-5.54</t>
  </si>
  <si>
    <t>1.95</t>
  </si>
  <si>
    <t>8.7</t>
  </si>
  <si>
    <t>11.53</t>
  </si>
  <si>
    <t>13.63</t>
  </si>
  <si>
    <t>20.5</t>
  </si>
  <si>
    <t>4.52</t>
  </si>
  <si>
    <t>5.62</t>
  </si>
  <si>
    <t>3.94</t>
  </si>
  <si>
    <t>2.24</t>
  </si>
  <si>
    <t>Total Assets, 1 Yr. Growth %</t>
  </si>
  <si>
    <t>0.71</t>
  </si>
  <si>
    <t>-3.45</t>
  </si>
  <si>
    <t>0.35</t>
  </si>
  <si>
    <t>0.14</t>
  </si>
  <si>
    <t>10.15</t>
  </si>
  <si>
    <t>16.01</t>
  </si>
  <si>
    <t>30.28</t>
  </si>
  <si>
    <t>2.16</t>
  </si>
  <si>
    <t>3.3</t>
  </si>
  <si>
    <t>Tangible Book Value, 1 Yr. Growth %</t>
  </si>
  <si>
    <t>-285.71</t>
  </si>
  <si>
    <t>-118.75</t>
  </si>
  <si>
    <t>-430.77</t>
  </si>
  <si>
    <t>-125.58</t>
  </si>
  <si>
    <t>-824.24</t>
  </si>
  <si>
    <t>15.9</t>
  </si>
  <si>
    <t>-17.69</t>
  </si>
  <si>
    <t>329.39</t>
  </si>
  <si>
    <t>-84.88</t>
  </si>
  <si>
    <t>-494.59</t>
  </si>
  <si>
    <t>Common Equity, 1 Yr. Growth %</t>
  </si>
  <si>
    <t>-10.26</t>
  </si>
  <si>
    <t>9.16</t>
  </si>
  <si>
    <t>10.94</t>
  </si>
  <si>
    <t>6.35</t>
  </si>
  <si>
    <t>-13.77</t>
  </si>
  <si>
    <t>4.75</t>
  </si>
  <si>
    <t>19.71</t>
  </si>
  <si>
    <t>47.71</t>
  </si>
  <si>
    <t>24.25</t>
  </si>
  <si>
    <t>17.31</t>
  </si>
  <si>
    <t>Cash From Operations, 1 Yr. Growth %</t>
  </si>
  <si>
    <t>203.39</t>
  </si>
  <si>
    <t>15.64</t>
  </si>
  <si>
    <t>-4.53</t>
  </si>
  <si>
    <t>-0.97</t>
  </si>
  <si>
    <t>12.28</t>
  </si>
  <si>
    <t>-1.97</t>
  </si>
  <si>
    <t>21.99</t>
  </si>
  <si>
    <t>-30.47</t>
  </si>
  <si>
    <t>0.79</t>
  </si>
  <si>
    <t>26.63</t>
  </si>
  <si>
    <t>Capital Expenditures, 1 Yr. Growth %</t>
  </si>
  <si>
    <t>13.94</t>
  </si>
  <si>
    <t>51.6</t>
  </si>
  <si>
    <t>34.04</t>
  </si>
  <si>
    <t>21.2</t>
  </si>
  <si>
    <t>14.47</t>
  </si>
  <si>
    <t>-33.4</t>
  </si>
  <si>
    <t>-6.23</t>
  </si>
  <si>
    <t>-14.2</t>
  </si>
  <si>
    <t>2.82</t>
  </si>
  <si>
    <t>Levered Free Cash Flow, 1 Yr. Growth %</t>
  </si>
  <si>
    <t>226.79</t>
  </si>
  <si>
    <t>11.86</t>
  </si>
  <si>
    <t>-10.1</t>
  </si>
  <si>
    <t>-32.64</t>
  </si>
  <si>
    <t>155.52</t>
  </si>
  <si>
    <t>-102.61</t>
  </si>
  <si>
    <t>-38.31</t>
  </si>
  <si>
    <t>62.28</t>
  </si>
  <si>
    <t>Unlevered Free Cash Flow, 1 Yr. Growth %</t>
  </si>
  <si>
    <t>153.33</t>
  </si>
  <si>
    <t>9.38</t>
  </si>
  <si>
    <t>-14.89</t>
  </si>
  <si>
    <t>-27.71</t>
  </si>
  <si>
    <t>127.52</t>
  </si>
  <si>
    <t>-97.61</t>
  </si>
  <si>
    <t>-36.94</t>
  </si>
  <si>
    <t>56.26</t>
  </si>
  <si>
    <t>26.47</t>
  </si>
  <si>
    <t>Dividend Per Share, 1 Yr. Growth %</t>
  </si>
  <si>
    <t>23.53</t>
  </si>
  <si>
    <t>19.84</t>
  </si>
  <si>
    <t>19.54</t>
  </si>
  <si>
    <t>17.17</t>
  </si>
  <si>
    <t>3.91</t>
  </si>
  <si>
    <t>Compound Annual Growth Rate Over Two Years</t>
  </si>
  <si>
    <t>Total Revenues, 2 Yr. CAGR %</t>
  </si>
  <si>
    <t>1.46</t>
  </si>
  <si>
    <t>2.95</t>
  </si>
  <si>
    <t>7.55</t>
  </si>
  <si>
    <t>9.36</t>
  </si>
  <si>
    <t>3.45</t>
  </si>
  <si>
    <t>6.79</t>
  </si>
  <si>
    <t>Gross Profit, 2 Yr. CAGR %</t>
  </si>
  <si>
    <t>14.6</t>
  </si>
  <si>
    <t>1.51</t>
  </si>
  <si>
    <t>1.03</t>
  </si>
  <si>
    <t>5.05</t>
  </si>
  <si>
    <t>-3.02</t>
  </si>
  <si>
    <t>-3.44</t>
  </si>
  <si>
    <t>-5.47</t>
  </si>
  <si>
    <t>-7.14</t>
  </si>
  <si>
    <t>9.69</t>
  </si>
  <si>
    <t>EBITDA, 2 Yr. CAGR %</t>
  </si>
  <si>
    <t>30.33</t>
  </si>
  <si>
    <t>20.6</t>
  </si>
  <si>
    <t>11.63</t>
  </si>
  <si>
    <t>8.12</t>
  </si>
  <si>
    <t>8.01</t>
  </si>
  <si>
    <t>-3.66</t>
  </si>
  <si>
    <t>-3.27</t>
  </si>
  <si>
    <t>-1.08</t>
  </si>
  <si>
    <t>8.76</t>
  </si>
  <si>
    <t>EBITA, 2 Yr. CAGR %</t>
  </si>
  <si>
    <t>47.02</t>
  </si>
  <si>
    <t>33.24</t>
  </si>
  <si>
    <t>10.32</t>
  </si>
  <si>
    <t>9.04</t>
  </si>
  <si>
    <t>9.23</t>
  </si>
  <si>
    <t>-5.23</t>
  </si>
  <si>
    <t>-5.01</t>
  </si>
  <si>
    <t>-3.04</t>
  </si>
  <si>
    <t>-0.48</t>
  </si>
  <si>
    <t>10.36</t>
  </si>
  <si>
    <t>EBIT, 2 Yr. CAGR %</t>
  </si>
  <si>
    <t>34.06</t>
  </si>
  <si>
    <t>11.04</t>
  </si>
  <si>
    <t>8.47</t>
  </si>
  <si>
    <t>8.77</t>
  </si>
  <si>
    <t>-5.92</t>
  </si>
  <si>
    <t>-6.25</t>
  </si>
  <si>
    <t>-5.94</t>
  </si>
  <si>
    <t>-5.39</t>
  </si>
  <si>
    <t>8.73</t>
  </si>
  <si>
    <t>Earnings From Cont. Operations, 2 Yr. CAGR %</t>
  </si>
  <si>
    <t>52.15</t>
  </si>
  <si>
    <t>24.41</t>
  </si>
  <si>
    <t>30.2</t>
  </si>
  <si>
    <t>20.79</t>
  </si>
  <si>
    <t>7.06</t>
  </si>
  <si>
    <t>-8.76</t>
  </si>
  <si>
    <t>-0.46</t>
  </si>
  <si>
    <t>-8.79</t>
  </si>
  <si>
    <t>11.89</t>
  </si>
  <si>
    <t>Net Income, 2 Yr. CAGR %</t>
  </si>
  <si>
    <t>Normalized Net Income, 2 Yr. CAGR %</t>
  </si>
  <si>
    <t>59.23</t>
  </si>
  <si>
    <t>40.67</t>
  </si>
  <si>
    <t>18.96</t>
  </si>
  <si>
    <t>13.62</t>
  </si>
  <si>
    <t>11.29</t>
  </si>
  <si>
    <t>-3.56</t>
  </si>
  <si>
    <t>-8.38</t>
  </si>
  <si>
    <t>-5.41</t>
  </si>
  <si>
    <t>-5.78</t>
  </si>
  <si>
    <t>8.51</t>
  </si>
  <si>
    <t>Diluted EPS Before Extra, 2 Yr. CAGR %</t>
  </si>
  <si>
    <t>53.54</t>
  </si>
  <si>
    <t>27.04</t>
  </si>
  <si>
    <t>33.03</t>
  </si>
  <si>
    <t>25.39</t>
  </si>
  <si>
    <t>12.59</t>
  </si>
  <si>
    <t>-5.24</t>
  </si>
  <si>
    <t>0.9</t>
  </si>
  <si>
    <t>-8.22</t>
  </si>
  <si>
    <t>12.44</t>
  </si>
  <si>
    <t>Accounts Receivable, 2 Yr. CAGR %</t>
  </si>
  <si>
    <t>7.1</t>
  </si>
  <si>
    <t>-2.21</t>
  </si>
  <si>
    <t>5.17</t>
  </si>
  <si>
    <t>3.84</t>
  </si>
  <si>
    <t>4.89</t>
  </si>
  <si>
    <t>7.34</t>
  </si>
  <si>
    <t>15.48</t>
  </si>
  <si>
    <t>7.07</t>
  </si>
  <si>
    <t>Inventory, 2 Yr. CAGR %</t>
  </si>
  <si>
    <t>8.49</t>
  </si>
  <si>
    <t>-4.27</t>
  </si>
  <si>
    <t>-21.29</t>
  </si>
  <si>
    <t>-19.87</t>
  </si>
  <si>
    <t>-21.93</t>
  </si>
  <si>
    <t>-13.79</t>
  </si>
  <si>
    <t>8.8</t>
  </si>
  <si>
    <t>15.58</t>
  </si>
  <si>
    <t>Net Property, Plant and Equip., 2 Yr. CAGR %</t>
  </si>
  <si>
    <t>-6.14</t>
  </si>
  <si>
    <t>-1.86</t>
  </si>
  <si>
    <t>5.27</t>
  </si>
  <si>
    <t>10.11</t>
  </si>
  <si>
    <t>12.58</t>
  </si>
  <si>
    <t>17.02</t>
  </si>
  <si>
    <t>12.22</t>
  </si>
  <si>
    <t>5.06</t>
  </si>
  <si>
    <t>3.09</t>
  </si>
  <si>
    <t>Total Assets, 2 Yr. CAGR %</t>
  </si>
  <si>
    <t>-1.63</t>
  </si>
  <si>
    <t>2.86</t>
  </si>
  <si>
    <t>0.24</t>
  </si>
  <si>
    <t>5.03</t>
  </si>
  <si>
    <t>13.05</t>
  </si>
  <si>
    <t>22.94</t>
  </si>
  <si>
    <t>15.37</t>
  </si>
  <si>
    <t>2.73</t>
  </si>
  <si>
    <t>Tangible Book Value, 2 Yr. CAGR %</t>
  </si>
  <si>
    <t>-47.75</t>
  </si>
  <si>
    <t>-40.99</t>
  </si>
  <si>
    <t>-21.25</t>
  </si>
  <si>
    <t>-8.01</t>
  </si>
  <si>
    <t>36.11</t>
  </si>
  <si>
    <t>189.72</t>
  </si>
  <si>
    <t>-2.33</t>
  </si>
  <si>
    <t>-19.43</t>
  </si>
  <si>
    <t>-22.76</t>
  </si>
  <si>
    <t>Common Equity, 2 Yr. CAGR %</t>
  </si>
  <si>
    <t>43.06</t>
  </si>
  <si>
    <t>-1.02</t>
  </si>
  <si>
    <t>10.04</t>
  </si>
  <si>
    <t>8.62</t>
  </si>
  <si>
    <t>-4.23</t>
  </si>
  <si>
    <t>-4.96</t>
  </si>
  <si>
    <t>11.98</t>
  </si>
  <si>
    <t>32.98</t>
  </si>
  <si>
    <t>35.48</t>
  </si>
  <si>
    <t>20.73</t>
  </si>
  <si>
    <t>Cash From Operations, 2 Yr. CAGR %</t>
  </si>
  <si>
    <t>46.85</t>
  </si>
  <si>
    <t>87.31</t>
  </si>
  <si>
    <t>4.34</t>
  </si>
  <si>
    <t>-2.77</t>
  </si>
  <si>
    <t>5.45</t>
  </si>
  <si>
    <t>9.35</t>
  </si>
  <si>
    <t>-7.9</t>
  </si>
  <si>
    <t>-16.28</t>
  </si>
  <si>
    <t>12.97</t>
  </si>
  <si>
    <t>Capital Expenditures, 2 Yr. CAGR %</t>
  </si>
  <si>
    <t>0.92</t>
  </si>
  <si>
    <t>16.3</t>
  </si>
  <si>
    <t>31.43</t>
  </si>
  <si>
    <t>42.55</t>
  </si>
  <si>
    <t>27.46</t>
  </si>
  <si>
    <t>17.79</t>
  </si>
  <si>
    <t>-12.68</t>
  </si>
  <si>
    <t>-20.97</t>
  </si>
  <si>
    <t>-10.3</t>
  </si>
  <si>
    <t>-6.08</t>
  </si>
  <si>
    <t>Levered Free Cash Flow, 2 Yr. CAGR %</t>
  </si>
  <si>
    <t>69.13</t>
  </si>
  <si>
    <t>122.48</t>
  </si>
  <si>
    <t>-22.18</t>
  </si>
  <si>
    <t>31.19</t>
  </si>
  <si>
    <t>-74.19</t>
  </si>
  <si>
    <t>-19.53</t>
  </si>
  <si>
    <t>291.45</t>
  </si>
  <si>
    <t>-1.52</t>
  </si>
  <si>
    <t>45.26</t>
  </si>
  <si>
    <t>Unlevered Free Cash Flow, 2 Yr. CAGR %</t>
  </si>
  <si>
    <t>52.7</t>
  </si>
  <si>
    <t>88.99</t>
  </si>
  <si>
    <t>-3.14</t>
  </si>
  <si>
    <t>-21.56</t>
  </si>
  <si>
    <t>28.24</t>
  </si>
  <si>
    <t>-76.7</t>
  </si>
  <si>
    <t>-16.36</t>
  </si>
  <si>
    <t>330.01</t>
  </si>
  <si>
    <t>-2.09</t>
  </si>
  <si>
    <t>40.46</t>
  </si>
  <si>
    <t>Dividend Per Share, 2 Yr. CAGR %</t>
  </si>
  <si>
    <t>216.23</t>
  </si>
  <si>
    <t>84.39</t>
  </si>
  <si>
    <t>44.91</t>
  </si>
  <si>
    <t>21.75</t>
  </si>
  <si>
    <t>19.92</t>
  </si>
  <si>
    <t>19.69</t>
  </si>
  <si>
    <t>18.35</t>
  </si>
  <si>
    <t>12.88</t>
  </si>
  <si>
    <t>6.3</t>
  </si>
  <si>
    <t>4.47</t>
  </si>
  <si>
    <t>Compound Annual Growth Rate Over Three Years</t>
  </si>
  <si>
    <t>Total Revenues, 3 Yr. CAGR %</t>
  </si>
  <si>
    <t>1.9</t>
  </si>
  <si>
    <t>1.2</t>
  </si>
  <si>
    <t>2.27</t>
  </si>
  <si>
    <t>5.21</t>
  </si>
  <si>
    <t>7.98</t>
  </si>
  <si>
    <t>5.22</t>
  </si>
  <si>
    <t>6.26</t>
  </si>
  <si>
    <t>Gross Profit, 3 Yr. CAGR %</t>
  </si>
  <si>
    <t>12.17</t>
  </si>
  <si>
    <t>8.91</t>
  </si>
  <si>
    <t>7.57</t>
  </si>
  <si>
    <t>8.71</t>
  </si>
  <si>
    <t>-1.93</t>
  </si>
  <si>
    <t>0.85</t>
  </si>
  <si>
    <t>-8.59</t>
  </si>
  <si>
    <t>-2.02</t>
  </si>
  <si>
    <t>EBITDA, 3 Yr. CAGR %</t>
  </si>
  <si>
    <t>17.12</t>
  </si>
  <si>
    <t>22.36</t>
  </si>
  <si>
    <t>16.29</t>
  </si>
  <si>
    <t>8.3</t>
  </si>
  <si>
    <t>10.2</t>
  </si>
  <si>
    <t>-1.83</t>
  </si>
  <si>
    <t>2.31</t>
  </si>
  <si>
    <t>-7.42</t>
  </si>
  <si>
    <t>-0.41</t>
  </si>
  <si>
    <t>EBITA, 3 Yr. CAGR %</t>
  </si>
  <si>
    <t>30.94</t>
  </si>
  <si>
    <t>24.45</t>
  </si>
  <si>
    <t>7.49</t>
  </si>
  <si>
    <t>11.61</t>
  </si>
  <si>
    <t>-2.86</t>
  </si>
  <si>
    <t>1.8</t>
  </si>
  <si>
    <t>-10.28</t>
  </si>
  <si>
    <t>-1.51</t>
  </si>
  <si>
    <t>EBIT, 3 Yr. CAGR %</t>
  </si>
  <si>
    <t>26.44</t>
  </si>
  <si>
    <t>31.89</t>
  </si>
  <si>
    <t>25.21</t>
  </si>
  <si>
    <t>7.27</t>
  </si>
  <si>
    <t>-3.95</t>
  </si>
  <si>
    <t>1.27</t>
  </si>
  <si>
    <t>-12.82</t>
  </si>
  <si>
    <t>-4.49</t>
  </si>
  <si>
    <t>Earnings From Cont. Operations, 3 Yr. CAGR %</t>
  </si>
  <si>
    <t>50.07</t>
  </si>
  <si>
    <t>40.39</t>
  </si>
  <si>
    <t>29.97</t>
  </si>
  <si>
    <t>12.32</t>
  </si>
  <si>
    <t>27.43</t>
  </si>
  <si>
    <t>-1.42</t>
  </si>
  <si>
    <t>-13.34</t>
  </si>
  <si>
    <t>-0.72</t>
  </si>
  <si>
    <t>Net Income, 3 Yr. CAGR %</t>
  </si>
  <si>
    <t>Normalized Net Income, 3 Yr. CAGR %</t>
  </si>
  <si>
    <t>28.79</t>
  </si>
  <si>
    <t>39.41</t>
  </si>
  <si>
    <t>33.43</t>
  </si>
  <si>
    <t>11.7</t>
  </si>
  <si>
    <t>17.54</t>
  </si>
  <si>
    <t>-2.89</t>
  </si>
  <si>
    <t>1.82</t>
  </si>
  <si>
    <t>-13.11</t>
  </si>
  <si>
    <t>0.33</t>
  </si>
  <si>
    <t>-4.3</t>
  </si>
  <si>
    <t>Diluted EPS Before Extra, 3 Yr. CAGR %</t>
  </si>
  <si>
    <t>49.57</t>
  </si>
  <si>
    <t>42.16</t>
  </si>
  <si>
    <t>32.83</t>
  </si>
  <si>
    <t>15.1</t>
  </si>
  <si>
    <t>31.68</t>
  </si>
  <si>
    <t>2.99</t>
  </si>
  <si>
    <t>17.89</t>
  </si>
  <si>
    <t>-10.9</t>
  </si>
  <si>
    <t>2.88</t>
  </si>
  <si>
    <t>-0.14</t>
  </si>
  <si>
    <t>Accounts Receivable, 3 Yr. CAGR %</t>
  </si>
  <si>
    <t>13.44</t>
  </si>
  <si>
    <t>5.87</t>
  </si>
  <si>
    <t>5.33</t>
  </si>
  <si>
    <t>6.77</t>
  </si>
  <si>
    <t>11.57</t>
  </si>
  <si>
    <t>12.8</t>
  </si>
  <si>
    <t>11.38</t>
  </si>
  <si>
    <t>Inventory, 3 Yr. CAGR %</t>
  </si>
  <si>
    <t>-3.73</t>
  </si>
  <si>
    <t>-0.35</t>
  </si>
  <si>
    <t>-12.27</t>
  </si>
  <si>
    <t>-18.58</t>
  </si>
  <si>
    <t>-23.42</t>
  </si>
  <si>
    <t>-13.48</t>
  </si>
  <si>
    <t>-9.2</t>
  </si>
  <si>
    <t>10.4</t>
  </si>
  <si>
    <t>10.73</t>
  </si>
  <si>
    <t>Net Property, Plant and Equip., 3 Yr. CAGR %</t>
  </si>
  <si>
    <t>-4.12</t>
  </si>
  <si>
    <t>-3.51</t>
  </si>
  <si>
    <t>7.32</t>
  </si>
  <si>
    <t>11.27</t>
  </si>
  <si>
    <t>15.16</t>
  </si>
  <si>
    <t>12.69</t>
  </si>
  <si>
    <t>9.98</t>
  </si>
  <si>
    <t>4.69</t>
  </si>
  <si>
    <t>3.92</t>
  </si>
  <si>
    <t>Total Assets, 3 Yr. CAGR %</t>
  </si>
  <si>
    <t>1.09</t>
  </si>
  <si>
    <t>-1.96</t>
  </si>
  <si>
    <t>0.72</t>
  </si>
  <si>
    <t>3.44</t>
  </si>
  <si>
    <t>8.57</t>
  </si>
  <si>
    <t>18.52</t>
  </si>
  <si>
    <t>11.2</t>
  </si>
  <si>
    <t>Tangible Book Value, 3 Yr. CAGR %</t>
  </si>
  <si>
    <t>-29.32</t>
  </si>
  <si>
    <t>-62.87</t>
  </si>
  <si>
    <t>4.82</t>
  </si>
  <si>
    <t>-45.86</t>
  </si>
  <si>
    <t>29.01</t>
  </si>
  <si>
    <t>90.46</t>
  </si>
  <si>
    <t>-18.86</t>
  </si>
  <si>
    <t>36.82</t>
  </si>
  <si>
    <t>Common Equity, 3 Yr. CAGR %</t>
  </si>
  <si>
    <t>16.69</t>
  </si>
  <si>
    <t>30.72</t>
  </si>
  <si>
    <t>2.81</t>
  </si>
  <si>
    <t>0.58</t>
  </si>
  <si>
    <t>-1.33</t>
  </si>
  <si>
    <t>2.64</t>
  </si>
  <si>
    <t>22.81</t>
  </si>
  <si>
    <t>29.13</t>
  </si>
  <si>
    <t>Cash From Operations, 3 Yr. CAGR %</t>
  </si>
  <si>
    <t>10.69</t>
  </si>
  <si>
    <t>35.61</t>
  </si>
  <si>
    <t>51.58</t>
  </si>
  <si>
    <t>2.54</t>
  </si>
  <si>
    <t>-5.97</t>
  </si>
  <si>
    <t>-5.09</t>
  </si>
  <si>
    <t>-3.9</t>
  </si>
  <si>
    <t>Capital Expenditures, 3 Yr. CAGR %</t>
  </si>
  <si>
    <t>-5.74</t>
  </si>
  <si>
    <t>5.09</t>
  </si>
  <si>
    <t>32.29</t>
  </si>
  <si>
    <t>35.04</t>
  </si>
  <si>
    <t>22.97</t>
  </si>
  <si>
    <t>-2.6</t>
  </si>
  <si>
    <t>-10.58</t>
  </si>
  <si>
    <t>-18.78</t>
  </si>
  <si>
    <t>-6.13</t>
  </si>
  <si>
    <t>Levered Free Cash Flow, 3 Yr. CAGR %</t>
  </si>
  <si>
    <t>409.81</t>
  </si>
  <si>
    <t>63.02</t>
  </si>
  <si>
    <t>60.99</t>
  </si>
  <si>
    <t>-11.87</t>
  </si>
  <si>
    <t>15.66</t>
  </si>
  <si>
    <t>-64.47</t>
  </si>
  <si>
    <t>18.28</t>
  </si>
  <si>
    <t>-26.35</t>
  </si>
  <si>
    <t>188.81</t>
  </si>
  <si>
    <t>Unlevered Free Cash Flow, 3 Yr. CAGR %</t>
  </si>
  <si>
    <t>99.48</t>
  </si>
  <si>
    <t>48.69</t>
  </si>
  <si>
    <t>42.17</t>
  </si>
  <si>
    <t>-12.14</t>
  </si>
  <si>
    <t>-66.02</t>
  </si>
  <si>
    <t>16.76</t>
  </si>
  <si>
    <t>-23.87</t>
  </si>
  <si>
    <t>204.04</t>
  </si>
  <si>
    <t>6.63</t>
  </si>
  <si>
    <t>Dividend Per Share, 3 Yr. CAGR %</t>
  </si>
  <si>
    <t>157.13</t>
  </si>
  <si>
    <t>61.34</t>
  </si>
  <si>
    <t>21.11</t>
  </si>
  <si>
    <t>19.79</t>
  </si>
  <si>
    <t>18.84</t>
  </si>
  <si>
    <t>15.06</t>
  </si>
  <si>
    <t>9.81</t>
  </si>
  <si>
    <t>Compound Annual Growth Rate Over Five Years</t>
  </si>
  <si>
    <t>Total Revenues, 5 Yr. CAGR %</t>
  </si>
  <si>
    <t>2.03</t>
  </si>
  <si>
    <t>3.69</t>
  </si>
  <si>
    <t>5.92</t>
  </si>
  <si>
    <t>6.15</t>
  </si>
  <si>
    <t>6.98</t>
  </si>
  <si>
    <t>Gross Profit, 5 Yr. CAGR %</t>
  </si>
  <si>
    <t>10.76</t>
  </si>
  <si>
    <t>6.76</t>
  </si>
  <si>
    <t>7.78</t>
  </si>
  <si>
    <t>8.83</t>
  </si>
  <si>
    <t>3.68</t>
  </si>
  <si>
    <t>-3.36</t>
  </si>
  <si>
    <t>-2.42</t>
  </si>
  <si>
    <t>-1.67</t>
  </si>
  <si>
    <t>EBITDA, 5 Yr. CAGR %</t>
  </si>
  <si>
    <t>13.38</t>
  </si>
  <si>
    <t>15.09</t>
  </si>
  <si>
    <t>12.91</t>
  </si>
  <si>
    <t>3.35</t>
  </si>
  <si>
    <t>-1.57</t>
  </si>
  <si>
    <t>EBITA, 5 Yr. CAGR %</t>
  </si>
  <si>
    <t>26.35</t>
  </si>
  <si>
    <t>19.99</t>
  </si>
  <si>
    <t>18.12</t>
  </si>
  <si>
    <t>2.21</t>
  </si>
  <si>
    <t>4.64</t>
  </si>
  <si>
    <t>-2.93</t>
  </si>
  <si>
    <t>0.88</t>
  </si>
  <si>
    <t>-2.92</t>
  </si>
  <si>
    <t>EBIT, 5 Yr. CAGR %</t>
  </si>
  <si>
    <t>28.8</t>
  </si>
  <si>
    <t>18.42</t>
  </si>
  <si>
    <t>18.15</t>
  </si>
  <si>
    <t>20.2</t>
  </si>
  <si>
    <t>18.36</t>
  </si>
  <si>
    <t>4.09</t>
  </si>
  <si>
    <t>-4.75</t>
  </si>
  <si>
    <t>-1.45</t>
  </si>
  <si>
    <t>-5.2</t>
  </si>
  <si>
    <t>Earnings From Cont. Operations, 5 Yr. CAGR %</t>
  </si>
  <si>
    <t>22.21</t>
  </si>
  <si>
    <t>25.26</t>
  </si>
  <si>
    <t>41.79</t>
  </si>
  <si>
    <t>26.82</t>
  </si>
  <si>
    <t>26.22</t>
  </si>
  <si>
    <t>11.49</t>
  </si>
  <si>
    <t>-1.03</t>
  </si>
  <si>
    <t>-4.02</t>
  </si>
  <si>
    <t>Net Income, 5 Yr. CAGR %</t>
  </si>
  <si>
    <t>Normalized Net Income, 5 Yr. CAGR %</t>
  </si>
  <si>
    <t>15.92</t>
  </si>
  <si>
    <t>22.35</t>
  </si>
  <si>
    <t>24.09</t>
  </si>
  <si>
    <t>5.32</t>
  </si>
  <si>
    <t>6.39</t>
  </si>
  <si>
    <t>-4.07</t>
  </si>
  <si>
    <t>-1.41</t>
  </si>
  <si>
    <t>-6.07</t>
  </si>
  <si>
    <t>Diluted EPS Before Extra, 5 Yr. CAGR %</t>
  </si>
  <si>
    <t>21.98</t>
  </si>
  <si>
    <t>25.55</t>
  </si>
  <si>
    <t>42.72</t>
  </si>
  <si>
    <t>29.16</t>
  </si>
  <si>
    <t>29.8</t>
  </si>
  <si>
    <t>14.09</t>
  </si>
  <si>
    <t>15.44</t>
  </si>
  <si>
    <t>6.66</t>
  </si>
  <si>
    <t>Accounts Receivable, 5 Yr. CAGR %</t>
  </si>
  <si>
    <t>8.09</t>
  </si>
  <si>
    <t>5.59</t>
  </si>
  <si>
    <t>2.25</t>
  </si>
  <si>
    <t>4.72</t>
  </si>
  <si>
    <t>6.13</t>
  </si>
  <si>
    <t>8.41</t>
  </si>
  <si>
    <t>9.57</t>
  </si>
  <si>
    <t>Inventory, 5 Yr. CAGR %</t>
  </si>
  <si>
    <t>2.61</t>
  </si>
  <si>
    <t>-0.55</t>
  </si>
  <si>
    <t>-11.18</t>
  </si>
  <si>
    <t>-8.67</t>
  </si>
  <si>
    <t>-16.27</t>
  </si>
  <si>
    <t>-16.7</t>
  </si>
  <si>
    <t>-13.63</t>
  </si>
  <si>
    <t>-5.18</t>
  </si>
  <si>
    <t>7.76</t>
  </si>
  <si>
    <t>Net Property, Plant and Equip., 5 Yr. CAGR %</t>
  </si>
  <si>
    <t>-1.95</t>
  </si>
  <si>
    <t>-1.76</t>
  </si>
  <si>
    <t>-0.47</t>
  </si>
  <si>
    <t>5.82</t>
  </si>
  <si>
    <t>11.1</t>
  </si>
  <si>
    <t>11.65</t>
  </si>
  <si>
    <t>11.01</t>
  </si>
  <si>
    <t>Total Assets, 5 Yr. CAGR %</t>
  </si>
  <si>
    <t>4.48</t>
  </si>
  <si>
    <t>2.97</t>
  </si>
  <si>
    <t>-0.06</t>
  </si>
  <si>
    <t>2.42</t>
  </si>
  <si>
    <t>11.24</t>
  </si>
  <si>
    <t>11.93</t>
  </si>
  <si>
    <t>Tangible Book Value, 5 Yr. CAGR %</t>
  </si>
  <si>
    <t>-7.49</t>
  </si>
  <si>
    <t>-33.64</t>
  </si>
  <si>
    <t>-26.19</t>
  </si>
  <si>
    <t>-46.63</t>
  </si>
  <si>
    <t>16.37</t>
  </si>
  <si>
    <t>42.36</t>
  </si>
  <si>
    <t>49.98</t>
  </si>
  <si>
    <t>19.56</t>
  </si>
  <si>
    <t>Common Equity, 5 Yr. CAGR %</t>
  </si>
  <si>
    <t>13.99</t>
  </si>
  <si>
    <t>21.39</t>
  </si>
  <si>
    <t>-0.07</t>
  </si>
  <si>
    <t>3.07</t>
  </si>
  <si>
    <t>4.99</t>
  </si>
  <si>
    <t>11.18</t>
  </si>
  <si>
    <t>21.97</t>
  </si>
  <si>
    <t>Cash From Operations, 5 Yr. CAGR %</t>
  </si>
  <si>
    <t>52.08</t>
  </si>
  <si>
    <t>18.19</t>
  </si>
  <si>
    <t>9.26</t>
  </si>
  <si>
    <t>19.65</t>
  </si>
  <si>
    <t>3.48</t>
  </si>
  <si>
    <t>-1.56</t>
  </si>
  <si>
    <t>-1.21</t>
  </si>
  <si>
    <t>Capital Expenditures, 5 Yr. CAGR %</t>
  </si>
  <si>
    <t>-0.32</t>
  </si>
  <si>
    <t>7.67</t>
  </si>
  <si>
    <t>18.72</t>
  </si>
  <si>
    <t>27.21</t>
  </si>
  <si>
    <t>26.29</t>
  </si>
  <si>
    <t>13.43</t>
  </si>
  <si>
    <t>3.04</t>
  </si>
  <si>
    <t>-5.76</t>
  </si>
  <si>
    <t>-8.81</t>
  </si>
  <si>
    <t>Levered Free Cash Flow, 5 Yr. CAGR %</t>
  </si>
  <si>
    <t>9.2</t>
  </si>
  <si>
    <t>30.76</t>
  </si>
  <si>
    <t>179.04</t>
  </si>
  <si>
    <t>19.73</t>
  </si>
  <si>
    <t>48.34</t>
  </si>
  <si>
    <t>-46.07</t>
  </si>
  <si>
    <t>0.04</t>
  </si>
  <si>
    <t>-7.22</t>
  </si>
  <si>
    <t>9.92</t>
  </si>
  <si>
    <t>-3.93</t>
  </si>
  <si>
    <t>Unlevered Free Cash Flow, 5 Yr. CAGR %</t>
  </si>
  <si>
    <t>16.05</t>
  </si>
  <si>
    <t>30.03</t>
  </si>
  <si>
    <t>55.2</t>
  </si>
  <si>
    <t>13.84</t>
  </si>
  <si>
    <t>36.43</t>
  </si>
  <si>
    <t>-48.33</t>
  </si>
  <si>
    <t>-0.42</t>
  </si>
  <si>
    <t>-6.21</t>
  </si>
  <si>
    <t>8.82</t>
  </si>
  <si>
    <t>-3.24</t>
  </si>
  <si>
    <t>Dividend Per Share, 5 Yr. CAGR %</t>
  </si>
  <si>
    <t>90.67</t>
  </si>
  <si>
    <t>43.29</t>
  </si>
  <si>
    <t>29.27</t>
  </si>
  <si>
    <t>16.98</t>
  </si>
  <si>
    <t>10.7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</si>
  <si>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</si>
  <si>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</si>
  <si>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</si>
  <si>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</si>
  <si>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</si>
  <si>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</si>
  <si>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</si>
  <si>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</si>
  <si>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</si>
  <si>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10,261</t>
  </si>
  <si>
    <t>6,903</t>
  </si>
  <si>
    <t>7,481</t>
  </si>
  <si>
    <t>9,205</t>
  </si>
  <si>
    <t>10,314</t>
  </si>
  <si>
    <t>7,435</t>
  </si>
  <si>
    <t>-</t>
  </si>
  <si>
    <t>Change</t>
  </si>
  <si>
    <t>-32.72%</t>
  </si>
  <si>
    <t>8.37%</t>
  </si>
  <si>
    <t>23.04%</t>
  </si>
  <si>
    <t>12.05%</t>
  </si>
  <si>
    <t>-27.91%</t>
  </si>
  <si>
    <t>0%</t>
  </si>
  <si>
    <t>Enterprise Value (EV)
                                    1</t>
  </si>
  <si>
    <t>11,472</t>
  </si>
  <si>
    <t>8,077</t>
  </si>
  <si>
    <t>10,152</t>
  </si>
  <si>
    <t>11,643</t>
  </si>
  <si>
    <t>12,329</t>
  </si>
  <si>
    <t>9,659</t>
  </si>
  <si>
    <t>9,490</t>
  </si>
  <si>
    <t>9,371</t>
  </si>
  <si>
    <t>-29.59%</t>
  </si>
  <si>
    <t>25.69%</t>
  </si>
  <si>
    <t>14.69%</t>
  </si>
  <si>
    <t>5.89%</t>
  </si>
  <si>
    <t>-21.65%</t>
  </si>
  <si>
    <t>-1.75%</t>
  </si>
  <si>
    <t>-1.26%</t>
  </si>
  <si>
    <t>P/E ratio</t>
  </si>
  <si>
    <t>18.9x</t>
  </si>
  <si>
    <t>9.95x</t>
  </si>
  <si>
    <t>13.8x</t>
  </si>
  <si>
    <t>16x</t>
  </si>
  <si>
    <t>15.2x</t>
  </si>
  <si>
    <t>13.2x</t>
  </si>
  <si>
    <t>12x</t>
  </si>
  <si>
    <t>10.3x</t>
  </si>
  <si>
    <t>PBR</t>
  </si>
  <si>
    <t>6.45x</t>
  </si>
  <si>
    <t>3.64x</t>
  </si>
  <si>
    <t>2.66x</t>
  </si>
  <si>
    <t>2.65x</t>
  </si>
  <si>
    <t>2.51x</t>
  </si>
  <si>
    <t>1.93x</t>
  </si>
  <si>
    <t>1.68x</t>
  </si>
  <si>
    <t>1.59x</t>
  </si>
  <si>
    <t>PEG</t>
  </si>
  <si>
    <t>0.3x</t>
  </si>
  <si>
    <t>-0.6x</t>
  </si>
  <si>
    <t>2.3x</t>
  </si>
  <si>
    <t>0.8x</t>
  </si>
  <si>
    <t>-0.8x</t>
  </si>
  <si>
    <t>1.2x</t>
  </si>
  <si>
    <t>0.6x</t>
  </si>
  <si>
    <t>Capitalization / Revenue</t>
  </si>
  <si>
    <t>1.15x</t>
  </si>
  <si>
    <t>0.74x</t>
  </si>
  <si>
    <t>0.79x</t>
  </si>
  <si>
    <t>0.86x</t>
  </si>
  <si>
    <t>0.9x</t>
  </si>
  <si>
    <t>0.64x</t>
  </si>
  <si>
    <t>0.61x</t>
  </si>
  <si>
    <t>0.59x</t>
  </si>
  <si>
    <t>EV / Revenue</t>
  </si>
  <si>
    <t>1.29x</t>
  </si>
  <si>
    <t>1.07x</t>
  </si>
  <si>
    <t>1.09x</t>
  </si>
  <si>
    <t>1.08x</t>
  </si>
  <si>
    <t>0.83x</t>
  </si>
  <si>
    <t>0.78x</t>
  </si>
  <si>
    <t>EV / EBITDA</t>
  </si>
  <si>
    <t>11.6x</t>
  </si>
  <si>
    <t>7.72x</t>
  </si>
  <si>
    <t>12.6x</t>
  </si>
  <si>
    <t>10.9x</t>
  </si>
  <si>
    <t>10.4x</t>
  </si>
  <si>
    <t>8.94x</t>
  </si>
  <si>
    <t>8.13x</t>
  </si>
  <si>
    <t>EV / EBIT</t>
  </si>
  <si>
    <t>15x</t>
  </si>
  <si>
    <t>10.1x</t>
  </si>
  <si>
    <t>19.8x</t>
  </si>
  <si>
    <t>20.6x</t>
  </si>
  <si>
    <t>15.8x</t>
  </si>
  <si>
    <t>16.6x</t>
  </si>
  <si>
    <t>13.7x</t>
  </si>
  <si>
    <t>12.1x</t>
  </si>
  <si>
    <t>EV / FCF</t>
  </si>
  <si>
    <t>24.9x</t>
  </si>
  <si>
    <t>10.7x</t>
  </si>
  <si>
    <t>22.6x</t>
  </si>
  <si>
    <t>23.6x</t>
  </si>
  <si>
    <t>17.8x</t>
  </si>
  <si>
    <t>171x</t>
  </si>
  <si>
    <t>18.3x</t>
  </si>
  <si>
    <t>17.6x</t>
  </si>
  <si>
    <t>FCF Yield</t>
  </si>
  <si>
    <t>4.01%</t>
  </si>
  <si>
    <t>9.37%</t>
  </si>
  <si>
    <t>4.42%</t>
  </si>
  <si>
    <t>4.24%</t>
  </si>
  <si>
    <t>5.61%</t>
  </si>
  <si>
    <t>0.58%</t>
  </si>
  <si>
    <t>5.46%</t>
  </si>
  <si>
    <t>5.67%</t>
  </si>
  <si>
    <t>Dividend per Share
                                    2</t>
  </si>
  <si>
    <t>5.216</t>
  </si>
  <si>
    <t>5.563</t>
  </si>
  <si>
    <t>6.279</t>
  </si>
  <si>
    <t>Rate of return</t>
  </si>
  <si>
    <t>1.44%</t>
  </si>
  <si>
    <t>2.48%</t>
  </si>
  <si>
    <t>2.46%</t>
  </si>
  <si>
    <t>2.07%</t>
  </si>
  <si>
    <t>1.93%</t>
  </si>
  <si>
    <t>2.75%</t>
  </si>
  <si>
    <t>2.93%</t>
  </si>
  <si>
    <t>3.3%</t>
  </si>
  <si>
    <t>EPS
                                    2</t>
  </si>
  <si>
    <t>14.41</t>
  </si>
  <si>
    <t>15.86</t>
  </si>
  <si>
    <t>18.4</t>
  </si>
  <si>
    <t>Distribution rate</t>
  </si>
  <si>
    <t>27.2%</t>
  </si>
  <si>
    <t>24.7%</t>
  </si>
  <si>
    <t>34.1%</t>
  </si>
  <si>
    <t>33.1%</t>
  </si>
  <si>
    <t>29.4%</t>
  </si>
  <si>
    <t>36.2%</t>
  </si>
  <si>
    <t>35.1%</t>
  </si>
  <si>
    <t>Net sales
                                    1</t>
  </si>
  <si>
    <t>8,899</t>
  </si>
  <si>
    <t>9,361</t>
  </si>
  <si>
    <t>9,524</t>
  </si>
  <si>
    <t>10,676</t>
  </si>
  <si>
    <t>11,454</t>
  </si>
  <si>
    <t>11,594</t>
  </si>
  <si>
    <t>12,095</t>
  </si>
  <si>
    <t>12,627</t>
  </si>
  <si>
    <t>EBITDA
                                    1</t>
  </si>
  <si>
    <t>992</t>
  </si>
  <si>
    <t>1,046</t>
  </si>
  <si>
    <t>806</t>
  </si>
  <si>
    <t>923</t>
  </si>
  <si>
    <t>1,128</t>
  </si>
  <si>
    <t>929.3</t>
  </si>
  <si>
    <t>1,061</t>
  </si>
  <si>
    <t>1,152</t>
  </si>
  <si>
    <t>EBIT
                                    1</t>
  </si>
  <si>
    <t>765</t>
  </si>
  <si>
    <t>799</t>
  </si>
  <si>
    <t>513</t>
  </si>
  <si>
    <t>565</t>
  </si>
  <si>
    <t>781</t>
  </si>
  <si>
    <t>582.5</t>
  </si>
  <si>
    <t>692.3</t>
  </si>
  <si>
    <t>775.1</t>
  </si>
  <si>
    <t>Net income
                                    1</t>
  </si>
  <si>
    <t>549</t>
  </si>
  <si>
    <t>696</t>
  </si>
  <si>
    <t>544</t>
  </si>
  <si>
    <t>579</t>
  </si>
  <si>
    <t>681</t>
  </si>
  <si>
    <t>571.5</t>
  </si>
  <si>
    <t>624.4</t>
  </si>
  <si>
    <t>709</t>
  </si>
  <si>
    <t>Net Debt
                                    1</t>
  </si>
  <si>
    <t>1,211</t>
  </si>
  <si>
    <t>1,174</t>
  </si>
  <si>
    <t>2,671</t>
  </si>
  <si>
    <t>2,438</t>
  </si>
  <si>
    <t>2,015</t>
  </si>
  <si>
    <t>2,224</t>
  </si>
  <si>
    <t>2,055</t>
  </si>
  <si>
    <t>1,936</t>
  </si>
  <si>
    <t>Reference price
                                    2</t>
  </si>
  <si>
    <t>250.88</t>
  </si>
  <si>
    <t>170.48</t>
  </si>
  <si>
    <t>186.74</t>
  </si>
  <si>
    <t>230.68</t>
  </si>
  <si>
    <t>259.64</t>
  </si>
  <si>
    <t>190.02</t>
  </si>
  <si>
    <t>Nbr of stocks (in thousands)</t>
  </si>
  <si>
    <t>40,900</t>
  </si>
  <si>
    <t>40,493</t>
  </si>
  <si>
    <t>40,061</t>
  </si>
  <si>
    <t>39,904</t>
  </si>
  <si>
    <t>39,723</t>
  </si>
  <si>
    <t>39,129</t>
  </si>
  <si>
    <t>Announcement Date</t>
  </si>
  <si>
    <t>2/13/20</t>
  </si>
  <si>
    <t>2/11/21</t>
  </si>
  <si>
    <t>2/10/22</t>
  </si>
  <si>
    <t>2/9/23</t>
  </si>
  <si>
    <t>2/1/24</t>
  </si>
  <si>
    <t>address1</t>
  </si>
  <si>
    <t>4101 Washington Avenue</t>
  </si>
  <si>
    <t>city</t>
  </si>
  <si>
    <t>Newport News</t>
  </si>
  <si>
    <t>state</t>
  </si>
  <si>
    <t>VA</t>
  </si>
  <si>
    <t>zip</t>
  </si>
  <si>
    <t>23607</t>
  </si>
  <si>
    <t>country</t>
  </si>
  <si>
    <t>phone</t>
  </si>
  <si>
    <t>757 380 2000</t>
  </si>
  <si>
    <t>website</t>
  </si>
  <si>
    <t>https://www.hii.com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</si>
  <si>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</si>
  <si>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</si>
  <si>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</si>
  <si>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</si>
  <si>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</si>
  <si>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</si>
  <si>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</si>
  <si>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</si>
  <si>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</si>
  <si>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</si>
  <si>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Huntington Ingalls Industries, Inc. designs, builds, overhauls, and repairs military ships in the United States. It operates through three segments: Ingalls, Newport News, and Mission Technologies. The company is involved in the design and construction of non-nuclear ships comprising amphibious assault ships; expeditionary warfare ships; surface combatants; and national security cutters for the U.S. Navy and U.S. Coast Guard. It also provides nuclear-powered ships, such as aircraft carriers and submarines, as well as refueling and overhaul, and inactivation services of nuclear-powered aircraft carriers. In addition, the company offers naval nuclear support services, including fleet services comprising design, construction, maintenance, and disposal activities for in-service the U.S. Navy nuclear ships; and maintenance services on nuclear reactor prototypes. Further, the company provides C5ISR systems and operations; application of artificial intelligence and machine learning to battlefield decisions; defensive and offensive cyberspace strategies and electronic warfare; live, virtual, and constructive solutions; unmanned, autonomous systems; and fleet sustainment; and critical nuclear operations. Huntington Ingalls Industries, Inc. was founded in 1886 and is headquartered in Newport News, Virginia.</t>
  </si>
  <si>
    <t>fullTimeEmployees</t>
  </si>
  <si>
    <t>companyOfficers</t>
  </si>
  <si>
    <t>[{'maxAge': 1, 'name': 'Mr. Christopher D. Kastner', 'age': 60, 'title': 'President, CEO &amp; Director', 'yearBorn': 1964, 'fiscalYear': 2023, 'totalPay': 4337903, 'exercisedValue': 0, 'unexercisedValue': 0}, {'maxAge': 1, 'name': 'Mr. Thomas E. Stiehle', 'age': 58, 'title': 'Executive VP &amp; CFO', 'yearBorn': 1966, 'fiscalYear': 2023, 'totalPay': 1491757, 'exercisedValue': 0, 'unexercisedValue': 0}, {'maxAge': 1, 'name': 'Mr. Chad N. Boudreaux J.D.', 'age': 50, 'title': 'Executive VP &amp; Chief Legal Officer', 'yearBorn': 1974, 'fiscalYear': 2023, 'totalPay': 1574447, 'exercisedValue': 0, 'unexercisedValue': 0}, {'maxAge': 1, 'name': 'Mr. Edgar Andy Green III', 'age': 58, 'title': 'Executive VP &amp; President of Mission Technologies', 'yearBorn': 1966, 'fiscalYear': 2023, 'totalPay': 1461088, 'exercisedValue': 0, 'unexercisedValue': 0}, {'maxAge': 1, 'name': 'Mr. Donny  Dorsey', 'title': 'Vice President of Operations', 'fiscalYear': 2023, 'exercisedValue': 0, 'unexercisedValue': 0}, {'maxAge': 1, 'name': 'Mr. Nicolas G. Schuck', 'age': 50, 'title': 'Corporate VP, Chief Accounting Officer &amp; Controller', 'yearBorn': 1974, 'fiscalYear': 2023, 'exercisedValue': 0, 'unexercisedValue': 0}, {'maxAge': 1, 'name': 'Mr. Todd A. Borkey', 'age': 60, 'title': 'Executive VP &amp; CTO', 'yearBorn': 1964, 'fiscalYear': 2023, 'exercisedValue': 0, 'unexercisedValue': 0}, {'maxAge': 1, 'name': 'Mr. Christopher W. Soong', 'age': 51, 'title': 'Executive VP &amp; Chief Information Officer', 'yearBorn': 1973, 'fiscalYear': 2023, 'exercisedValue': 0, 'unexercisedValue': 0}, {'maxAge': 1, 'name': 'Ms. Christie  Thomas', 'title': 'Vice President of Investor Relations', 'fiscalYear': 2023, 'exercisedValue': 0, 'unexercisedValue': 0}, {'maxAge': 1, 'name': 'Mr. Paul Clinton Harris Sr.', 'age': 59, 'title': 'Executive VP and Chief Sustainability &amp; Compliance Officer', 'yearBorn': 1965,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</si>
  <si>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</si>
  <si>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</si>
  <si>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</si>
  <si>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</si>
  <si>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</si>
  <si>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</si>
  <si>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</si>
  <si>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</si>
  <si>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</si>
  <si>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</si>
  <si>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</si>
  <si>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</si>
  <si>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</si>
  <si>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</si>
  <si>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</si>
  <si>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</si>
  <si>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</si>
  <si>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</si>
  <si>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</si>
  <si>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</si>
  <si>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</si>
  <si>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</si>
  <si>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</si>
  <si>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</si>
  <si>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</si>
  <si>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</si>
  <si>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</si>
  <si>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</si>
  <si>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</si>
  <si>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</si>
  <si>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</si>
  <si>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</si>
  <si>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</si>
  <si>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</si>
  <si>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</si>
  <si>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</si>
  <si>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</si>
  <si>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</si>
  <si>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</si>
  <si>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</si>
  <si>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</si>
  <si>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</si>
  <si>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</si>
  <si>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</si>
  <si>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</si>
  <si>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</si>
  <si>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</si>
  <si>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</si>
  <si>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</si>
  <si>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</si>
  <si>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</si>
  <si>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</si>
  <si>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</si>
  <si>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</si>
  <si>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</si>
  <si>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</si>
  <si>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</si>
  <si>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</si>
  <si>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</si>
  <si>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</si>
  <si>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</si>
  <si>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</si>
  <si>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</si>
  <si>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</si>
  <si>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</si>
  <si>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</si>
  <si>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</si>
  <si>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</si>
  <si>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</si>
  <si>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</si>
  <si>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</si>
  <si>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</si>
  <si>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</si>
  <si>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</si>
  <si>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</si>
  <si>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</si>
  <si>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</si>
  <si>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</si>
  <si>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</si>
  <si>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</si>
  <si>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 xml:space="preserve">Huntington Ingalls Industries, </t>
  </si>
  <si>
    <t>longName</t>
  </si>
  <si>
    <t>Huntington Ingalls Industries, Inc.</t>
  </si>
  <si>
    <t>firstTradeDateEpochUtc</t>
  </si>
  <si>
    <t>timeZoneFullName</t>
  </si>
  <si>
    <t>America/New_York</t>
  </si>
  <si>
    <t>timeZoneShortName</t>
  </si>
  <si>
    <t>EST</t>
  </si>
  <si>
    <t>uuid</t>
  </si>
  <si>
    <t>ecffb2b0-d1b1-3b4b-b04a-7e9fb1d466e6</t>
  </si>
  <si>
    <t>messageBoardId</t>
  </si>
  <si>
    <t>finmb_363263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</si>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</sst>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i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188.01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268.3030718561847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7.435349504E9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107.414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12.147078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5.4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338.0</v>
      </c>
      <c r="C2" s="1">
        <v>404.0</v>
      </c>
      <c r="D2" s="1">
        <v>573.0</v>
      </c>
      <c r="E2" s="1">
        <v>479.0</v>
      </c>
      <c r="F2" s="1">
        <v>836.0</v>
      </c>
      <c r="G2" s="1">
        <v>549.0</v>
      </c>
      <c r="H2" s="1">
        <v>696.0</v>
      </c>
      <c r="I2" s="1">
        <v>544.0</v>
      </c>
      <c r="J2" s="1">
        <v>579.0</v>
      </c>
      <c r="K2" s="1">
        <v>681.0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114.0</v>
      </c>
      <c r="C3" s="1">
        <v>154.0</v>
      </c>
      <c r="D3" s="1">
        <v>163.0</v>
      </c>
      <c r="E3" s="1">
        <v>165.0</v>
      </c>
      <c r="F3" s="1">
        <v>167.0</v>
      </c>
      <c r="G3" s="1">
        <v>180.0</v>
      </c>
      <c r="H3" s="1">
        <v>191.0</v>
      </c>
      <c r="I3" s="1">
        <v>207.0</v>
      </c>
      <c r="J3" s="1">
        <v>218.0</v>
      </c>
      <c r="K3" s="1">
        <v>219.0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28.0</v>
      </c>
      <c r="C4" s="1">
        <v>26.0</v>
      </c>
      <c r="D4" s="1">
        <v>23.0</v>
      </c>
      <c r="E4" s="1">
        <v>40.0</v>
      </c>
      <c r="F4" s="1">
        <v>36.0</v>
      </c>
      <c r="G4" s="1">
        <v>47.0</v>
      </c>
      <c r="H4" s="1">
        <v>56.0</v>
      </c>
      <c r="I4" s="1">
        <v>86.0</v>
      </c>
      <c r="J4" s="1">
        <v>140.0</v>
      </c>
      <c r="K4" s="1">
        <v>128.0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142.0</v>
      </c>
      <c r="C5" s="1">
        <v>180.0</v>
      </c>
      <c r="D5" s="1">
        <v>186.0</v>
      </c>
      <c r="E5" s="1">
        <v>205.0</v>
      </c>
      <c r="F5" s="1">
        <v>203.0</v>
      </c>
      <c r="G5" s="1">
        <v>227.0</v>
      </c>
      <c r="H5" s="1">
        <v>247.0</v>
      </c>
      <c r="I5" s="1">
        <v>293.0</v>
      </c>
      <c r="J5" s="1">
        <v>358.0</v>
      </c>
      <c r="K5" s="1">
        <v>347.0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11.0</v>
      </c>
      <c r="C6" s="1">
        <v>8.0</v>
      </c>
      <c r="D6" s="1">
        <v>5.0</v>
      </c>
      <c r="E6" s="1">
        <v>6.0</v>
      </c>
      <c r="F6" s="1">
        <v>4.0</v>
      </c>
      <c r="G6" s="1">
        <v>3.0</v>
      </c>
      <c r="H6" s="1">
        <v>7.0</v>
      </c>
      <c r="I6" s="1">
        <v>8.0</v>
      </c>
      <c r="J6" s="1">
        <v>8.0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-17.0</v>
      </c>
      <c r="I7" s="1">
        <v>-19.0</v>
      </c>
      <c r="J7" s="1">
        <v>25.0</v>
      </c>
      <c r="K7" s="1">
        <v>-23.0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99.0</v>
      </c>
      <c r="C8" s="1">
        <v>102.0</v>
      </c>
      <c r="D8" s="1">
        <v>0.0</v>
      </c>
      <c r="E8" s="1">
        <v>0.0</v>
      </c>
      <c r="F8" s="1">
        <v>0.0</v>
      </c>
      <c r="G8" s="1">
        <v>29.0</v>
      </c>
      <c r="H8" s="1">
        <v>13.0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34.0</v>
      </c>
      <c r="C9" s="1">
        <v>43.0</v>
      </c>
      <c r="D9" s="1">
        <v>36.0</v>
      </c>
      <c r="E9" s="1">
        <v>34.0</v>
      </c>
      <c r="F9" s="1">
        <v>36.0</v>
      </c>
      <c r="G9" s="1">
        <v>30.0</v>
      </c>
      <c r="H9" s="1">
        <v>23.0</v>
      </c>
      <c r="I9" s="1">
        <v>33.0</v>
      </c>
      <c r="J9" s="1">
        <v>36.0</v>
      </c>
      <c r="K9" s="1">
        <v>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-39.0</v>
      </c>
      <c r="C10" s="1">
        <v>-33.0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10.0</v>
      </c>
      <c r="F11" s="1">
        <v>-4.0</v>
      </c>
      <c r="G11" s="1">
        <v>-6.0</v>
      </c>
      <c r="H11" s="1">
        <v>-1.0</v>
      </c>
      <c r="I11" s="1">
        <v>7.0</v>
      </c>
      <c r="J11" s="1">
        <v>-7.0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21.0</v>
      </c>
      <c r="C12" s="1">
        <v>13.0</v>
      </c>
      <c r="D12" s="1">
        <v>71.0</v>
      </c>
      <c r="E12" s="1">
        <v>210.0</v>
      </c>
      <c r="F12" s="1">
        <v>5.0</v>
      </c>
      <c r="G12" s="1">
        <v>103.0</v>
      </c>
      <c r="H12" s="1">
        <v>56.0</v>
      </c>
      <c r="I12" s="1">
        <v>108.0</v>
      </c>
      <c r="J12" s="1">
        <v>16.0</v>
      </c>
      <c r="K12" s="1">
        <v>-98.0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140.0</v>
      </c>
      <c r="C13" s="1">
        <v>-41.0</v>
      </c>
      <c r="D13" s="1">
        <v>-22.0</v>
      </c>
      <c r="E13" s="1">
        <v>-35.0</v>
      </c>
      <c r="F13" s="1">
        <v>-47.0</v>
      </c>
      <c r="G13" s="1">
        <v>-19.0</v>
      </c>
      <c r="H13" s="1">
        <v>-48.0</v>
      </c>
      <c r="I13" s="1">
        <v>-68.0</v>
      </c>
      <c r="J13" s="1">
        <v>-126.0</v>
      </c>
      <c r="K13" s="1">
        <v>-129.0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53.0</v>
      </c>
      <c r="C14" s="1">
        <v>54.0</v>
      </c>
      <c r="D14" s="1">
        <v>75.0</v>
      </c>
      <c r="E14" s="1">
        <v>18.0</v>
      </c>
      <c r="F14" s="1">
        <v>40.0</v>
      </c>
      <c r="G14" s="1">
        <v>-11.0</v>
      </c>
      <c r="H14" s="1">
        <v>11.0</v>
      </c>
      <c r="I14" s="1">
        <v>-25.0</v>
      </c>
      <c r="J14" s="1">
        <v>-22.0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-86.0</v>
      </c>
      <c r="C15" s="1">
        <v>97.0</v>
      </c>
      <c r="D15" s="1">
        <v>-41.0</v>
      </c>
      <c r="E15" s="1">
        <v>102.0</v>
      </c>
      <c r="F15" s="1">
        <v>335.0</v>
      </c>
      <c r="G15" s="1">
        <v>4.0</v>
      </c>
      <c r="H15" s="1">
        <v>344.0</v>
      </c>
      <c r="I15" s="1">
        <v>45.0</v>
      </c>
      <c r="J15" s="1">
        <v>6.0</v>
      </c>
      <c r="K15" s="1">
        <v>264.0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3.0</v>
      </c>
      <c r="C16" s="1">
        <v>1.0</v>
      </c>
      <c r="D16" s="1">
        <v>-61.0</v>
      </c>
      <c r="E16" s="1">
        <v>-215.0</v>
      </c>
      <c r="F16" s="1">
        <v>-494.0</v>
      </c>
      <c r="G16" s="1">
        <v>-13.0</v>
      </c>
      <c r="H16" s="1">
        <v>-238.0</v>
      </c>
      <c r="I16" s="1">
        <v>-166.0</v>
      </c>
      <c r="J16" s="1">
        <v>-107.0</v>
      </c>
      <c r="K16" s="1">
        <v>-117.0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716.0</v>
      </c>
      <c r="C17" s="1">
        <v>828.0</v>
      </c>
      <c r="D17" s="1">
        <v>822.0</v>
      </c>
      <c r="E17" s="1">
        <v>814.0</v>
      </c>
      <c r="F17" s="1">
        <v>914.0</v>
      </c>
      <c r="G17" s="1">
        <v>896.0</v>
      </c>
      <c r="H17" s="1">
        <v>1090.0</v>
      </c>
      <c r="I17" s="1">
        <v>760.0</v>
      </c>
      <c r="J17" s="1">
        <v>766.0</v>
      </c>
      <c r="K17" s="1">
        <v>970.0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-165.0</v>
      </c>
      <c r="C18" s="1">
        <v>-188.0</v>
      </c>
      <c r="D18" s="1">
        <v>-285.0</v>
      </c>
      <c r="E18" s="1">
        <v>-382.0</v>
      </c>
      <c r="F18" s="1">
        <v>-463.0</v>
      </c>
      <c r="G18" s="1">
        <v>-530.0</v>
      </c>
      <c r="H18" s="1">
        <v>-353.0</v>
      </c>
      <c r="I18" s="1">
        <v>-331.0</v>
      </c>
      <c r="J18" s="1">
        <v>-284.0</v>
      </c>
      <c r="K18" s="1">
        <v>-292.0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32.0</v>
      </c>
      <c r="D19" s="1">
        <v>4.0</v>
      </c>
      <c r="E19" s="1">
        <v>9.0</v>
      </c>
      <c r="F19" s="1">
        <v>13.0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-272.0</v>
      </c>
      <c r="C20" s="1">
        <v>-6.0</v>
      </c>
      <c r="D20" s="1">
        <v>-372.0</v>
      </c>
      <c r="E20" s="1">
        <v>3.0</v>
      </c>
      <c r="F20" s="1">
        <v>-77.0</v>
      </c>
      <c r="G20" s="1">
        <v>-195.0</v>
      </c>
      <c r="H20" s="1">
        <v>-417.0</v>
      </c>
      <c r="I20" s="1">
        <v>-1640.0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20.0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-10.0</v>
      </c>
      <c r="G22" s="1">
        <v>0.0</v>
      </c>
      <c r="H22" s="1">
        <v>0.0</v>
      </c>
      <c r="I22" s="1">
        <v>-22.0</v>
      </c>
      <c r="J22" s="1">
        <v>-5.0</v>
      </c>
      <c r="K22" s="1">
        <v>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21.0</v>
      </c>
      <c r="D23" s="1">
        <v>0.0</v>
      </c>
      <c r="E23" s="1">
        <v>21.0</v>
      </c>
      <c r="F23" s="1">
        <v>61.0</v>
      </c>
      <c r="G23" s="1">
        <v>98.0</v>
      </c>
      <c r="H23" s="1">
        <v>11.0</v>
      </c>
      <c r="I23" s="1">
        <v>22.0</v>
      </c>
      <c r="J23" s="1">
        <v>21.0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-437.0</v>
      </c>
      <c r="C24" s="1">
        <v>-141.0</v>
      </c>
      <c r="D24" s="1">
        <v>-653.0</v>
      </c>
      <c r="E24" s="1">
        <v>-349.0</v>
      </c>
      <c r="F24" s="1">
        <v>-476.0</v>
      </c>
      <c r="G24" s="1">
        <v>-627.0</v>
      </c>
      <c r="H24" s="1">
        <v>-759.0</v>
      </c>
      <c r="I24" s="1">
        <v>-1950.0</v>
      </c>
      <c r="J24" s="1">
        <v>-268.0</v>
      </c>
      <c r="K24" s="1">
        <v>-236.0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95.0</v>
      </c>
      <c r="G25" s="1">
        <v>5120.0</v>
      </c>
      <c r="H25" s="1">
        <v>385.0</v>
      </c>
      <c r="I25" s="1">
        <v>0.0</v>
      </c>
      <c r="J25" s="1">
        <v>24.0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600.0</v>
      </c>
      <c r="C26" s="1">
        <v>600.0</v>
      </c>
      <c r="D26" s="1">
        <v>0.0</v>
      </c>
      <c r="E26" s="1">
        <v>600.0</v>
      </c>
      <c r="F26" s="1">
        <v>0.0</v>
      </c>
      <c r="G26" s="1">
        <v>0.0</v>
      </c>
      <c r="H26" s="1">
        <v>1000.0</v>
      </c>
      <c r="I26" s="1">
        <v>1650.0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600.0</v>
      </c>
      <c r="C27" s="1">
        <v>600.0</v>
      </c>
      <c r="D27" s="1">
        <v>0.0</v>
      </c>
      <c r="E27" s="1">
        <v>600.0</v>
      </c>
      <c r="F27" s="1">
        <v>95.0</v>
      </c>
      <c r="G27" s="1">
        <v>5120.0</v>
      </c>
      <c r="H27" s="1">
        <v>1380.0</v>
      </c>
      <c r="I27" s="1">
        <v>1650.0</v>
      </c>
      <c r="J27" s="1">
        <v>24.0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-95.0</v>
      </c>
      <c r="G28" s="1">
        <v>-5120.0</v>
      </c>
      <c r="H28" s="1">
        <v>-385.0</v>
      </c>
      <c r="I28" s="1">
        <v>0.0</v>
      </c>
      <c r="J28" s="1">
        <v>-24.0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-679.0</v>
      </c>
      <c r="C29" s="1">
        <v>-995.0</v>
      </c>
      <c r="D29" s="1">
        <v>0.0</v>
      </c>
      <c r="E29" s="1">
        <v>-600.0</v>
      </c>
      <c r="F29" s="1">
        <v>0.0</v>
      </c>
      <c r="G29" s="1">
        <v>0.0</v>
      </c>
      <c r="H29" s="1">
        <v>-600.0</v>
      </c>
      <c r="I29" s="1">
        <v>-25.0</v>
      </c>
      <c r="J29" s="1">
        <v>-400.0</v>
      </c>
      <c r="K29" s="1">
        <v>-480.0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-679.0</v>
      </c>
      <c r="C30" s="1">
        <v>-995.0</v>
      </c>
      <c r="D30" s="1">
        <v>0.0</v>
      </c>
      <c r="E30" s="1">
        <v>-600.0</v>
      </c>
      <c r="F30" s="1">
        <v>-95.0</v>
      </c>
      <c r="G30" s="1">
        <v>-5120.0</v>
      </c>
      <c r="H30" s="1">
        <v>-985.0</v>
      </c>
      <c r="I30" s="1">
        <v>-25.0</v>
      </c>
      <c r="J30" s="1">
        <v>-424.0</v>
      </c>
      <c r="K30" s="1">
        <v>-480.0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2.0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-202.0</v>
      </c>
      <c r="C32" s="1">
        <v>-286.0</v>
      </c>
      <c r="D32" s="1">
        <v>-245.0</v>
      </c>
      <c r="E32" s="1">
        <v>-342.0</v>
      </c>
      <c r="F32" s="1">
        <v>-767.0</v>
      </c>
      <c r="G32" s="1">
        <v>-285.0</v>
      </c>
      <c r="H32" s="1">
        <v>-97.0</v>
      </c>
      <c r="I32" s="1">
        <v>-108.0</v>
      </c>
      <c r="J32" s="1">
        <v>-66.0</v>
      </c>
      <c r="K32" s="1">
        <v>-88.0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-49.0</v>
      </c>
      <c r="C33" s="1">
        <v>-81.0</v>
      </c>
      <c r="D33" s="1">
        <v>-98.0</v>
      </c>
      <c r="E33" s="1">
        <v>-115.0</v>
      </c>
      <c r="F33" s="1">
        <v>-132.0</v>
      </c>
      <c r="G33" s="1">
        <v>-149.0</v>
      </c>
      <c r="H33" s="1">
        <v>-172.0</v>
      </c>
      <c r="I33" s="1">
        <v>-186.0</v>
      </c>
      <c r="J33" s="1">
        <v>-192.0</v>
      </c>
      <c r="K33" s="1">
        <v>-200.0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-49.0</v>
      </c>
      <c r="C34" s="1">
        <v>-81.0</v>
      </c>
      <c r="D34" s="1">
        <v>-98.0</v>
      </c>
      <c r="E34" s="1">
        <v>-115.0</v>
      </c>
      <c r="F34" s="1">
        <v>-132.0</v>
      </c>
      <c r="G34" s="1">
        <v>-149.0</v>
      </c>
      <c r="H34" s="1">
        <v>-172.0</v>
      </c>
      <c r="I34" s="1">
        <v>-186.0</v>
      </c>
      <c r="J34" s="1">
        <v>-192.0</v>
      </c>
      <c r="K34" s="1">
        <v>-200.0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-4.0</v>
      </c>
      <c r="C35" s="1">
        <v>-21.0</v>
      </c>
      <c r="D35" s="1">
        <v>0.0</v>
      </c>
      <c r="E35" s="1">
        <v>-27.0</v>
      </c>
      <c r="F35" s="1">
        <v>0.0</v>
      </c>
      <c r="G35" s="1">
        <v>0.0</v>
      </c>
      <c r="H35" s="1">
        <v>-28.0</v>
      </c>
      <c r="I35" s="1">
        <v>-22.0</v>
      </c>
      <c r="J35" s="1">
        <v>0.0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-332.0</v>
      </c>
      <c r="C36" s="1">
        <v>-783.0</v>
      </c>
      <c r="D36" s="1">
        <v>-343.0</v>
      </c>
      <c r="E36" s="1">
        <v>-484.0</v>
      </c>
      <c r="F36" s="1">
        <v>-899.0</v>
      </c>
      <c r="G36" s="1">
        <v>-434.0</v>
      </c>
      <c r="H36" s="1">
        <v>103.0</v>
      </c>
      <c r="I36" s="1">
        <v>1310.0</v>
      </c>
      <c r="J36" s="1">
        <v>-658.0</v>
      </c>
      <c r="K36" s="1">
        <v>-771.0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-53.0</v>
      </c>
      <c r="C37" s="1">
        <v>-96.0</v>
      </c>
      <c r="D37" s="1">
        <v>-174.0</v>
      </c>
      <c r="E37" s="1">
        <v>-19.0</v>
      </c>
      <c r="F37" s="1">
        <v>-461.0</v>
      </c>
      <c r="G37" s="1">
        <v>-165.0</v>
      </c>
      <c r="H37" s="1">
        <v>437.0</v>
      </c>
      <c r="I37" s="1">
        <v>115.0</v>
      </c>
      <c r="J37" s="1">
        <v>-160.0</v>
      </c>
      <c r="K37" s="1">
        <v>-37.0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113.0</v>
      </c>
      <c r="C39" s="1">
        <v>96.0</v>
      </c>
      <c r="D39" s="1">
        <v>71.0</v>
      </c>
      <c r="E39" s="1">
        <v>72.0</v>
      </c>
      <c r="F39" s="1">
        <v>62.0</v>
      </c>
      <c r="G39" s="1">
        <v>75.0</v>
      </c>
      <c r="H39" s="1">
        <v>89.0</v>
      </c>
      <c r="I39" s="1">
        <v>76.0</v>
      </c>
      <c r="J39" s="1">
        <v>100.0</v>
      </c>
      <c r="K39" s="1">
        <v>101.0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161.0</v>
      </c>
      <c r="C40" s="1">
        <v>242.0</v>
      </c>
      <c r="D40" s="1">
        <v>229.0</v>
      </c>
      <c r="E40" s="1">
        <v>223.0</v>
      </c>
      <c r="F40" s="1">
        <v>142.0</v>
      </c>
      <c r="G40" s="1">
        <v>137.0</v>
      </c>
      <c r="H40" s="1">
        <v>155.0</v>
      </c>
      <c r="I40" s="1">
        <v>33.0</v>
      </c>
      <c r="J40" s="1">
        <v>127.0</v>
      </c>
      <c r="K40" s="1">
        <v>330.0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364.0</v>
      </c>
      <c r="C41" s="1">
        <v>552.0</v>
      </c>
      <c r="D41" s="1">
        <v>465.0</v>
      </c>
      <c r="E41" s="1">
        <v>313.0</v>
      </c>
      <c r="F41" s="1">
        <v>801.0</v>
      </c>
      <c r="G41" s="1">
        <v>-20.0</v>
      </c>
      <c r="H41" s="1">
        <v>518.0</v>
      </c>
      <c r="I41" s="1">
        <v>320.0</v>
      </c>
      <c r="J41" s="1">
        <v>503.0</v>
      </c>
      <c r="K41" s="1">
        <v>655.0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446.0</v>
      </c>
      <c r="C42" s="1">
        <v>630.0</v>
      </c>
      <c r="D42" s="1">
        <v>506.0</v>
      </c>
      <c r="E42" s="1">
        <v>366.0</v>
      </c>
      <c r="F42" s="1">
        <v>833.0</v>
      </c>
      <c r="G42" s="1">
        <v>19.0</v>
      </c>
      <c r="H42" s="1">
        <v>583.0</v>
      </c>
      <c r="I42" s="1">
        <v>368.0</v>
      </c>
      <c r="J42" s="1">
        <v>559.0</v>
      </c>
      <c r="K42" s="1">
        <v>706.0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32.0</v>
      </c>
      <c r="C43" s="1">
        <v>-107.0</v>
      </c>
      <c r="D43" s="1">
        <v>-37.0</v>
      </c>
      <c r="E43" s="1">
        <v>24.0</v>
      </c>
      <c r="F43" s="1">
        <v>-427.0</v>
      </c>
      <c r="G43" s="1">
        <v>179.0</v>
      </c>
      <c r="H43" s="1">
        <v>-112.0</v>
      </c>
      <c r="I43" s="1">
        <v>45.0</v>
      </c>
      <c r="J43" s="1">
        <v>47.0</v>
      </c>
      <c r="K43" s="1">
        <v>-135.0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-79.0</v>
      </c>
      <c r="C44" s="1">
        <v>-395.0</v>
      </c>
      <c r="D44" s="1">
        <v>0.0</v>
      </c>
      <c r="E44" s="1" t="s">
        <v>60</v>
      </c>
      <c r="F44" s="1" t="s">
        <v>60</v>
      </c>
      <c r="G44" s="1" t="s">
        <v>60</v>
      </c>
      <c r="H44" s="1">
        <v>400.0</v>
      </c>
      <c r="I44" s="1">
        <v>1620.0</v>
      </c>
      <c r="J44" s="1">
        <v>-400.0</v>
      </c>
      <c r="K44" s="1">
        <v>-480.0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990.0</v>
      </c>
      <c r="C3" s="1">
        <v>894.0</v>
      </c>
      <c r="D3" s="1">
        <v>720.0</v>
      </c>
      <c r="E3" s="1">
        <v>701.0</v>
      </c>
      <c r="F3" s="1">
        <v>240.0</v>
      </c>
      <c r="G3" s="1">
        <v>75.0</v>
      </c>
      <c r="H3" s="1">
        <v>512.0</v>
      </c>
      <c r="I3" s="1">
        <v>627.0</v>
      </c>
      <c r="J3" s="1">
        <v>467.0</v>
      </c>
      <c r="K3" s="1">
        <v>430.0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990.0</v>
      </c>
      <c r="C4" s="1">
        <v>894.0</v>
      </c>
      <c r="D4" s="1">
        <v>720.0</v>
      </c>
      <c r="E4" s="1">
        <v>701.0</v>
      </c>
      <c r="F4" s="1">
        <v>240.0</v>
      </c>
      <c r="G4" s="1">
        <v>75.0</v>
      </c>
      <c r="H4" s="1">
        <v>512.0</v>
      </c>
      <c r="I4" s="1">
        <v>627.0</v>
      </c>
      <c r="J4" s="1">
        <v>467.0</v>
      </c>
      <c r="K4" s="1">
        <v>430.0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1040.0</v>
      </c>
      <c r="C5" s="1">
        <v>1070.0</v>
      </c>
      <c r="D5" s="1">
        <v>1160.0</v>
      </c>
      <c r="E5" s="1">
        <v>1190.0</v>
      </c>
      <c r="F5" s="1">
        <v>1260.0</v>
      </c>
      <c r="G5" s="1">
        <v>1310.0</v>
      </c>
      <c r="H5" s="1">
        <v>1450.0</v>
      </c>
      <c r="I5" s="1">
        <v>1740.0</v>
      </c>
      <c r="J5" s="1">
        <v>1880.0</v>
      </c>
      <c r="K5" s="1">
        <v>2000.0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148.0</v>
      </c>
      <c r="H6" s="1">
        <v>171.0</v>
      </c>
      <c r="I6" s="1">
        <v>209.0</v>
      </c>
      <c r="J6" s="1">
        <v>170.0</v>
      </c>
      <c r="K6" s="1">
        <v>183.0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1040.0</v>
      </c>
      <c r="C7" s="1">
        <v>1070.0</v>
      </c>
      <c r="D7" s="1">
        <v>1160.0</v>
      </c>
      <c r="E7" s="1">
        <v>1190.0</v>
      </c>
      <c r="F7" s="1">
        <v>1260.0</v>
      </c>
      <c r="G7" s="1">
        <v>1460.0</v>
      </c>
      <c r="H7" s="1">
        <v>1620.0</v>
      </c>
      <c r="I7" s="1">
        <v>1950.0</v>
      </c>
      <c r="J7" s="1">
        <v>2050.0</v>
      </c>
      <c r="K7" s="1">
        <v>2180.0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339.0</v>
      </c>
      <c r="C8" s="1">
        <v>285.0</v>
      </c>
      <c r="D8" s="1">
        <v>210.0</v>
      </c>
      <c r="E8" s="1">
        <v>183.0</v>
      </c>
      <c r="F8" s="1">
        <v>128.0</v>
      </c>
      <c r="G8" s="1">
        <v>136.0</v>
      </c>
      <c r="H8" s="1">
        <v>137.0</v>
      </c>
      <c r="I8" s="1">
        <v>161.0</v>
      </c>
      <c r="J8" s="1">
        <v>183.0</v>
      </c>
      <c r="K8" s="1">
        <v>186.0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28.0</v>
      </c>
      <c r="C9" s="1">
        <v>31.0</v>
      </c>
      <c r="D9" s="1">
        <v>48.0</v>
      </c>
      <c r="E9" s="1">
        <v>123.0</v>
      </c>
      <c r="F9" s="1">
        <v>122.0</v>
      </c>
      <c r="G9" s="1">
        <v>24.0</v>
      </c>
      <c r="H9" s="1">
        <v>45.0</v>
      </c>
      <c r="I9" s="1">
        <v>50.0</v>
      </c>
      <c r="J9" s="1">
        <v>50.0</v>
      </c>
      <c r="K9" s="1">
        <v>59.0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129.0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22.0</v>
      </c>
      <c r="C11" s="1">
        <v>0.0</v>
      </c>
      <c r="D11" s="1">
        <v>0.0</v>
      </c>
      <c r="E11" s="1">
        <v>0.0</v>
      </c>
      <c r="F11" s="1">
        <v>0.0</v>
      </c>
      <c r="G11" s="1">
        <v>95.0</v>
      </c>
      <c r="H11" s="1">
        <v>133.0</v>
      </c>
      <c r="I11" s="1">
        <v>0.0</v>
      </c>
      <c r="J11" s="1">
        <v>0.0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2550.0</v>
      </c>
      <c r="C12" s="1">
        <v>2280.0</v>
      </c>
      <c r="D12" s="1">
        <v>2140.0</v>
      </c>
      <c r="E12" s="1">
        <v>2200.0</v>
      </c>
      <c r="F12" s="1">
        <v>1740.0</v>
      </c>
      <c r="G12" s="1">
        <v>1780.0</v>
      </c>
      <c r="H12" s="1">
        <v>2440.0</v>
      </c>
      <c r="I12" s="1">
        <v>2790.0</v>
      </c>
      <c r="J12" s="1">
        <v>2750.0</v>
      </c>
      <c r="K12" s="1">
        <v>2880.0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3140.0</v>
      </c>
      <c r="C13" s="1">
        <v>3320.0</v>
      </c>
      <c r="D13" s="1">
        <v>3610.0</v>
      </c>
      <c r="E13" s="1">
        <v>3980.0</v>
      </c>
      <c r="F13" s="1">
        <v>4350.0</v>
      </c>
      <c r="G13" s="1">
        <v>4990.0</v>
      </c>
      <c r="H13" s="1">
        <v>5190.0</v>
      </c>
      <c r="I13" s="1">
        <v>5500.0</v>
      </c>
      <c r="J13" s="1">
        <v>5800.0</v>
      </c>
      <c r="K13" s="1">
        <v>6020.0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-1350.0</v>
      </c>
      <c r="C14" s="1">
        <v>-1490.0</v>
      </c>
      <c r="D14" s="1">
        <v>-1630.0</v>
      </c>
      <c r="E14" s="1">
        <v>-1770.0</v>
      </c>
      <c r="F14" s="1">
        <v>-1830.0</v>
      </c>
      <c r="G14" s="1">
        <v>-1960.0</v>
      </c>
      <c r="H14" s="1">
        <v>-2020.0</v>
      </c>
      <c r="I14" s="1">
        <v>-2150.0</v>
      </c>
      <c r="J14" s="1">
        <v>-2320.0</v>
      </c>
      <c r="K14" s="1">
        <v>-2470.0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1790.0</v>
      </c>
      <c r="C15" s="1">
        <v>1830.0</v>
      </c>
      <c r="D15" s="1">
        <v>1990.0</v>
      </c>
      <c r="E15" s="1">
        <v>2220.0</v>
      </c>
      <c r="F15" s="1">
        <v>2520.0</v>
      </c>
      <c r="G15" s="1">
        <v>3030.0</v>
      </c>
      <c r="H15" s="1">
        <v>3170.0</v>
      </c>
      <c r="I15" s="1">
        <v>3350.0</v>
      </c>
      <c r="J15" s="1">
        <v>3480.0</v>
      </c>
      <c r="K15" s="1">
        <v>3560.0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87.0</v>
      </c>
      <c r="J16" s="1">
        <v>70.0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1030.0</v>
      </c>
      <c r="C17" s="1">
        <v>956.0</v>
      </c>
      <c r="D17" s="1">
        <v>1230.0</v>
      </c>
      <c r="E17" s="1">
        <v>1220.0</v>
      </c>
      <c r="F17" s="1">
        <v>1260.0</v>
      </c>
      <c r="G17" s="1">
        <v>1370.0</v>
      </c>
      <c r="H17" s="1">
        <v>1620.0</v>
      </c>
      <c r="I17" s="1">
        <v>2630.0</v>
      </c>
      <c r="J17" s="1">
        <v>2620.0</v>
      </c>
      <c r="K17" s="1">
        <v>2620.0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547.0</v>
      </c>
      <c r="C18" s="1">
        <v>495.0</v>
      </c>
      <c r="D18" s="1">
        <v>548.0</v>
      </c>
      <c r="E18" s="1">
        <v>508.0</v>
      </c>
      <c r="F18" s="1">
        <v>492.0</v>
      </c>
      <c r="G18" s="1">
        <v>492.0</v>
      </c>
      <c r="H18" s="1">
        <v>512.0</v>
      </c>
      <c r="I18" s="1">
        <v>1160.0</v>
      </c>
      <c r="J18" s="1">
        <v>1020.0</v>
      </c>
      <c r="K18" s="1">
        <v>891.0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0.0</v>
      </c>
      <c r="D19" s="1">
        <v>0.0</v>
      </c>
      <c r="E19" s="1">
        <v>0.0</v>
      </c>
      <c r="F19" s="1">
        <v>38.0</v>
      </c>
      <c r="G19" s="1">
        <v>39.0</v>
      </c>
      <c r="H19" s="1">
        <v>34.0</v>
      </c>
      <c r="I19" s="1">
        <v>36.0</v>
      </c>
      <c r="J19" s="1">
        <v>39.0</v>
      </c>
      <c r="K19" s="1">
        <v>41.0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212.0</v>
      </c>
      <c r="C20" s="1">
        <v>336.0</v>
      </c>
      <c r="D20" s="1">
        <v>314.0</v>
      </c>
      <c r="E20" s="1">
        <v>114.0</v>
      </c>
      <c r="F20" s="1">
        <v>163.0</v>
      </c>
      <c r="G20" s="1">
        <v>108.0</v>
      </c>
      <c r="H20" s="1">
        <v>133.0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146.0</v>
      </c>
      <c r="C21" s="1">
        <v>126.0</v>
      </c>
      <c r="D21" s="1">
        <v>128.0</v>
      </c>
      <c r="E21" s="1">
        <v>125.0</v>
      </c>
      <c r="F21" s="1">
        <v>165.0</v>
      </c>
      <c r="G21" s="1">
        <v>201.0</v>
      </c>
      <c r="H21" s="1">
        <v>247.0</v>
      </c>
      <c r="I21" s="1">
        <v>579.0</v>
      </c>
      <c r="J21" s="1">
        <v>885.0</v>
      </c>
      <c r="K21" s="1">
        <v>1230.0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6270.0</v>
      </c>
      <c r="C22" s="1">
        <v>6020.0</v>
      </c>
      <c r="D22" s="1">
        <v>6350.0</v>
      </c>
      <c r="E22" s="1">
        <v>6370.0</v>
      </c>
      <c r="F22" s="1">
        <v>6380.0</v>
      </c>
      <c r="G22" s="1">
        <v>7030.0</v>
      </c>
      <c r="H22" s="1">
        <v>8160.0</v>
      </c>
      <c r="I22" s="1">
        <v>10630.0</v>
      </c>
      <c r="J22" s="1">
        <v>10860.0</v>
      </c>
      <c r="K22" s="1">
        <v>11220.0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269.0</v>
      </c>
      <c r="C24" s="1">
        <v>317.0</v>
      </c>
      <c r="D24" s="1">
        <v>316.0</v>
      </c>
      <c r="E24" s="1">
        <v>375.0</v>
      </c>
      <c r="F24" s="1">
        <v>562.0</v>
      </c>
      <c r="G24" s="1">
        <v>497.0</v>
      </c>
      <c r="H24" s="1">
        <v>460.0</v>
      </c>
      <c r="I24" s="1">
        <v>603.0</v>
      </c>
      <c r="J24" s="1">
        <v>642.0</v>
      </c>
      <c r="K24" s="1">
        <v>554.0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614.0</v>
      </c>
      <c r="C25" s="1">
        <v>587.0</v>
      </c>
      <c r="D25" s="1">
        <v>629.0</v>
      </c>
      <c r="E25" s="1">
        <v>660.0</v>
      </c>
      <c r="F25" s="1">
        <v>633.0</v>
      </c>
      <c r="G25" s="1">
        <v>654.0</v>
      </c>
      <c r="H25" s="1">
        <v>812.0</v>
      </c>
      <c r="I25" s="1">
        <v>789.0</v>
      </c>
      <c r="J25" s="1">
        <v>751.0</v>
      </c>
      <c r="K25" s="1">
        <v>780.0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108.0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399.0</v>
      </c>
      <c r="K26" s="1">
        <v>229.0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35.0</v>
      </c>
      <c r="H27" s="1">
        <v>37.0</v>
      </c>
      <c r="I27" s="1">
        <v>52.0</v>
      </c>
      <c r="J27" s="1">
        <v>52.0</v>
      </c>
      <c r="K27" s="1">
        <v>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125.0</v>
      </c>
      <c r="D28" s="1">
        <v>166.0</v>
      </c>
      <c r="E28" s="1">
        <v>146.0</v>
      </c>
      <c r="F28" s="1">
        <v>331.0</v>
      </c>
      <c r="G28" s="1">
        <v>373.0</v>
      </c>
      <c r="H28" s="1">
        <v>585.0</v>
      </c>
      <c r="I28" s="1">
        <v>651.0</v>
      </c>
      <c r="J28" s="1">
        <v>766.0</v>
      </c>
      <c r="K28" s="1">
        <v>1060.0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321.0</v>
      </c>
      <c r="C29" s="1">
        <v>245.0</v>
      </c>
      <c r="D29" s="1">
        <v>232.0</v>
      </c>
      <c r="E29" s="1">
        <v>210.0</v>
      </c>
      <c r="F29" s="1">
        <v>303.0</v>
      </c>
      <c r="G29" s="1">
        <v>331.0</v>
      </c>
      <c r="H29" s="1">
        <v>332.0</v>
      </c>
      <c r="I29" s="1">
        <v>332.0</v>
      </c>
      <c r="J29" s="1">
        <v>285.0</v>
      </c>
      <c r="K29" s="1">
        <v>353.0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1310.0</v>
      </c>
      <c r="C30" s="1">
        <v>1270.0</v>
      </c>
      <c r="D30" s="1">
        <v>1340.0</v>
      </c>
      <c r="E30" s="1">
        <v>1390.0</v>
      </c>
      <c r="F30" s="1">
        <v>1830.0</v>
      </c>
      <c r="G30" s="1">
        <v>1890.0</v>
      </c>
      <c r="H30" s="1">
        <v>2230.0</v>
      </c>
      <c r="I30" s="1">
        <v>2430.0</v>
      </c>
      <c r="J30" s="1">
        <v>2900.0</v>
      </c>
      <c r="K30" s="1">
        <v>3030.0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1590.0</v>
      </c>
      <c r="C31" s="1">
        <v>1270.0</v>
      </c>
      <c r="D31" s="1">
        <v>1280.0</v>
      </c>
      <c r="E31" s="1">
        <v>1280.0</v>
      </c>
      <c r="F31" s="1">
        <v>1280.0</v>
      </c>
      <c r="G31" s="1">
        <v>1290.0</v>
      </c>
      <c r="H31" s="1">
        <v>1690.0</v>
      </c>
      <c r="I31" s="1">
        <v>3300.0</v>
      </c>
      <c r="J31" s="1">
        <v>2510.0</v>
      </c>
      <c r="K31" s="1">
        <v>2200.0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164.0</v>
      </c>
      <c r="H32" s="1">
        <v>157.0</v>
      </c>
      <c r="I32" s="1">
        <v>194.0</v>
      </c>
      <c r="J32" s="1">
        <v>246.0</v>
      </c>
      <c r="K32" s="1">
        <v>238.0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15.0</v>
      </c>
      <c r="E33" s="1">
        <v>15.0</v>
      </c>
      <c r="F33" s="1">
        <v>61.0</v>
      </c>
      <c r="G33" s="1">
        <v>94.0</v>
      </c>
      <c r="H33" s="1">
        <v>17.0</v>
      </c>
      <c r="I33" s="1">
        <v>20.0</v>
      </c>
      <c r="J33" s="1">
        <v>12.0</v>
      </c>
      <c r="K33" s="1">
        <v>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1450.0</v>
      </c>
      <c r="C34" s="1">
        <v>1420.0</v>
      </c>
      <c r="D34" s="1">
        <v>1550.0</v>
      </c>
      <c r="E34" s="1">
        <v>1340.0</v>
      </c>
      <c r="F34" s="1">
        <v>1110.0</v>
      </c>
      <c r="G34" s="1">
        <v>1360.0</v>
      </c>
      <c r="H34" s="1">
        <v>1360.0</v>
      </c>
      <c r="I34" s="1">
        <v>719.0</v>
      </c>
      <c r="J34" s="1">
        <v>474.0</v>
      </c>
      <c r="K34" s="1">
        <v>453.0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313.0</v>
      </c>
      <c r="J35" s="1">
        <v>418.0</v>
      </c>
      <c r="K35" s="1">
        <v>367.0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554.0</v>
      </c>
      <c r="C36" s="1">
        <v>563.0</v>
      </c>
      <c r="D36" s="1">
        <v>516.0</v>
      </c>
      <c r="E36" s="1">
        <v>595.0</v>
      </c>
      <c r="F36" s="1">
        <v>582.0</v>
      </c>
      <c r="G36" s="1">
        <v>654.0</v>
      </c>
      <c r="H36" s="1">
        <v>809.0</v>
      </c>
      <c r="I36" s="1">
        <v>848.0</v>
      </c>
      <c r="J36" s="1">
        <v>817.0</v>
      </c>
      <c r="K36" s="1">
        <v>814.0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4900.0</v>
      </c>
      <c r="C37" s="1">
        <v>4530.0</v>
      </c>
      <c r="D37" s="1">
        <v>4700.0</v>
      </c>
      <c r="E37" s="1">
        <v>4620.0</v>
      </c>
      <c r="F37" s="1">
        <v>4870.0</v>
      </c>
      <c r="G37" s="1">
        <v>5440.0</v>
      </c>
      <c r="H37" s="1">
        <v>6260.0</v>
      </c>
      <c r="I37" s="1">
        <v>7820.0</v>
      </c>
      <c r="J37" s="1">
        <v>7370.0</v>
      </c>
      <c r="K37" s="1">
        <v>7120.0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1.0</v>
      </c>
      <c r="H38" s="1">
        <v>1.0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1960.0</v>
      </c>
      <c r="C39" s="1">
        <v>1980.0</v>
      </c>
      <c r="D39" s="1">
        <v>1960.0</v>
      </c>
      <c r="E39" s="1">
        <v>1940.0</v>
      </c>
      <c r="F39" s="1">
        <v>1950.0</v>
      </c>
      <c r="G39" s="1">
        <v>1960.0</v>
      </c>
      <c r="H39" s="1">
        <v>1970.0</v>
      </c>
      <c r="I39" s="1">
        <v>2000.0</v>
      </c>
      <c r="J39" s="1">
        <v>2020.0</v>
      </c>
      <c r="K39" s="1">
        <v>2040.0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525.0</v>
      </c>
      <c r="C40" s="1">
        <v>848.0</v>
      </c>
      <c r="D40" s="1">
        <v>1320.0</v>
      </c>
      <c r="E40" s="1">
        <v>1690.0</v>
      </c>
      <c r="F40" s="1">
        <v>2610.0</v>
      </c>
      <c r="G40" s="1">
        <v>3010.0</v>
      </c>
      <c r="H40" s="1">
        <v>3530.0</v>
      </c>
      <c r="I40" s="1">
        <v>3890.0</v>
      </c>
      <c r="J40" s="1">
        <v>4280.0</v>
      </c>
      <c r="K40" s="1">
        <v>4760.0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-258.0</v>
      </c>
      <c r="C41" s="1">
        <v>-492.0</v>
      </c>
      <c r="D41" s="1">
        <v>-684.0</v>
      </c>
      <c r="E41" s="1">
        <v>-972.0</v>
      </c>
      <c r="F41" s="1">
        <v>-1760.0</v>
      </c>
      <c r="G41" s="1">
        <v>-1970.0</v>
      </c>
      <c r="H41" s="1">
        <v>-2060.0</v>
      </c>
      <c r="I41" s="1">
        <v>-2160.0</v>
      </c>
      <c r="J41" s="1">
        <v>-2210.0</v>
      </c>
      <c r="K41" s="1">
        <v>-2290.0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-862.0</v>
      </c>
      <c r="C42" s="1">
        <v>-845.0</v>
      </c>
      <c r="D42" s="1">
        <v>-951.0</v>
      </c>
      <c r="E42" s="1">
        <v>-900.0</v>
      </c>
      <c r="F42" s="1">
        <v>-1290.0</v>
      </c>
      <c r="G42" s="1">
        <v>-1410.0</v>
      </c>
      <c r="H42" s="1">
        <v>-1550.0</v>
      </c>
      <c r="I42" s="1">
        <v>-923.0</v>
      </c>
      <c r="J42" s="1">
        <v>-599.0</v>
      </c>
      <c r="K42" s="1">
        <v>-422.0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1360.0</v>
      </c>
      <c r="C43" s="1">
        <v>1490.0</v>
      </c>
      <c r="D43" s="1">
        <v>1650.0</v>
      </c>
      <c r="E43" s="1">
        <v>1760.0</v>
      </c>
      <c r="F43" s="1">
        <v>1520.0</v>
      </c>
      <c r="G43" s="1">
        <v>1590.0</v>
      </c>
      <c r="H43" s="1">
        <v>1900.0</v>
      </c>
      <c r="I43" s="1">
        <v>2810.0</v>
      </c>
      <c r="J43" s="1">
        <v>3490.0</v>
      </c>
      <c r="K43" s="1">
        <v>4090.0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1360.0</v>
      </c>
      <c r="C44" s="1">
        <v>1490.0</v>
      </c>
      <c r="D44" s="1">
        <v>1650.0</v>
      </c>
      <c r="E44" s="1">
        <v>1760.0</v>
      </c>
      <c r="F44" s="1">
        <v>1520.0</v>
      </c>
      <c r="G44" s="1">
        <v>1590.0</v>
      </c>
      <c r="H44" s="1">
        <v>1900.0</v>
      </c>
      <c r="I44" s="1">
        <v>2810.0</v>
      </c>
      <c r="J44" s="1">
        <v>3490.0</v>
      </c>
      <c r="K44" s="1">
        <v>4090.0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6270.0</v>
      </c>
      <c r="C45" s="1">
        <v>6020.0</v>
      </c>
      <c r="D45" s="1">
        <v>6350.0</v>
      </c>
      <c r="E45" s="1">
        <v>6370.0</v>
      </c>
      <c r="F45" s="1">
        <v>6380.0</v>
      </c>
      <c r="G45" s="1">
        <v>7030.0</v>
      </c>
      <c r="H45" s="1">
        <v>8160.0</v>
      </c>
      <c r="I45" s="1">
        <v>10630.0</v>
      </c>
      <c r="J45" s="1">
        <v>10860.0</v>
      </c>
      <c r="K45" s="1">
        <v>11220.0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48.0</v>
      </c>
      <c r="C47" s="1">
        <v>46.0</v>
      </c>
      <c r="D47" s="1">
        <v>46.0</v>
      </c>
      <c r="E47" s="1">
        <v>44.0</v>
      </c>
      <c r="F47" s="1">
        <v>41.0</v>
      </c>
      <c r="G47" s="1">
        <v>40.0</v>
      </c>
      <c r="H47" s="1">
        <v>40.0</v>
      </c>
      <c r="I47" s="1">
        <v>39.0</v>
      </c>
      <c r="J47" s="1">
        <v>39.0</v>
      </c>
      <c r="K47" s="1">
        <v>39.0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48.0</v>
      </c>
      <c r="C48" s="1">
        <v>46.0</v>
      </c>
      <c r="D48" s="1">
        <v>46.0</v>
      </c>
      <c r="E48" s="1">
        <v>45.0</v>
      </c>
      <c r="F48" s="1">
        <v>41.0</v>
      </c>
      <c r="G48" s="1">
        <v>40.0</v>
      </c>
      <c r="H48" s="1">
        <v>40.0</v>
      </c>
      <c r="I48" s="1">
        <v>40.0</v>
      </c>
      <c r="J48" s="1">
        <v>39.0</v>
      </c>
      <c r="K48" s="1">
        <v>39.0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 t="s">
        <v>108</v>
      </c>
      <c r="C49" s="1" t="s">
        <v>109</v>
      </c>
      <c r="D49" s="1" t="s">
        <v>110</v>
      </c>
      <c r="E49" s="1" t="s">
        <v>111</v>
      </c>
      <c r="F49" s="1" t="s">
        <v>112</v>
      </c>
      <c r="G49" s="1" t="s">
        <v>113</v>
      </c>
      <c r="H49" s="1" t="s">
        <v>114</v>
      </c>
      <c r="I49" s="1" t="s">
        <v>115</v>
      </c>
      <c r="J49" s="1" t="s">
        <v>116</v>
      </c>
      <c r="K49" s="1" t="s">
        <v>117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-208.0</v>
      </c>
      <c r="C50" s="1">
        <v>39.0</v>
      </c>
      <c r="D50" s="1">
        <v>-129.0</v>
      </c>
      <c r="E50" s="1">
        <v>33.0</v>
      </c>
      <c r="F50" s="1">
        <v>-239.0</v>
      </c>
      <c r="G50" s="1">
        <v>-277.0</v>
      </c>
      <c r="H50" s="1">
        <v>-228.0</v>
      </c>
      <c r="I50" s="1">
        <v>-979.0</v>
      </c>
      <c r="J50" s="1">
        <v>-148.0</v>
      </c>
      <c r="K50" s="1">
        <v>584.0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 t="s">
        <v>120</v>
      </c>
      <c r="C51" s="1" t="s">
        <v>121</v>
      </c>
      <c r="D51" s="1" t="s">
        <v>122</v>
      </c>
      <c r="E51" s="1" t="s">
        <v>123</v>
      </c>
      <c r="F51" s="1" t="s">
        <v>124</v>
      </c>
      <c r="G51" s="1" t="s">
        <v>125</v>
      </c>
      <c r="H51" s="1" t="s">
        <v>126</v>
      </c>
      <c r="I51" s="1" t="s">
        <v>127</v>
      </c>
      <c r="J51" s="1" t="s">
        <v>128</v>
      </c>
      <c r="K51" s="1" t="s">
        <v>129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1700.0</v>
      </c>
      <c r="C52" s="1">
        <v>1270.0</v>
      </c>
      <c r="D52" s="1">
        <v>1280.0</v>
      </c>
      <c r="E52" s="1">
        <v>1280.0</v>
      </c>
      <c r="F52" s="1">
        <v>1280.0</v>
      </c>
      <c r="G52" s="1">
        <v>1480.0</v>
      </c>
      <c r="H52" s="1">
        <v>1880.0</v>
      </c>
      <c r="I52" s="1">
        <v>3540.0</v>
      </c>
      <c r="J52" s="1">
        <v>3200.0</v>
      </c>
      <c r="K52" s="1">
        <v>2720.0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710.0</v>
      </c>
      <c r="C53" s="1">
        <v>379.0</v>
      </c>
      <c r="D53" s="1">
        <v>558.0</v>
      </c>
      <c r="E53" s="1">
        <v>578.0</v>
      </c>
      <c r="F53" s="1">
        <v>1040.0</v>
      </c>
      <c r="G53" s="1">
        <v>1410.0</v>
      </c>
      <c r="H53" s="1">
        <v>1370.0</v>
      </c>
      <c r="I53" s="1">
        <v>2920.0</v>
      </c>
      <c r="J53" s="1">
        <v>2740.0</v>
      </c>
      <c r="K53" s="1">
        <v>2290.0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940.0</v>
      </c>
      <c r="C54" s="1">
        <v>1020.0</v>
      </c>
      <c r="D54" s="1">
        <v>1140.0</v>
      </c>
      <c r="E54" s="1">
        <v>941.0</v>
      </c>
      <c r="F54" s="1">
        <v>793.0</v>
      </c>
      <c r="G54" s="1">
        <v>1010.0</v>
      </c>
      <c r="H54" s="1">
        <v>996.0</v>
      </c>
      <c r="I54" s="1">
        <v>109.0</v>
      </c>
      <c r="J54" s="1">
        <v>-343.0</v>
      </c>
      <c r="K54" s="1">
        <v>-631.0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424.0</v>
      </c>
      <c r="C55" s="1">
        <v>496.0</v>
      </c>
      <c r="D55" s="1">
        <v>552.0</v>
      </c>
      <c r="E55" s="1">
        <v>504.0</v>
      </c>
      <c r="F55" s="1">
        <v>552.0</v>
      </c>
      <c r="G55" s="1">
        <v>768.0</v>
      </c>
      <c r="H55" s="1">
        <v>776.0</v>
      </c>
      <c r="I55" s="1">
        <v>800.0</v>
      </c>
      <c r="J55" s="1">
        <v>952.0</v>
      </c>
      <c r="K55" s="1">
        <v>1020.0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87.0</v>
      </c>
      <c r="J56" s="1">
        <v>70.0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91.0</v>
      </c>
      <c r="C58" s="1">
        <v>92.0</v>
      </c>
      <c r="D58" s="1">
        <v>94.0</v>
      </c>
      <c r="E58" s="1">
        <v>93.0</v>
      </c>
      <c r="F58" s="1">
        <v>94.0</v>
      </c>
      <c r="G58" s="1">
        <v>106.0</v>
      </c>
      <c r="H58" s="1">
        <v>120.0</v>
      </c>
      <c r="I58" s="1">
        <v>124.0</v>
      </c>
      <c r="J58" s="1">
        <v>129.0</v>
      </c>
      <c r="K58" s="1">
        <v>146.0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248.0</v>
      </c>
      <c r="C59" s="1">
        <v>193.0</v>
      </c>
      <c r="D59" s="1">
        <v>116.0</v>
      </c>
      <c r="E59" s="1">
        <v>90.0</v>
      </c>
      <c r="F59" s="1">
        <v>34.0</v>
      </c>
      <c r="G59" s="1">
        <v>30.0</v>
      </c>
      <c r="H59" s="1">
        <v>17.0</v>
      </c>
      <c r="I59" s="1">
        <v>37.0</v>
      </c>
      <c r="J59" s="1">
        <v>54.0</v>
      </c>
      <c r="K59" s="1">
        <v>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233.0</v>
      </c>
      <c r="C60" s="1">
        <v>242.0</v>
      </c>
      <c r="D60" s="1">
        <v>252.0</v>
      </c>
      <c r="E60" s="1">
        <v>292.0</v>
      </c>
      <c r="F60" s="1">
        <v>321.0</v>
      </c>
      <c r="G60" s="1">
        <v>282.0</v>
      </c>
      <c r="H60" s="1">
        <v>309.0</v>
      </c>
      <c r="I60" s="1">
        <v>329.0</v>
      </c>
      <c r="J60" s="1">
        <v>344.0</v>
      </c>
      <c r="K60" s="1">
        <v>351.0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1500.0</v>
      </c>
      <c r="C61" s="1">
        <v>1580.0</v>
      </c>
      <c r="D61" s="1">
        <v>1750.0</v>
      </c>
      <c r="E61" s="1">
        <v>1920.0</v>
      </c>
      <c r="F61" s="1">
        <v>2040.0</v>
      </c>
      <c r="G61" s="1">
        <v>2380.0</v>
      </c>
      <c r="H61" s="1">
        <v>2440.0</v>
      </c>
      <c r="I61" s="1">
        <v>2640.0</v>
      </c>
      <c r="J61" s="1">
        <v>2800.0</v>
      </c>
      <c r="K61" s="1">
        <v>2950.0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1240.0</v>
      </c>
      <c r="C62" s="1">
        <v>1320.0</v>
      </c>
      <c r="D62" s="1">
        <v>1410.0</v>
      </c>
      <c r="E62" s="1">
        <v>1560.0</v>
      </c>
      <c r="F62" s="1">
        <v>1770.0</v>
      </c>
      <c r="G62" s="1">
        <v>1910.0</v>
      </c>
      <c r="H62" s="1">
        <v>2020.0</v>
      </c>
      <c r="I62" s="1">
        <v>2060.0</v>
      </c>
      <c r="J62" s="1">
        <v>2120.0</v>
      </c>
      <c r="K62" s="1">
        <v>2200.0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3.0</v>
      </c>
      <c r="C63" s="1">
        <v>3.0</v>
      </c>
      <c r="D63" s="1">
        <v>3.0</v>
      </c>
      <c r="E63" s="1">
        <v>3.0</v>
      </c>
      <c r="F63" s="1">
        <v>4.0</v>
      </c>
      <c r="G63" s="1">
        <v>4.0</v>
      </c>
      <c r="H63" s="1">
        <v>4.0</v>
      </c>
      <c r="I63" s="1">
        <v>4.0</v>
      </c>
      <c r="J63" s="1">
        <v>4.0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7.0</v>
      </c>
      <c r="C64" s="1">
        <v>4.0</v>
      </c>
      <c r="D64" s="1">
        <v>4.0</v>
      </c>
      <c r="E64" s="1">
        <v>15.0</v>
      </c>
      <c r="F64" s="1">
        <v>9.0</v>
      </c>
      <c r="G64" s="1">
        <v>3.0</v>
      </c>
      <c r="H64" s="1">
        <v>2.0</v>
      </c>
      <c r="I64" s="1">
        <v>9.0</v>
      </c>
      <c r="J64" s="1">
        <v>2.0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143</v>
      </c>
      <c r="B65" s="1">
        <v>21430.0</v>
      </c>
      <c r="C65" s="1">
        <v>22060.0</v>
      </c>
      <c r="D65" s="1">
        <v>21020.0</v>
      </c>
      <c r="E65" s="1">
        <v>21370.0</v>
      </c>
      <c r="F65" s="1">
        <v>23000.0</v>
      </c>
      <c r="G65" s="1">
        <v>46490.0</v>
      </c>
      <c r="H65" s="1">
        <v>46020.0</v>
      </c>
      <c r="I65" s="1">
        <v>48450.0</v>
      </c>
      <c r="J65" s="1">
        <v>47120.0</v>
      </c>
      <c r="K65" s="1">
        <v>48120.0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6960.0</v>
      </c>
      <c r="C2" s="1">
        <v>7020.0</v>
      </c>
      <c r="D2" s="1">
        <v>7070.0</v>
      </c>
      <c r="E2" s="1">
        <v>7440.0</v>
      </c>
      <c r="F2" s="1">
        <v>8180.0</v>
      </c>
      <c r="G2" s="1">
        <v>8900.0</v>
      </c>
      <c r="H2" s="1">
        <v>9360.0</v>
      </c>
      <c r="I2" s="1">
        <v>9520.0</v>
      </c>
      <c r="J2" s="1">
        <v>10680.0</v>
      </c>
      <c r="K2" s="1">
        <v>11450.0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6960.0</v>
      </c>
      <c r="C3" s="1">
        <v>7020.0</v>
      </c>
      <c r="D3" s="1">
        <v>7070.0</v>
      </c>
      <c r="E3" s="1">
        <v>7440.0</v>
      </c>
      <c r="F3" s="1">
        <v>8180.0</v>
      </c>
      <c r="G3" s="1">
        <v>8900.0</v>
      </c>
      <c r="H3" s="1">
        <v>9360.0</v>
      </c>
      <c r="I3" s="1">
        <v>9520.0</v>
      </c>
      <c r="J3" s="1">
        <v>10680.0</v>
      </c>
      <c r="K3" s="1">
        <v>11450.0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5540.0</v>
      </c>
      <c r="C4" s="1">
        <v>5630.0</v>
      </c>
      <c r="D4" s="1">
        <v>5610.0</v>
      </c>
      <c r="E4" s="1">
        <v>6020.0</v>
      </c>
      <c r="F4" s="1">
        <v>6380.0</v>
      </c>
      <c r="G4" s="1">
        <v>7370.0</v>
      </c>
      <c r="H4" s="1">
        <v>7690.0</v>
      </c>
      <c r="I4" s="1">
        <v>8160.0</v>
      </c>
      <c r="J4" s="1">
        <v>9240.0</v>
      </c>
      <c r="K4" s="1">
        <v>9810.0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1420.0</v>
      </c>
      <c r="C5" s="1">
        <v>1390.0</v>
      </c>
      <c r="D5" s="1">
        <v>1460.0</v>
      </c>
      <c r="E5" s="1">
        <v>1420.0</v>
      </c>
      <c r="F5" s="1">
        <v>1790.0</v>
      </c>
      <c r="G5" s="1">
        <v>1530.0</v>
      </c>
      <c r="H5" s="1">
        <v>1670.0</v>
      </c>
      <c r="I5" s="1">
        <v>1370.0</v>
      </c>
      <c r="J5" s="1">
        <v>1440.0</v>
      </c>
      <c r="K5" s="1">
        <v>1650.0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669.0</v>
      </c>
      <c r="C6" s="1">
        <v>614.0</v>
      </c>
      <c r="D6" s="1">
        <v>623.0</v>
      </c>
      <c r="E6" s="1">
        <v>570.0</v>
      </c>
      <c r="F6" s="1">
        <v>797.0</v>
      </c>
      <c r="G6" s="1">
        <v>776.0</v>
      </c>
      <c r="H6" s="1">
        <v>785.0</v>
      </c>
      <c r="I6" s="1">
        <v>701.0</v>
      </c>
      <c r="J6" s="1">
        <v>648.0</v>
      </c>
      <c r="K6" s="1">
        <v>874.0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0.0</v>
      </c>
      <c r="C7" s="1">
        <v>0.0</v>
      </c>
      <c r="D7" s="1">
        <v>-15.0</v>
      </c>
      <c r="E7" s="1">
        <v>0.0</v>
      </c>
      <c r="F7" s="1">
        <v>-14.0</v>
      </c>
      <c r="G7" s="1">
        <v>0.0</v>
      </c>
      <c r="H7" s="1">
        <v>-1.0</v>
      </c>
      <c r="I7" s="1">
        <v>-1.0</v>
      </c>
      <c r="J7" s="1">
        <v>-1.0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669.0</v>
      </c>
      <c r="C8" s="1">
        <v>614.0</v>
      </c>
      <c r="D8" s="1">
        <v>608.0</v>
      </c>
      <c r="E8" s="1">
        <v>570.0</v>
      </c>
      <c r="F8" s="1">
        <v>783.0</v>
      </c>
      <c r="G8" s="1">
        <v>776.0</v>
      </c>
      <c r="H8" s="1">
        <v>784.0</v>
      </c>
      <c r="I8" s="1">
        <v>700.0</v>
      </c>
      <c r="J8" s="1">
        <v>647.0</v>
      </c>
      <c r="K8" s="1">
        <v>874.0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748.0</v>
      </c>
      <c r="C9" s="1">
        <v>780.0</v>
      </c>
      <c r="D9" s="1">
        <v>852.0</v>
      </c>
      <c r="E9" s="1">
        <v>853.0</v>
      </c>
      <c r="F9" s="1">
        <v>1010.0</v>
      </c>
      <c r="G9" s="1">
        <v>755.0</v>
      </c>
      <c r="H9" s="1">
        <v>886.0</v>
      </c>
      <c r="I9" s="1">
        <v>668.0</v>
      </c>
      <c r="J9" s="1">
        <v>793.0</v>
      </c>
      <c r="K9" s="1">
        <v>772.0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-149.0</v>
      </c>
      <c r="C10" s="1">
        <v>-137.0</v>
      </c>
      <c r="D10" s="1">
        <v>-74.0</v>
      </c>
      <c r="E10" s="1">
        <v>-94.0</v>
      </c>
      <c r="F10" s="1">
        <v>-58.0</v>
      </c>
      <c r="G10" s="1">
        <v>-70.0</v>
      </c>
      <c r="H10" s="1">
        <v>-114.0</v>
      </c>
      <c r="I10" s="1">
        <v>-89.0</v>
      </c>
      <c r="J10" s="1">
        <v>-102.0</v>
      </c>
      <c r="K10" s="1">
        <v>-95.0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11.0</v>
      </c>
      <c r="C11" s="1">
        <v>10.0</v>
      </c>
      <c r="D11" s="1">
        <v>6.0</v>
      </c>
      <c r="E11" s="1">
        <v>12.0</v>
      </c>
      <c r="F11" s="1">
        <v>17.0</v>
      </c>
      <c r="G11" s="1">
        <v>22.0</v>
      </c>
      <c r="H11" s="1">
        <v>32.0</v>
      </c>
      <c r="I11" s="1">
        <v>41.0</v>
      </c>
      <c r="J11" s="1">
        <v>48.0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-138.0</v>
      </c>
      <c r="C12" s="1">
        <v>-127.0</v>
      </c>
      <c r="D12" s="1">
        <v>-68.0</v>
      </c>
      <c r="E12" s="1">
        <v>-82.0</v>
      </c>
      <c r="F12" s="1">
        <v>-41.0</v>
      </c>
      <c r="G12" s="1">
        <v>-48.0</v>
      </c>
      <c r="H12" s="1">
        <v>-82.0</v>
      </c>
      <c r="I12" s="1">
        <v>-48.0</v>
      </c>
      <c r="J12" s="1">
        <v>-54.0</v>
      </c>
      <c r="K12" s="1">
        <v>-58.0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1.0</v>
      </c>
      <c r="C13" s="1">
        <v>0.0</v>
      </c>
      <c r="D13" s="1">
        <v>0.0</v>
      </c>
      <c r="E13" s="1">
        <v>1.0</v>
      </c>
      <c r="F13" s="1">
        <v>4.0</v>
      </c>
      <c r="G13" s="1">
        <v>11.0</v>
      </c>
      <c r="H13" s="1">
        <v>11.0</v>
      </c>
      <c r="I13" s="1">
        <v>17.0</v>
      </c>
      <c r="J13" s="1">
        <v>-20.0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611.0</v>
      </c>
      <c r="C14" s="1">
        <v>653.0</v>
      </c>
      <c r="D14" s="1">
        <v>784.0</v>
      </c>
      <c r="E14" s="1">
        <v>772.0</v>
      </c>
      <c r="F14" s="1">
        <v>971.0</v>
      </c>
      <c r="G14" s="1">
        <v>718.0</v>
      </c>
      <c r="H14" s="1">
        <v>815.0</v>
      </c>
      <c r="I14" s="1">
        <v>637.0</v>
      </c>
      <c r="J14" s="1">
        <v>719.0</v>
      </c>
      <c r="K14" s="1">
        <v>710.0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-57.0</v>
      </c>
      <c r="C15" s="1">
        <v>-55.0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-16.0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-47.0</v>
      </c>
      <c r="C17" s="1">
        <v>-75.0</v>
      </c>
      <c r="D17" s="1">
        <v>0.0</v>
      </c>
      <c r="E17" s="1">
        <v>0.0</v>
      </c>
      <c r="F17" s="1">
        <v>0.0</v>
      </c>
      <c r="G17" s="1">
        <v>-29.0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-27.0</v>
      </c>
      <c r="D20" s="1">
        <v>0.0</v>
      </c>
      <c r="E20" s="1">
        <v>0.0</v>
      </c>
      <c r="F20" s="1">
        <v>0.0</v>
      </c>
      <c r="G20" s="1">
        <v>-6.0</v>
      </c>
      <c r="H20" s="1">
        <v>-5.0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136.0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507.0</v>
      </c>
      <c r="C23" s="1">
        <v>632.0</v>
      </c>
      <c r="D23" s="1">
        <v>784.0</v>
      </c>
      <c r="E23" s="1">
        <v>772.0</v>
      </c>
      <c r="F23" s="1">
        <v>971.0</v>
      </c>
      <c r="G23" s="1">
        <v>683.0</v>
      </c>
      <c r="H23" s="1">
        <v>810.0</v>
      </c>
      <c r="I23" s="1">
        <v>622.0</v>
      </c>
      <c r="J23" s="1">
        <v>719.0</v>
      </c>
      <c r="K23" s="1">
        <v>853.0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169.0</v>
      </c>
      <c r="C24" s="1">
        <v>228.0</v>
      </c>
      <c r="D24" s="1">
        <v>211.0</v>
      </c>
      <c r="E24" s="1">
        <v>293.0</v>
      </c>
      <c r="F24" s="1">
        <v>135.0</v>
      </c>
      <c r="G24" s="1">
        <v>134.0</v>
      </c>
      <c r="H24" s="1">
        <v>114.0</v>
      </c>
      <c r="I24" s="1">
        <v>78.0</v>
      </c>
      <c r="J24" s="1">
        <v>140.0</v>
      </c>
      <c r="K24" s="1">
        <v>172.0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338.0</v>
      </c>
      <c r="C25" s="1">
        <v>404.0</v>
      </c>
      <c r="D25" s="1">
        <v>573.0</v>
      </c>
      <c r="E25" s="1">
        <v>479.0</v>
      </c>
      <c r="F25" s="1">
        <v>836.0</v>
      </c>
      <c r="G25" s="1">
        <v>549.0</v>
      </c>
      <c r="H25" s="1">
        <v>696.0</v>
      </c>
      <c r="I25" s="1">
        <v>544.0</v>
      </c>
      <c r="J25" s="1">
        <v>579.0</v>
      </c>
      <c r="K25" s="1">
        <v>681.0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338.0</v>
      </c>
      <c r="C26" s="1">
        <v>404.0</v>
      </c>
      <c r="D26" s="1">
        <v>573.0</v>
      </c>
      <c r="E26" s="1">
        <v>479.0</v>
      </c>
      <c r="F26" s="1">
        <v>836.0</v>
      </c>
      <c r="G26" s="1">
        <v>549.0</v>
      </c>
      <c r="H26" s="1">
        <v>696.0</v>
      </c>
      <c r="I26" s="1">
        <v>544.0</v>
      </c>
      <c r="J26" s="1">
        <v>579.0</v>
      </c>
      <c r="K26" s="1">
        <v>681.0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338.0</v>
      </c>
      <c r="C27" s="1">
        <v>404.0</v>
      </c>
      <c r="D27" s="1">
        <v>573.0</v>
      </c>
      <c r="E27" s="1">
        <v>479.0</v>
      </c>
      <c r="F27" s="1">
        <v>836.0</v>
      </c>
      <c r="G27" s="1">
        <v>549.0</v>
      </c>
      <c r="H27" s="1">
        <v>696.0</v>
      </c>
      <c r="I27" s="1">
        <v>544.0</v>
      </c>
      <c r="J27" s="1">
        <v>579.0</v>
      </c>
      <c r="K27" s="1">
        <v>681.0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338.0</v>
      </c>
      <c r="C28" s="1">
        <v>404.0</v>
      </c>
      <c r="D28" s="1">
        <v>573.0</v>
      </c>
      <c r="E28" s="1">
        <v>479.0</v>
      </c>
      <c r="F28" s="1">
        <v>836.0</v>
      </c>
      <c r="G28" s="1">
        <v>549.0</v>
      </c>
      <c r="H28" s="1">
        <v>696.0</v>
      </c>
      <c r="I28" s="1">
        <v>544.0</v>
      </c>
      <c r="J28" s="1">
        <v>579.0</v>
      </c>
      <c r="K28" s="1">
        <v>681.0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338.0</v>
      </c>
      <c r="C29" s="1">
        <v>404.0</v>
      </c>
      <c r="D29" s="1">
        <v>573.0</v>
      </c>
      <c r="E29" s="1">
        <v>479.0</v>
      </c>
      <c r="F29" s="1">
        <v>836.0</v>
      </c>
      <c r="G29" s="1">
        <v>549.0</v>
      </c>
      <c r="H29" s="1">
        <v>696.0</v>
      </c>
      <c r="I29" s="1">
        <v>544.0</v>
      </c>
      <c r="J29" s="1">
        <v>579.0</v>
      </c>
      <c r="K29" s="1">
        <v>681.0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174</v>
      </c>
      <c r="C31" s="1" t="s">
        <v>175</v>
      </c>
      <c r="D31" s="1" t="s">
        <v>176</v>
      </c>
      <c r="E31" s="1" t="s">
        <v>177</v>
      </c>
      <c r="F31" s="1" t="s">
        <v>178</v>
      </c>
      <c r="G31" s="1" t="s">
        <v>179</v>
      </c>
      <c r="H31" s="1" t="s">
        <v>180</v>
      </c>
      <c r="I31" s="1" t="s">
        <v>181</v>
      </c>
      <c r="J31" s="1" t="s">
        <v>182</v>
      </c>
      <c r="K31" s="1" t="s">
        <v>183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 t="s">
        <v>174</v>
      </c>
      <c r="C32" s="1" t="s">
        <v>175</v>
      </c>
      <c r="D32" s="1" t="s">
        <v>176</v>
      </c>
      <c r="E32" s="1" t="s">
        <v>177</v>
      </c>
      <c r="F32" s="1" t="s">
        <v>178</v>
      </c>
      <c r="G32" s="1" t="s">
        <v>179</v>
      </c>
      <c r="H32" s="1" t="s">
        <v>180</v>
      </c>
      <c r="I32" s="1" t="s">
        <v>181</v>
      </c>
      <c r="J32" s="1" t="s">
        <v>182</v>
      </c>
      <c r="K32" s="1" t="s">
        <v>183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48.0</v>
      </c>
      <c r="C33" s="1">
        <v>47.0</v>
      </c>
      <c r="D33" s="1">
        <v>46.0</v>
      </c>
      <c r="E33" s="1">
        <v>45.0</v>
      </c>
      <c r="F33" s="1">
        <v>43.0</v>
      </c>
      <c r="G33" s="1">
        <v>41.0</v>
      </c>
      <c r="H33" s="1">
        <v>40.0</v>
      </c>
      <c r="I33" s="1">
        <v>40.0</v>
      </c>
      <c r="J33" s="1">
        <v>40.0</v>
      </c>
      <c r="K33" s="1">
        <v>39.0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187</v>
      </c>
      <c r="C34" s="1" t="s">
        <v>188</v>
      </c>
      <c r="D34" s="1" t="s">
        <v>189</v>
      </c>
      <c r="E34" s="1" t="s">
        <v>190</v>
      </c>
      <c r="F34" s="1" t="s">
        <v>178</v>
      </c>
      <c r="G34" s="1" t="s">
        <v>179</v>
      </c>
      <c r="H34" s="1" t="s">
        <v>180</v>
      </c>
      <c r="I34" s="1" t="s">
        <v>181</v>
      </c>
      <c r="J34" s="1" t="s">
        <v>182</v>
      </c>
      <c r="K34" s="1" t="s">
        <v>183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187</v>
      </c>
      <c r="C35" s="1" t="s">
        <v>188</v>
      </c>
      <c r="D35" s="1" t="s">
        <v>189</v>
      </c>
      <c r="E35" s="1" t="s">
        <v>190</v>
      </c>
      <c r="F35" s="1" t="s">
        <v>178</v>
      </c>
      <c r="G35" s="1" t="s">
        <v>179</v>
      </c>
      <c r="H35" s="1" t="s">
        <v>180</v>
      </c>
      <c r="I35" s="1" t="s">
        <v>181</v>
      </c>
      <c r="J35" s="1" t="s">
        <v>182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>
        <v>49.0</v>
      </c>
      <c r="C36" s="1">
        <v>48.0</v>
      </c>
      <c r="D36" s="1">
        <v>47.0</v>
      </c>
      <c r="E36" s="1">
        <v>45.0</v>
      </c>
      <c r="F36" s="1">
        <v>43.0</v>
      </c>
      <c r="G36" s="1">
        <v>41.0</v>
      </c>
      <c r="H36" s="1">
        <v>40.0</v>
      </c>
      <c r="I36" s="1">
        <v>40.0</v>
      </c>
      <c r="J36" s="1">
        <v>40.0</v>
      </c>
      <c r="K36" s="1">
        <v>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 t="s">
        <v>194</v>
      </c>
      <c r="C37" s="1" t="s">
        <v>195</v>
      </c>
      <c r="D37" s="1" t="s">
        <v>196</v>
      </c>
      <c r="E37" s="1" t="s">
        <v>197</v>
      </c>
      <c r="F37" s="1" t="s">
        <v>198</v>
      </c>
      <c r="G37" s="1" t="s">
        <v>199</v>
      </c>
      <c r="H37" s="1" t="s">
        <v>200</v>
      </c>
      <c r="I37" s="1" t="s">
        <v>201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205</v>
      </c>
      <c r="C38" s="1" t="s">
        <v>206</v>
      </c>
      <c r="D38" s="1" t="s">
        <v>207</v>
      </c>
      <c r="E38" s="1" t="s">
        <v>208</v>
      </c>
      <c r="F38" s="1" t="s">
        <v>198</v>
      </c>
      <c r="G38" s="1" t="s">
        <v>199</v>
      </c>
      <c r="H38" s="1" t="s">
        <v>200</v>
      </c>
      <c r="I38" s="1" t="s">
        <v>201</v>
      </c>
      <c r="J38" s="1" t="s">
        <v>202</v>
      </c>
      <c r="K38" s="1" t="s">
        <v>203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>
        <v>1.0</v>
      </c>
      <c r="C39" s="1" t="s">
        <v>210</v>
      </c>
      <c r="D39" s="1" t="s">
        <v>211</v>
      </c>
      <c r="E39" s="1" t="s">
        <v>212</v>
      </c>
      <c r="F39" s="1" t="s">
        <v>213</v>
      </c>
      <c r="G39" s="1" t="s">
        <v>214</v>
      </c>
      <c r="H39" s="1" t="s">
        <v>215</v>
      </c>
      <c r="I39" s="1" t="s">
        <v>216</v>
      </c>
      <c r="J39" s="1" t="s">
        <v>217</v>
      </c>
      <c r="K39" s="1" t="s">
        <v>218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219</v>
      </c>
      <c r="B40" s="1" t="s">
        <v>220</v>
      </c>
      <c r="C40" s="1" t="s">
        <v>221</v>
      </c>
      <c r="D40" s="1" t="s">
        <v>222</v>
      </c>
      <c r="E40" s="1" t="s">
        <v>223</v>
      </c>
      <c r="F40" s="1" t="s">
        <v>224</v>
      </c>
      <c r="G40" s="1" t="s">
        <v>225</v>
      </c>
      <c r="H40" s="1" t="s">
        <v>226</v>
      </c>
      <c r="I40" s="1" t="s">
        <v>227</v>
      </c>
      <c r="J40" s="1" t="s">
        <v>228</v>
      </c>
      <c r="K40" s="1" t="s">
        <v>229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230</v>
      </c>
      <c r="B41" s="1" t="s">
        <v>231</v>
      </c>
      <c r="C41" s="1" t="s">
        <v>231</v>
      </c>
      <c r="D41" s="1" t="s">
        <v>231</v>
      </c>
      <c r="E41" s="1" t="s">
        <v>231</v>
      </c>
      <c r="F41" s="1" t="s">
        <v>231</v>
      </c>
      <c r="G41" s="1" t="s">
        <v>231</v>
      </c>
      <c r="H41" s="1" t="s">
        <v>231</v>
      </c>
      <c r="I41" s="1" t="s">
        <v>231</v>
      </c>
      <c r="J41" s="1" t="s">
        <v>231</v>
      </c>
      <c r="K41" s="1" t="s">
        <v>231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232</v>
      </c>
      <c r="B43" s="1">
        <v>890.0</v>
      </c>
      <c r="C43" s="1">
        <v>960.0</v>
      </c>
      <c r="D43" s="1">
        <v>1040.0</v>
      </c>
      <c r="E43" s="1">
        <v>1060.0</v>
      </c>
      <c r="F43" s="1">
        <v>1210.0</v>
      </c>
      <c r="G43" s="1">
        <v>982.0</v>
      </c>
      <c r="H43" s="1">
        <v>1130.0</v>
      </c>
      <c r="I43" s="1">
        <v>961.0</v>
      </c>
      <c r="J43" s="1">
        <v>1150.0</v>
      </c>
      <c r="K43" s="1">
        <v>1120.0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233</v>
      </c>
      <c r="B44" s="1">
        <v>776.0</v>
      </c>
      <c r="C44" s="1">
        <v>806.0</v>
      </c>
      <c r="D44" s="1">
        <v>875.0</v>
      </c>
      <c r="E44" s="1">
        <v>893.0</v>
      </c>
      <c r="F44" s="1">
        <v>1040.0</v>
      </c>
      <c r="G44" s="1">
        <v>802.0</v>
      </c>
      <c r="H44" s="1">
        <v>942.0</v>
      </c>
      <c r="I44" s="1">
        <v>754.0</v>
      </c>
      <c r="J44" s="1">
        <v>933.0</v>
      </c>
      <c r="K44" s="1">
        <v>900.0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234</v>
      </c>
      <c r="B45" s="1">
        <v>748.0</v>
      </c>
      <c r="C45" s="1">
        <v>780.0</v>
      </c>
      <c r="D45" s="1">
        <v>852.0</v>
      </c>
      <c r="E45" s="1">
        <v>853.0</v>
      </c>
      <c r="F45" s="1">
        <v>1010.0</v>
      </c>
      <c r="G45" s="1">
        <v>755.0</v>
      </c>
      <c r="H45" s="1">
        <v>886.0</v>
      </c>
      <c r="I45" s="1">
        <v>668.0</v>
      </c>
      <c r="J45" s="1">
        <v>793.0</v>
      </c>
      <c r="K45" s="1">
        <v>772.0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235</v>
      </c>
      <c r="B46" s="1">
        <v>943.0</v>
      </c>
      <c r="C46" s="1">
        <v>1020.0</v>
      </c>
      <c r="D46" s="1">
        <v>1110.0</v>
      </c>
      <c r="E46" s="1">
        <v>1120.0</v>
      </c>
      <c r="F46" s="1">
        <v>1280.0</v>
      </c>
      <c r="G46" s="1">
        <v>1080.0</v>
      </c>
      <c r="H46" s="1">
        <v>1230.0</v>
      </c>
      <c r="I46" s="1">
        <v>1060.0</v>
      </c>
      <c r="J46" s="1">
        <v>1270.0</v>
      </c>
      <c r="K46" s="1">
        <v>1250.0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236</v>
      </c>
      <c r="B47" s="1">
        <v>6960.0</v>
      </c>
      <c r="C47" s="1">
        <v>7020.0</v>
      </c>
      <c r="D47" s="1">
        <v>7070.0</v>
      </c>
      <c r="E47" s="1">
        <v>7440.0</v>
      </c>
      <c r="F47" s="1">
        <v>8180.0</v>
      </c>
      <c r="G47" s="1">
        <v>8900.0</v>
      </c>
      <c r="H47" s="1">
        <v>9360.0</v>
      </c>
      <c r="I47" s="1">
        <v>9520.0</v>
      </c>
      <c r="J47" s="1">
        <v>10680.0</v>
      </c>
      <c r="K47" s="1">
        <v>11450.0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237</v>
      </c>
      <c r="B48" s="1" t="s">
        <v>238</v>
      </c>
      <c r="C48" s="1" t="s">
        <v>239</v>
      </c>
      <c r="D48" s="1" t="s">
        <v>240</v>
      </c>
      <c r="E48" s="1" t="s">
        <v>241</v>
      </c>
      <c r="F48" s="1" t="s">
        <v>242</v>
      </c>
      <c r="G48" s="1" t="s">
        <v>243</v>
      </c>
      <c r="H48" s="1" t="s">
        <v>244</v>
      </c>
      <c r="I48" s="1" t="s">
        <v>245</v>
      </c>
      <c r="J48" s="1" t="s">
        <v>246</v>
      </c>
      <c r="K48" s="1" t="s">
        <v>247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248</v>
      </c>
      <c r="B49" s="1">
        <v>191.0</v>
      </c>
      <c r="C49" s="1">
        <v>242.0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249</v>
      </c>
      <c r="B50" s="1">
        <v>191.0</v>
      </c>
      <c r="C50" s="1">
        <v>242.0</v>
      </c>
      <c r="D50" s="1">
        <v>134.0</v>
      </c>
      <c r="E50" s="1">
        <v>121.0</v>
      </c>
      <c r="F50" s="1">
        <v>127.0</v>
      </c>
      <c r="G50" s="1">
        <v>50.0</v>
      </c>
      <c r="H50" s="1">
        <v>90.0</v>
      </c>
      <c r="I50" s="1">
        <v>-12.0</v>
      </c>
      <c r="J50" s="1">
        <v>138.0</v>
      </c>
      <c r="K50" s="1">
        <v>273.0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250</v>
      </c>
      <c r="B51" s="1">
        <v>-22.0</v>
      </c>
      <c r="C51" s="1">
        <v>-14.0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251</v>
      </c>
      <c r="B52" s="1">
        <v>-22.0</v>
      </c>
      <c r="C52" s="1">
        <v>-14.0</v>
      </c>
      <c r="D52" s="1">
        <v>77.0</v>
      </c>
      <c r="E52" s="1">
        <v>172.0</v>
      </c>
      <c r="F52" s="1">
        <v>8.0</v>
      </c>
      <c r="G52" s="1">
        <v>84.0</v>
      </c>
      <c r="H52" s="1">
        <v>24.0</v>
      </c>
      <c r="I52" s="1">
        <v>90.0</v>
      </c>
      <c r="J52" s="1">
        <v>2.0</v>
      </c>
      <c r="K52" s="1">
        <v>-101.0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252</v>
      </c>
      <c r="B53" s="1">
        <v>382.0</v>
      </c>
      <c r="C53" s="1">
        <v>408.0</v>
      </c>
      <c r="D53" s="1">
        <v>490.0</v>
      </c>
      <c r="E53" s="1">
        <v>482.0</v>
      </c>
      <c r="F53" s="1">
        <v>607.0</v>
      </c>
      <c r="G53" s="1">
        <v>449.0</v>
      </c>
      <c r="H53" s="1">
        <v>509.0</v>
      </c>
      <c r="I53" s="1">
        <v>398.0</v>
      </c>
      <c r="J53" s="1">
        <v>449.0</v>
      </c>
      <c r="K53" s="1">
        <v>444.0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253</v>
      </c>
      <c r="B54" s="1">
        <v>2.0</v>
      </c>
      <c r="C54" s="1">
        <v>2.0</v>
      </c>
      <c r="D54" s="1">
        <v>2.0</v>
      </c>
      <c r="E54" s="1">
        <v>5.0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254</v>
      </c>
      <c r="B55" s="1">
        <v>2.0</v>
      </c>
      <c r="C55" s="1">
        <v>-4.0</v>
      </c>
      <c r="D55" s="1">
        <v>18.0</v>
      </c>
      <c r="E55" s="1">
        <v>16.0</v>
      </c>
      <c r="F55" s="1">
        <v>-70.0</v>
      </c>
      <c r="G55" s="1">
        <v>1.0</v>
      </c>
      <c r="H55" s="1">
        <v>-107.0</v>
      </c>
      <c r="I55" s="1">
        <v>-188.0</v>
      </c>
      <c r="J55" s="1">
        <v>-283.0</v>
      </c>
      <c r="K55" s="1">
        <v>-152.0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256</v>
      </c>
      <c r="B57" s="1">
        <v>669.0</v>
      </c>
      <c r="C57" s="1">
        <v>614.0</v>
      </c>
      <c r="D57" s="1">
        <v>623.0</v>
      </c>
      <c r="E57" s="1">
        <v>570.0</v>
      </c>
      <c r="F57" s="1">
        <v>871.0</v>
      </c>
      <c r="G57" s="1">
        <v>788.0</v>
      </c>
      <c r="H57" s="1">
        <v>904.0</v>
      </c>
      <c r="I57" s="1">
        <v>882.0</v>
      </c>
      <c r="J57" s="1">
        <v>924.0</v>
      </c>
      <c r="K57" s="1">
        <v>1020.0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257</v>
      </c>
      <c r="B58" s="1">
        <v>18.0</v>
      </c>
      <c r="C58" s="1">
        <v>19.0</v>
      </c>
      <c r="D58" s="1">
        <v>19.0</v>
      </c>
      <c r="E58" s="1">
        <v>17.0</v>
      </c>
      <c r="F58" s="1">
        <v>25.0</v>
      </c>
      <c r="G58" s="1">
        <v>23.0</v>
      </c>
      <c r="H58" s="1">
        <v>31.0</v>
      </c>
      <c r="I58" s="1">
        <v>34.0</v>
      </c>
      <c r="J58" s="1">
        <v>40.0</v>
      </c>
      <c r="K58" s="1">
        <v>35.0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258</v>
      </c>
      <c r="B59" s="1">
        <v>53.0</v>
      </c>
      <c r="C59" s="1">
        <v>62.0</v>
      </c>
      <c r="D59" s="1">
        <v>69.0</v>
      </c>
      <c r="E59" s="1">
        <v>63.0</v>
      </c>
      <c r="F59" s="1">
        <v>69.0</v>
      </c>
      <c r="G59" s="1">
        <v>96.0</v>
      </c>
      <c r="H59" s="1">
        <v>97.0</v>
      </c>
      <c r="I59" s="1">
        <v>100.0</v>
      </c>
      <c r="J59" s="1">
        <v>119.0</v>
      </c>
      <c r="K59" s="1">
        <v>128.0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259</v>
      </c>
      <c r="B60" s="1">
        <v>36.0</v>
      </c>
      <c r="C60" s="1">
        <v>46.0</v>
      </c>
      <c r="D60" s="1">
        <v>32.0</v>
      </c>
      <c r="E60" s="1">
        <v>39.0</v>
      </c>
      <c r="F60" s="1">
        <v>24.0</v>
      </c>
      <c r="G60" s="1">
        <v>38.0</v>
      </c>
      <c r="H60" s="1">
        <v>52.0</v>
      </c>
      <c r="I60" s="1">
        <v>26.0</v>
      </c>
      <c r="J60" s="1">
        <v>28.0</v>
      </c>
      <c r="K60" s="1">
        <v>32.0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260</v>
      </c>
      <c r="B61" s="1">
        <v>16.0</v>
      </c>
      <c r="C61" s="1">
        <v>15.0</v>
      </c>
      <c r="D61" s="1">
        <v>36.0</v>
      </c>
      <c r="E61" s="1">
        <v>23.0</v>
      </c>
      <c r="F61" s="1">
        <v>44.0</v>
      </c>
      <c r="G61" s="1">
        <v>57.0</v>
      </c>
      <c r="H61" s="1">
        <v>44.0</v>
      </c>
      <c r="I61" s="1">
        <v>73.0</v>
      </c>
      <c r="J61" s="1">
        <v>90.0</v>
      </c>
      <c r="K61" s="1">
        <v>95.0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261</v>
      </c>
      <c r="B62" s="1">
        <v>34.0</v>
      </c>
      <c r="C62" s="1">
        <v>43.0</v>
      </c>
      <c r="D62" s="1">
        <v>36.0</v>
      </c>
      <c r="E62" s="1">
        <v>34.0</v>
      </c>
      <c r="F62" s="1">
        <v>36.0</v>
      </c>
      <c r="G62" s="1">
        <v>30.0</v>
      </c>
      <c r="H62" s="1">
        <v>23.0</v>
      </c>
      <c r="I62" s="1">
        <v>33.0</v>
      </c>
      <c r="J62" s="1">
        <v>36.0</v>
      </c>
      <c r="K62" s="1">
        <v>34.0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262</v>
      </c>
      <c r="B63" s="1">
        <v>34.0</v>
      </c>
      <c r="C63" s="1">
        <v>43.0</v>
      </c>
      <c r="D63" s="1">
        <v>36.0</v>
      </c>
      <c r="E63" s="1">
        <v>34.0</v>
      </c>
      <c r="F63" s="1">
        <v>36.0</v>
      </c>
      <c r="G63" s="1">
        <v>30.0</v>
      </c>
      <c r="H63" s="1">
        <v>23.0</v>
      </c>
      <c r="I63" s="1">
        <v>33.0</v>
      </c>
      <c r="J63" s="1">
        <v>36.0</v>
      </c>
      <c r="K63" s="1">
        <v>34.0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201</v>
      </c>
      <c r="G3" s="1" t="s">
        <v>269</v>
      </c>
      <c r="H3" s="1" t="s">
        <v>270</v>
      </c>
      <c r="I3" s="1" t="s">
        <v>271</v>
      </c>
      <c r="J3" s="1" t="s">
        <v>272</v>
      </c>
      <c r="K3" s="1" t="s">
        <v>273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274</v>
      </c>
      <c r="B4" s="1" t="s">
        <v>275</v>
      </c>
      <c r="C4" s="1" t="s">
        <v>276</v>
      </c>
      <c r="D4" s="1" t="s">
        <v>277</v>
      </c>
      <c r="E4" s="1" t="s">
        <v>278</v>
      </c>
      <c r="F4" s="1" t="s">
        <v>279</v>
      </c>
      <c r="G4" s="1" t="s">
        <v>280</v>
      </c>
      <c r="H4" s="1" t="s">
        <v>281</v>
      </c>
      <c r="I4" s="1" t="s">
        <v>282</v>
      </c>
      <c r="J4" s="1" t="s">
        <v>283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285</v>
      </c>
      <c r="B5" s="1" t="s">
        <v>286</v>
      </c>
      <c r="C5" s="1" t="s">
        <v>287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290</v>
      </c>
      <c r="G6" s="1" t="s">
        <v>291</v>
      </c>
      <c r="H6" s="1" t="s">
        <v>292</v>
      </c>
      <c r="I6" s="1" t="s">
        <v>293</v>
      </c>
      <c r="J6" s="1" t="s">
        <v>294</v>
      </c>
      <c r="K6" s="1" t="s">
        <v>295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298</v>
      </c>
      <c r="B8" s="1" t="s">
        <v>299</v>
      </c>
      <c r="C8" s="1" t="s">
        <v>300</v>
      </c>
      <c r="D8" s="1" t="s">
        <v>301</v>
      </c>
      <c r="E8" s="1" t="s">
        <v>302</v>
      </c>
      <c r="F8" s="1" t="s">
        <v>303</v>
      </c>
      <c r="G8" s="1" t="s">
        <v>304</v>
      </c>
      <c r="H8" s="1" t="s">
        <v>305</v>
      </c>
      <c r="I8" s="1" t="s">
        <v>306</v>
      </c>
      <c r="J8" s="1" t="s">
        <v>307</v>
      </c>
      <c r="K8" s="1" t="s">
        <v>308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309</v>
      </c>
      <c r="B9" s="1" t="s">
        <v>310</v>
      </c>
      <c r="C9" s="1" t="s">
        <v>311</v>
      </c>
      <c r="D9" s="1" t="s">
        <v>312</v>
      </c>
      <c r="E9" s="1" t="s">
        <v>313</v>
      </c>
      <c r="F9" s="1" t="s">
        <v>314</v>
      </c>
      <c r="G9" s="1" t="s">
        <v>315</v>
      </c>
      <c r="H9" s="1" t="s">
        <v>316</v>
      </c>
      <c r="I9" s="1" t="s">
        <v>317</v>
      </c>
      <c r="J9" s="1" t="s">
        <v>318</v>
      </c>
      <c r="K9" s="1" t="s">
        <v>319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320</v>
      </c>
      <c r="B10" s="1" t="s">
        <v>321</v>
      </c>
      <c r="C10" s="1" t="s">
        <v>322</v>
      </c>
      <c r="D10" s="1" t="s">
        <v>275</v>
      </c>
      <c r="E10" s="1" t="s">
        <v>323</v>
      </c>
      <c r="F10" s="1" t="s">
        <v>324</v>
      </c>
      <c r="G10" s="1" t="s">
        <v>325</v>
      </c>
      <c r="H10" s="1" t="s">
        <v>326</v>
      </c>
      <c r="I10" s="1" t="s">
        <v>327</v>
      </c>
      <c r="J10" s="1" t="s">
        <v>328</v>
      </c>
      <c r="K10" s="1" t="s">
        <v>329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330</v>
      </c>
      <c r="B11" s="1" t="s">
        <v>331</v>
      </c>
      <c r="C11" s="1" t="s">
        <v>332</v>
      </c>
      <c r="D11" s="1" t="s">
        <v>333</v>
      </c>
      <c r="E11" s="1">
        <v>12.0</v>
      </c>
      <c r="F11" s="1" t="s">
        <v>334</v>
      </c>
      <c r="G11" s="1" t="s">
        <v>335</v>
      </c>
      <c r="H11" s="1" t="s">
        <v>336</v>
      </c>
      <c r="I11" s="1" t="s">
        <v>337</v>
      </c>
      <c r="J11" s="1" t="s">
        <v>338</v>
      </c>
      <c r="K11" s="1" t="s">
        <v>339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340</v>
      </c>
      <c r="B12" s="1" t="s">
        <v>341</v>
      </c>
      <c r="C12" s="1" t="s">
        <v>342</v>
      </c>
      <c r="D12" s="1" t="s">
        <v>343</v>
      </c>
      <c r="E12" s="1" t="s">
        <v>344</v>
      </c>
      <c r="F12" s="1" t="s">
        <v>345</v>
      </c>
      <c r="G12" s="1" t="s">
        <v>346</v>
      </c>
      <c r="H12" s="1" t="s">
        <v>347</v>
      </c>
      <c r="I12" s="1" t="s">
        <v>348</v>
      </c>
      <c r="J12" s="1" t="s">
        <v>349</v>
      </c>
      <c r="K12" s="1" t="s">
        <v>350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351</v>
      </c>
      <c r="B13" s="1" t="s">
        <v>352</v>
      </c>
      <c r="C13" s="1" t="s">
        <v>353</v>
      </c>
      <c r="D13" s="1" t="s">
        <v>354</v>
      </c>
      <c r="E13" s="1" t="s">
        <v>355</v>
      </c>
      <c r="F13" s="1" t="s">
        <v>356</v>
      </c>
      <c r="G13" s="1" t="s">
        <v>357</v>
      </c>
      <c r="H13" s="1" t="s">
        <v>358</v>
      </c>
      <c r="I13" s="1" t="s">
        <v>359</v>
      </c>
      <c r="J13" s="1" t="s">
        <v>360</v>
      </c>
      <c r="K13" s="1" t="s">
        <v>361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362</v>
      </c>
      <c r="B14" s="1" t="s">
        <v>352</v>
      </c>
      <c r="C14" s="1" t="s">
        <v>353</v>
      </c>
      <c r="D14" s="1" t="s">
        <v>354</v>
      </c>
      <c r="E14" s="1" t="s">
        <v>355</v>
      </c>
      <c r="F14" s="1" t="s">
        <v>356</v>
      </c>
      <c r="G14" s="1" t="s">
        <v>357</v>
      </c>
      <c r="H14" s="1" t="s">
        <v>358</v>
      </c>
      <c r="I14" s="1" t="s">
        <v>359</v>
      </c>
      <c r="J14" s="1" t="s">
        <v>360</v>
      </c>
      <c r="K14" s="1" t="s">
        <v>361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352</v>
      </c>
      <c r="C15" s="1" t="s">
        <v>353</v>
      </c>
      <c r="D15" s="1" t="s">
        <v>354</v>
      </c>
      <c r="E15" s="1" t="s">
        <v>355</v>
      </c>
      <c r="F15" s="1" t="s">
        <v>356</v>
      </c>
      <c r="G15" s="1" t="s">
        <v>357</v>
      </c>
      <c r="H15" s="1" t="s">
        <v>358</v>
      </c>
      <c r="I15" s="1" t="s">
        <v>359</v>
      </c>
      <c r="J15" s="1" t="s">
        <v>360</v>
      </c>
      <c r="K15" s="1" t="s">
        <v>361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364</v>
      </c>
      <c r="B16" s="1" t="s">
        <v>365</v>
      </c>
      <c r="C16" s="1" t="s">
        <v>366</v>
      </c>
      <c r="D16" s="1" t="s">
        <v>174</v>
      </c>
      <c r="E16" s="1" t="s">
        <v>367</v>
      </c>
      <c r="F16" s="1" t="s">
        <v>368</v>
      </c>
      <c r="G16" s="1" t="s">
        <v>369</v>
      </c>
      <c r="H16" s="1" t="s">
        <v>370</v>
      </c>
      <c r="I16" s="1" t="s">
        <v>371</v>
      </c>
      <c r="J16" s="1" t="s">
        <v>372</v>
      </c>
      <c r="K16" s="1" t="s">
        <v>373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374</v>
      </c>
      <c r="B17" s="1" t="s">
        <v>375</v>
      </c>
      <c r="C17" s="1" t="s">
        <v>339</v>
      </c>
      <c r="D17" s="1" t="s">
        <v>376</v>
      </c>
      <c r="E17" s="1" t="s">
        <v>372</v>
      </c>
      <c r="F17" s="1" t="s">
        <v>377</v>
      </c>
      <c r="G17" s="1" t="s">
        <v>378</v>
      </c>
      <c r="H17" s="1" t="s">
        <v>379</v>
      </c>
      <c r="I17" s="1" t="s">
        <v>380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 t="s">
        <v>384</v>
      </c>
      <c r="C18" s="1" t="s">
        <v>385</v>
      </c>
      <c r="D18" s="1" t="s">
        <v>386</v>
      </c>
      <c r="E18" s="1" t="s">
        <v>387</v>
      </c>
      <c r="F18" s="1" t="s">
        <v>388</v>
      </c>
      <c r="G18" s="1" t="s">
        <v>389</v>
      </c>
      <c r="H18" s="1" t="s">
        <v>390</v>
      </c>
      <c r="I18" s="1" t="s">
        <v>391</v>
      </c>
      <c r="J18" s="1" t="s">
        <v>392</v>
      </c>
      <c r="K18" s="1" t="s">
        <v>357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394</v>
      </c>
      <c r="C20" s="1" t="s">
        <v>395</v>
      </c>
      <c r="D20" s="1" t="s">
        <v>395</v>
      </c>
      <c r="E20" s="1" t="s">
        <v>396</v>
      </c>
      <c r="F20" s="1" t="s">
        <v>397</v>
      </c>
      <c r="G20" s="1" t="s">
        <v>398</v>
      </c>
      <c r="H20" s="1" t="s">
        <v>399</v>
      </c>
      <c r="I20" s="1" t="s">
        <v>400</v>
      </c>
      <c r="J20" s="1" t="s">
        <v>401</v>
      </c>
      <c r="K20" s="1" t="s">
        <v>402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403</v>
      </c>
      <c r="B21" s="1" t="s">
        <v>404</v>
      </c>
      <c r="C21" s="1" t="s">
        <v>405</v>
      </c>
      <c r="D21" s="1" t="s">
        <v>406</v>
      </c>
      <c r="E21" s="1" t="s">
        <v>407</v>
      </c>
      <c r="F21" s="1" t="s">
        <v>408</v>
      </c>
      <c r="G21" s="1" t="s">
        <v>409</v>
      </c>
      <c r="H21" s="1" t="s">
        <v>213</v>
      </c>
      <c r="I21" s="1" t="s">
        <v>410</v>
      </c>
      <c r="J21" s="1" t="s">
        <v>411</v>
      </c>
      <c r="K21" s="1" t="s">
        <v>412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413</v>
      </c>
      <c r="B22" s="1" t="s">
        <v>355</v>
      </c>
      <c r="C22" s="1" t="s">
        <v>414</v>
      </c>
      <c r="D22" s="1" t="s">
        <v>415</v>
      </c>
      <c r="E22" s="1" t="s">
        <v>416</v>
      </c>
      <c r="F22" s="1" t="s">
        <v>417</v>
      </c>
      <c r="G22" s="1" t="s">
        <v>418</v>
      </c>
      <c r="H22" s="1" t="s">
        <v>419</v>
      </c>
      <c r="I22" s="1" t="s">
        <v>420</v>
      </c>
      <c r="J22" s="1" t="s">
        <v>421</v>
      </c>
      <c r="K22" s="1" t="s">
        <v>422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423</v>
      </c>
      <c r="B23" s="1" t="s">
        <v>424</v>
      </c>
      <c r="C23" s="1" t="s">
        <v>425</v>
      </c>
      <c r="D23" s="1" t="s">
        <v>426</v>
      </c>
      <c r="E23" s="1" t="s">
        <v>427</v>
      </c>
      <c r="F23" s="1" t="s">
        <v>428</v>
      </c>
      <c r="G23" s="1" t="s">
        <v>429</v>
      </c>
      <c r="H23" s="1" t="s">
        <v>430</v>
      </c>
      <c r="I23" s="1" t="s">
        <v>431</v>
      </c>
      <c r="J23" s="1" t="s">
        <v>432</v>
      </c>
      <c r="K23" s="1" t="s">
        <v>433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435</v>
      </c>
      <c r="B25" s="1" t="s">
        <v>436</v>
      </c>
      <c r="C25" s="1" t="s">
        <v>437</v>
      </c>
      <c r="D25" s="1" t="s">
        <v>438</v>
      </c>
      <c r="E25" s="1" t="s">
        <v>439</v>
      </c>
      <c r="F25" s="1" t="s">
        <v>440</v>
      </c>
      <c r="G25" s="1" t="s">
        <v>441</v>
      </c>
      <c r="H25" s="1" t="s">
        <v>442</v>
      </c>
      <c r="I25" s="1" t="s">
        <v>443</v>
      </c>
      <c r="J25" s="1" t="s">
        <v>440</v>
      </c>
      <c r="K25" s="1" t="s">
        <v>440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444</v>
      </c>
      <c r="B26" s="1" t="s">
        <v>445</v>
      </c>
      <c r="C26" s="1" t="s">
        <v>446</v>
      </c>
      <c r="D26" s="1" t="s">
        <v>447</v>
      </c>
      <c r="E26" s="1" t="s">
        <v>448</v>
      </c>
      <c r="F26" s="1" t="s">
        <v>449</v>
      </c>
      <c r="G26" s="1" t="s">
        <v>450</v>
      </c>
      <c r="H26" s="1" t="s">
        <v>451</v>
      </c>
      <c r="I26" s="1" t="s">
        <v>452</v>
      </c>
      <c r="J26" s="1" t="s">
        <v>453</v>
      </c>
      <c r="K26" s="1" t="s">
        <v>454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455</v>
      </c>
      <c r="B27" s="1" t="s">
        <v>456</v>
      </c>
      <c r="C27" s="1" t="s">
        <v>457</v>
      </c>
      <c r="D27" s="1" t="s">
        <v>458</v>
      </c>
      <c r="E27" s="1" t="s">
        <v>459</v>
      </c>
      <c r="F27" s="1" t="s">
        <v>460</v>
      </c>
      <c r="G27" s="1" t="s">
        <v>461</v>
      </c>
      <c r="H27" s="1" t="s">
        <v>462</v>
      </c>
      <c r="I27" s="1" t="s">
        <v>463</v>
      </c>
      <c r="J27" s="1" t="s">
        <v>464</v>
      </c>
      <c r="K27" s="1" t="s">
        <v>465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466</v>
      </c>
      <c r="B28" s="1" t="s">
        <v>467</v>
      </c>
      <c r="C28" s="1" t="s">
        <v>468</v>
      </c>
      <c r="D28" s="1" t="s">
        <v>469</v>
      </c>
      <c r="E28" s="1" t="s">
        <v>470</v>
      </c>
      <c r="F28" s="1" t="s">
        <v>471</v>
      </c>
      <c r="G28" s="1" t="s">
        <v>472</v>
      </c>
      <c r="H28" s="1" t="s">
        <v>473</v>
      </c>
      <c r="I28" s="1" t="s">
        <v>474</v>
      </c>
      <c r="J28" s="1" t="s">
        <v>475</v>
      </c>
      <c r="K28" s="1" t="s">
        <v>476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477</v>
      </c>
      <c r="B29" s="1" t="s">
        <v>478</v>
      </c>
      <c r="C29" s="1" t="s">
        <v>479</v>
      </c>
      <c r="D29" s="1" t="s">
        <v>480</v>
      </c>
      <c r="E29" s="1" t="s">
        <v>481</v>
      </c>
      <c r="F29" s="1" t="s">
        <v>482</v>
      </c>
      <c r="G29" s="1" t="s">
        <v>483</v>
      </c>
      <c r="H29" s="1" t="s">
        <v>484</v>
      </c>
      <c r="I29" s="1" t="s">
        <v>485</v>
      </c>
      <c r="J29" s="1" t="s">
        <v>419</v>
      </c>
      <c r="K29" s="1" t="s">
        <v>486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300</v>
      </c>
      <c r="C30" s="1" t="s">
        <v>488</v>
      </c>
      <c r="D30" s="1" t="s">
        <v>489</v>
      </c>
      <c r="E30" s="1" t="s">
        <v>490</v>
      </c>
      <c r="F30" s="1" t="s">
        <v>491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433</v>
      </c>
      <c r="E31" s="1" t="s">
        <v>500</v>
      </c>
      <c r="F31" s="1" t="s">
        <v>501</v>
      </c>
      <c r="G31" s="1" t="s">
        <v>502</v>
      </c>
      <c r="H31" s="1" t="s">
        <v>503</v>
      </c>
      <c r="I31" s="1" t="s">
        <v>504</v>
      </c>
      <c r="J31" s="1" t="s">
        <v>505</v>
      </c>
      <c r="K31" s="1" t="s">
        <v>506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508</v>
      </c>
      <c r="B33" s="1" t="s">
        <v>509</v>
      </c>
      <c r="C33" s="1" t="s">
        <v>510</v>
      </c>
      <c r="D33" s="1" t="s">
        <v>511</v>
      </c>
      <c r="E33" s="1" t="s">
        <v>512</v>
      </c>
      <c r="F33" s="1" t="s">
        <v>513</v>
      </c>
      <c r="G33" s="1" t="s">
        <v>514</v>
      </c>
      <c r="H33" s="1" t="s">
        <v>515</v>
      </c>
      <c r="I33" s="1" t="s">
        <v>516</v>
      </c>
      <c r="J33" s="1" t="s">
        <v>517</v>
      </c>
      <c r="K33" s="1" t="s">
        <v>518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519</v>
      </c>
      <c r="B34" s="1" t="s">
        <v>520</v>
      </c>
      <c r="C34" s="1" t="s">
        <v>521</v>
      </c>
      <c r="D34" s="1" t="s">
        <v>522</v>
      </c>
      <c r="E34" s="1" t="s">
        <v>523</v>
      </c>
      <c r="F34" s="1" t="s">
        <v>524</v>
      </c>
      <c r="G34" s="1" t="s">
        <v>525</v>
      </c>
      <c r="H34" s="1" t="s">
        <v>526</v>
      </c>
      <c r="I34" s="1" t="s">
        <v>527</v>
      </c>
      <c r="J34" s="1" t="s">
        <v>528</v>
      </c>
      <c r="K34" s="1" t="s">
        <v>529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530</v>
      </c>
      <c r="B35" s="1" t="s">
        <v>531</v>
      </c>
      <c r="C35" s="1" t="s">
        <v>510</v>
      </c>
      <c r="D35" s="1" t="s">
        <v>511</v>
      </c>
      <c r="E35" s="1" t="s">
        <v>512</v>
      </c>
      <c r="F35" s="1" t="s">
        <v>513</v>
      </c>
      <c r="G35" s="1" t="s">
        <v>532</v>
      </c>
      <c r="H35" s="1" t="s">
        <v>533</v>
      </c>
      <c r="I35" s="1" t="s">
        <v>534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521</v>
      </c>
      <c r="D36" s="1" t="s">
        <v>522</v>
      </c>
      <c r="E36" s="1" t="s">
        <v>523</v>
      </c>
      <c r="F36" s="1" t="s">
        <v>524</v>
      </c>
      <c r="G36" s="1" t="s">
        <v>539</v>
      </c>
      <c r="H36" s="1" t="s">
        <v>540</v>
      </c>
      <c r="I36" s="1" t="s">
        <v>541</v>
      </c>
      <c r="J36" s="1" t="s">
        <v>542</v>
      </c>
      <c r="K36" s="1" t="s">
        <v>543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544</v>
      </c>
      <c r="B37" s="1" t="s">
        <v>545</v>
      </c>
      <c r="C37" s="1" t="s">
        <v>546</v>
      </c>
      <c r="D37" s="1" t="s">
        <v>547</v>
      </c>
      <c r="E37" s="1" t="s">
        <v>548</v>
      </c>
      <c r="F37" s="1" t="s">
        <v>549</v>
      </c>
      <c r="G37" s="1" t="s">
        <v>550</v>
      </c>
      <c r="H37" s="1" t="s">
        <v>551</v>
      </c>
      <c r="I37" s="1" t="s">
        <v>552</v>
      </c>
      <c r="J37" s="1" t="s">
        <v>553</v>
      </c>
      <c r="K37" s="1" t="s">
        <v>554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555</v>
      </c>
      <c r="B38" s="1" t="s">
        <v>218</v>
      </c>
      <c r="C38" s="1" t="s">
        <v>556</v>
      </c>
      <c r="D38" s="1" t="s">
        <v>557</v>
      </c>
      <c r="E38" s="1" t="s">
        <v>558</v>
      </c>
      <c r="F38" s="1" t="s">
        <v>559</v>
      </c>
      <c r="G38" s="1" t="s">
        <v>560</v>
      </c>
      <c r="H38" s="1" t="s">
        <v>561</v>
      </c>
      <c r="I38" s="1" t="s">
        <v>562</v>
      </c>
      <c r="J38" s="1" t="s">
        <v>561</v>
      </c>
      <c r="K38" s="1" t="s">
        <v>563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564</v>
      </c>
      <c r="B39" s="1" t="s">
        <v>420</v>
      </c>
      <c r="C39" s="1" t="s">
        <v>348</v>
      </c>
      <c r="D39" s="1" t="s">
        <v>565</v>
      </c>
      <c r="E39" s="1" t="s">
        <v>566</v>
      </c>
      <c r="F39" s="1" t="s">
        <v>567</v>
      </c>
      <c r="G39" s="1" t="s">
        <v>568</v>
      </c>
      <c r="H39" s="1" t="s">
        <v>560</v>
      </c>
      <c r="I39" s="1" t="s">
        <v>481</v>
      </c>
      <c r="J39" s="1" t="s">
        <v>569</v>
      </c>
      <c r="K39" s="1" t="s">
        <v>570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571</v>
      </c>
      <c r="B40" s="1" t="s">
        <v>572</v>
      </c>
      <c r="C40" s="1" t="s">
        <v>573</v>
      </c>
      <c r="D40" s="1" t="s">
        <v>574</v>
      </c>
      <c r="E40" s="1" t="s">
        <v>575</v>
      </c>
      <c r="F40" s="1" t="s">
        <v>576</v>
      </c>
      <c r="G40" s="1" t="s">
        <v>194</v>
      </c>
      <c r="H40" s="1" t="s">
        <v>577</v>
      </c>
      <c r="I40" s="1" t="s">
        <v>578</v>
      </c>
      <c r="J40" s="1" t="s">
        <v>579</v>
      </c>
      <c r="K40" s="1" t="s">
        <v>580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581</v>
      </c>
      <c r="B41" s="1" t="s">
        <v>582</v>
      </c>
      <c r="C41" s="1" t="s">
        <v>398</v>
      </c>
      <c r="D41" s="1" t="s">
        <v>399</v>
      </c>
      <c r="E41" s="1" t="s">
        <v>583</v>
      </c>
      <c r="F41" s="1" t="s">
        <v>452</v>
      </c>
      <c r="G41" s="1" t="s">
        <v>584</v>
      </c>
      <c r="H41" s="1" t="s">
        <v>585</v>
      </c>
      <c r="I41" s="1" t="s">
        <v>586</v>
      </c>
      <c r="J41" s="1" t="s">
        <v>212</v>
      </c>
      <c r="K41" s="1" t="s">
        <v>587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588</v>
      </c>
      <c r="B42" s="1" t="s">
        <v>589</v>
      </c>
      <c r="C42" s="1" t="s">
        <v>590</v>
      </c>
      <c r="D42" s="1" t="s">
        <v>591</v>
      </c>
      <c r="E42" s="1" t="s">
        <v>456</v>
      </c>
      <c r="F42" s="1" t="s">
        <v>454</v>
      </c>
      <c r="G42" s="1" t="s">
        <v>592</v>
      </c>
      <c r="H42" s="1" t="s">
        <v>394</v>
      </c>
      <c r="I42" s="1" t="s">
        <v>593</v>
      </c>
      <c r="J42" s="1" t="s">
        <v>594</v>
      </c>
      <c r="K42" s="1" t="s">
        <v>595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596</v>
      </c>
      <c r="B43" s="1" t="s">
        <v>597</v>
      </c>
      <c r="C43" s="1" t="s">
        <v>598</v>
      </c>
      <c r="D43" s="1" t="s">
        <v>210</v>
      </c>
      <c r="E43" s="1" t="s">
        <v>599</v>
      </c>
      <c r="F43" s="1" t="s">
        <v>600</v>
      </c>
      <c r="G43" s="1" t="s">
        <v>601</v>
      </c>
      <c r="H43" s="1" t="s">
        <v>602</v>
      </c>
      <c r="I43" s="1" t="s">
        <v>603</v>
      </c>
      <c r="J43" s="1" t="s">
        <v>412</v>
      </c>
      <c r="K43" s="1" t="s">
        <v>604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605</v>
      </c>
      <c r="B44" s="1" t="s">
        <v>606</v>
      </c>
      <c r="C44" s="1" t="s">
        <v>462</v>
      </c>
      <c r="D44" s="1" t="s">
        <v>607</v>
      </c>
      <c r="E44" s="1" t="s">
        <v>454</v>
      </c>
      <c r="F44" s="1" t="s">
        <v>608</v>
      </c>
      <c r="G44" s="1" t="s">
        <v>609</v>
      </c>
      <c r="H44" s="1" t="s">
        <v>610</v>
      </c>
      <c r="I44" s="1">
        <v>4.0</v>
      </c>
      <c r="J44" s="1" t="s">
        <v>611</v>
      </c>
      <c r="K44" s="1" t="s">
        <v>612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614</v>
      </c>
      <c r="B46" s="1" t="s">
        <v>615</v>
      </c>
      <c r="C46" s="1" t="s">
        <v>616</v>
      </c>
      <c r="D46" s="1" t="s">
        <v>617</v>
      </c>
      <c r="E46" s="1" t="s">
        <v>618</v>
      </c>
      <c r="F46" s="1" t="s">
        <v>201</v>
      </c>
      <c r="G46" s="1" t="s">
        <v>619</v>
      </c>
      <c r="H46" s="1" t="s">
        <v>620</v>
      </c>
      <c r="I46" s="1" t="s">
        <v>621</v>
      </c>
      <c r="J46" s="1" t="s">
        <v>326</v>
      </c>
      <c r="K46" s="1" t="s">
        <v>270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622</v>
      </c>
      <c r="B47" s="1" t="s">
        <v>623</v>
      </c>
      <c r="C47" s="1" t="s">
        <v>624</v>
      </c>
      <c r="D47" s="1" t="s">
        <v>625</v>
      </c>
      <c r="E47" s="1" t="s">
        <v>626</v>
      </c>
      <c r="F47" s="1" t="s">
        <v>627</v>
      </c>
      <c r="G47" s="1" t="s">
        <v>628</v>
      </c>
      <c r="H47" s="1" t="s">
        <v>629</v>
      </c>
      <c r="I47" s="1" t="s">
        <v>630</v>
      </c>
      <c r="J47" s="1" t="s">
        <v>631</v>
      </c>
      <c r="K47" s="1" t="s">
        <v>632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633</v>
      </c>
      <c r="B48" s="1" t="s">
        <v>634</v>
      </c>
      <c r="C48" s="1" t="s">
        <v>635</v>
      </c>
      <c r="D48" s="1" t="s">
        <v>636</v>
      </c>
      <c r="E48" s="1" t="s">
        <v>637</v>
      </c>
      <c r="F48" s="1" t="s">
        <v>638</v>
      </c>
      <c r="G48" s="1" t="s">
        <v>639</v>
      </c>
      <c r="H48" s="1" t="s">
        <v>640</v>
      </c>
      <c r="I48" s="1" t="s">
        <v>641</v>
      </c>
      <c r="J48" s="1" t="s">
        <v>642</v>
      </c>
      <c r="K48" s="1" t="s">
        <v>643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644</v>
      </c>
      <c r="B49" s="1" t="s">
        <v>645</v>
      </c>
      <c r="C49" s="1" t="s">
        <v>373</v>
      </c>
      <c r="D49" s="1" t="s">
        <v>646</v>
      </c>
      <c r="E49" s="1" t="s">
        <v>647</v>
      </c>
      <c r="F49" s="1" t="s">
        <v>648</v>
      </c>
      <c r="G49" s="1" t="s">
        <v>649</v>
      </c>
      <c r="H49" s="1" t="s">
        <v>650</v>
      </c>
      <c r="I49" s="1" t="s">
        <v>651</v>
      </c>
      <c r="J49" s="1" t="s">
        <v>652</v>
      </c>
      <c r="K49" s="1" t="s">
        <v>653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654</v>
      </c>
      <c r="B50" s="1" t="s">
        <v>655</v>
      </c>
      <c r="C50" s="1" t="s">
        <v>656</v>
      </c>
      <c r="D50" s="1" t="s">
        <v>657</v>
      </c>
      <c r="E50" s="1" t="s">
        <v>658</v>
      </c>
      <c r="F50" s="1" t="s">
        <v>659</v>
      </c>
      <c r="G50" s="1" t="s">
        <v>660</v>
      </c>
      <c r="H50" s="1" t="s">
        <v>661</v>
      </c>
      <c r="I50" s="1" t="s">
        <v>662</v>
      </c>
      <c r="J50" s="1" t="s">
        <v>663</v>
      </c>
      <c r="K50" s="1" t="s">
        <v>664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665</v>
      </c>
      <c r="B51" s="1" t="s">
        <v>666</v>
      </c>
      <c r="C51" s="1" t="s">
        <v>667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 t="s">
        <v>673</v>
      </c>
      <c r="J51" s="1" t="s">
        <v>674</v>
      </c>
      <c r="K51" s="1" t="s">
        <v>675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676</v>
      </c>
      <c r="B52" s="1" t="s">
        <v>666</v>
      </c>
      <c r="C52" s="1" t="s">
        <v>667</v>
      </c>
      <c r="D52" s="1" t="s">
        <v>668</v>
      </c>
      <c r="E52" s="1" t="s">
        <v>669</v>
      </c>
      <c r="F52" s="1" t="s">
        <v>670</v>
      </c>
      <c r="G52" s="1" t="s">
        <v>671</v>
      </c>
      <c r="H52" s="1" t="s">
        <v>672</v>
      </c>
      <c r="I52" s="1" t="s">
        <v>673</v>
      </c>
      <c r="J52" s="1" t="s">
        <v>674</v>
      </c>
      <c r="K52" s="1" t="s">
        <v>675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486</v>
      </c>
      <c r="D53" s="1" t="s">
        <v>679</v>
      </c>
      <c r="E53" s="1" t="s">
        <v>680</v>
      </c>
      <c r="F53" s="1" t="s">
        <v>681</v>
      </c>
      <c r="G53" s="1" t="s">
        <v>682</v>
      </c>
      <c r="H53" s="1" t="s">
        <v>683</v>
      </c>
      <c r="I53" s="1" t="s">
        <v>684</v>
      </c>
      <c r="J53" s="1" t="s">
        <v>685</v>
      </c>
      <c r="K53" s="1" t="s">
        <v>686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687</v>
      </c>
      <c r="B54" s="1" t="s">
        <v>688</v>
      </c>
      <c r="C54" s="1" t="s">
        <v>689</v>
      </c>
      <c r="D54" s="1" t="s">
        <v>690</v>
      </c>
      <c r="E54" s="1" t="s">
        <v>691</v>
      </c>
      <c r="F54" s="1" t="s">
        <v>692</v>
      </c>
      <c r="G54" s="1" t="s">
        <v>693</v>
      </c>
      <c r="H54" s="1" t="s">
        <v>694</v>
      </c>
      <c r="I54" s="1" t="s">
        <v>695</v>
      </c>
      <c r="J54" s="1" t="s">
        <v>696</v>
      </c>
      <c r="K54" s="1" t="s">
        <v>697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698</v>
      </c>
      <c r="B55" s="1" t="s">
        <v>699</v>
      </c>
      <c r="C55" s="1" t="s">
        <v>700</v>
      </c>
      <c r="D55" s="1" t="s">
        <v>268</v>
      </c>
      <c r="E55" s="1" t="s">
        <v>647</v>
      </c>
      <c r="F55" s="1" t="s">
        <v>573</v>
      </c>
      <c r="G55" s="1" t="s">
        <v>701</v>
      </c>
      <c r="H55" s="1" t="s">
        <v>702</v>
      </c>
      <c r="I55" s="1" t="s">
        <v>703</v>
      </c>
      <c r="J55" s="1" t="s">
        <v>319</v>
      </c>
      <c r="K55" s="1" t="s">
        <v>484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704</v>
      </c>
      <c r="B56" s="1">
        <v>9.0</v>
      </c>
      <c r="C56" s="1" t="s">
        <v>705</v>
      </c>
      <c r="D56" s="1" t="s">
        <v>706</v>
      </c>
      <c r="E56" s="1" t="s">
        <v>707</v>
      </c>
      <c r="F56" s="1" t="s">
        <v>708</v>
      </c>
      <c r="G56" s="1" t="s">
        <v>709</v>
      </c>
      <c r="H56" s="1" t="s">
        <v>607</v>
      </c>
      <c r="I56" s="1" t="s">
        <v>657</v>
      </c>
      <c r="J56" s="1" t="s">
        <v>710</v>
      </c>
      <c r="K56" s="1" t="s">
        <v>711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712</v>
      </c>
      <c r="B57" s="1" t="s">
        <v>713</v>
      </c>
      <c r="C57" s="1" t="s">
        <v>714</v>
      </c>
      <c r="D57" s="1" t="s">
        <v>715</v>
      </c>
      <c r="E57" s="1" t="s">
        <v>716</v>
      </c>
      <c r="F57" s="1" t="s">
        <v>717</v>
      </c>
      <c r="G57" s="1" t="s">
        <v>718</v>
      </c>
      <c r="H57" s="1" t="s">
        <v>719</v>
      </c>
      <c r="I57" s="1" t="s">
        <v>720</v>
      </c>
      <c r="J57" s="1" t="s">
        <v>721</v>
      </c>
      <c r="K57" s="1" t="s">
        <v>722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723</v>
      </c>
      <c r="B58" s="1" t="s">
        <v>724</v>
      </c>
      <c r="C58" s="1" t="s">
        <v>725</v>
      </c>
      <c r="D58" s="1" t="s">
        <v>370</v>
      </c>
      <c r="E58" s="1" t="s">
        <v>726</v>
      </c>
      <c r="F58" s="1" t="s">
        <v>727</v>
      </c>
      <c r="G58" s="1" t="s">
        <v>728</v>
      </c>
      <c r="H58" s="1" t="s">
        <v>729</v>
      </c>
      <c r="I58" s="1" t="s">
        <v>730</v>
      </c>
      <c r="J58" s="1" t="s">
        <v>731</v>
      </c>
      <c r="K58" s="1" t="s">
        <v>732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733</v>
      </c>
      <c r="B59" s="1" t="s">
        <v>734</v>
      </c>
      <c r="C59" s="1" t="s">
        <v>735</v>
      </c>
      <c r="D59" s="1" t="s">
        <v>736</v>
      </c>
      <c r="E59" s="1" t="s">
        <v>737</v>
      </c>
      <c r="F59" s="1" t="s">
        <v>738</v>
      </c>
      <c r="G59" s="1" t="s">
        <v>739</v>
      </c>
      <c r="H59" s="1" t="s">
        <v>740</v>
      </c>
      <c r="I59" s="1" t="s">
        <v>741</v>
      </c>
      <c r="J59" s="1" t="s">
        <v>742</v>
      </c>
      <c r="K59" s="1" t="s">
        <v>743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744</v>
      </c>
      <c r="B60" s="1" t="s">
        <v>745</v>
      </c>
      <c r="C60" s="1" t="s">
        <v>746</v>
      </c>
      <c r="D60" s="1" t="s">
        <v>747</v>
      </c>
      <c r="E60" s="1" t="s">
        <v>748</v>
      </c>
      <c r="F60" s="1" t="s">
        <v>749</v>
      </c>
      <c r="G60" s="1" t="s">
        <v>750</v>
      </c>
      <c r="H60" s="1" t="s">
        <v>751</v>
      </c>
      <c r="I60" s="1" t="s">
        <v>752</v>
      </c>
      <c r="J60" s="1" t="s">
        <v>753</v>
      </c>
      <c r="K60" s="1" t="s">
        <v>754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755</v>
      </c>
      <c r="B61" s="1" t="s">
        <v>756</v>
      </c>
      <c r="C61" s="1" t="s">
        <v>757</v>
      </c>
      <c r="D61" s="1" t="s">
        <v>758</v>
      </c>
      <c r="E61" s="1" t="s">
        <v>759</v>
      </c>
      <c r="F61" s="1" t="s">
        <v>760</v>
      </c>
      <c r="G61" s="1" t="s">
        <v>761</v>
      </c>
      <c r="H61" s="1" t="s">
        <v>762</v>
      </c>
      <c r="I61" s="1" t="s">
        <v>763</v>
      </c>
      <c r="J61" s="1" t="s">
        <v>764</v>
      </c>
      <c r="K61" s="1" t="s">
        <v>765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766</v>
      </c>
      <c r="B62" s="1" t="s">
        <v>277</v>
      </c>
      <c r="C62" s="1" t="s">
        <v>767</v>
      </c>
      <c r="D62" s="1" t="s">
        <v>768</v>
      </c>
      <c r="E62" s="1" t="s">
        <v>769</v>
      </c>
      <c r="F62" s="1" t="s">
        <v>770</v>
      </c>
      <c r="G62" s="1" t="s">
        <v>771</v>
      </c>
      <c r="H62" s="1" t="s">
        <v>772</v>
      </c>
      <c r="I62" s="1" t="s">
        <v>773</v>
      </c>
      <c r="J62" s="1" t="s">
        <v>774</v>
      </c>
      <c r="K62" s="1" t="s">
        <v>775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776</v>
      </c>
      <c r="B63" s="1" t="s">
        <v>777</v>
      </c>
      <c r="C63" s="1" t="s">
        <v>778</v>
      </c>
      <c r="D63" s="1" t="s">
        <v>779</v>
      </c>
      <c r="E63" s="1" t="s">
        <v>780</v>
      </c>
      <c r="F63" s="1" t="s">
        <v>781</v>
      </c>
      <c r="G63" s="1" t="s">
        <v>782</v>
      </c>
      <c r="H63" s="1">
        <v>0.0</v>
      </c>
      <c r="I63" s="1" t="s">
        <v>783</v>
      </c>
      <c r="J63" s="1" t="s">
        <v>784</v>
      </c>
      <c r="K63" s="1" t="s">
        <v>730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787</v>
      </c>
      <c r="D64" s="1" t="s">
        <v>788</v>
      </c>
      <c r="E64" s="1" t="s">
        <v>789</v>
      </c>
      <c r="F64" s="1" t="s">
        <v>790</v>
      </c>
      <c r="G64" s="1" t="s">
        <v>791</v>
      </c>
      <c r="H64" s="1">
        <v>0.0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1">
        <v>100.0</v>
      </c>
      <c r="C65" s="1">
        <v>70.0</v>
      </c>
      <c r="D65" s="1" t="s">
        <v>796</v>
      </c>
      <c r="E65" s="1">
        <v>20.0</v>
      </c>
      <c r="F65" s="1" t="s">
        <v>797</v>
      </c>
      <c r="G65" s="1" t="s">
        <v>798</v>
      </c>
      <c r="H65" s="1" t="s">
        <v>799</v>
      </c>
      <c r="I65" s="1" t="s">
        <v>311</v>
      </c>
      <c r="J65" s="1" t="s">
        <v>800</v>
      </c>
      <c r="K65" s="1" t="s">
        <v>218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802</v>
      </c>
      <c r="B67" s="1" t="s">
        <v>595</v>
      </c>
      <c r="C67" s="1" t="s">
        <v>803</v>
      </c>
      <c r="D67" s="1" t="s">
        <v>764</v>
      </c>
      <c r="E67" s="1" t="s">
        <v>804</v>
      </c>
      <c r="F67" s="1" t="s">
        <v>805</v>
      </c>
      <c r="G67" s="1" t="s">
        <v>806</v>
      </c>
      <c r="H67" s="1">
        <v>7.0</v>
      </c>
      <c r="I67" s="1" t="s">
        <v>807</v>
      </c>
      <c r="J67" s="1" t="s">
        <v>808</v>
      </c>
      <c r="K67" s="1" t="s">
        <v>579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809</v>
      </c>
      <c r="B68" s="1" t="s">
        <v>810</v>
      </c>
      <c r="C68" s="1" t="s">
        <v>335</v>
      </c>
      <c r="D68" s="1" t="s">
        <v>811</v>
      </c>
      <c r="E68" s="1" t="s">
        <v>812</v>
      </c>
      <c r="F68" s="1" t="s">
        <v>813</v>
      </c>
      <c r="G68" s="1" t="s">
        <v>814</v>
      </c>
      <c r="H68" s="1" t="s">
        <v>815</v>
      </c>
      <c r="I68" s="1" t="s">
        <v>816</v>
      </c>
      <c r="J68" s="1" t="s">
        <v>817</v>
      </c>
      <c r="K68" s="1" t="s">
        <v>818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819</v>
      </c>
      <c r="B69" s="1" t="s">
        <v>820</v>
      </c>
      <c r="C69" s="1" t="s">
        <v>821</v>
      </c>
      <c r="D69" s="1" t="s">
        <v>822</v>
      </c>
      <c r="E69" s="1" t="s">
        <v>823</v>
      </c>
      <c r="F69" s="1" t="s">
        <v>824</v>
      </c>
      <c r="G69" s="1" t="s">
        <v>825</v>
      </c>
      <c r="H69" s="1" t="s">
        <v>826</v>
      </c>
      <c r="I69" s="1" t="s">
        <v>827</v>
      </c>
      <c r="J69" s="1" t="s">
        <v>764</v>
      </c>
      <c r="K69" s="1" t="s">
        <v>828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829</v>
      </c>
      <c r="B70" s="1" t="s">
        <v>830</v>
      </c>
      <c r="C70" s="1" t="s">
        <v>831</v>
      </c>
      <c r="D70" s="1" t="s">
        <v>832</v>
      </c>
      <c r="E70" s="1" t="s">
        <v>833</v>
      </c>
      <c r="F70" s="1" t="s">
        <v>834</v>
      </c>
      <c r="G70" s="1" t="s">
        <v>835</v>
      </c>
      <c r="H70" s="1" t="s">
        <v>836</v>
      </c>
      <c r="I70" s="1" t="s">
        <v>837</v>
      </c>
      <c r="J70" s="1" t="s">
        <v>838</v>
      </c>
      <c r="K70" s="1" t="s">
        <v>839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840</v>
      </c>
      <c r="B71" s="1" t="s">
        <v>525</v>
      </c>
      <c r="C71" s="1" t="s">
        <v>841</v>
      </c>
      <c r="D71" s="1" t="s">
        <v>842</v>
      </c>
      <c r="E71" s="1" t="s">
        <v>843</v>
      </c>
      <c r="F71" s="1" t="s">
        <v>844</v>
      </c>
      <c r="G71" s="1" t="s">
        <v>845</v>
      </c>
      <c r="H71" s="1" t="s">
        <v>846</v>
      </c>
      <c r="I71" s="1" t="s">
        <v>847</v>
      </c>
      <c r="J71" s="1" t="s">
        <v>848</v>
      </c>
      <c r="K71" s="1" t="s">
        <v>849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850</v>
      </c>
      <c r="B72" s="1" t="s">
        <v>851</v>
      </c>
      <c r="C72" s="1" t="s">
        <v>852</v>
      </c>
      <c r="D72" s="1" t="s">
        <v>853</v>
      </c>
      <c r="E72" s="1" t="s">
        <v>482</v>
      </c>
      <c r="F72" s="1" t="s">
        <v>854</v>
      </c>
      <c r="G72" s="1" t="s">
        <v>855</v>
      </c>
      <c r="H72" s="1" t="s">
        <v>856</v>
      </c>
      <c r="I72" s="1" t="s">
        <v>857</v>
      </c>
      <c r="J72" s="1" t="s">
        <v>858</v>
      </c>
      <c r="K72" s="1" t="s">
        <v>859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860</v>
      </c>
      <c r="B73" s="1" t="s">
        <v>851</v>
      </c>
      <c r="C73" s="1" t="s">
        <v>852</v>
      </c>
      <c r="D73" s="1" t="s">
        <v>853</v>
      </c>
      <c r="E73" s="1" t="s">
        <v>482</v>
      </c>
      <c r="F73" s="1" t="s">
        <v>854</v>
      </c>
      <c r="G73" s="1" t="s">
        <v>855</v>
      </c>
      <c r="H73" s="1" t="s">
        <v>856</v>
      </c>
      <c r="I73" s="1" t="s">
        <v>857</v>
      </c>
      <c r="J73" s="1" t="s">
        <v>858</v>
      </c>
      <c r="K73" s="1" t="s">
        <v>859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861</v>
      </c>
      <c r="B74" s="1" t="s">
        <v>862</v>
      </c>
      <c r="C74" s="1" t="s">
        <v>863</v>
      </c>
      <c r="D74" s="1" t="s">
        <v>864</v>
      </c>
      <c r="E74" s="1" t="s">
        <v>865</v>
      </c>
      <c r="F74" s="1" t="s">
        <v>866</v>
      </c>
      <c r="G74" s="1" t="s">
        <v>867</v>
      </c>
      <c r="H74" s="1" t="s">
        <v>868</v>
      </c>
      <c r="I74" s="1" t="s">
        <v>869</v>
      </c>
      <c r="J74" s="1" t="s">
        <v>870</v>
      </c>
      <c r="K74" s="1" t="s">
        <v>871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872</v>
      </c>
      <c r="B75" s="1" t="s">
        <v>873</v>
      </c>
      <c r="C75" s="1" t="s">
        <v>874</v>
      </c>
      <c r="D75" s="1" t="s">
        <v>875</v>
      </c>
      <c r="E75" s="1" t="s">
        <v>778</v>
      </c>
      <c r="F75" s="1" t="s">
        <v>876</v>
      </c>
      <c r="G75" s="1" t="s">
        <v>877</v>
      </c>
      <c r="H75" s="1" t="s">
        <v>878</v>
      </c>
      <c r="I75" s="1" t="s">
        <v>879</v>
      </c>
      <c r="J75" s="1" t="s">
        <v>880</v>
      </c>
      <c r="K75" s="1" t="s">
        <v>881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882</v>
      </c>
      <c r="B76" s="1" t="s">
        <v>883</v>
      </c>
      <c r="C76" s="1" t="s">
        <v>884</v>
      </c>
      <c r="D76" s="1" t="s">
        <v>421</v>
      </c>
      <c r="E76" s="1" t="s">
        <v>885</v>
      </c>
      <c r="F76" s="1" t="s">
        <v>886</v>
      </c>
      <c r="G76" s="1" t="s">
        <v>887</v>
      </c>
      <c r="H76" s="1" t="s">
        <v>888</v>
      </c>
      <c r="I76" s="1" t="s">
        <v>889</v>
      </c>
      <c r="J76" s="1" t="s">
        <v>242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891</v>
      </c>
      <c r="B77" s="1" t="s">
        <v>892</v>
      </c>
      <c r="C77" s="1" t="s">
        <v>893</v>
      </c>
      <c r="D77" s="1" t="s">
        <v>894</v>
      </c>
      <c r="E77" s="1" t="s">
        <v>895</v>
      </c>
      <c r="F77" s="1" t="s">
        <v>896</v>
      </c>
      <c r="G77" s="1" t="s">
        <v>897</v>
      </c>
      <c r="H77" s="1" t="s">
        <v>408</v>
      </c>
      <c r="I77" s="1" t="s">
        <v>898</v>
      </c>
      <c r="J77" s="1" t="s">
        <v>899</v>
      </c>
      <c r="K77" s="1" t="s">
        <v>265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900</v>
      </c>
      <c r="B78" s="1" t="s">
        <v>901</v>
      </c>
      <c r="C78" s="1" t="s">
        <v>902</v>
      </c>
      <c r="D78" s="1" t="s">
        <v>903</v>
      </c>
      <c r="E78" s="1" t="s">
        <v>904</v>
      </c>
      <c r="F78" s="1" t="s">
        <v>905</v>
      </c>
      <c r="G78" s="1" t="s">
        <v>906</v>
      </c>
      <c r="H78" s="1" t="s">
        <v>907</v>
      </c>
      <c r="I78" s="1" t="s">
        <v>908</v>
      </c>
      <c r="J78" s="1" t="s">
        <v>217</v>
      </c>
      <c r="K78" s="1" t="s">
        <v>909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910</v>
      </c>
      <c r="B79" s="1" t="s">
        <v>759</v>
      </c>
      <c r="C79" s="1" t="s">
        <v>911</v>
      </c>
      <c r="D79" s="1" t="s">
        <v>879</v>
      </c>
      <c r="E79" s="1" t="s">
        <v>912</v>
      </c>
      <c r="F79" s="1" t="s">
        <v>913</v>
      </c>
      <c r="G79" s="1" t="s">
        <v>914</v>
      </c>
      <c r="H79" s="1" t="s">
        <v>915</v>
      </c>
      <c r="I79" s="1" t="s">
        <v>916</v>
      </c>
      <c r="J79" s="1" t="s">
        <v>917</v>
      </c>
      <c r="K79" s="1" t="s">
        <v>918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919</v>
      </c>
      <c r="B80" s="1" t="s">
        <v>920</v>
      </c>
      <c r="C80" s="1" t="s">
        <v>921</v>
      </c>
      <c r="D80" s="1" t="s">
        <v>922</v>
      </c>
      <c r="E80" s="1" t="s">
        <v>923</v>
      </c>
      <c r="F80" s="1" t="s">
        <v>924</v>
      </c>
      <c r="G80" s="1" t="s">
        <v>925</v>
      </c>
      <c r="H80" s="1" t="s">
        <v>926</v>
      </c>
      <c r="I80" s="1">
        <v>88.0</v>
      </c>
      <c r="J80" s="1" t="s">
        <v>927</v>
      </c>
      <c r="K80" s="1" t="s">
        <v>928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929</v>
      </c>
      <c r="B81" s="1" t="s">
        <v>930</v>
      </c>
      <c r="C81" s="1" t="s">
        <v>931</v>
      </c>
      <c r="D81" s="1" t="s">
        <v>932</v>
      </c>
      <c r="E81" s="1" t="s">
        <v>933</v>
      </c>
      <c r="F81" s="1" t="s">
        <v>934</v>
      </c>
      <c r="G81" s="1" t="s">
        <v>935</v>
      </c>
      <c r="H81" s="1" t="s">
        <v>936</v>
      </c>
      <c r="I81" s="1" t="s">
        <v>937</v>
      </c>
      <c r="J81" s="1" t="s">
        <v>938</v>
      </c>
      <c r="K81" s="1" t="s">
        <v>939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940</v>
      </c>
      <c r="B82" s="1" t="s">
        <v>941</v>
      </c>
      <c r="C82" s="1" t="s">
        <v>942</v>
      </c>
      <c r="D82" s="1" t="s">
        <v>943</v>
      </c>
      <c r="E82" s="1" t="s">
        <v>944</v>
      </c>
      <c r="F82" s="1" t="s">
        <v>945</v>
      </c>
      <c r="G82" s="1" t="s">
        <v>387</v>
      </c>
      <c r="H82" s="1" t="s">
        <v>946</v>
      </c>
      <c r="I82" s="1" t="s">
        <v>947</v>
      </c>
      <c r="J82" s="1" t="s">
        <v>948</v>
      </c>
      <c r="K82" s="1" t="s">
        <v>949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950</v>
      </c>
      <c r="B83" s="1" t="s">
        <v>951</v>
      </c>
      <c r="C83" s="1" t="s">
        <v>952</v>
      </c>
      <c r="D83" s="1" t="s">
        <v>953</v>
      </c>
      <c r="E83" s="1" t="s">
        <v>954</v>
      </c>
      <c r="F83" s="1" t="s">
        <v>955</v>
      </c>
      <c r="G83" s="1" t="s">
        <v>956</v>
      </c>
      <c r="H83" s="1" t="s">
        <v>957</v>
      </c>
      <c r="I83" s="1" t="s">
        <v>958</v>
      </c>
      <c r="J83" s="1" t="s">
        <v>959</v>
      </c>
      <c r="K83" s="1" t="s">
        <v>960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961</v>
      </c>
      <c r="B84" s="1" t="s">
        <v>962</v>
      </c>
      <c r="C84" s="1" t="s">
        <v>963</v>
      </c>
      <c r="D84" s="1" t="s">
        <v>449</v>
      </c>
      <c r="E84" s="1" t="s">
        <v>964</v>
      </c>
      <c r="F84" s="1" t="s">
        <v>965</v>
      </c>
      <c r="G84" s="1" t="s">
        <v>966</v>
      </c>
      <c r="H84" s="1" t="s">
        <v>967</v>
      </c>
      <c r="I84" s="1" t="s">
        <v>968</v>
      </c>
      <c r="J84" s="1" t="s">
        <v>969</v>
      </c>
      <c r="K84" s="1" t="s">
        <v>970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971</v>
      </c>
      <c r="B85" s="1" t="s">
        <v>972</v>
      </c>
      <c r="C85" s="1" t="s">
        <v>973</v>
      </c>
      <c r="D85" s="1" t="s">
        <v>974</v>
      </c>
      <c r="E85" s="1" t="s">
        <v>975</v>
      </c>
      <c r="F85" s="1" t="s">
        <v>976</v>
      </c>
      <c r="G85" s="1" t="s">
        <v>977</v>
      </c>
      <c r="H85" s="1" t="s">
        <v>978</v>
      </c>
      <c r="I85" s="1" t="s">
        <v>979</v>
      </c>
      <c r="J85" s="1" t="s">
        <v>980</v>
      </c>
      <c r="K85" s="1" t="s">
        <v>981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982</v>
      </c>
      <c r="B86" s="1" t="s">
        <v>983</v>
      </c>
      <c r="C86" s="1" t="s">
        <v>984</v>
      </c>
      <c r="D86" s="1" t="s">
        <v>985</v>
      </c>
      <c r="E86" s="1" t="s">
        <v>986</v>
      </c>
      <c r="F86" s="1" t="s">
        <v>987</v>
      </c>
      <c r="G86" s="1" t="s">
        <v>988</v>
      </c>
      <c r="H86" s="1" t="s">
        <v>989</v>
      </c>
      <c r="I86" s="1" t="s">
        <v>990</v>
      </c>
      <c r="J86" s="1" t="s">
        <v>991</v>
      </c>
      <c r="K86" s="1" t="s">
        <v>992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994</v>
      </c>
      <c r="B88" s="1" t="s">
        <v>995</v>
      </c>
      <c r="C88" s="1" t="s">
        <v>585</v>
      </c>
      <c r="D88" s="1" t="s">
        <v>996</v>
      </c>
      <c r="E88" s="1" t="s">
        <v>997</v>
      </c>
      <c r="F88" s="1" t="s">
        <v>998</v>
      </c>
      <c r="G88" s="1" t="s">
        <v>999</v>
      </c>
      <c r="H88" s="1" t="s">
        <v>266</v>
      </c>
      <c r="I88" s="1" t="s">
        <v>1000</v>
      </c>
      <c r="J88" s="1" t="s">
        <v>1001</v>
      </c>
      <c r="K88" s="1" t="s">
        <v>696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1002</v>
      </c>
      <c r="B89" s="1" t="s">
        <v>1003</v>
      </c>
      <c r="C89" s="1" t="s">
        <v>1004</v>
      </c>
      <c r="D89" s="1" t="s">
        <v>1005</v>
      </c>
      <c r="E89" s="1" t="s">
        <v>727</v>
      </c>
      <c r="F89" s="1" t="s">
        <v>1006</v>
      </c>
      <c r="G89" s="1" t="s">
        <v>1007</v>
      </c>
      <c r="H89" s="1" t="s">
        <v>1008</v>
      </c>
      <c r="I89" s="1" t="s">
        <v>1009</v>
      </c>
      <c r="J89" s="1" t="s">
        <v>1010</v>
      </c>
      <c r="K89" s="1" t="s">
        <v>838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1011</v>
      </c>
      <c r="B90" s="1" t="s">
        <v>1012</v>
      </c>
      <c r="C90" s="1" t="s">
        <v>1013</v>
      </c>
      <c r="D90" s="1" t="s">
        <v>1014</v>
      </c>
      <c r="E90" s="1" t="s">
        <v>1015</v>
      </c>
      <c r="F90" s="1" t="s">
        <v>1016</v>
      </c>
      <c r="G90" s="1" t="s">
        <v>1017</v>
      </c>
      <c r="H90" s="1" t="s">
        <v>1018</v>
      </c>
      <c r="I90" s="1" t="s">
        <v>1019</v>
      </c>
      <c r="J90" s="1" t="s">
        <v>370</v>
      </c>
      <c r="K90" s="1" t="s">
        <v>1020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1021</v>
      </c>
      <c r="B91" s="1" t="s">
        <v>681</v>
      </c>
      <c r="C91" s="1" t="s">
        <v>1022</v>
      </c>
      <c r="D91" s="1" t="s">
        <v>1023</v>
      </c>
      <c r="E91" s="1" t="s">
        <v>1024</v>
      </c>
      <c r="F91" s="1" t="s">
        <v>1025</v>
      </c>
      <c r="G91" s="1" t="s">
        <v>1026</v>
      </c>
      <c r="H91" s="1" t="s">
        <v>1027</v>
      </c>
      <c r="I91" s="1" t="s">
        <v>1028</v>
      </c>
      <c r="J91" s="1" t="s">
        <v>885</v>
      </c>
      <c r="K91" s="1" t="s">
        <v>1029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1030</v>
      </c>
      <c r="B92" s="1" t="s">
        <v>1031</v>
      </c>
      <c r="C92" s="1" t="s">
        <v>1032</v>
      </c>
      <c r="D92" s="1" t="s">
        <v>1033</v>
      </c>
      <c r="E92" s="1" t="s">
        <v>1034</v>
      </c>
      <c r="F92" s="1" t="s">
        <v>1025</v>
      </c>
      <c r="G92" s="1" t="s">
        <v>1035</v>
      </c>
      <c r="H92" s="1" t="s">
        <v>1036</v>
      </c>
      <c r="I92" s="1" t="s">
        <v>1037</v>
      </c>
      <c r="J92" s="1" t="s">
        <v>598</v>
      </c>
      <c r="K92" s="1" t="s">
        <v>1038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1039</v>
      </c>
      <c r="B93" s="1" t="s">
        <v>1040</v>
      </c>
      <c r="C93" s="1" t="s">
        <v>1041</v>
      </c>
      <c r="D93" s="1" t="s">
        <v>1042</v>
      </c>
      <c r="E93" s="1" t="s">
        <v>1043</v>
      </c>
      <c r="F93" s="1" t="s">
        <v>1044</v>
      </c>
      <c r="G93" s="1" t="s">
        <v>1045</v>
      </c>
      <c r="H93" s="1" t="s">
        <v>179</v>
      </c>
      <c r="I93" s="1" t="s">
        <v>1046</v>
      </c>
      <c r="J93" s="1" t="s">
        <v>437</v>
      </c>
      <c r="K93" s="1" t="s">
        <v>1047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1048</v>
      </c>
      <c r="B94" s="1" t="s">
        <v>1040</v>
      </c>
      <c r="C94" s="1" t="s">
        <v>1041</v>
      </c>
      <c r="D94" s="1" t="s">
        <v>1042</v>
      </c>
      <c r="E94" s="1" t="s">
        <v>1043</v>
      </c>
      <c r="F94" s="1" t="s">
        <v>1044</v>
      </c>
      <c r="G94" s="1" t="s">
        <v>1045</v>
      </c>
      <c r="H94" s="1" t="s">
        <v>179</v>
      </c>
      <c r="I94" s="1" t="s">
        <v>1046</v>
      </c>
      <c r="J94" s="1" t="s">
        <v>437</v>
      </c>
      <c r="K94" s="1" t="s">
        <v>1047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1049</v>
      </c>
      <c r="B95" s="1" t="s">
        <v>1050</v>
      </c>
      <c r="C95" s="1" t="s">
        <v>1051</v>
      </c>
      <c r="D95" s="1" t="s">
        <v>1052</v>
      </c>
      <c r="E95" s="1" t="s">
        <v>1053</v>
      </c>
      <c r="F95" s="1" t="s">
        <v>1054</v>
      </c>
      <c r="G95" s="1" t="s">
        <v>1055</v>
      </c>
      <c r="H95" s="1" t="s">
        <v>1056</v>
      </c>
      <c r="I95" s="1" t="s">
        <v>1057</v>
      </c>
      <c r="J95" s="1" t="s">
        <v>1058</v>
      </c>
      <c r="K95" s="1" t="s">
        <v>1059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1060</v>
      </c>
      <c r="B96" s="1" t="s">
        <v>1061</v>
      </c>
      <c r="C96" s="1" t="s">
        <v>1062</v>
      </c>
      <c r="D96" s="1" t="s">
        <v>1063</v>
      </c>
      <c r="E96" s="1" t="s">
        <v>1064</v>
      </c>
      <c r="F96" s="1" t="s">
        <v>1065</v>
      </c>
      <c r="G96" s="1" t="s">
        <v>1066</v>
      </c>
      <c r="H96" s="1" t="s">
        <v>1067</v>
      </c>
      <c r="I96" s="1" t="s">
        <v>1068</v>
      </c>
      <c r="J96" s="1" t="s">
        <v>1069</v>
      </c>
      <c r="K96" s="1" t="s">
        <v>1070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1071</v>
      </c>
      <c r="B97" s="1" t="s">
        <v>1072</v>
      </c>
      <c r="C97" s="1" t="s">
        <v>1073</v>
      </c>
      <c r="D97" s="1" t="s">
        <v>996</v>
      </c>
      <c r="E97" s="1" t="s">
        <v>216</v>
      </c>
      <c r="F97" s="1" t="s">
        <v>1074</v>
      </c>
      <c r="G97" s="1" t="s">
        <v>721</v>
      </c>
      <c r="H97" s="1" t="s">
        <v>1075</v>
      </c>
      <c r="I97" s="1" t="s">
        <v>1076</v>
      </c>
      <c r="J97" s="1" t="s">
        <v>1077</v>
      </c>
      <c r="K97" s="1" t="s">
        <v>1078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1079</v>
      </c>
      <c r="B98" s="1" t="s">
        <v>1080</v>
      </c>
      <c r="C98" s="1" t="s">
        <v>1081</v>
      </c>
      <c r="D98" s="1" t="s">
        <v>1082</v>
      </c>
      <c r="E98" s="1" t="s">
        <v>1083</v>
      </c>
      <c r="F98" s="1" t="s">
        <v>1084</v>
      </c>
      <c r="G98" s="1" t="s">
        <v>1085</v>
      </c>
      <c r="H98" s="1" t="s">
        <v>1086</v>
      </c>
      <c r="I98" s="1" t="s">
        <v>266</v>
      </c>
      <c r="J98" s="1" t="s">
        <v>1087</v>
      </c>
      <c r="K98" s="1" t="s">
        <v>1088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1089</v>
      </c>
      <c r="B99" s="1" t="s">
        <v>1090</v>
      </c>
      <c r="C99" s="1" t="s">
        <v>1091</v>
      </c>
      <c r="D99" s="1" t="s">
        <v>446</v>
      </c>
      <c r="E99" s="1" t="s">
        <v>1092</v>
      </c>
      <c r="F99" s="1" t="s">
        <v>1093</v>
      </c>
      <c r="G99" s="1" t="s">
        <v>1094</v>
      </c>
      <c r="H99" s="1" t="s">
        <v>1095</v>
      </c>
      <c r="I99" s="1" t="s">
        <v>1096</v>
      </c>
      <c r="J99" s="1" t="s">
        <v>1097</v>
      </c>
      <c r="K99" s="1" t="s">
        <v>1098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1099</v>
      </c>
      <c r="B100" s="1" t="s">
        <v>1100</v>
      </c>
      <c r="C100" s="1" t="s">
        <v>1101</v>
      </c>
      <c r="D100" s="1" t="s">
        <v>617</v>
      </c>
      <c r="E100" s="1" t="s">
        <v>1102</v>
      </c>
      <c r="F100" s="1" t="s">
        <v>714</v>
      </c>
      <c r="G100" s="1" t="s">
        <v>1103</v>
      </c>
      <c r="H100" s="1" t="s">
        <v>1104</v>
      </c>
      <c r="I100" s="1" t="s">
        <v>1105</v>
      </c>
      <c r="J100" s="1" t="s">
        <v>899</v>
      </c>
      <c r="K100" s="1" t="s">
        <v>1106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1108</v>
      </c>
      <c r="C101" s="1" t="s">
        <v>1109</v>
      </c>
      <c r="D101" s="1" t="s">
        <v>1110</v>
      </c>
      <c r="E101" s="1" t="s">
        <v>1111</v>
      </c>
      <c r="F101" s="1">
        <v>83.0</v>
      </c>
      <c r="G101" s="1" t="s">
        <v>1112</v>
      </c>
      <c r="H101" s="1" t="s">
        <v>1113</v>
      </c>
      <c r="I101" s="1">
        <v>60.0</v>
      </c>
      <c r="J101" s="1" t="s">
        <v>1114</v>
      </c>
      <c r="K101" s="1" t="s">
        <v>1115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1116</v>
      </c>
      <c r="B102" s="1" t="s">
        <v>1117</v>
      </c>
      <c r="C102" s="1" t="s">
        <v>1118</v>
      </c>
      <c r="D102" s="1" t="s">
        <v>1119</v>
      </c>
      <c r="E102" s="1" t="s">
        <v>898</v>
      </c>
      <c r="F102" s="1" t="s">
        <v>1120</v>
      </c>
      <c r="G102" s="1" t="s">
        <v>1121</v>
      </c>
      <c r="H102" s="1" t="s">
        <v>1122</v>
      </c>
      <c r="I102" s="1" t="s">
        <v>1123</v>
      </c>
      <c r="J102" s="1">
        <v>30.0</v>
      </c>
      <c r="K102" s="1" t="s">
        <v>1124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1125</v>
      </c>
      <c r="B103" s="1" t="s">
        <v>1126</v>
      </c>
      <c r="C103" s="1" t="s">
        <v>1127</v>
      </c>
      <c r="D103" s="1" t="s">
        <v>1128</v>
      </c>
      <c r="E103" s="1" t="s">
        <v>1129</v>
      </c>
      <c r="F103" s="1" t="s">
        <v>615</v>
      </c>
      <c r="G103" s="1" t="s">
        <v>410</v>
      </c>
      <c r="H103" s="1" t="s">
        <v>832</v>
      </c>
      <c r="I103" s="1" t="s">
        <v>1130</v>
      </c>
      <c r="J103" s="1" t="s">
        <v>1131</v>
      </c>
      <c r="K103" s="1" t="s">
        <v>1132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1133</v>
      </c>
      <c r="B104" s="1" t="s">
        <v>1134</v>
      </c>
      <c r="C104" s="1" t="s">
        <v>1135</v>
      </c>
      <c r="D104" s="1" t="s">
        <v>874</v>
      </c>
      <c r="E104" s="1" t="s">
        <v>1136</v>
      </c>
      <c r="F104" s="1" t="s">
        <v>1137</v>
      </c>
      <c r="G104" s="1" t="s">
        <v>1138</v>
      </c>
      <c r="H104" s="1" t="s">
        <v>1139</v>
      </c>
      <c r="I104" s="1" t="s">
        <v>1140</v>
      </c>
      <c r="J104" s="1" t="s">
        <v>1141</v>
      </c>
      <c r="K104" s="1" t="s">
        <v>1142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1143</v>
      </c>
      <c r="B105" s="1" t="s">
        <v>1144</v>
      </c>
      <c r="C105" s="1" t="s">
        <v>1145</v>
      </c>
      <c r="D105" s="1" t="s">
        <v>1146</v>
      </c>
      <c r="E105" s="1" t="s">
        <v>1147</v>
      </c>
      <c r="F105" s="1" t="s">
        <v>1148</v>
      </c>
      <c r="G105" s="1" t="s">
        <v>1149</v>
      </c>
      <c r="H105" s="1" t="s">
        <v>1150</v>
      </c>
      <c r="I105" s="1" t="s">
        <v>1151</v>
      </c>
      <c r="J105" s="1" t="s">
        <v>1152</v>
      </c>
      <c r="K105" s="1" t="s">
        <v>354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1153</v>
      </c>
      <c r="B106" s="1" t="s">
        <v>1154</v>
      </c>
      <c r="C106" s="1" t="s">
        <v>1155</v>
      </c>
      <c r="D106" s="1" t="s">
        <v>1156</v>
      </c>
      <c r="E106" s="1" t="s">
        <v>1157</v>
      </c>
      <c r="F106" s="1" t="s">
        <v>778</v>
      </c>
      <c r="G106" s="1" t="s">
        <v>1158</v>
      </c>
      <c r="H106" s="1" t="s">
        <v>1159</v>
      </c>
      <c r="I106" s="1" t="s">
        <v>1160</v>
      </c>
      <c r="J106" s="1" t="s">
        <v>1161</v>
      </c>
      <c r="K106" s="1" t="s">
        <v>1162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1163</v>
      </c>
      <c r="B107" s="1">
        <v>0.0</v>
      </c>
      <c r="C107" s="1" t="s">
        <v>1164</v>
      </c>
      <c r="D107" s="1" t="s">
        <v>1165</v>
      </c>
      <c r="E107" s="1" t="s">
        <v>239</v>
      </c>
      <c r="F107" s="1" t="s">
        <v>1166</v>
      </c>
      <c r="G107" s="1" t="s">
        <v>1167</v>
      </c>
      <c r="H107" s="1" t="s">
        <v>1168</v>
      </c>
      <c r="I107" s="1" t="s">
        <v>1169</v>
      </c>
      <c r="J107" s="1" t="s">
        <v>1170</v>
      </c>
      <c r="K107" s="1" t="s">
        <v>1073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1173</v>
      </c>
      <c r="C109" s="1" t="s">
        <v>453</v>
      </c>
      <c r="D109" s="1" t="s">
        <v>803</v>
      </c>
      <c r="E109" s="1" t="s">
        <v>211</v>
      </c>
      <c r="F109" s="1" t="s">
        <v>1174</v>
      </c>
      <c r="G109" s="1" t="s">
        <v>813</v>
      </c>
      <c r="H109" s="1" t="s">
        <v>1175</v>
      </c>
      <c r="I109" s="1" t="s">
        <v>1176</v>
      </c>
      <c r="J109" s="1" t="s">
        <v>1024</v>
      </c>
      <c r="K109" s="1" t="s">
        <v>1177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1178</v>
      </c>
      <c r="B110" s="1" t="s">
        <v>1179</v>
      </c>
      <c r="C110" s="1" t="s">
        <v>1180</v>
      </c>
      <c r="D110" s="1" t="s">
        <v>1181</v>
      </c>
      <c r="E110" s="1" t="s">
        <v>556</v>
      </c>
      <c r="F110" s="1" t="s">
        <v>1182</v>
      </c>
      <c r="G110" s="1" t="s">
        <v>610</v>
      </c>
      <c r="H110" s="1" t="s">
        <v>1183</v>
      </c>
      <c r="I110" s="1" t="s">
        <v>1184</v>
      </c>
      <c r="J110" s="1" t="s">
        <v>1185</v>
      </c>
      <c r="K110" s="1" t="s">
        <v>1186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1187</v>
      </c>
      <c r="B111" s="1" t="s">
        <v>657</v>
      </c>
      <c r="C111" s="1" t="s">
        <v>570</v>
      </c>
      <c r="D111" s="1" t="s">
        <v>1188</v>
      </c>
      <c r="E111" s="1" t="s">
        <v>1189</v>
      </c>
      <c r="F111" s="1" t="s">
        <v>1190</v>
      </c>
      <c r="G111" s="1" t="s">
        <v>1191</v>
      </c>
      <c r="H111" s="1" t="s">
        <v>216</v>
      </c>
      <c r="I111" s="1" t="s">
        <v>680</v>
      </c>
      <c r="J111" s="1" t="s">
        <v>210</v>
      </c>
      <c r="K111" s="1" t="s">
        <v>1192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1193</v>
      </c>
      <c r="B112" s="1" t="s">
        <v>1194</v>
      </c>
      <c r="C112" s="1" t="s">
        <v>675</v>
      </c>
      <c r="D112" s="1" t="s">
        <v>1054</v>
      </c>
      <c r="E112" s="1" t="s">
        <v>1195</v>
      </c>
      <c r="F112" s="1" t="s">
        <v>1196</v>
      </c>
      <c r="G112" s="1" t="s">
        <v>1197</v>
      </c>
      <c r="H112" s="1" t="s">
        <v>1198</v>
      </c>
      <c r="I112" s="1" t="s">
        <v>1199</v>
      </c>
      <c r="J112" s="1" t="s">
        <v>1200</v>
      </c>
      <c r="K112" s="1" t="s">
        <v>1201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1202</v>
      </c>
      <c r="B113" s="1" t="s">
        <v>1203</v>
      </c>
      <c r="C113" s="1" t="s">
        <v>1204</v>
      </c>
      <c r="D113" s="1" t="s">
        <v>1205</v>
      </c>
      <c r="E113" s="1" t="s">
        <v>1206</v>
      </c>
      <c r="F113" s="1" t="s">
        <v>1207</v>
      </c>
      <c r="G113" s="1" t="s">
        <v>437</v>
      </c>
      <c r="H113" s="1" t="s">
        <v>1208</v>
      </c>
      <c r="I113" s="1" t="s">
        <v>1209</v>
      </c>
      <c r="J113" s="1" t="s">
        <v>1210</v>
      </c>
      <c r="K113" s="1" t="s">
        <v>1211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1212</v>
      </c>
      <c r="B114" s="1" t="s">
        <v>1213</v>
      </c>
      <c r="C114" s="1" t="s">
        <v>1214</v>
      </c>
      <c r="D114" s="1" t="s">
        <v>1215</v>
      </c>
      <c r="E114" s="1" t="s">
        <v>1216</v>
      </c>
      <c r="F114" s="1" t="s">
        <v>1217</v>
      </c>
      <c r="G114" s="1" t="s">
        <v>388</v>
      </c>
      <c r="H114" s="1" t="s">
        <v>1218</v>
      </c>
      <c r="I114" s="1" t="s">
        <v>1219</v>
      </c>
      <c r="J114" s="1" t="s">
        <v>391</v>
      </c>
      <c r="K114" s="1" t="s">
        <v>1220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1221</v>
      </c>
      <c r="B115" s="1" t="s">
        <v>1213</v>
      </c>
      <c r="C115" s="1" t="s">
        <v>1214</v>
      </c>
      <c r="D115" s="1" t="s">
        <v>1215</v>
      </c>
      <c r="E115" s="1" t="s">
        <v>1216</v>
      </c>
      <c r="F115" s="1" t="s">
        <v>1217</v>
      </c>
      <c r="G115" s="1" t="s">
        <v>388</v>
      </c>
      <c r="H115" s="1" t="s">
        <v>1218</v>
      </c>
      <c r="I115" s="1" t="s">
        <v>1219</v>
      </c>
      <c r="J115" s="1" t="s">
        <v>391</v>
      </c>
      <c r="K115" s="1" t="s">
        <v>1220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1222</v>
      </c>
      <c r="B116" s="1" t="s">
        <v>108</v>
      </c>
      <c r="C116" s="1" t="s">
        <v>1223</v>
      </c>
      <c r="D116" s="1" t="s">
        <v>1224</v>
      </c>
      <c r="E116" s="1" t="s">
        <v>1217</v>
      </c>
      <c r="F116" s="1" t="s">
        <v>1225</v>
      </c>
      <c r="G116" s="1" t="s">
        <v>1226</v>
      </c>
      <c r="H116" s="1" t="s">
        <v>1227</v>
      </c>
      <c r="I116" s="1" t="s">
        <v>1228</v>
      </c>
      <c r="J116" s="1" t="s">
        <v>1229</v>
      </c>
      <c r="K116" s="1" t="s">
        <v>1230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1231</v>
      </c>
      <c r="B117" s="1" t="s">
        <v>1232</v>
      </c>
      <c r="C117" s="1" t="s">
        <v>1233</v>
      </c>
      <c r="D117" s="1" t="s">
        <v>1234</v>
      </c>
      <c r="E117" s="1" t="s">
        <v>1235</v>
      </c>
      <c r="F117" s="1" t="s">
        <v>1236</v>
      </c>
      <c r="G117" s="1" t="s">
        <v>1237</v>
      </c>
      <c r="H117" s="1" t="s">
        <v>1238</v>
      </c>
      <c r="I117" s="1" t="s">
        <v>602</v>
      </c>
      <c r="J117" s="1" t="s">
        <v>1239</v>
      </c>
      <c r="K117" s="1" t="s">
        <v>884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1240</v>
      </c>
      <c r="B118" s="1" t="s">
        <v>1237</v>
      </c>
      <c r="C118" s="1" t="s">
        <v>1241</v>
      </c>
      <c r="D118" s="1" t="s">
        <v>839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1247</v>
      </c>
      <c r="K118" s="1" t="s">
        <v>314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1250</v>
      </c>
      <c r="D119" s="1" t="s">
        <v>1251</v>
      </c>
      <c r="E119" s="1" t="s">
        <v>1252</v>
      </c>
      <c r="F119" s="1" t="s">
        <v>1253</v>
      </c>
      <c r="G119" s="1" t="s">
        <v>1254</v>
      </c>
      <c r="H119" s="1" t="s">
        <v>1255</v>
      </c>
      <c r="I119" s="1" t="s">
        <v>1256</v>
      </c>
      <c r="J119" s="1" t="s">
        <v>60</v>
      </c>
      <c r="K119" s="1" t="s">
        <v>1257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1258</v>
      </c>
      <c r="B120" s="1" t="s">
        <v>1259</v>
      </c>
      <c r="C120" s="1" t="s">
        <v>1260</v>
      </c>
      <c r="D120" s="1" t="s">
        <v>1261</v>
      </c>
      <c r="E120" s="1" t="s">
        <v>600</v>
      </c>
      <c r="F120" s="1" t="s">
        <v>1262</v>
      </c>
      <c r="G120" s="1" t="s">
        <v>1263</v>
      </c>
      <c r="H120" s="1" t="s">
        <v>1264</v>
      </c>
      <c r="I120" s="1" t="s">
        <v>1265</v>
      </c>
      <c r="J120" s="1" t="s">
        <v>347</v>
      </c>
      <c r="K120" s="1" t="s">
        <v>386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1266</v>
      </c>
      <c r="B121" s="1" t="s">
        <v>1267</v>
      </c>
      <c r="C121" s="1" t="s">
        <v>1268</v>
      </c>
      <c r="D121" s="1" t="s">
        <v>951</v>
      </c>
      <c r="E121" s="1" t="s">
        <v>1269</v>
      </c>
      <c r="F121" s="1" t="s">
        <v>460</v>
      </c>
      <c r="G121" s="1" t="s">
        <v>1270</v>
      </c>
      <c r="H121" s="1" t="s">
        <v>709</v>
      </c>
      <c r="I121" s="1" t="s">
        <v>199</v>
      </c>
      <c r="J121" s="1" t="s">
        <v>1271</v>
      </c>
      <c r="K121" s="1" t="s">
        <v>1272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1273</v>
      </c>
      <c r="B122" s="1" t="s">
        <v>1274</v>
      </c>
      <c r="C122" s="1" t="s">
        <v>1275</v>
      </c>
      <c r="D122" s="1" t="s">
        <v>1276</v>
      </c>
      <c r="E122" s="1" t="s">
        <v>1277</v>
      </c>
      <c r="F122" s="1" t="s">
        <v>1278</v>
      </c>
      <c r="G122" s="1" t="s">
        <v>421</v>
      </c>
      <c r="H122" s="1" t="s">
        <v>1279</v>
      </c>
      <c r="I122" s="1" t="s">
        <v>1280</v>
      </c>
      <c r="J122" s="1">
        <v>35.0</v>
      </c>
      <c r="K122" s="1" t="s">
        <v>1281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1282</v>
      </c>
      <c r="B123" s="1" t="s">
        <v>931</v>
      </c>
      <c r="C123" s="1">
        <v>1.0</v>
      </c>
      <c r="D123" s="1" t="s">
        <v>1283</v>
      </c>
      <c r="E123" s="1" t="s">
        <v>1284</v>
      </c>
      <c r="F123" s="1" t="s">
        <v>1285</v>
      </c>
      <c r="G123" s="1" t="s">
        <v>1286</v>
      </c>
      <c r="H123" s="1" t="s">
        <v>1287</v>
      </c>
      <c r="I123" s="1" t="s">
        <v>1288</v>
      </c>
      <c r="J123" s="1" t="s">
        <v>275</v>
      </c>
      <c r="K123" s="1" t="s">
        <v>1289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1290</v>
      </c>
      <c r="B124" s="1" t="s">
        <v>1291</v>
      </c>
      <c r="C124" s="1" t="s">
        <v>1292</v>
      </c>
      <c r="D124" s="1" t="s">
        <v>1293</v>
      </c>
      <c r="E124" s="1" t="s">
        <v>1294</v>
      </c>
      <c r="F124" s="1" t="s">
        <v>679</v>
      </c>
      <c r="G124" s="1" t="s">
        <v>1295</v>
      </c>
      <c r="H124" s="1" t="s">
        <v>887</v>
      </c>
      <c r="I124" s="1" t="s">
        <v>1296</v>
      </c>
      <c r="J124" s="1" t="s">
        <v>1297</v>
      </c>
      <c r="K124" s="1" t="s">
        <v>996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1298</v>
      </c>
      <c r="B125" s="1" t="s">
        <v>1017</v>
      </c>
      <c r="C125" s="1" t="s">
        <v>1299</v>
      </c>
      <c r="D125" s="1" t="s">
        <v>1300</v>
      </c>
      <c r="E125" s="1" t="s">
        <v>1301</v>
      </c>
      <c r="F125" s="1" t="s">
        <v>1302</v>
      </c>
      <c r="G125" s="1" t="s">
        <v>1303</v>
      </c>
      <c r="H125" s="1" t="s">
        <v>1304</v>
      </c>
      <c r="I125" s="1" t="s">
        <v>1305</v>
      </c>
      <c r="J125" s="1" t="s">
        <v>1306</v>
      </c>
      <c r="K125" s="1" t="s">
        <v>1307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1308</v>
      </c>
      <c r="B126" s="1" t="s">
        <v>1309</v>
      </c>
      <c r="C126" s="1" t="s">
        <v>1310</v>
      </c>
      <c r="D126" s="1" t="s">
        <v>1311</v>
      </c>
      <c r="E126" s="1" t="s">
        <v>1312</v>
      </c>
      <c r="F126" s="1" t="s">
        <v>1313</v>
      </c>
      <c r="G126" s="1" t="s">
        <v>1314</v>
      </c>
      <c r="H126" s="1" t="s">
        <v>1315</v>
      </c>
      <c r="I126" s="1" t="s">
        <v>1316</v>
      </c>
      <c r="J126" s="1" t="s">
        <v>1317</v>
      </c>
      <c r="K126" s="1" t="s">
        <v>1318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1319</v>
      </c>
      <c r="B127" s="1" t="s">
        <v>1320</v>
      </c>
      <c r="C127" s="1" t="s">
        <v>1321</v>
      </c>
      <c r="D127" s="1" t="s">
        <v>1322</v>
      </c>
      <c r="E127" s="1" t="s">
        <v>1323</v>
      </c>
      <c r="F127" s="1" t="s">
        <v>1324</v>
      </c>
      <c r="G127" s="1" t="s">
        <v>1325</v>
      </c>
      <c r="H127" s="1" t="s">
        <v>1326</v>
      </c>
      <c r="I127" s="1" t="s">
        <v>1327</v>
      </c>
      <c r="J127" s="1" t="s">
        <v>1328</v>
      </c>
      <c r="K127" s="1" t="s">
        <v>1329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1330</v>
      </c>
      <c r="B128" s="1">
        <v>0.0</v>
      </c>
      <c r="C128" s="1">
        <v>0.0</v>
      </c>
      <c r="D128" s="1">
        <v>0.0</v>
      </c>
      <c r="E128" s="1" t="s">
        <v>1331</v>
      </c>
      <c r="F128" s="1" t="s">
        <v>1332</v>
      </c>
      <c r="G128" s="1" t="s">
        <v>1333</v>
      </c>
      <c r="H128" s="1">
        <v>20.0</v>
      </c>
      <c r="I128" s="1" t="s">
        <v>1334</v>
      </c>
      <c r="J128" s="1" t="s">
        <v>710</v>
      </c>
      <c r="K128" s="1" t="s">
        <v>1335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1336</v>
      </c>
      <c r="C1" s="1" t="s">
        <v>1337</v>
      </c>
      <c r="D1" s="1" t="s">
        <v>1338</v>
      </c>
      <c r="E1" s="1" t="s">
        <v>1339</v>
      </c>
      <c r="F1" s="1" t="s">
        <v>1340</v>
      </c>
      <c r="G1" s="1" t="s">
        <v>1341</v>
      </c>
      <c r="H1" s="1" t="s">
        <v>1342</v>
      </c>
      <c r="I1" s="1" t="s">
        <v>1343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1344</v>
      </c>
      <c r="B2" s="1" t="s">
        <v>1345</v>
      </c>
      <c r="C2" s="1" t="s">
        <v>1346</v>
      </c>
      <c r="D2" s="1" t="s">
        <v>1347</v>
      </c>
      <c r="E2" s="1" t="s">
        <v>1348</v>
      </c>
      <c r="F2" s="1" t="s">
        <v>1349</v>
      </c>
      <c r="G2" s="1" t="s">
        <v>1350</v>
      </c>
      <c r="H2" s="1" t="s">
        <v>1350</v>
      </c>
      <c r="I2" s="1" t="s">
        <v>1351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1352</v>
      </c>
      <c r="B3" s="1" t="s">
        <v>1351</v>
      </c>
      <c r="C3" s="1" t="s">
        <v>1353</v>
      </c>
      <c r="D3" s="1" t="s">
        <v>1354</v>
      </c>
      <c r="E3" s="1" t="s">
        <v>1355</v>
      </c>
      <c r="F3" s="1" t="s">
        <v>1356</v>
      </c>
      <c r="G3" s="1" t="s">
        <v>1357</v>
      </c>
      <c r="H3" s="1" t="s">
        <v>1358</v>
      </c>
      <c r="I3" s="1" t="s">
        <v>1351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1359</v>
      </c>
      <c r="B4" s="1" t="s">
        <v>1360</v>
      </c>
      <c r="C4" s="1" t="s">
        <v>1361</v>
      </c>
      <c r="D4" s="1" t="s">
        <v>1362</v>
      </c>
      <c r="E4" s="1" t="s">
        <v>1363</v>
      </c>
      <c r="F4" s="1" t="s">
        <v>1364</v>
      </c>
      <c r="G4" s="1" t="s">
        <v>1365</v>
      </c>
      <c r="H4" s="1" t="s">
        <v>1366</v>
      </c>
      <c r="I4" s="1" t="s">
        <v>1367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1352</v>
      </c>
      <c r="B5" s="1" t="s">
        <v>1351</v>
      </c>
      <c r="C5" s="1" t="s">
        <v>1368</v>
      </c>
      <c r="D5" s="1" t="s">
        <v>1369</v>
      </c>
      <c r="E5" s="1" t="s">
        <v>1370</v>
      </c>
      <c r="F5" s="1" t="s">
        <v>1371</v>
      </c>
      <c r="G5" s="1" t="s">
        <v>1372</v>
      </c>
      <c r="H5" s="1" t="s">
        <v>1373</v>
      </c>
      <c r="I5" s="1" t="s">
        <v>1374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1375</v>
      </c>
      <c r="B6" s="1" t="s">
        <v>1376</v>
      </c>
      <c r="C6" s="1" t="s">
        <v>1377</v>
      </c>
      <c r="D6" s="1" t="s">
        <v>1378</v>
      </c>
      <c r="E6" s="1" t="s">
        <v>1379</v>
      </c>
      <c r="F6" s="1" t="s">
        <v>1380</v>
      </c>
      <c r="G6" s="1" t="s">
        <v>1381</v>
      </c>
      <c r="H6" s="1" t="s">
        <v>1382</v>
      </c>
      <c r="I6" s="1" t="s">
        <v>1383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1384</v>
      </c>
      <c r="B7" s="1" t="s">
        <v>1385</v>
      </c>
      <c r="C7" s="1" t="s">
        <v>1386</v>
      </c>
      <c r="D7" s="1" t="s">
        <v>1387</v>
      </c>
      <c r="E7" s="1" t="s">
        <v>1388</v>
      </c>
      <c r="F7" s="1" t="s">
        <v>1389</v>
      </c>
      <c r="G7" s="1" t="s">
        <v>1390</v>
      </c>
      <c r="H7" s="1" t="s">
        <v>1391</v>
      </c>
      <c r="I7" s="1" t="s">
        <v>1392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1393</v>
      </c>
      <c r="B8" s="1" t="s">
        <v>1351</v>
      </c>
      <c r="C8" s="1" t="s">
        <v>1394</v>
      </c>
      <c r="D8" s="1" t="s">
        <v>1395</v>
      </c>
      <c r="E8" s="1" t="s">
        <v>1396</v>
      </c>
      <c r="F8" s="1" t="s">
        <v>1397</v>
      </c>
      <c r="G8" s="1" t="s">
        <v>1398</v>
      </c>
      <c r="H8" s="1" t="s">
        <v>1399</v>
      </c>
      <c r="I8" s="1" t="s">
        <v>1400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1401</v>
      </c>
      <c r="B9" s="1" t="s">
        <v>1402</v>
      </c>
      <c r="C9" s="1" t="s">
        <v>1403</v>
      </c>
      <c r="D9" s="1" t="s">
        <v>1404</v>
      </c>
      <c r="E9" s="1" t="s">
        <v>1405</v>
      </c>
      <c r="F9" s="1" t="s">
        <v>1406</v>
      </c>
      <c r="G9" s="1" t="s">
        <v>1407</v>
      </c>
      <c r="H9" s="1" t="s">
        <v>1408</v>
      </c>
      <c r="I9" s="1" t="s">
        <v>1409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1410</v>
      </c>
      <c r="B10" s="1" t="s">
        <v>1411</v>
      </c>
      <c r="C10" s="1" t="s">
        <v>1405</v>
      </c>
      <c r="D10" s="1" t="s">
        <v>1412</v>
      </c>
      <c r="E10" s="1" t="s">
        <v>1413</v>
      </c>
      <c r="F10" s="1" t="s">
        <v>1414</v>
      </c>
      <c r="G10" s="1" t="s">
        <v>1415</v>
      </c>
      <c r="H10" s="1" t="s">
        <v>1416</v>
      </c>
      <c r="I10" s="1" t="s">
        <v>1403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1417</v>
      </c>
      <c r="B11" s="1" t="s">
        <v>1418</v>
      </c>
      <c r="C11" s="1" t="s">
        <v>1419</v>
      </c>
      <c r="D11" s="1" t="s">
        <v>1420</v>
      </c>
      <c r="E11" s="1" t="s">
        <v>1420</v>
      </c>
      <c r="F11" s="1" t="s">
        <v>1421</v>
      </c>
      <c r="G11" s="1" t="s">
        <v>1422</v>
      </c>
      <c r="H11" s="1" t="s">
        <v>1423</v>
      </c>
      <c r="I11" s="1" t="s">
        <v>1424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1425</v>
      </c>
      <c r="B12" s="1" t="s">
        <v>1426</v>
      </c>
      <c r="C12" s="1" t="s">
        <v>1427</v>
      </c>
      <c r="D12" s="1" t="s">
        <v>1428</v>
      </c>
      <c r="E12" s="1" t="s">
        <v>1429</v>
      </c>
      <c r="F12" s="1" t="s">
        <v>1430</v>
      </c>
      <c r="G12" s="1" t="s">
        <v>1431</v>
      </c>
      <c r="H12" s="1" t="s">
        <v>1432</v>
      </c>
      <c r="I12" s="1" t="s">
        <v>1433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1434</v>
      </c>
      <c r="B13" s="1" t="s">
        <v>1435</v>
      </c>
      <c r="C13" s="1" t="s">
        <v>1436</v>
      </c>
      <c r="D13" s="1" t="s">
        <v>1437</v>
      </c>
      <c r="E13" s="1" t="s">
        <v>1438</v>
      </c>
      <c r="F13" s="1" t="s">
        <v>1439</v>
      </c>
      <c r="G13" s="1" t="s">
        <v>1440</v>
      </c>
      <c r="H13" s="1" t="s">
        <v>1441</v>
      </c>
      <c r="I13" s="1" t="s">
        <v>1442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1443</v>
      </c>
      <c r="B14" s="1" t="s">
        <v>1444</v>
      </c>
      <c r="C14" s="1" t="s">
        <v>1445</v>
      </c>
      <c r="D14" s="1" t="s">
        <v>1446</v>
      </c>
      <c r="E14" s="1" t="s">
        <v>1447</v>
      </c>
      <c r="F14" s="1" t="s">
        <v>1448</v>
      </c>
      <c r="G14" s="1" t="s">
        <v>1449</v>
      </c>
      <c r="H14" s="1" t="s">
        <v>1450</v>
      </c>
      <c r="I14" s="1" t="s">
        <v>1451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1452</v>
      </c>
      <c r="B15" s="1" t="s">
        <v>214</v>
      </c>
      <c r="C15" s="1" t="s">
        <v>215</v>
      </c>
      <c r="D15" s="1" t="s">
        <v>216</v>
      </c>
      <c r="E15" s="1" t="s">
        <v>217</v>
      </c>
      <c r="F15" s="1" t="s">
        <v>218</v>
      </c>
      <c r="G15" s="1" t="s">
        <v>1453</v>
      </c>
      <c r="H15" s="1" t="s">
        <v>1454</v>
      </c>
      <c r="I15" s="1" t="s">
        <v>1455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1456</v>
      </c>
      <c r="B16" s="1" t="s">
        <v>1457</v>
      </c>
      <c r="C16" s="1" t="s">
        <v>1458</v>
      </c>
      <c r="D16" s="1" t="s">
        <v>1459</v>
      </c>
      <c r="E16" s="1" t="s">
        <v>1460</v>
      </c>
      <c r="F16" s="1" t="s">
        <v>1461</v>
      </c>
      <c r="G16" s="1" t="s">
        <v>1462</v>
      </c>
      <c r="H16" s="1" t="s">
        <v>1463</v>
      </c>
      <c r="I16" s="1" t="s">
        <v>1464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1465</v>
      </c>
      <c r="B17" s="1" t="s">
        <v>179</v>
      </c>
      <c r="C17" s="1" t="s">
        <v>180</v>
      </c>
      <c r="D17" s="1" t="s">
        <v>181</v>
      </c>
      <c r="E17" s="1" t="s">
        <v>182</v>
      </c>
      <c r="F17" s="1" t="s">
        <v>183</v>
      </c>
      <c r="G17" s="1" t="s">
        <v>1466</v>
      </c>
      <c r="H17" s="1" t="s">
        <v>1467</v>
      </c>
      <c r="I17" s="1" t="s">
        <v>1468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1469</v>
      </c>
      <c r="B18" s="1" t="s">
        <v>1470</v>
      </c>
      <c r="C18" s="1" t="s">
        <v>1471</v>
      </c>
      <c r="D18" s="1" t="s">
        <v>1472</v>
      </c>
      <c r="E18" s="1" t="s">
        <v>1473</v>
      </c>
      <c r="F18" s="1" t="s">
        <v>1474</v>
      </c>
      <c r="G18" s="1" t="s">
        <v>1475</v>
      </c>
      <c r="H18" s="1" t="s">
        <v>1476</v>
      </c>
      <c r="I18" s="1" t="s">
        <v>1472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1477</v>
      </c>
      <c r="B19" s="1" t="s">
        <v>1478</v>
      </c>
      <c r="C19" s="1" t="s">
        <v>1479</v>
      </c>
      <c r="D19" s="1" t="s">
        <v>1480</v>
      </c>
      <c r="E19" s="1" t="s">
        <v>1481</v>
      </c>
      <c r="F19" s="1" t="s">
        <v>1482</v>
      </c>
      <c r="G19" s="1" t="s">
        <v>1483</v>
      </c>
      <c r="H19" s="1" t="s">
        <v>1484</v>
      </c>
      <c r="I19" s="1" t="s">
        <v>1485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1486</v>
      </c>
      <c r="B20" s="1" t="s">
        <v>1487</v>
      </c>
      <c r="C20" s="1" t="s">
        <v>1488</v>
      </c>
      <c r="D20" s="1" t="s">
        <v>1489</v>
      </c>
      <c r="E20" s="1" t="s">
        <v>1490</v>
      </c>
      <c r="F20" s="1" t="s">
        <v>1491</v>
      </c>
      <c r="G20" s="1" t="s">
        <v>1492</v>
      </c>
      <c r="H20" s="1" t="s">
        <v>1493</v>
      </c>
      <c r="I20" s="1" t="s">
        <v>1494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1495</v>
      </c>
      <c r="B21" s="1" t="s">
        <v>1496</v>
      </c>
      <c r="C21" s="1" t="s">
        <v>1497</v>
      </c>
      <c r="D21" s="1" t="s">
        <v>1498</v>
      </c>
      <c r="E21" s="1" t="s">
        <v>1499</v>
      </c>
      <c r="F21" s="1" t="s">
        <v>1500</v>
      </c>
      <c r="G21" s="1" t="s">
        <v>1501</v>
      </c>
      <c r="H21" s="1" t="s">
        <v>1502</v>
      </c>
      <c r="I21" s="1" t="s">
        <v>1503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1504</v>
      </c>
      <c r="B22" s="1" t="s">
        <v>1505</v>
      </c>
      <c r="C22" s="1" t="s">
        <v>1506</v>
      </c>
      <c r="D22" s="1" t="s">
        <v>1507</v>
      </c>
      <c r="E22" s="1" t="s">
        <v>1508</v>
      </c>
      <c r="F22" s="1" t="s">
        <v>1509</v>
      </c>
      <c r="G22" s="1" t="s">
        <v>1510</v>
      </c>
      <c r="H22" s="1" t="s">
        <v>1511</v>
      </c>
      <c r="I22" s="1" t="s">
        <v>1512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1513</v>
      </c>
      <c r="B23" s="1" t="s">
        <v>1514</v>
      </c>
      <c r="C23" s="1" t="s">
        <v>1515</v>
      </c>
      <c r="D23" s="1" t="s">
        <v>1516</v>
      </c>
      <c r="E23" s="1" t="s">
        <v>1517</v>
      </c>
      <c r="F23" s="1" t="s">
        <v>1518</v>
      </c>
      <c r="G23" s="1" t="s">
        <v>1519</v>
      </c>
      <c r="H23" s="1" t="s">
        <v>1520</v>
      </c>
      <c r="I23" s="1" t="s">
        <v>1521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1522</v>
      </c>
      <c r="B24" s="1" t="s">
        <v>1523</v>
      </c>
      <c r="C24" s="1" t="s">
        <v>1524</v>
      </c>
      <c r="D24" s="1" t="s">
        <v>1525</v>
      </c>
      <c r="E24" s="1" t="s">
        <v>1526</v>
      </c>
      <c r="F24" s="1" t="s">
        <v>1527</v>
      </c>
      <c r="G24" s="1" t="s">
        <v>1528</v>
      </c>
      <c r="H24" s="1" t="s">
        <v>1528</v>
      </c>
      <c r="I24" s="1" t="s">
        <v>1528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1529</v>
      </c>
      <c r="B25" s="1" t="s">
        <v>1530</v>
      </c>
      <c r="C25" s="1" t="s">
        <v>1531</v>
      </c>
      <c r="D25" s="1" t="s">
        <v>1532</v>
      </c>
      <c r="E25" s="1" t="s">
        <v>1533</v>
      </c>
      <c r="F25" s="1" t="s">
        <v>1534</v>
      </c>
      <c r="G25" s="1" t="s">
        <v>1535</v>
      </c>
      <c r="H25" s="1" t="s">
        <v>1535</v>
      </c>
      <c r="I25" s="1" t="s">
        <v>1351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1536</v>
      </c>
      <c r="B26" s="1" t="s">
        <v>1537</v>
      </c>
      <c r="C26" s="1" t="s">
        <v>1538</v>
      </c>
      <c r="D26" s="1" t="s">
        <v>1539</v>
      </c>
      <c r="E26" s="1" t="s">
        <v>1540</v>
      </c>
      <c r="F26" s="1" t="s">
        <v>1541</v>
      </c>
      <c r="G26" s="1" t="s">
        <v>1351</v>
      </c>
      <c r="H26" s="1" t="s">
        <v>1351</v>
      </c>
      <c r="I26" s="1" t="s">
        <v>1351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1542</v>
      </c>
      <c r="B2" s="1" t="s">
        <v>1543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1544</v>
      </c>
      <c r="B3" s="1" t="s">
        <v>1545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1546</v>
      </c>
      <c r="B4" s="1" t="s">
        <v>1547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1548</v>
      </c>
      <c r="B5" s="1" t="s">
        <v>1549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1550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1551</v>
      </c>
      <c r="B7" s="1" t="s">
        <v>1552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1553</v>
      </c>
      <c r="B8" s="4" t="s">
        <v>1554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1555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1556</v>
      </c>
      <c r="B10" s="1" t="s">
        <v>1557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1558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1559</v>
      </c>
      <c r="B12" s="1" t="s">
        <v>1560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1561</v>
      </c>
      <c r="B13" s="1" t="s">
        <v>1562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1563</v>
      </c>
      <c r="B14" s="1" t="s">
        <v>1560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1564</v>
      </c>
      <c r="B15" s="1" t="s">
        <v>1565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1566</v>
      </c>
      <c r="B16" s="1">
        <v>44000.0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1567</v>
      </c>
      <c r="B17" s="1" t="s">
        <v>1568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1569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1570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1571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1572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1573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1574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1575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1578</v>
      </c>
      <c r="B27" s="1">
        <v>189.66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1579</v>
      </c>
      <c r="B28" s="1">
        <v>188.01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1580</v>
      </c>
      <c r="B29" s="1">
        <v>187.1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1581</v>
      </c>
      <c r="B30" s="1">
        <v>190.4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1582</v>
      </c>
      <c r="B31" s="1">
        <v>189.66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1583</v>
      </c>
      <c r="B32" s="1">
        <v>188.01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1584</v>
      </c>
      <c r="B33" s="1">
        <v>187.1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1585</v>
      </c>
      <c r="B34" s="1">
        <v>190.4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1586</v>
      </c>
      <c r="B35" s="1">
        <v>5.4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1587</v>
      </c>
      <c r="B36" s="1">
        <v>0.028399998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1588</v>
      </c>
      <c r="B37" s="1">
        <v>1.7328384E9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1589</v>
      </c>
      <c r="B38" s="1">
        <v>0.2938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1590</v>
      </c>
      <c r="B39" s="1">
        <v>2.22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1591</v>
      </c>
      <c r="B40" s="1">
        <v>0.548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1592</v>
      </c>
      <c r="B41" s="1">
        <v>10.741662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1593</v>
      </c>
      <c r="B42" s="1">
        <v>12.147078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1594</v>
      </c>
      <c r="B43" s="1">
        <v>289639.0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1595</v>
      </c>
      <c r="B44" s="1">
        <v>289639.0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1596</v>
      </c>
      <c r="B45" s="1">
        <v>569618.0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1597</v>
      </c>
      <c r="B46" s="1">
        <v>380810.0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1598</v>
      </c>
      <c r="B47" s="1">
        <v>380810.0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1599</v>
      </c>
      <c r="B48" s="1">
        <v>187.05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1600</v>
      </c>
      <c r="B49" s="1">
        <v>193.03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1601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1602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1603</v>
      </c>
      <c r="B52" s="1">
        <v>7.435349504E9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1604</v>
      </c>
      <c r="B53" s="1">
        <v>184.29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1605</v>
      </c>
      <c r="B54" s="1">
        <v>299.5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1606</v>
      </c>
      <c r="B55" s="1">
        <v>0.63506573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1607</v>
      </c>
      <c r="B56" s="1">
        <v>195.803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1608</v>
      </c>
      <c r="B57" s="1">
        <v>245.69315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1609</v>
      </c>
      <c r="B58" s="1">
        <v>5.2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1610</v>
      </c>
      <c r="B59" s="1">
        <v>0.027417483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1611</v>
      </c>
      <c r="B60" s="1" t="s">
        <v>1612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1613</v>
      </c>
      <c r="B61" s="1">
        <v>1.0245358592E10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1614</v>
      </c>
      <c r="B62" s="1">
        <v>0.05987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1615</v>
      </c>
      <c r="B63" s="1">
        <v>3.8228589E7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1616</v>
      </c>
      <c r="B64" s="1">
        <v>3.91293E7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1617</v>
      </c>
      <c r="B65" s="1">
        <v>928864.0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1618</v>
      </c>
      <c r="B66" s="1">
        <v>751772.0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1619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1620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1621</v>
      </c>
      <c r="B69" s="1">
        <v>0.023699999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1622</v>
      </c>
      <c r="B70" s="1">
        <v>0.00619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1623</v>
      </c>
      <c r="B71" s="1">
        <v>0.95172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1624</v>
      </c>
      <c r="B72" s="1">
        <v>1.62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1625</v>
      </c>
      <c r="B73" s="1">
        <v>0.0274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1626</v>
      </c>
      <c r="B74" s="1">
        <v>3.91293E7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1627</v>
      </c>
      <c r="B75" s="1">
        <v>107.414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1628</v>
      </c>
      <c r="B76" s="1">
        <v>1.7690432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1629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1630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1631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1632</v>
      </c>
      <c r="B80" s="1">
        <v>-0.318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1633</v>
      </c>
      <c r="B81" s="1">
        <v>7.01E8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1634</v>
      </c>
      <c r="B82" s="1">
        <v>17.69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1635</v>
      </c>
      <c r="B83" s="1">
        <v>15.68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1636</v>
      </c>
      <c r="B84" s="1">
        <v>0.875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1637</v>
      </c>
      <c r="B85" s="1">
        <v>9.566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1638</v>
      </c>
      <c r="B86" s="1">
        <v>-0.25534916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1639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1640</v>
      </c>
      <c r="B88" s="1">
        <v>1.35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1641</v>
      </c>
      <c r="B89" s="1">
        <v>1.7328384E9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1642</v>
      </c>
      <c r="B90" s="1" t="s">
        <v>1643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1644</v>
      </c>
      <c r="B91" s="1" t="s">
        <v>1645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1646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1647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1648</v>
      </c>
      <c r="B94" s="1" t="s">
        <v>1649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1650</v>
      </c>
      <c r="B95" s="1" t="s">
        <v>1651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1652</v>
      </c>
      <c r="B96" s="1">
        <v>1.3008006E9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1653</v>
      </c>
      <c r="B97" s="1" t="s">
        <v>1654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1655</v>
      </c>
      <c r="B98" s="1" t="s">
        <v>1656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1657</v>
      </c>
      <c r="B99" s="1" t="s">
        <v>1658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1659</v>
      </c>
      <c r="B100" s="1" t="s">
        <v>1660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1661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1662</v>
      </c>
      <c r="B102" s="1">
        <v>190.02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1663</v>
      </c>
      <c r="B103" s="1">
        <v>326.0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1664</v>
      </c>
      <c r="B104" s="1">
        <v>180.0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1665</v>
      </c>
      <c r="B105" s="1">
        <v>228.51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1666</v>
      </c>
      <c r="B106" s="1">
        <v>217.0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1667</v>
      </c>
      <c r="B107" s="1">
        <v>2.84615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1668</v>
      </c>
      <c r="B108" s="1" t="s">
        <v>1669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1670</v>
      </c>
      <c r="B109" s="1">
        <v>12.0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1671</v>
      </c>
      <c r="B110" s="1">
        <v>1.0E7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1672</v>
      </c>
      <c r="B111" s="1">
        <v>0.256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1673</v>
      </c>
      <c r="B112" s="1">
        <v>1.071E9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1674</v>
      </c>
      <c r="B113" s="1">
        <v>2.82E9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1675</v>
      </c>
      <c r="B114" s="1">
        <v>0.699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1676</v>
      </c>
      <c r="B115" s="1">
        <v>0.788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1677</v>
      </c>
      <c r="B116" s="1">
        <v>1.1708000256E10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1678</v>
      </c>
      <c r="B117" s="1">
        <v>67.095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1679</v>
      </c>
      <c r="B118" s="1">
        <v>296.218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1680</v>
      </c>
      <c r="B119" s="1">
        <v>0.042680003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1681</v>
      </c>
      <c r="B120" s="1">
        <v>0.17666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1682</v>
      </c>
      <c r="B121" s="1">
        <v>1.19E8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1683</v>
      </c>
      <c r="B122" s="1">
        <v>5.64E8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1684</v>
      </c>
      <c r="B123" s="1">
        <v>-0.309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1685</v>
      </c>
      <c r="B124" s="1">
        <v>-0.024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1686</v>
      </c>
      <c r="B125" s="1">
        <v>0.13836999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1687</v>
      </c>
      <c r="B126" s="1">
        <v>0.091479994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1688</v>
      </c>
      <c r="B127" s="1">
        <v>0.04147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1689</v>
      </c>
      <c r="B128" s="1" t="s">
        <v>1612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1690</v>
      </c>
      <c r="B129" s="1">
        <v>1.3665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446.0</v>
      </c>
      <c r="C3" s="1">
        <v>630.0</v>
      </c>
      <c r="D3" s="1">
        <v>506.0</v>
      </c>
      <c r="E3" s="1">
        <v>366.0</v>
      </c>
      <c r="F3" s="1">
        <v>833.0</v>
      </c>
      <c r="G3" s="1">
        <v>19.0</v>
      </c>
      <c r="H3" s="1">
        <v>583.0</v>
      </c>
      <c r="I3" s="1">
        <v>368.0</v>
      </c>
      <c r="J3" s="1">
        <v>559.0</v>
      </c>
      <c r="K3" s="1">
        <v>706.0</v>
      </c>
      <c r="L3" s="1">
        <f>IF(K3*FORECAST(L2,B3:K3,B2:K2)&gt;0,FORECAST(L2,B3:K3,B2:K2),K3)*$X$1</f>
        <v>534.6</v>
      </c>
      <c r="M3" s="1">
        <f>IF(L3*FORECAST(M2,B3:L3,B2:L2)&gt;0,FORECAST(M2,B3:L3,B2:L2),L3)*$X$1</f>
        <v>540.6</v>
      </c>
      <c r="N3" s="1">
        <f>IF(M3*FORECAST(N2,B3:M3,B2:M2)&gt;0,FORECAST(N2,B3:M3,B2:M2),M3)*$X$1</f>
        <v>546.6</v>
      </c>
      <c r="O3" s="1">
        <f>IF(N3*FORECAST(O2,B3:N3,B2:N2)&gt;0,FORECAST(O2,B3:N3,B2:N2),N3)*$X$1</f>
        <v>552.6</v>
      </c>
      <c r="P3" s="1">
        <f>IF(O3*FORECAST(P2,B3:O3,B2:O2)&gt;0,FORECAST(P2,B3:O3,B2:O2),O3)*$X$1</f>
        <v>558.6</v>
      </c>
      <c r="Q3" s="1">
        <f>IF(P3*FORECAST(Q2,B3:P3,B2:P2)&gt;0,FORECAST(Q2,B3:P3,B2:P2),P3)*$X$1</f>
        <v>564.6</v>
      </c>
      <c r="R3" s="1">
        <f>IF(Q3*FORECAST(R2,B3:Q3,B2:Q2)&gt;0,FORECAST(R2,B3:Q3,B2:Q2),Q3)*$X$1</f>
        <v>570.6</v>
      </c>
      <c r="S3" s="5">
        <f>IF(R3*FORECAST(S2,B3:R3,B2:R2)&gt;0,FORECAST(S2,B3:R3,B2:R2),R3)*$X$1</f>
        <v>576.6</v>
      </c>
      <c r="T3" s="5">
        <f>IF(S3*FORECAST(T2,B3:S3,B2:S2)&gt;0,FORECAST(T2,B3:S3,B2:S2),S3)*$X$1</f>
        <v>582.6</v>
      </c>
      <c r="U3" s="5">
        <f>IF(T3*FORECAST(U2,B3:T3,B2:T2)&gt;0,FORECAST(U2,B3:T3,B2:T2),T3)*$X$1</f>
        <v>588.6</v>
      </c>
      <c r="V3" s="5">
        <f>IF(U3*FORECAST(V2,B3:U3,B2:U2)&gt;0,FORECAST(V2,B3:U3,B2:U2),U3)*$X$1</f>
        <v>594.6</v>
      </c>
      <c r="W3" s="5">
        <f>IF(V3*FORECAST(W2,B3:V3,B2:V2)&gt;0,FORECAST(W2,B3:V3,B2:V2),V3)*$X$1</f>
        <v>600.6</v>
      </c>
      <c r="X3" s="2"/>
      <c r="Y3" s="2"/>
      <c r="Z3" s="2"/>
    </row>
    <row r="4">
      <c r="A4" s="3" t="s">
        <v>130</v>
      </c>
      <c r="B4" s="1">
        <v>710.0</v>
      </c>
      <c r="C4" s="1">
        <v>379.0</v>
      </c>
      <c r="D4" s="1">
        <v>558.0</v>
      </c>
      <c r="E4" s="1">
        <v>578.0</v>
      </c>
      <c r="F4" s="1">
        <v>1040.0</v>
      </c>
      <c r="G4" s="1">
        <v>1410.0</v>
      </c>
      <c r="H4" s="1">
        <v>1370.0</v>
      </c>
      <c r="I4" s="1">
        <v>2920.0</v>
      </c>
      <c r="J4" s="1">
        <v>2740.0</v>
      </c>
      <c r="K4" s="1">
        <v>2290.0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1691</v>
      </c>
      <c r="B5" s="1">
        <v>49.0</v>
      </c>
      <c r="C5" s="1">
        <v>48.0</v>
      </c>
      <c r="D5" s="1">
        <v>47.0</v>
      </c>
      <c r="E5" s="1">
        <v>45.0</v>
      </c>
      <c r="F5" s="1">
        <v>43.0</v>
      </c>
      <c r="G5" s="1">
        <v>41.0</v>
      </c>
      <c r="H5" s="1">
        <v>40.0</v>
      </c>
      <c r="I5" s="1">
        <v>40.0</v>
      </c>
      <c r="J5" s="1">
        <v>40.0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1692</v>
      </c>
      <c r="L7" s="1">
        <f>IF(W3*FORECAST(W2,B3:W3,B2:W2)&gt;0,FORECAST(W2,B3:W3,B2:W2),V3)*$X$1 * (1+0.02)/(0.0834-0.02)</f>
        <v>9662.649842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1693</v>
      </c>
      <c r="L8" s="6">
        <f t="array" ref="L8">NPV(0.0834,M3:W3)</f>
        <v>3973.827123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1694</v>
      </c>
      <c r="L9" s="6">
        <f t="array" ref="L9">NPV(0.0834,M16:W16)</f>
        <v>4003.308862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1695</v>
      </c>
      <c r="L10" s="6">
        <f>L8 + L9</f>
        <v>7977.135985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2290.0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1696</v>
      </c>
      <c r="L12" s="6">
        <f>L10 - L11</f>
        <v>5687.135985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1697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145.8239996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9662.649842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338.0</v>
      </c>
      <c r="C3" s="1">
        <v>404.0</v>
      </c>
      <c r="D3" s="1">
        <v>573.0</v>
      </c>
      <c r="E3" s="1">
        <v>479.0</v>
      </c>
      <c r="F3" s="1">
        <v>836.0</v>
      </c>
      <c r="G3" s="1">
        <v>549.0</v>
      </c>
      <c r="H3" s="1">
        <v>696.0</v>
      </c>
      <c r="I3" s="1">
        <v>544.0</v>
      </c>
      <c r="J3" s="1">
        <v>579.0</v>
      </c>
      <c r="K3" s="1">
        <v>681.0</v>
      </c>
      <c r="L3" s="1">
        <f>IF(K3*FORECAST(L2,B3:K3,B2:K2)&gt;0,FORECAST(L2,B3:K3,B2:K2),K3)*$X$1</f>
        <v>718.9333333</v>
      </c>
      <c r="M3" s="1">
        <f>IF(L3*FORECAST(M2,B3:L3,B2:L2)&gt;0,FORECAST(M2,B3:L3,B2:L2),L3)*$X$1</f>
        <v>746.3939394</v>
      </c>
      <c r="N3" s="1">
        <f>IF(M3*FORECAST(N2,B3:M3,B2:M2)&gt;0,FORECAST(N2,B3:M3,B2:M2),M3)*$X$1</f>
        <v>773.8545455</v>
      </c>
      <c r="O3" s="1">
        <f>IF(N3*FORECAST(O2,B3:N3,B2:N2)&gt;0,FORECAST(O2,B3:N3,B2:N2),N3)*$X$1</f>
        <v>801.3151515</v>
      </c>
      <c r="P3" s="1">
        <f>IF(O3*FORECAST(P2,B3:O3,B2:O2)&gt;0,FORECAST(P2,B3:O3,B2:O2),O3)*$X$1</f>
        <v>828.7757576</v>
      </c>
      <c r="Q3" s="1">
        <f>IF(P3*FORECAST(Q2,B3:P3,B2:P2)&gt;0,FORECAST(Q2,B3:P3,B2:P2),P3)*$X$1</f>
        <v>856.2363636</v>
      </c>
      <c r="R3" s="1">
        <f>IF(Q3*FORECAST(R2,B3:Q3,B2:Q2)&gt;0,FORECAST(R2,B3:Q3,B2:Q2),Q3)*$X$1</f>
        <v>883.6969697</v>
      </c>
      <c r="S3" s="5">
        <f>IF(R3*FORECAST(S2,B3:R3,B2:R2)&gt;0,FORECAST(S2,B3:R3,B2:R2),R3)*$X$1</f>
        <v>911.1575758</v>
      </c>
      <c r="T3" s="5">
        <f>IF(S3*FORECAST(T2,B3:S3,B2:S2)&gt;0,FORECAST(T2,B3:S3,B2:S2),S3)*$X$1</f>
        <v>938.6181818</v>
      </c>
      <c r="U3" s="5">
        <f>IF(T3*FORECAST(U2,B3:T3,B2:T2)&gt;0,FORECAST(U2,B3:T3,B2:T2),T3)*$X$1</f>
        <v>966.0787879</v>
      </c>
      <c r="V3" s="5">
        <f>IF(U3*FORECAST(V2,B3:U3,B2:U2)&gt;0,FORECAST(V2,B3:U3,B2:U2),U3)*$X$1</f>
        <v>993.5393939</v>
      </c>
      <c r="W3" s="5">
        <f>IF(V3*FORECAST(W2,B3:V3,B2:V2)&gt;0,FORECAST(W2,B3:V3,B2:V2),V3)*$X$1</f>
        <v>1021</v>
      </c>
      <c r="X3" s="2"/>
      <c r="Y3" s="2"/>
      <c r="Z3" s="2"/>
    </row>
    <row r="4">
      <c r="A4" s="3" t="s">
        <v>130</v>
      </c>
      <c r="B4" s="1">
        <v>710.0</v>
      </c>
      <c r="C4" s="1">
        <v>379.0</v>
      </c>
      <c r="D4" s="1">
        <v>558.0</v>
      </c>
      <c r="E4" s="1">
        <v>578.0</v>
      </c>
      <c r="F4" s="1">
        <v>1040.0</v>
      </c>
      <c r="G4" s="1">
        <v>1410.0</v>
      </c>
      <c r="H4" s="1">
        <v>1370.0</v>
      </c>
      <c r="I4" s="1">
        <v>2920.0</v>
      </c>
      <c r="J4" s="1">
        <v>2740.0</v>
      </c>
      <c r="K4" s="1">
        <v>2290.0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1691</v>
      </c>
      <c r="B5" s="1">
        <v>49.0</v>
      </c>
      <c r="C5" s="1">
        <v>48.0</v>
      </c>
      <c r="D5" s="1">
        <v>47.0</v>
      </c>
      <c r="E5" s="1">
        <v>45.0</v>
      </c>
      <c r="F5" s="1">
        <v>43.0</v>
      </c>
      <c r="G5" s="1">
        <v>41.0</v>
      </c>
      <c r="H5" s="1">
        <v>40.0</v>
      </c>
      <c r="I5" s="1">
        <v>40.0</v>
      </c>
      <c r="J5" s="1">
        <v>40.0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1692</v>
      </c>
      <c r="L7" s="1">
        <f>IF(W3*FORECAST(W2,B3:W3,B2:W2)&gt;0,FORECAST(W2,B3:W3,B2:W2),V3)*$X$1 * (1+0.02)/(0.0834-0.02)</f>
        <v>16426.18297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1693</v>
      </c>
      <c r="L8" s="6">
        <f t="array" ref="L8">NPV(0.0834,M3:W3)</f>
        <v>6053.430946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1694</v>
      </c>
      <c r="L9" s="6">
        <f t="array" ref="L9">NPV(0.0834,M16:W16)</f>
        <v>6805.491756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1695</v>
      </c>
      <c r="L10" s="6">
        <f>L8 + L9</f>
        <v>12858.9227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2290.0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1696</v>
      </c>
      <c r="L12" s="6">
        <f>L10 - L11</f>
        <v>10568.9227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1697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270.998018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16426.18297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