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<sst xmlns="http://schemas.openxmlformats.org/spreadsheetml/2006/main" count="1132" uniqueCount="978">
  <si>
    <t>ticker</t>
  </si>
  <si>
    <t>HEPS</t>
  </si>
  <si>
    <t>nombre</t>
  </si>
  <si>
    <t>HEPSIBURADA</t>
  </si>
  <si>
    <t>empresa</t>
  </si>
  <si>
    <t>Department Stores</t>
  </si>
  <si>
    <t>Open</t>
  </si>
  <si>
    <t>Target Price</t>
  </si>
  <si>
    <t>Upside</t>
  </si>
  <si>
    <t>-339.19%</t>
  </si>
  <si>
    <t>Country</t>
  </si>
  <si>
    <t>Turkey</t>
  </si>
  <si>
    <t>Market Cap</t>
  </si>
  <si>
    <t>Book Value</t>
  </si>
  <si>
    <t>Pe ratio</t>
  </si>
  <si>
    <t>Dividend Ratio</t>
  </si>
  <si>
    <t>No encontrado</t>
  </si>
  <si>
    <t>Net Debt Growth</t>
  </si>
  <si>
    <t>-166.48%</t>
  </si>
  <si>
    <t>Total Assets Growth</t>
  </si>
  <si>
    <t>-32.95%</t>
  </si>
  <si>
    <t>Net Property, Plant and Equipment Growth</t>
  </si>
  <si>
    <t>50.47%</t>
  </si>
  <si>
    <t>EBITDA Growth</t>
  </si>
  <si>
    <t>-615.85%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</si>
  <si>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</si>
  <si>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</si>
  <si>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</si>
  <si>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</si>
  <si>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</si>
  <si>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</si>
  <si>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</si>
  <si>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</si>
  <si>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</si>
  <si>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</si>
  <si>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</si>
  <si>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</si>
  <si>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</si>
  <si>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</si>
  <si>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</si>
  <si>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</si>
  <si>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</si>
  <si>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</si>
  <si>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</si>
  <si>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</si>
  <si>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</si>
  <si>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</si>
  <si>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</si>
  <si>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</si>
  <si>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</si>
  <si>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</si>
  <si>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</si>
  <si>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</si>
  <si>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</si>
  <si>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</si>
  <si>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</si>
  <si>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</si>
  <si>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</si>
  <si>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</si>
  <si>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</si>
  <si>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</si>
  <si>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</si>
  <si>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</si>
  <si>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</si>
  <si>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</si>
  <si>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</si>
  <si>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</si>
  <si>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</si>
  <si>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</si>
  <si>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</si>
  <si>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</si>
  <si>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</si>
  <si>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</si>
  <si>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</si>
  <si>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</si>
  <si>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</si>
  <si>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</si>
  <si>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</si>
  <si>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</si>
  <si>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</si>
  <si>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</si>
  <si>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</si>
  <si>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</si>
  <si>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</si>
  <si>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</si>
  <si>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</si>
  <si>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</si>
  <si>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</si>
  <si>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</si>
  <si>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</si>
  <si>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</si>
  <si>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</si>
  <si>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</si>
  <si>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</si>
  <si>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</si>
  <si>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</si>
  <si>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</si>
  <si>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</si>
  <si>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</si>
  <si>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</si>
  <si>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</si>
  <si>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</si>
  <si>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</si>
  <si>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</si>
  <si>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</si>
  <si>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</si>
  <si>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</si>
  <si>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</si>
  <si>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</si>
  <si>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</si>
  <si>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</si>
  <si>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</si>
  <si>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</si>
  <si>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</si>
  <si>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-1.55</t>
  </si>
  <si>
    <t>-1.09</t>
  </si>
  <si>
    <t>-2.77</t>
  </si>
  <si>
    <t>8.21</t>
  </si>
  <si>
    <t>6.27</t>
  </si>
  <si>
    <t>10.13</t>
  </si>
  <si>
    <t>Tangible Book Value</t>
  </si>
  <si>
    <t>Tangible Book Value Per Share</t>
  </si>
  <si>
    <t>-1.78</t>
  </si>
  <si>
    <t>-1.32</t>
  </si>
  <si>
    <t>-3.08</t>
  </si>
  <si>
    <t>7.59</t>
  </si>
  <si>
    <t>3.67</t>
  </si>
  <si>
    <t>4.45</t>
  </si>
  <si>
    <t>Total Debt</t>
  </si>
  <si>
    <t>Net Debt</t>
  </si>
  <si>
    <t>Debt Equivalent Oper. Leases</t>
  </si>
  <si>
    <t>Account Code - Inventory Valuation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</si>
  <si>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</si>
  <si>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</si>
  <si>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</si>
  <si>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</si>
  <si>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</si>
  <si>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</si>
  <si>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</si>
  <si>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</si>
  <si>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</si>
  <si>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</si>
  <si>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</si>
  <si>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</si>
  <si>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</si>
  <si>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</si>
  <si>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</si>
  <si>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</si>
  <si>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</si>
  <si>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</si>
  <si>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</si>
  <si>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</si>
  <si>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</si>
  <si>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Legal Settlements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</si>
  <si>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</si>
  <si>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</si>
  <si>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</si>
  <si>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</si>
  <si>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</si>
  <si>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</si>
  <si>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</si>
  <si>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</si>
  <si>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-0.7</t>
  </si>
  <si>
    <t>-0.46</t>
  </si>
  <si>
    <t>-1.67</t>
  </si>
  <si>
    <t>-2.3</t>
  </si>
  <si>
    <t>-8.92</t>
  </si>
  <si>
    <t>0.23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</si>
  <si>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</si>
  <si>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</si>
  <si>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</si>
  <si>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</si>
  <si>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</si>
  <si>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</si>
  <si>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-0.44</t>
  </si>
  <si>
    <t>-0.29</t>
  </si>
  <si>
    <t>-1.04</t>
  </si>
  <si>
    <t>-4.94</t>
  </si>
  <si>
    <t>-0.54</t>
  </si>
  <si>
    <t>Normalized Diluted EPS</t>
  </si>
  <si>
    <t>American Depositary Receipts Ratio (ADR)</t>
  </si>
  <si>
    <t>EBITDA</t>
  </si>
  <si>
    <t>EBITA</t>
  </si>
  <si>
    <t>EBIT</t>
  </si>
  <si>
    <t>EBITDAR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</si>
  <si>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</si>
  <si>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</si>
  <si>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</si>
  <si>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</si>
  <si>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</si>
  <si>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</si>
  <si>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</si>
  <si>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</si>
  <si>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</si>
  <si>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</si>
  <si>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</si>
  <si>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Other (Total)</t>
  </si>
  <si>
    <t>Total Stock-Based Compensation</t>
  </si>
  <si>
    <t>Profitability</t>
  </si>
  <si>
    <t>Return on Assets</t>
  </si>
  <si>
    <t>7.91</t>
  </si>
  <si>
    <t>-7.75</t>
  </si>
  <si>
    <t>-21.78</t>
  </si>
  <si>
    <t>-15.01</t>
  </si>
  <si>
    <t>Return on Total Capital</t>
  </si>
  <si>
    <t>-40.78</t>
  </si>
  <si>
    <t>44.95</t>
  </si>
  <si>
    <t>-77.03</t>
  </si>
  <si>
    <t>-45.09</t>
  </si>
  <si>
    <t>-13.85</t>
  </si>
  <si>
    <t>Return On Equity %</t>
  </si>
  <si>
    <t>39.37</t>
  </si>
  <si>
    <t>86.42</t>
  </si>
  <si>
    <t>-74.13</t>
  </si>
  <si>
    <t>-84.83</t>
  </si>
  <si>
    <t>2.27</t>
  </si>
  <si>
    <t>Return on Common Equity</t>
  </si>
  <si>
    <t>Margin Analysis</t>
  </si>
  <si>
    <t>Gross Profit Margin %</t>
  </si>
  <si>
    <t>15.65</t>
  </si>
  <si>
    <t>22.12</t>
  </si>
  <si>
    <t>18.83</t>
  </si>
  <si>
    <t>13.76</t>
  </si>
  <si>
    <t>10.54</t>
  </si>
  <si>
    <t>20.38</t>
  </si>
  <si>
    <t>SG&amp;A Margin</t>
  </si>
  <si>
    <t>11.5</t>
  </si>
  <si>
    <t>13.32</t>
  </si>
  <si>
    <t>18.66</t>
  </si>
  <si>
    <t>32.51</t>
  </si>
  <si>
    <t>21.02</t>
  </si>
  <si>
    <t>16.29</t>
  </si>
  <si>
    <t>EBITDA Margin %</t>
  </si>
  <si>
    <t>-2.22</t>
  </si>
  <si>
    <t>4.28</t>
  </si>
  <si>
    <t>-2.64</t>
  </si>
  <si>
    <t>-22.45</t>
  </si>
  <si>
    <t>-16.99</t>
  </si>
  <si>
    <t>-1.85</t>
  </si>
  <si>
    <t>EBITA Margin %</t>
  </si>
  <si>
    <t>3.88</t>
  </si>
  <si>
    <t>-2.84</t>
  </si>
  <si>
    <t>-22.7</t>
  </si>
  <si>
    <t>-17.52</t>
  </si>
  <si>
    <t>-2.37</t>
  </si>
  <si>
    <t>EBIT Margin %</t>
  </si>
  <si>
    <t>Income From Continuing Operations Margin %</t>
  </si>
  <si>
    <t>-8.25</t>
  </si>
  <si>
    <t>-5.06</t>
  </si>
  <si>
    <t>-7.44</t>
  </si>
  <si>
    <t>-9.26</t>
  </si>
  <si>
    <t>-18.09</t>
  </si>
  <si>
    <t>0.21</t>
  </si>
  <si>
    <t>Net Income Margin %</t>
  </si>
  <si>
    <t>Net Avail. For Common Margin %</t>
  </si>
  <si>
    <t>Normalized Net Income Margin</t>
  </si>
  <si>
    <t>-5.16</t>
  </si>
  <si>
    <t>-3.16</t>
  </si>
  <si>
    <t>-4.65</t>
  </si>
  <si>
    <t>-4.4</t>
  </si>
  <si>
    <t>-10.01</t>
  </si>
  <si>
    <t>-0.49</t>
  </si>
  <si>
    <t>Levered Free Cash Flow Margin</t>
  </si>
  <si>
    <t>9.12</t>
  </si>
  <si>
    <t>4.69</t>
  </si>
  <si>
    <t>3.39</t>
  </si>
  <si>
    <t>-10.81</t>
  </si>
  <si>
    <t>-7.7</t>
  </si>
  <si>
    <t>Unlevered Free Cash Flow Margin</t>
  </si>
  <si>
    <t>10.77</t>
  </si>
  <si>
    <t>5.9</t>
  </si>
  <si>
    <t>4.8</t>
  </si>
  <si>
    <t>-9.49</t>
  </si>
  <si>
    <t>-5.28</t>
  </si>
  <si>
    <t>Asset Turnover</t>
  </si>
  <si>
    <t>3.26</t>
  </si>
  <si>
    <t>4.37</t>
  </si>
  <si>
    <t>1.54</t>
  </si>
  <si>
    <t>1.37</t>
  </si>
  <si>
    <t>2.08</t>
  </si>
  <si>
    <t>Fixed Assets Turnover</t>
  </si>
  <si>
    <t>19.45</t>
  </si>
  <si>
    <t>44.1</t>
  </si>
  <si>
    <t>31.59</t>
  </si>
  <si>
    <t>22.43</t>
  </si>
  <si>
    <t>30.29</t>
  </si>
  <si>
    <t>Receivables Turnover (Average Receivables)</t>
  </si>
  <si>
    <t>31.15</t>
  </si>
  <si>
    <t>39.28</t>
  </si>
  <si>
    <t>33.67</t>
  </si>
  <si>
    <t>30.15</t>
  </si>
  <si>
    <t>20.16</t>
  </si>
  <si>
    <t>Inventory Turnover (Average Inventory)</t>
  </si>
  <si>
    <t>7.13</t>
  </si>
  <si>
    <t>9.11</t>
  </si>
  <si>
    <t>5.41</t>
  </si>
  <si>
    <t>6.16</t>
  </si>
  <si>
    <t>8.19</t>
  </si>
  <si>
    <t>Short Term Liquidity</t>
  </si>
  <si>
    <t>Current Ratio</t>
  </si>
  <si>
    <t>0.47</t>
  </si>
  <si>
    <t>0.65</t>
  </si>
  <si>
    <t>0.64</t>
  </si>
  <si>
    <t>1.42</t>
  </si>
  <si>
    <t>1.08</t>
  </si>
  <si>
    <t>1.07</t>
  </si>
  <si>
    <t>Quick Ratio</t>
  </si>
  <si>
    <t>0.22</t>
  </si>
  <si>
    <t>0.33</t>
  </si>
  <si>
    <t>0.81</t>
  </si>
  <si>
    <t>0.73</t>
  </si>
  <si>
    <t>Operating Cash Flow to Current Liabilities</t>
  </si>
  <si>
    <t>0.19</t>
  </si>
  <si>
    <t>0.3</t>
  </si>
  <si>
    <t>0.17</t>
  </si>
  <si>
    <t>0.02</t>
  </si>
  <si>
    <t>0.06</t>
  </si>
  <si>
    <t>0.37</t>
  </si>
  <si>
    <t>Days Sales Outstanding (Average Receivables)</t>
  </si>
  <si>
    <t>11.72</t>
  </si>
  <si>
    <t>9.32</t>
  </si>
  <si>
    <t>10.84</t>
  </si>
  <si>
    <t>12.11</t>
  </si>
  <si>
    <t>18.1</t>
  </si>
  <si>
    <t>Days Outstanding Inventory (Average Inventory)</t>
  </si>
  <si>
    <t>51.2</t>
  </si>
  <si>
    <t>40.19</t>
  </si>
  <si>
    <t>67.47</t>
  </si>
  <si>
    <t>59.22</t>
  </si>
  <si>
    <t>44.55</t>
  </si>
  <si>
    <t>Average Days Payable Outstanding</t>
  </si>
  <si>
    <t>107.69</t>
  </si>
  <si>
    <t>72.94</t>
  </si>
  <si>
    <t>108.95</t>
  </si>
  <si>
    <t>115.73</t>
  </si>
  <si>
    <t>76.09</t>
  </si>
  <si>
    <t>Cash Conversion Cycle (Average Days)</t>
  </si>
  <si>
    <t>-44.77</t>
  </si>
  <si>
    <t>-23.44</t>
  </si>
  <si>
    <t>-30.64</t>
  </si>
  <si>
    <t>-44.4</t>
  </si>
  <si>
    <t>-13.43</t>
  </si>
  <si>
    <t>Long Term Solvency</t>
  </si>
  <si>
    <t>Total Debt/Equity</t>
  </si>
  <si>
    <t>-71.41</t>
  </si>
  <si>
    <t>-33.22</t>
  </si>
  <si>
    <t>-62.42</t>
  </si>
  <si>
    <t>15.11</t>
  </si>
  <si>
    <t>14.02</t>
  </si>
  <si>
    <t>14.01</t>
  </si>
  <si>
    <t>Total Debt / Total Capital</t>
  </si>
  <si>
    <t>-249.77</t>
  </si>
  <si>
    <t>-49.75</t>
  </si>
  <si>
    <t>-166.13</t>
  </si>
  <si>
    <t>13.13</t>
  </si>
  <si>
    <t>12.29</t>
  </si>
  <si>
    <t>LT Debt/Equity</t>
  </si>
  <si>
    <t>-29.63</t>
  </si>
  <si>
    <t>-18.63</t>
  </si>
  <si>
    <t>-11.79</t>
  </si>
  <si>
    <t>3.81</t>
  </si>
  <si>
    <t>5.67</t>
  </si>
  <si>
    <t>3.77</t>
  </si>
  <si>
    <t>Long-Term Debt / Total Capital</t>
  </si>
  <si>
    <t>-103.63</t>
  </si>
  <si>
    <t>-27.91</t>
  </si>
  <si>
    <t>-31.38</t>
  </si>
  <si>
    <t>3.31</t>
  </si>
  <si>
    <t>4.98</t>
  </si>
  <si>
    <t>Total Liabilities / Total Assets</t>
  </si>
  <si>
    <t>155.81</t>
  </si>
  <si>
    <t>132.51</t>
  </si>
  <si>
    <t>140.07</t>
  </si>
  <si>
    <t>66.04</t>
  </si>
  <si>
    <t>79.71</t>
  </si>
  <si>
    <t>81.21</t>
  </si>
  <si>
    <t>EBIT / Interest Expense</t>
  </si>
  <si>
    <t>1.47</t>
  </si>
  <si>
    <t>-1.47</t>
  </si>
  <si>
    <t>-10.02</t>
  </si>
  <si>
    <t>-8.28</t>
  </si>
  <si>
    <t>-0.61</t>
  </si>
  <si>
    <t>EBITDA / Interest Expense</t>
  </si>
  <si>
    <t>-0.07</t>
  </si>
  <si>
    <t>1.94</t>
  </si>
  <si>
    <t>-9.55</t>
  </si>
  <si>
    <t>-7.41</t>
  </si>
  <si>
    <t>-0.18</t>
  </si>
  <si>
    <t>(EBITDA - Capex) / Interest Expense</t>
  </si>
  <si>
    <t>-1.12</t>
  </si>
  <si>
    <t>1.16</t>
  </si>
  <si>
    <t>-1.9</t>
  </si>
  <si>
    <t>-9.9</t>
  </si>
  <si>
    <t>-1.02</t>
  </si>
  <si>
    <t>Total Debt / EBITDA</t>
  </si>
  <si>
    <t>-77.33</t>
  </si>
  <si>
    <t>0.77</t>
  </si>
  <si>
    <t>-3.67</t>
  </si>
  <si>
    <t>-0.25</t>
  </si>
  <si>
    <t>-0.11</t>
  </si>
  <si>
    <t>-1.87</t>
  </si>
  <si>
    <t>Net Debt / EBITDA</t>
  </si>
  <si>
    <t>-36.05</t>
  </si>
  <si>
    <t>-1.34</t>
  </si>
  <si>
    <t>0.75</t>
  </si>
  <si>
    <t>2.79</t>
  </si>
  <si>
    <t>1.98</t>
  </si>
  <si>
    <t>27.27</t>
  </si>
  <si>
    <t>Total Debt / (EBITDA - Capex)</t>
  </si>
  <si>
    <t>-4.86</t>
  </si>
  <si>
    <t>1.29</t>
  </si>
  <si>
    <t>-2.1</t>
  </si>
  <si>
    <t>-0.22</t>
  </si>
  <si>
    <t>-0.09</t>
  </si>
  <si>
    <t>-0.33</t>
  </si>
  <si>
    <t>Net Debt / (EBITDA - Capex)</t>
  </si>
  <si>
    <t>-2.26</t>
  </si>
  <si>
    <t>-2.24</t>
  </si>
  <si>
    <t>0.43</t>
  </si>
  <si>
    <t>2.47</t>
  </si>
  <si>
    <t>1.48</t>
  </si>
  <si>
    <t>4.82</t>
  </si>
  <si>
    <t>Growth Over Prior Year</t>
  </si>
  <si>
    <t>Total Revenues, 1 Yr. Growth %</t>
  </si>
  <si>
    <t>33.16</t>
  </si>
  <si>
    <t>144.87</t>
  </si>
  <si>
    <t>18.54</t>
  </si>
  <si>
    <t>6.8</t>
  </si>
  <si>
    <t>34.29</t>
  </si>
  <si>
    <t>Gross Profit, 1 Yr. Growth %</t>
  </si>
  <si>
    <t>88.12</t>
  </si>
  <si>
    <t>108.68</t>
  </si>
  <si>
    <t>-13.37</t>
  </si>
  <si>
    <t>2.23</t>
  </si>
  <si>
    <t>159.59</t>
  </si>
  <si>
    <t>EBITDA, 1 Yr. Growth %</t>
  </si>
  <si>
    <t>-355.99</t>
  </si>
  <si>
    <t>-251.42</t>
  </si>
  <si>
    <t>906.64</t>
  </si>
  <si>
    <t>-29.06</t>
  </si>
  <si>
    <t>-85.34</t>
  </si>
  <si>
    <t>EBITA, 1 Yr. Growth %</t>
  </si>
  <si>
    <t>-296.22</t>
  </si>
  <si>
    <t>-279.02</t>
  </si>
  <si>
    <t>848.01</t>
  </si>
  <si>
    <t>-27.82</t>
  </si>
  <si>
    <t>-81.81</t>
  </si>
  <si>
    <t>EBIT, 1 Yr. Growth %</t>
  </si>
  <si>
    <t>Earnings From Cont. Operations, 1 Yr. Growth %</t>
  </si>
  <si>
    <t>-18.4</t>
  </si>
  <si>
    <t>260.45</t>
  </si>
  <si>
    <t>47.54</t>
  </si>
  <si>
    <t>43.86</t>
  </si>
  <si>
    <t>-101.58</t>
  </si>
  <si>
    <t>Net Income, 1 Yr. Growth %</t>
  </si>
  <si>
    <t>Normalized Net Income, 1 Yr. Growth %</t>
  </si>
  <si>
    <t>12.18</t>
  </si>
  <si>
    <t>48.12</t>
  </si>
  <si>
    <t>-93.41</t>
  </si>
  <si>
    <t>Diluted EPS Before Extra, 1 Yr. Growth %</t>
  </si>
  <si>
    <t>-33.79</t>
  </si>
  <si>
    <t>37.64</t>
  </si>
  <si>
    <t>34.49</t>
  </si>
  <si>
    <t>Accounts Receivable, 1 Yr. Growth %</t>
  </si>
  <si>
    <t>91.77</t>
  </si>
  <si>
    <t>95.44</t>
  </si>
  <si>
    <t>9.07</t>
  </si>
  <si>
    <t>77.07</t>
  </si>
  <si>
    <t>114.23</t>
  </si>
  <si>
    <t>Inventory, 1 Yr. Growth %</t>
  </si>
  <si>
    <t>80.91</t>
  </si>
  <si>
    <t>110.18</t>
  </si>
  <si>
    <t>112.88</t>
  </si>
  <si>
    <t>-37.83</t>
  </si>
  <si>
    <t>34.56</t>
  </si>
  <si>
    <t>Net Property, Plant and Equip., 1 Yr. Growth %</t>
  </si>
  <si>
    <t>-33.59</t>
  </si>
  <si>
    <t>70.62</t>
  </si>
  <si>
    <t>62.54</t>
  </si>
  <si>
    <t>18.33</t>
  </si>
  <si>
    <t>-16.51</t>
  </si>
  <si>
    <t>Total Assets, 1 Yr. Growth %</t>
  </si>
  <si>
    <t>49.03</t>
  </si>
  <si>
    <t>105.54</t>
  </si>
  <si>
    <t>301.1</t>
  </si>
  <si>
    <t>-24.8</t>
  </si>
  <si>
    <t>5.98</t>
  </si>
  <si>
    <t>Tangible Book Value, 1 Yr. Growth %</t>
  </si>
  <si>
    <t>-9.05</t>
  </si>
  <si>
    <t>134.3</t>
  </si>
  <si>
    <t>-382.12</t>
  </si>
  <si>
    <t>-72.84</t>
  </si>
  <si>
    <t>-26.52</t>
  </si>
  <si>
    <t>Common Equity, 1 Yr. Growth %</t>
  </si>
  <si>
    <t>-13.18</t>
  </si>
  <si>
    <t>153.3</t>
  </si>
  <si>
    <t>-439.9</t>
  </si>
  <si>
    <t>-57.55</t>
  </si>
  <si>
    <t>Cash From Operations, 1 Yr. Growth %</t>
  </si>
  <si>
    <t>116.26</t>
  </si>
  <si>
    <t>21.33</t>
  </si>
  <si>
    <t>-79.73</t>
  </si>
  <si>
    <t>610.1</t>
  </si>
  <si>
    <t>Capital Expenditures, 1 Yr. Growth %</t>
  </si>
  <si>
    <t>8.55</t>
  </si>
  <si>
    <t>86.92</t>
  </si>
  <si>
    <t>114.56</t>
  </si>
  <si>
    <t>115.95</t>
  </si>
  <si>
    <t>-17.18</t>
  </si>
  <si>
    <t>Levered Free Cash Flow, 1 Yr. Growth %</t>
  </si>
  <si>
    <t>25.99</t>
  </si>
  <si>
    <t>-14.42</t>
  </si>
  <si>
    <t>-521.5</t>
  </si>
  <si>
    <t>Unlevered Free Cash Flow, 1 Yr. Growth %</t>
  </si>
  <si>
    <t>34.17</t>
  </si>
  <si>
    <t>-3.48</t>
  </si>
  <si>
    <t>-341.28</t>
  </si>
  <si>
    <t>Compound Annual Growth Rate Over Two Years</t>
  </si>
  <si>
    <t>Total Revenues, 2 Yr. CAGR %</t>
  </si>
  <si>
    <t>80.57</t>
  </si>
  <si>
    <t>70.37</t>
  </si>
  <si>
    <t>2.92</t>
  </si>
  <si>
    <t>19.76</t>
  </si>
  <si>
    <t>Gross Profit, 2 Yr. CAGR %</t>
  </si>
  <si>
    <t>98.17</t>
  </si>
  <si>
    <t>34.46</t>
  </si>
  <si>
    <t>-18.05</t>
  </si>
  <si>
    <t>62.91</t>
  </si>
  <si>
    <t>EBITDA, 2 Yr. CAGR %</t>
  </si>
  <si>
    <t>96.88</t>
  </si>
  <si>
    <t>218.39</t>
  </si>
  <si>
    <t>128.02</t>
  </si>
  <si>
    <t>-66.3</t>
  </si>
  <si>
    <t>EBITA, 2 Yr. CAGR %</t>
  </si>
  <si>
    <t>87.42</t>
  </si>
  <si>
    <t>311.96</t>
  </si>
  <si>
    <t>84.57</t>
  </si>
  <si>
    <t>-63.81</t>
  </si>
  <si>
    <t>EBIT, 2 Yr. CAGR %</t>
  </si>
  <si>
    <t>Earnings From Cont. Operations, 2 Yr. CAGR %</t>
  </si>
  <si>
    <t>71.51</t>
  </si>
  <si>
    <t>130.6</t>
  </si>
  <si>
    <t>76.19</t>
  </si>
  <si>
    <t>-84.94</t>
  </si>
  <si>
    <t>Net Income, 2 Yr. CAGR %</t>
  </si>
  <si>
    <t>Normalized Net Income, 2 Yr. CAGR %</t>
  </si>
  <si>
    <t>101.08</t>
  </si>
  <si>
    <t>65.9</t>
  </si>
  <si>
    <t>-68.8</t>
  </si>
  <si>
    <t>Diluted EPS Before Extra, 2 Yr. CAGR %</t>
  </si>
  <si>
    <t>54.48</t>
  </si>
  <si>
    <t>122.74</t>
  </si>
  <si>
    <t>64.54</t>
  </si>
  <si>
    <t>-85.41</t>
  </si>
  <si>
    <t>Accounts Receivable, 2 Yr. CAGR %</t>
  </si>
  <si>
    <t>93.6</t>
  </si>
  <si>
    <t>78.11</t>
  </si>
  <si>
    <t>150.01</t>
  </si>
  <si>
    <t>Inventory, 2 Yr. CAGR %</t>
  </si>
  <si>
    <t>111.53</t>
  </si>
  <si>
    <t>52.38</t>
  </si>
  <si>
    <t>17.41</t>
  </si>
  <si>
    <t>Net Property, Plant and Equip., 2 Yr. CAGR %</t>
  </si>
  <si>
    <t>6.45</t>
  </si>
  <si>
    <t>66.53</t>
  </si>
  <si>
    <t>106.4</t>
  </si>
  <si>
    <t>27.59</t>
  </si>
  <si>
    <t>Total Assets, 2 Yr. CAGR %</t>
  </si>
  <si>
    <t>75.02</t>
  </si>
  <si>
    <t>187.13</t>
  </si>
  <si>
    <t>126.35</t>
  </si>
  <si>
    <t>14.6</t>
  </si>
  <si>
    <t>Tangible Book Value, 2 Yr. CAGR %</t>
  </si>
  <si>
    <t>45.98</t>
  </si>
  <si>
    <t>157.1</t>
  </si>
  <si>
    <t>16.84</t>
  </si>
  <si>
    <t>-42.65</t>
  </si>
  <si>
    <t>Common Equity, 2 Yr. CAGR %</t>
  </si>
  <si>
    <t>48.3</t>
  </si>
  <si>
    <t>193.42</t>
  </si>
  <si>
    <t>61.07</t>
  </si>
  <si>
    <t>-17.15</t>
  </si>
  <si>
    <t>Cash From Operations, 2 Yr. CAGR %</t>
  </si>
  <si>
    <t>61.98</t>
  </si>
  <si>
    <t>-50.41</t>
  </si>
  <si>
    <t>-37.45</t>
  </si>
  <si>
    <t>929.1</t>
  </si>
  <si>
    <t>Capital Expenditures, 2 Yr. CAGR %</t>
  </si>
  <si>
    <t>42.44</t>
  </si>
  <si>
    <t>100.26</t>
  </si>
  <si>
    <t>86.15</t>
  </si>
  <si>
    <t>33.73</t>
  </si>
  <si>
    <t>Levered Free Cash Flow, 2 Yr. CAGR %</t>
  </si>
  <si>
    <t>3.84</t>
  </si>
  <si>
    <t>215.04</t>
  </si>
  <si>
    <t>50.79</t>
  </si>
  <si>
    <t>Unlevered Free Cash Flow, 2 Yr. CAGR %</t>
  </si>
  <si>
    <t>13.8</t>
  </si>
  <si>
    <t>539.12</t>
  </si>
  <si>
    <t>49.28</t>
  </si>
  <si>
    <t>Compound Annual Growth Rate Over Three Years</t>
  </si>
  <si>
    <t>Total Revenues, 3 Yr. CAGR %</t>
  </si>
  <si>
    <t>56.94</t>
  </si>
  <si>
    <t>83.43</t>
  </si>
  <si>
    <t>32.83</t>
  </si>
  <si>
    <t>Gross Profit, 3 Yr. CAGR %</t>
  </si>
  <si>
    <t>50.4</t>
  </si>
  <si>
    <t>43.34</t>
  </si>
  <si>
    <t>42.15</t>
  </si>
  <si>
    <t>EBITDA, 3 Yr. CAGR %</t>
  </si>
  <si>
    <t>239.18</t>
  </si>
  <si>
    <t>153.58</t>
  </si>
  <si>
    <t>7.82</t>
  </si>
  <si>
    <t>EBITA, 3 Yr. CAGR %</t>
  </si>
  <si>
    <t>221.72</t>
  </si>
  <si>
    <t>203.11</t>
  </si>
  <si>
    <t>0.62</t>
  </si>
  <si>
    <t>EBIT, 3 Yr. CAGR %</t>
  </si>
  <si>
    <t>Earnings From Cont. Operations, 3 Yr. CAGR %</t>
  </si>
  <si>
    <t>63.11</t>
  </si>
  <si>
    <t>180.57</t>
  </si>
  <si>
    <t>-56.8</t>
  </si>
  <si>
    <t>Net Income, 3 Yr. CAGR %</t>
  </si>
  <si>
    <t>Normalized Net Income, 3 Yr. CAGR %</t>
  </si>
  <si>
    <t>48.87</t>
  </si>
  <si>
    <t>169.43</t>
  </si>
  <si>
    <t>-33.18</t>
  </si>
  <si>
    <t>Diluted EPS Before Extra, 3 Yr. CAGR %</t>
  </si>
  <si>
    <t>48.65</t>
  </si>
  <si>
    <t>168.06</t>
  </si>
  <si>
    <t>-58.67</t>
  </si>
  <si>
    <t>Accounts Receivable, 3 Yr. CAGR %</t>
  </si>
  <si>
    <t>59.9</t>
  </si>
  <si>
    <t>83.71</t>
  </si>
  <si>
    <t>123.73</t>
  </si>
  <si>
    <t>Inventory, 3 Yr. CAGR %</t>
  </si>
  <si>
    <t>100.78</t>
  </si>
  <si>
    <t>69.62</t>
  </si>
  <si>
    <t>72.67</t>
  </si>
  <si>
    <t>Net Property, Plant and Equip., 3 Yr. CAGR %</t>
  </si>
  <si>
    <t>22.58</t>
  </si>
  <si>
    <t>93.71</t>
  </si>
  <si>
    <t>80.29</t>
  </si>
  <si>
    <t>Total Assets, 3 Yr. CAGR %</t>
  </si>
  <si>
    <t>130.75</t>
  </si>
  <si>
    <t>119.19</t>
  </si>
  <si>
    <t>107.6</t>
  </si>
  <si>
    <t>Tangible Book Value, 3 Yr. CAGR %</t>
  </si>
  <si>
    <t>81.83</t>
  </si>
  <si>
    <t>47.34</t>
  </si>
  <si>
    <t>18.24</t>
  </si>
  <si>
    <t>Common Equity, 3 Yr. CAGR %</t>
  </si>
  <si>
    <t>95.53</t>
  </si>
  <si>
    <t>87.31</t>
  </si>
  <si>
    <t>61.28</t>
  </si>
  <si>
    <t>Cash From Operations, 3 Yr. CAGR %</t>
  </si>
  <si>
    <t>-18.98</t>
  </si>
  <si>
    <t>5.65</t>
  </si>
  <si>
    <t>66.05</t>
  </si>
  <si>
    <t>Capital Expenditures, 3 Yr. CAGR %</t>
  </si>
  <si>
    <t>63.28</t>
  </si>
  <si>
    <t>150.85</t>
  </si>
  <si>
    <t>67.85</t>
  </si>
  <si>
    <t>Levered Free Cash Flow, 3 Yr. CAGR %</t>
  </si>
  <si>
    <t>94.11</t>
  </si>
  <si>
    <t>150.07</t>
  </si>
  <si>
    <t>Unlevered Free Cash Flow, 3 Yr. CAGR %</t>
  </si>
  <si>
    <t>75.83</t>
  </si>
  <si>
    <t>269.06</t>
  </si>
  <si>
    <t>Compound Annual Growth Rate Over Five Years</t>
  </si>
  <si>
    <t>Total Revenues, 5 Yr. CAGR %</t>
  </si>
  <si>
    <t>78.63</t>
  </si>
  <si>
    <t>Gross Profit, 5 Yr. CAGR %</t>
  </si>
  <si>
    <t>88.35</t>
  </si>
  <si>
    <t>EBITDA, 5 Yr. CAGR %</t>
  </si>
  <si>
    <t>72.18</t>
  </si>
  <si>
    <t>EBITA, 5 Yr. CAGR %</t>
  </si>
  <si>
    <t>74.85</t>
  </si>
  <si>
    <t>EBIT, 5 Yr. CAGR %</t>
  </si>
  <si>
    <t>Earnings From Cont. Operations, 5 Yr. CAGR %</t>
  </si>
  <si>
    <t>-14.08</t>
  </si>
  <si>
    <t>Net Income, 5 Yr. CAGR %</t>
  </si>
  <si>
    <t>Normalized Net Income, 5 Yr. CAGR %</t>
  </si>
  <si>
    <t>11.59</t>
  </si>
  <si>
    <t>Diluted EPS Before Extra, 5 Yr. CAGR %</t>
  </si>
  <si>
    <t>-19.76</t>
  </si>
  <si>
    <t>Accounts Receivable, 5 Yr. CAGR %</t>
  </si>
  <si>
    <t>111.15</t>
  </si>
  <si>
    <t>Inventory, 5 Yr. CAGR %</t>
  </si>
  <si>
    <t>81.28</t>
  </si>
  <si>
    <t>Net Property, Plant and Equip., 5 Yr. CAGR %</t>
  </si>
  <si>
    <t>46.03</t>
  </si>
  <si>
    <t>Total Assets, 5 Yr. CAGR %</t>
  </si>
  <si>
    <t>93.9</t>
  </si>
  <si>
    <t>Tangible Book Value, 5 Yr. CAGR %</t>
  </si>
  <si>
    <t>28.64</t>
  </si>
  <si>
    <t>Common Equity, 5 Yr. CAGR %</t>
  </si>
  <si>
    <t>55.95</t>
  </si>
  <si>
    <t>Cash From Operations, 5 Yr. CAGR %</t>
  </si>
  <si>
    <t>97.22</t>
  </si>
  <si>
    <t>Capital Expenditures, 5 Yr. CAGR %</t>
  </si>
  <si>
    <t>87.84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</si>
  <si>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</si>
  <si>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</si>
  <si>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</si>
  <si>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</si>
  <si>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</si>
  <si>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</si>
  <si>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</si>
  <si>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8,221</t>
  </si>
  <si>
    <t>4,026</t>
  </si>
  <si>
    <t>17,353</t>
  </si>
  <si>
    <t>34,947</t>
  </si>
  <si>
    <t>-</t>
  </si>
  <si>
    <t>Change</t>
  </si>
  <si>
    <t>-51.03%</t>
  </si>
  <si>
    <t>330.99%</t>
  </si>
  <si>
    <t>101.4%</t>
  </si>
  <si>
    <t>0%</t>
  </si>
  <si>
    <t>Enterprise Value (EV)
                                    1</t>
  </si>
  <si>
    <t>3,654</t>
  </si>
  <si>
    <t>10,592</t>
  </si>
  <si>
    <t>28,876</t>
  </si>
  <si>
    <t>27,134</t>
  </si>
  <si>
    <t>25,021</t>
  </si>
  <si>
    <t>10.19%</t>
  </si>
  <si>
    <t>163.09%</t>
  </si>
  <si>
    <t>172.61%</t>
  </si>
  <si>
    <t>-6.04%</t>
  </si>
  <si>
    <t>-7.79%</t>
  </si>
  <si>
    <t>P/E ratio</t>
  </si>
  <si>
    <t>-13.1x</t>
  </si>
  <si>
    <t>-3.31x</t>
  </si>
  <si>
    <t>231x</t>
  </si>
  <si>
    <t>-398x</t>
  </si>
  <si>
    <t>24.9x</t>
  </si>
  <si>
    <t>15.8x</t>
  </si>
  <si>
    <t>PBR</t>
  </si>
  <si>
    <t>3.07x</t>
  </si>
  <si>
    <t>5.25x</t>
  </si>
  <si>
    <t>29.6x</t>
  </si>
  <si>
    <t>14.3x</t>
  </si>
  <si>
    <t>6.58x</t>
  </si>
  <si>
    <t>PEG</t>
  </si>
  <si>
    <t>0.2x</t>
  </si>
  <si>
    <t>-0x</t>
  </si>
  <si>
    <t>-2x</t>
  </si>
  <si>
    <t>2x</t>
  </si>
  <si>
    <t>0.3x</t>
  </si>
  <si>
    <t>Capitalization / Revenue</t>
  </si>
  <si>
    <t>1.09x</t>
  </si>
  <si>
    <t>0.29x</t>
  </si>
  <si>
    <t>0.59x</t>
  </si>
  <si>
    <t>0.7x</t>
  </si>
  <si>
    <t>0.49x</t>
  </si>
  <si>
    <t>0.39x</t>
  </si>
  <si>
    <t>EV / Revenue</t>
  </si>
  <si>
    <t>0.48x</t>
  </si>
  <si>
    <t>0.36x</t>
  </si>
  <si>
    <t>0.58x</t>
  </si>
  <si>
    <t>0.38x</t>
  </si>
  <si>
    <t>0.28x</t>
  </si>
  <si>
    <t>EV / EBITDA</t>
  </si>
  <si>
    <t>-2.24x</t>
  </si>
  <si>
    <t>-4x</t>
  </si>
  <si>
    <t>6.05x</t>
  </si>
  <si>
    <t>7.87x</t>
  </si>
  <si>
    <t>4.68x</t>
  </si>
  <si>
    <t>2.98x</t>
  </si>
  <si>
    <t>EV / EBIT</t>
  </si>
  <si>
    <t>-2.07x</t>
  </si>
  <si>
    <t>-3.12x</t>
  </si>
  <si>
    <t>8.58x</t>
  </si>
  <si>
    <t>10.3x</t>
  </si>
  <si>
    <t>5.92x</t>
  </si>
  <si>
    <t>3.65x</t>
  </si>
  <si>
    <t>EV / FCF</t>
  </si>
  <si>
    <t>-29.2x</t>
  </si>
  <si>
    <t>26.2x</t>
  </si>
  <si>
    <t>2.74x</t>
  </si>
  <si>
    <t>8.91x</t>
  </si>
  <si>
    <t>4.01x</t>
  </si>
  <si>
    <t>2.88x</t>
  </si>
  <si>
    <t>FCF Yield</t>
  </si>
  <si>
    <t>-3.43%</t>
  </si>
  <si>
    <t>3.81%</t>
  </si>
  <si>
    <t>36.5%</t>
  </si>
  <si>
    <t>11.2%</t>
  </si>
  <si>
    <t>25%</t>
  </si>
  <si>
    <t>34.7%</t>
  </si>
  <si>
    <t>Dividend per Share
                                    2</t>
  </si>
  <si>
    <t>Rate of return</t>
  </si>
  <si>
    <t>EPS
                                    2</t>
  </si>
  <si>
    <t>-1.92</t>
  </si>
  <si>
    <t>-3.735</t>
  </si>
  <si>
    <t>-0.2734</t>
  </si>
  <si>
    <t>4.373</t>
  </si>
  <si>
    <t>6.874</t>
  </si>
  <si>
    <t>Distribution rate</t>
  </si>
  <si>
    <t>Net sales
                                    1</t>
  </si>
  <si>
    <t>7,558</t>
  </si>
  <si>
    <t>14,042</t>
  </si>
  <si>
    <t>29,293</t>
  </si>
  <si>
    <t>50,192</t>
  </si>
  <si>
    <t>70,838</t>
  </si>
  <si>
    <t>90,374</t>
  </si>
  <si>
    <t>EBITDA
                                    1</t>
  </si>
  <si>
    <t>-1,628</t>
  </si>
  <si>
    <t>-1,007</t>
  </si>
  <si>
    <t>1,750</t>
  </si>
  <si>
    <t>3,671</t>
  </si>
  <si>
    <t>5,796</t>
  </si>
  <si>
    <t>8,398</t>
  </si>
  <si>
    <t>EBIT
                                    1</t>
  </si>
  <si>
    <t>-1,769</t>
  </si>
  <si>
    <t>-1,291</t>
  </si>
  <si>
    <t>1,234</t>
  </si>
  <si>
    <t>2,815</t>
  </si>
  <si>
    <t>4,580</t>
  </si>
  <si>
    <t>6,855</t>
  </si>
  <si>
    <t>Net income
                                    1</t>
  </si>
  <si>
    <t>-625.8</t>
  </si>
  <si>
    <t>-1,217</t>
  </si>
  <si>
    <t>729.1</t>
  </si>
  <si>
    <t>-366.5</t>
  </si>
  <si>
    <t>1,258</t>
  </si>
  <si>
    <t>1,819</t>
  </si>
  <si>
    <t>Net Debt
                                    1</t>
  </si>
  <si>
    <t>-4,567</t>
  </si>
  <si>
    <t>-6,760</t>
  </si>
  <si>
    <t>-6,071</t>
  </si>
  <si>
    <t>-7,814</t>
  </si>
  <si>
    <t>-9,927</t>
  </si>
  <si>
    <t>Reference price
                                    2</t>
  </si>
  <si>
    <t>25.22</t>
  </si>
  <si>
    <t>12.35</t>
  </si>
  <si>
    <t>53.23</t>
  </si>
  <si>
    <t>108.74</t>
  </si>
  <si>
    <t>Nbr of stocks (in thousands)</t>
  </si>
  <si>
    <t>325,998</t>
  </si>
  <si>
    <t>321,383</t>
  </si>
  <si>
    <t>Announcement Date</t>
  </si>
  <si>
    <t>3/24/22</t>
  </si>
  <si>
    <t>3/22/23</t>
  </si>
  <si>
    <t>3/25/24</t>
  </si>
  <si>
    <t>address1</t>
  </si>
  <si>
    <t>Kustepe Mahallesi Mecidiyeköy</t>
  </si>
  <si>
    <t>address2</t>
  </si>
  <si>
    <t>Yolu Cadde no: 12 Kule 2 K2 Sisli</t>
  </si>
  <si>
    <t>city</t>
  </si>
  <si>
    <t>Istanbul</t>
  </si>
  <si>
    <t>zip</t>
  </si>
  <si>
    <t>34387</t>
  </si>
  <si>
    <t>country</t>
  </si>
  <si>
    <t>phone</t>
  </si>
  <si>
    <t>90 212 304 20 00</t>
  </si>
  <si>
    <t>website</t>
  </si>
  <si>
    <t>https://www.hepsiburada.com</t>
  </si>
  <si>
    <t>industry</t>
  </si>
  <si>
    <t>Internet Retail</t>
  </si>
  <si>
    <t>industryKey</t>
  </si>
  <si>
    <t>internet-retail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</si>
  <si>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</si>
  <si>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</si>
  <si>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</si>
  <si>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</si>
  <si>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</si>
  <si>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</si>
  <si>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</si>
  <si>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D-Market Elektronik Hizmetler ve Ticaret A.S. operates e-commerce platforms in Turkey. The company operates www.hepsiburada.com, a retail website that provides its retail customers a range of merchandise, including electronics and non-electronics products, such as books, sports, toys, kids and baby products, cosmetics, furniture, etc. It also offers Hepsiburada Market, an app-in-app initiative and on-demand delivery service that delivers groceries and water; HepsiJet that provides last-mile delivery services; HepsiLojistik, which offers storage and fulfillment services; HepsiMat, an offline network of pick-up and drop-off point; HepsiAd that provides advertising service; HepsiGlobal for discovering and purchasing products from international merchants online; Hepsipay, which offers an e-money and payment services; and Hepsiburada Seyahat for buying airline tickets online. The company was incorporated in 2000 and is headquartered in Istanbul, Turkey.</t>
  </si>
  <si>
    <t>fullTimeEmployees</t>
  </si>
  <si>
    <t>companyOfficers</t>
  </si>
  <si>
    <t>[{'maxAge': 1, 'name': 'Ms. Nilhan  Gokcetekin', 'age': 44, 'title': 'Chief Executive Officer', 'yearBorn': 1979, 'exercisedValue': 0, 'unexercisedValue': 0}, {'maxAge': 1, 'name': 'Mr. Mehmet Seckin Koseoglu', 'age': 50, 'title': 'Chief Financial Officer', 'yearBorn': 1973, 'exercisedValue': 0, 'unexercisedValue': 0}, {'maxAge': 1, 'name': 'Mr. Alexey  Shevenkov', 'age': 39, 'title': 'Chief Technology Officer', 'yearBorn': 1984, 'exercisedValue': 0, 'unexercisedValue': 0}, {'maxAge': 1, 'name': 'Helin Sinem Celikbilek', 'title': 'Investor Relations Director', 'exercisedValue': 0, 'unexercisedValue': 0}, {'maxAge': 1, 'name': 'Harika  Eldogan', 'title': 'Head of Public Relations', 'exercisedValue': 0, 'unexercisedValue': 0}, {'maxAge': 1, 'name': 'Ms. Esra  Beyzadeoglu', 'age': 45, 'title': 'Chief Customer Experience &amp; People Officer', 'yearBorn': 1978, 'exercisedValue': 0, 'unexercisedValue': 0}, {'maxAge': 1, 'name': 'Mr. Ender  Ozgun', 'age': 41, 'title': 'Chief Commercial Officer', 'yearBorn': 1982, 'exercisedValue': 0, 'unexercisedValue': 0}, {'maxAge': 1, 'name': 'Mr. Hakan  Karadogan', 'age': 51, 'title': 'Chief Executive Officer of Logistics', 'yearBorn': 1972, 'exercisedValue': 0, 'unexercisedValue': 0}, {'maxAge': 1, 'name': 'Mr. Erkin  Aydin', 'age': 48, 'title': 'Chief Executive Officer of Hepsi Finansal Danismanlik A.S.', 'yearBorn': 1975,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</si>
  <si>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</si>
  <si>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</si>
  <si>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</si>
  <si>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</si>
  <si>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</si>
  <si>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</si>
  <si>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</si>
  <si>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</si>
  <si>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</si>
  <si>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</si>
  <si>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</si>
  <si>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</si>
  <si>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</si>
  <si>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</si>
  <si>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</si>
  <si>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</si>
  <si>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</si>
  <si>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</si>
  <si>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</si>
  <si>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</si>
  <si>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</si>
  <si>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</si>
  <si>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</si>
  <si>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</si>
  <si>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</si>
  <si>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</si>
  <si>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</si>
  <si>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</si>
  <si>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</si>
  <si>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</si>
  <si>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</si>
  <si>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</si>
  <si>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</si>
  <si>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</si>
  <si>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</si>
  <si>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</si>
  <si>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</si>
  <si>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</si>
  <si>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</si>
  <si>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</si>
  <si>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</si>
  <si>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</si>
  <si>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</si>
  <si>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</si>
  <si>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</si>
  <si>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</si>
  <si>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</si>
  <si>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</si>
  <si>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</si>
  <si>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</si>
  <si>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</si>
  <si>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</si>
  <si>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</si>
  <si>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</si>
  <si>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</si>
  <si>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</si>
  <si>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</si>
  <si>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</si>
  <si>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</si>
  <si>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</si>
  <si>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</si>
  <si>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 xml:space="preserve">D-Market Electronic Services &amp; </t>
  </si>
  <si>
    <t>longName</t>
  </si>
  <si>
    <t>D-Market Elektronik Hizmetler ve Ticaret A.S.</t>
  </si>
  <si>
    <t>firstTradeDateEpochUtc</t>
  </si>
  <si>
    <t>timeZoneFullName</t>
  </si>
  <si>
    <t>America/New_York</t>
  </si>
  <si>
    <t>timeZoneShortName</t>
  </si>
  <si>
    <t>EST</t>
  </si>
  <si>
    <t>uuid</t>
  </si>
  <si>
    <t>a1bbca97-80ed-309e-aae7-7c4da5ef822b</t>
  </si>
  <si>
    <t>messageBoardId</t>
  </si>
  <si>
    <t>finmb_285799345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</si>
  <si>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</si>
  <si>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</si>
  <si>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</si>
  <si>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</si>
  <si>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</si>
  <si>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</si>
  <si>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</si>
  <si>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</si>
  <si>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</si>
  <si>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</si>
  <si>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</si>
  <si>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</si>
  <si>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</si>
  <si>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</si>
  <si>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</si>
  <si>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</si>
  <si>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</si>
  <si>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</si>
  <si>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operatingCashflow</t>
  </si>
  <si>
    <t>grossMargins</t>
  </si>
  <si>
    <t>ebitdaMargins</t>
  </si>
  <si>
    <t>operatingMargins</t>
  </si>
  <si>
    <t>financialCurrency</t>
  </si>
  <si>
    <t>TRY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</si>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</sst>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epsiburad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3.09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-7.390957892212366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1.000813888E9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10.131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0.75835794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-4.5402</v>
      </c>
      <c r="C2" s="1">
        <v>-3.7224</v>
      </c>
      <c r="D2" s="1">
        <v>-13.395</v>
      </c>
      <c r="E2" s="1">
        <v>-19.74</v>
      </c>
      <c r="F2" s="1">
        <v>-82.062</v>
      </c>
      <c r="G2" s="1">
        <v>2.115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1.3536</v>
      </c>
      <c r="C3" s="1">
        <v>0.9024</v>
      </c>
      <c r="D3" s="1">
        <v>1.2972</v>
      </c>
      <c r="E3" s="1">
        <v>2.2278</v>
      </c>
      <c r="F3" s="1">
        <v>8.262599999999999</v>
      </c>
      <c r="G3" s="1">
        <v>16.7508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1.3536</v>
      </c>
      <c r="C4" s="1">
        <v>0.9024</v>
      </c>
      <c r="D4" s="1">
        <v>1.2972</v>
      </c>
      <c r="E4" s="1">
        <v>2.2278</v>
      </c>
      <c r="F4" s="1">
        <v>8.262599999999999</v>
      </c>
      <c r="G4" s="1">
        <v>16.7508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0.846</v>
      </c>
      <c r="C5" s="1">
        <v>0.9588</v>
      </c>
      <c r="D5" s="1">
        <v>1.2972</v>
      </c>
      <c r="E5" s="1">
        <v>1.7202</v>
      </c>
      <c r="F5" s="1">
        <v>6.1758</v>
      </c>
      <c r="G5" s="1">
        <v>16.356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1.128</v>
      </c>
      <c r="F6" s="1">
        <v>1.269</v>
      </c>
      <c r="G6" s="1">
        <v>-6.7116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2.397</v>
      </c>
      <c r="F7" s="1">
        <v>4.2864</v>
      </c>
      <c r="G7" s="1">
        <v>2.9892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0.0846</v>
      </c>
      <c r="C8" s="1">
        <v>2.0022</v>
      </c>
      <c r="D8" s="1">
        <v>0.0846</v>
      </c>
      <c r="E8" s="1">
        <v>0.1974</v>
      </c>
      <c r="F8" s="1">
        <v>0.5357999999999999</v>
      </c>
      <c r="G8" s="1">
        <v>1.4382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3.3558</v>
      </c>
      <c r="C9" s="1">
        <v>6.486</v>
      </c>
      <c r="D9" s="1">
        <v>9.729</v>
      </c>
      <c r="E9" s="1">
        <v>-15.1716</v>
      </c>
      <c r="F9" s="1">
        <v>56.118</v>
      </c>
      <c r="G9" s="1">
        <v>134.796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-0.9588</v>
      </c>
      <c r="C10" s="1">
        <v>-1.4382</v>
      </c>
      <c r="D10" s="1">
        <v>-3.102</v>
      </c>
      <c r="E10" s="1">
        <v>-0.7332</v>
      </c>
      <c r="F10" s="1">
        <v>-8.121599999999999</v>
      </c>
      <c r="G10" s="1">
        <v>-40.89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-2.5662</v>
      </c>
      <c r="C11" s="1">
        <v>-4.6248</v>
      </c>
      <c r="D11" s="1">
        <v>-11.7876</v>
      </c>
      <c r="E11" s="1">
        <v>-24.393</v>
      </c>
      <c r="F11" s="1">
        <v>31.02</v>
      </c>
      <c r="G11" s="1">
        <v>-32.994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7.2192</v>
      </c>
      <c r="C12" s="1">
        <v>9.9828</v>
      </c>
      <c r="D12" s="1">
        <v>28.482</v>
      </c>
      <c r="E12" s="1">
        <v>57.528</v>
      </c>
      <c r="F12" s="1">
        <v>-22.1934</v>
      </c>
      <c r="G12" s="1">
        <v>29.328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0.564</v>
      </c>
      <c r="C13" s="1">
        <v>1.41</v>
      </c>
      <c r="D13" s="1">
        <v>1.0998</v>
      </c>
      <c r="E13" s="1">
        <v>1.9176</v>
      </c>
      <c r="F13" s="1">
        <v>7.8396</v>
      </c>
      <c r="G13" s="1">
        <v>8.206199999999999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-0.5075999999999999</v>
      </c>
      <c r="C14" s="1">
        <v>0.2256</v>
      </c>
      <c r="D14" s="1">
        <v>-1.3254</v>
      </c>
      <c r="E14" s="1">
        <v>-4.5684</v>
      </c>
      <c r="F14" s="1">
        <v>8.798399999999999</v>
      </c>
      <c r="G14" s="1">
        <v>9.9264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4.7376</v>
      </c>
      <c r="C15" s="1">
        <v>10.2648</v>
      </c>
      <c r="D15" s="1">
        <v>12.4362</v>
      </c>
      <c r="E15" s="1">
        <v>2.5098</v>
      </c>
      <c r="F15" s="1">
        <v>12.0978</v>
      </c>
      <c r="G15" s="1">
        <v>141.564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-1.3818</v>
      </c>
      <c r="C16" s="1">
        <v>-1.4946</v>
      </c>
      <c r="D16" s="1">
        <v>-2.82</v>
      </c>
      <c r="E16" s="1">
        <v>-6.063</v>
      </c>
      <c r="F16" s="1">
        <v>-23.829</v>
      </c>
      <c r="G16" s="1">
        <v>-32.43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0.3384</v>
      </c>
      <c r="C17" s="1">
        <v>0.5922</v>
      </c>
      <c r="D17" s="1">
        <v>0.4512</v>
      </c>
      <c r="E17" s="1">
        <v>0.0282</v>
      </c>
      <c r="F17" s="1">
        <v>1.3818</v>
      </c>
      <c r="G17" s="1">
        <v>0.1974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-0.1128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-24.8724</v>
      </c>
      <c r="F19" s="1">
        <v>45.684</v>
      </c>
      <c r="G19" s="1">
        <v>-46.248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9.0804</v>
      </c>
      <c r="G20" s="1">
        <v>31.302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-1.3818</v>
      </c>
      <c r="C21" s="1">
        <v>-1.4946</v>
      </c>
      <c r="D21" s="1">
        <v>-2.7918</v>
      </c>
      <c r="E21" s="1">
        <v>-31.02</v>
      </c>
      <c r="F21" s="1">
        <v>31.02</v>
      </c>
      <c r="G21" s="1">
        <v>-47.376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49.35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10.3776</v>
      </c>
      <c r="C23" s="1">
        <v>25.4646</v>
      </c>
      <c r="D23" s="1">
        <v>45.684</v>
      </c>
      <c r="E23" s="1">
        <v>0.0</v>
      </c>
      <c r="F23" s="1">
        <v>26.649</v>
      </c>
      <c r="G23" s="1">
        <v>16.2714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10.3776</v>
      </c>
      <c r="C24" s="1">
        <v>25.4646</v>
      </c>
      <c r="D24" s="1">
        <v>45.684</v>
      </c>
      <c r="E24" s="1">
        <v>49.35</v>
      </c>
      <c r="F24" s="1">
        <v>26.649</v>
      </c>
      <c r="G24" s="1">
        <v>16.2714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-53.862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-12.2106</v>
      </c>
      <c r="C26" s="1">
        <v>-29.328</v>
      </c>
      <c r="D26" s="1">
        <v>-38.352</v>
      </c>
      <c r="E26" s="1">
        <v>-2.961</v>
      </c>
      <c r="F26" s="1">
        <v>-38.634</v>
      </c>
      <c r="G26" s="1">
        <v>-19.3734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-12.2106</v>
      </c>
      <c r="C27" s="1">
        <v>-29.328</v>
      </c>
      <c r="D27" s="1">
        <v>-38.352</v>
      </c>
      <c r="E27" s="1">
        <v>-56.964</v>
      </c>
      <c r="F27" s="1">
        <v>-38.634</v>
      </c>
      <c r="G27" s="1">
        <v>-19.3734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5.076</v>
      </c>
      <c r="D28" s="1">
        <v>0.0</v>
      </c>
      <c r="E28" s="1">
        <v>115.056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-1.3536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-3.4968</v>
      </c>
      <c r="C30" s="1">
        <v>-5.9502</v>
      </c>
      <c r="D30" s="1">
        <v>-7.7268</v>
      </c>
      <c r="E30" s="1">
        <v>-14.7486</v>
      </c>
      <c r="F30" s="1">
        <v>-29.61</v>
      </c>
      <c r="G30" s="1">
        <v>-89.39399999999999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-5.3016</v>
      </c>
      <c r="C31" s="1">
        <v>-4.8222</v>
      </c>
      <c r="D31" s="1">
        <v>-0.5075999999999999</v>
      </c>
      <c r="E31" s="1">
        <v>92.77799999999999</v>
      </c>
      <c r="F31" s="1">
        <v>-41.454</v>
      </c>
      <c r="G31" s="1">
        <v>-93.90599999999999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-0.0282</v>
      </c>
      <c r="C32" s="1">
        <v>0.1692</v>
      </c>
      <c r="D32" s="1">
        <v>-0.3384</v>
      </c>
      <c r="E32" s="1">
        <v>26.367</v>
      </c>
      <c r="F32" s="1">
        <v>27.495</v>
      </c>
      <c r="G32" s="1">
        <v>4.9068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0.0</v>
      </c>
      <c r="F33" s="1">
        <v>-57.2178</v>
      </c>
      <c r="G33" s="1">
        <v>-94.47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-1.974</v>
      </c>
      <c r="C34" s="1">
        <v>4.1172</v>
      </c>
      <c r="D34" s="1">
        <v>8.741999999999999</v>
      </c>
      <c r="E34" s="1">
        <v>90.804</v>
      </c>
      <c r="F34" s="1">
        <v>-28.2</v>
      </c>
      <c r="G34" s="1">
        <v>-89.39399999999999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4.0326</v>
      </c>
      <c r="C36" s="1">
        <v>6.627</v>
      </c>
      <c r="D36" s="1">
        <v>8.8548</v>
      </c>
      <c r="E36" s="1">
        <v>16.8636</v>
      </c>
      <c r="F36" s="1">
        <v>29.61</v>
      </c>
      <c r="G36" s="1">
        <v>89.39399999999999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6.7116</v>
      </c>
      <c r="D37" s="1">
        <v>8.431799999999999</v>
      </c>
      <c r="E37" s="1">
        <v>7.2192</v>
      </c>
      <c r="F37" s="1">
        <v>-49.068</v>
      </c>
      <c r="G37" s="1">
        <v>-77.268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7.896</v>
      </c>
      <c r="D38" s="1">
        <v>10.6032</v>
      </c>
      <c r="E38" s="1">
        <v>10.2366</v>
      </c>
      <c r="F38" s="1">
        <v>-42.864</v>
      </c>
      <c r="G38" s="1">
        <v>-53.016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-5.781</v>
      </c>
      <c r="D39" s="1">
        <v>-13.9872</v>
      </c>
      <c r="E39" s="1">
        <v>-40.044</v>
      </c>
      <c r="F39" s="1">
        <v>-11.7312</v>
      </c>
      <c r="G39" s="1">
        <v>41.736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-1.8048</v>
      </c>
      <c r="C40" s="1">
        <v>-3.948</v>
      </c>
      <c r="D40" s="1">
        <v>7.191</v>
      </c>
      <c r="E40" s="1">
        <v>-7.5294</v>
      </c>
      <c r="F40" s="1">
        <v>-11.9568</v>
      </c>
      <c r="G40" s="1">
        <v>-3.102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3.8352</v>
      </c>
      <c r="C3" s="1">
        <v>7.9524</v>
      </c>
      <c r="D3" s="1">
        <v>16.7226</v>
      </c>
      <c r="E3" s="1">
        <v>107.442</v>
      </c>
      <c r="F3" s="1">
        <v>148.614</v>
      </c>
      <c r="G3" s="1">
        <v>155.1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0.0</v>
      </c>
      <c r="C4" s="1">
        <v>0.0</v>
      </c>
      <c r="D4" s="1">
        <v>0.0</v>
      </c>
      <c r="E4" s="1">
        <v>3.7788</v>
      </c>
      <c r="F4" s="1">
        <v>0.0</v>
      </c>
      <c r="G4" s="1">
        <v>3.6942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0.0</v>
      </c>
      <c r="C5" s="1">
        <v>0.0</v>
      </c>
      <c r="D5" s="1">
        <v>0.0</v>
      </c>
      <c r="E5" s="1">
        <v>28.764</v>
      </c>
      <c r="F5" s="1">
        <v>0.4794</v>
      </c>
      <c r="G5" s="1">
        <v>44.838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3.8352</v>
      </c>
      <c r="C6" s="1">
        <v>7.9524</v>
      </c>
      <c r="D6" s="1">
        <v>16.7226</v>
      </c>
      <c r="E6" s="1">
        <v>140.154</v>
      </c>
      <c r="F6" s="1">
        <v>148.896</v>
      </c>
      <c r="G6" s="1">
        <v>203.604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1.6074</v>
      </c>
      <c r="C7" s="1">
        <v>3.102</v>
      </c>
      <c r="D7" s="1">
        <v>6.063</v>
      </c>
      <c r="E7" s="1">
        <v>6.5988</v>
      </c>
      <c r="F7" s="1">
        <v>19.2042</v>
      </c>
      <c r="G7" s="1">
        <v>67.67999999999999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0.0564</v>
      </c>
      <c r="C8" s="1">
        <v>0.0846</v>
      </c>
      <c r="D8" s="1">
        <v>2.3124</v>
      </c>
      <c r="E8" s="1">
        <v>3.4968</v>
      </c>
      <c r="F8" s="1">
        <v>9.5316</v>
      </c>
      <c r="G8" s="1">
        <v>9.6162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0.0</v>
      </c>
      <c r="C9" s="1">
        <v>0.0</v>
      </c>
      <c r="D9" s="1">
        <v>0.0282</v>
      </c>
      <c r="E9" s="1">
        <v>0.0</v>
      </c>
      <c r="F9" s="1">
        <v>0.0846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1.692</v>
      </c>
      <c r="C10" s="1">
        <v>3.2148</v>
      </c>
      <c r="D10" s="1">
        <v>8.431799999999999</v>
      </c>
      <c r="E10" s="1">
        <v>10.0956</v>
      </c>
      <c r="F10" s="1">
        <v>28.764</v>
      </c>
      <c r="G10" s="1">
        <v>77.55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5.7246</v>
      </c>
      <c r="C11" s="1">
        <v>10.3212</v>
      </c>
      <c r="D11" s="1">
        <v>21.714</v>
      </c>
      <c r="E11" s="1">
        <v>46.248</v>
      </c>
      <c r="F11" s="1">
        <v>50.478</v>
      </c>
      <c r="G11" s="1">
        <v>111.672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0.3102</v>
      </c>
      <c r="C12" s="1">
        <v>0.282</v>
      </c>
      <c r="D12" s="1">
        <v>0.4512</v>
      </c>
      <c r="E12" s="1">
        <v>1.8894</v>
      </c>
      <c r="F12" s="1">
        <v>4.7094</v>
      </c>
      <c r="G12" s="1">
        <v>10.0392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0.0</v>
      </c>
      <c r="C13" s="1">
        <v>0.0</v>
      </c>
      <c r="D13" s="1">
        <v>0.0</v>
      </c>
      <c r="E13" s="1">
        <v>1.128</v>
      </c>
      <c r="F13" s="1">
        <v>3.0174</v>
      </c>
      <c r="G13" s="1">
        <v>5.1324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0.2256</v>
      </c>
      <c r="C14" s="1">
        <v>0.1692</v>
      </c>
      <c r="D14" s="1">
        <v>0.3102</v>
      </c>
      <c r="E14" s="1">
        <v>0.1974</v>
      </c>
      <c r="F14" s="1">
        <v>0.2538</v>
      </c>
      <c r="G14" s="1">
        <v>4.2864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11.8158</v>
      </c>
      <c r="C15" s="1">
        <v>21.996</v>
      </c>
      <c r="D15" s="1">
        <v>47.658</v>
      </c>
      <c r="E15" s="1">
        <v>199.938</v>
      </c>
      <c r="F15" s="1">
        <v>236.316</v>
      </c>
      <c r="G15" s="1">
        <v>412.284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7.755</v>
      </c>
      <c r="C16" s="1">
        <v>6.9372</v>
      </c>
      <c r="D16" s="1">
        <v>10.3776</v>
      </c>
      <c r="E16" s="1">
        <v>15.8202</v>
      </c>
      <c r="F16" s="1">
        <v>56.6538</v>
      </c>
      <c r="G16" s="1">
        <v>103.776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-3.2148</v>
      </c>
      <c r="C17" s="1">
        <v>-3.9198</v>
      </c>
      <c r="D17" s="1">
        <v>-5.2452</v>
      </c>
      <c r="E17" s="1">
        <v>-7.473</v>
      </c>
      <c r="F17" s="1">
        <v>-34.686</v>
      </c>
      <c r="G17" s="1">
        <v>-73.602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4.5402</v>
      </c>
      <c r="C18" s="1">
        <v>3.0174</v>
      </c>
      <c r="D18" s="1">
        <v>5.1324</v>
      </c>
      <c r="E18" s="1">
        <v>8.347199999999999</v>
      </c>
      <c r="F18" s="1">
        <v>21.9114</v>
      </c>
      <c r="G18" s="1">
        <v>30.174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0.0</v>
      </c>
      <c r="C19" s="1">
        <v>0.0</v>
      </c>
      <c r="D19" s="1">
        <v>0.0</v>
      </c>
      <c r="E19" s="1">
        <v>0.0</v>
      </c>
      <c r="F19" s="1">
        <v>0.4794</v>
      </c>
      <c r="G19" s="1">
        <v>0.7896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1.4946</v>
      </c>
      <c r="C20" s="1">
        <v>1.7766</v>
      </c>
      <c r="D20" s="1">
        <v>2.5098</v>
      </c>
      <c r="E20" s="1">
        <v>5.7246</v>
      </c>
      <c r="F20" s="1">
        <v>23.8572</v>
      </c>
      <c r="G20" s="1">
        <v>52.17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0.0</v>
      </c>
      <c r="C21" s="1">
        <v>0.0</v>
      </c>
      <c r="D21" s="1">
        <v>0.0</v>
      </c>
      <c r="E21" s="1">
        <v>0.0</v>
      </c>
      <c r="F21" s="1">
        <v>0.0846</v>
      </c>
      <c r="G21" s="1">
        <v>2.2278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0.1974</v>
      </c>
      <c r="C22" s="1">
        <v>0.1692</v>
      </c>
      <c r="D22" s="1">
        <v>0.0846</v>
      </c>
      <c r="E22" s="1">
        <v>8.375399999999999</v>
      </c>
      <c r="F22" s="1">
        <v>1.7766</v>
      </c>
      <c r="G22" s="1">
        <v>0.9306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18.0762</v>
      </c>
      <c r="C23" s="1">
        <v>26.9592</v>
      </c>
      <c r="D23" s="1">
        <v>55.272</v>
      </c>
      <c r="E23" s="1">
        <v>222.216</v>
      </c>
      <c r="F23" s="1">
        <v>283.974</v>
      </c>
      <c r="G23" s="1">
        <v>495.756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13.8744</v>
      </c>
      <c r="C25" s="1">
        <v>22.5882</v>
      </c>
      <c r="D25" s="1">
        <v>40.044</v>
      </c>
      <c r="E25" s="1">
        <v>84.318</v>
      </c>
      <c r="F25" s="1">
        <v>99.264</v>
      </c>
      <c r="G25" s="1">
        <v>181.326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0.282</v>
      </c>
      <c r="C26" s="1">
        <v>0.564</v>
      </c>
      <c r="D26" s="1">
        <v>1.3254</v>
      </c>
      <c r="E26" s="1">
        <v>3.807</v>
      </c>
      <c r="F26" s="1">
        <v>9.1086</v>
      </c>
      <c r="G26" s="1">
        <v>11.8158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2.9328</v>
      </c>
      <c r="C27" s="1">
        <v>0.5075999999999999</v>
      </c>
      <c r="D27" s="1">
        <v>9.7854</v>
      </c>
      <c r="E27" s="1">
        <v>5.4426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0.0</v>
      </c>
      <c r="C28" s="1">
        <v>0.0</v>
      </c>
      <c r="D28" s="1">
        <v>0.0</v>
      </c>
      <c r="E28" s="1">
        <v>0.0</v>
      </c>
      <c r="F28" s="1">
        <v>0.3666</v>
      </c>
      <c r="G28" s="1">
        <v>5.1606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1.2972</v>
      </c>
      <c r="C29" s="1">
        <v>0.7332</v>
      </c>
      <c r="D29" s="1">
        <v>1.4382</v>
      </c>
      <c r="E29" s="1">
        <v>3.0738</v>
      </c>
      <c r="F29" s="1">
        <v>4.4274</v>
      </c>
      <c r="G29" s="1">
        <v>4.371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0.1692</v>
      </c>
      <c r="C30" s="1">
        <v>0.1692</v>
      </c>
      <c r="D30" s="1">
        <v>0.423</v>
      </c>
      <c r="E30" s="1">
        <v>1.6638</v>
      </c>
      <c r="F30" s="1">
        <v>3.3276</v>
      </c>
      <c r="G30" s="1">
        <v>4.6248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6.486</v>
      </c>
      <c r="C31" s="1">
        <v>9.2778</v>
      </c>
      <c r="D31" s="1">
        <v>21.6012</v>
      </c>
      <c r="E31" s="1">
        <v>36.66</v>
      </c>
      <c r="F31" s="1">
        <v>85.164</v>
      </c>
      <c r="G31" s="1">
        <v>165.816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0.0564</v>
      </c>
      <c r="C32" s="1">
        <v>0.0846</v>
      </c>
      <c r="D32" s="1">
        <v>0.141</v>
      </c>
      <c r="E32" s="1">
        <v>5.9784</v>
      </c>
      <c r="F32" s="1">
        <v>16.8636</v>
      </c>
      <c r="G32" s="1">
        <v>11.7312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25.1544</v>
      </c>
      <c r="C33" s="1">
        <v>34.122</v>
      </c>
      <c r="D33" s="1">
        <v>75.012</v>
      </c>
      <c r="E33" s="1">
        <v>141.0</v>
      </c>
      <c r="F33" s="1">
        <v>218.55</v>
      </c>
      <c r="G33" s="1">
        <v>384.93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1.4382</v>
      </c>
      <c r="C34" s="1">
        <v>0.0</v>
      </c>
      <c r="D34" s="1">
        <v>0.0</v>
      </c>
      <c r="E34" s="1">
        <v>0.0</v>
      </c>
      <c r="F34" s="1">
        <v>0.282</v>
      </c>
      <c r="G34" s="1">
        <v>0.0564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2.9892</v>
      </c>
      <c r="C35" s="1">
        <v>1.6074</v>
      </c>
      <c r="D35" s="1">
        <v>2.5944</v>
      </c>
      <c r="E35" s="1">
        <v>2.8764</v>
      </c>
      <c r="F35" s="1">
        <v>2.961</v>
      </c>
      <c r="G35" s="1">
        <v>3.4404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0.0</v>
      </c>
      <c r="C36" s="1">
        <v>0.0</v>
      </c>
      <c r="D36" s="1">
        <v>0.0</v>
      </c>
      <c r="E36" s="1">
        <v>0.9588</v>
      </c>
      <c r="F36" s="1">
        <v>0.0</v>
      </c>
      <c r="G36" s="1">
        <v>5.8938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0.0282</v>
      </c>
      <c r="C37" s="1">
        <v>0.0282</v>
      </c>
      <c r="D37" s="1">
        <v>0.0846</v>
      </c>
      <c r="E37" s="1">
        <v>0.141</v>
      </c>
      <c r="F37" s="1">
        <v>0.4512</v>
      </c>
      <c r="G37" s="1">
        <v>2.9328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0.141</v>
      </c>
      <c r="C38" s="1">
        <v>0.3666</v>
      </c>
      <c r="D38" s="1">
        <v>0.0</v>
      </c>
      <c r="E38" s="1">
        <v>2.7354</v>
      </c>
      <c r="F38" s="1">
        <v>4.1454</v>
      </c>
      <c r="G38" s="1">
        <v>5.4708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28.1718</v>
      </c>
      <c r="C39" s="1">
        <v>35.814</v>
      </c>
      <c r="D39" s="1">
        <v>77.55</v>
      </c>
      <c r="E39" s="1">
        <v>146.922</v>
      </c>
      <c r="F39" s="1">
        <v>226.164</v>
      </c>
      <c r="G39" s="1">
        <v>402.696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1.2972</v>
      </c>
      <c r="C40" s="1">
        <v>1.5792</v>
      </c>
      <c r="D40" s="1">
        <v>1.5792</v>
      </c>
      <c r="E40" s="1">
        <v>1.833</v>
      </c>
      <c r="F40" s="1">
        <v>8.544599999999999</v>
      </c>
      <c r="G40" s="1">
        <v>14.0718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0.5075999999999999</v>
      </c>
      <c r="C41" s="1">
        <v>5.2734</v>
      </c>
      <c r="D41" s="1">
        <v>5.2734</v>
      </c>
      <c r="E41" s="1">
        <v>120.132</v>
      </c>
      <c r="F41" s="1">
        <v>247.878</v>
      </c>
      <c r="G41" s="1">
        <v>408.336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-11.9004</v>
      </c>
      <c r="C42" s="1">
        <v>-15.651</v>
      </c>
      <c r="D42" s="1">
        <v>-29.046</v>
      </c>
      <c r="E42" s="1">
        <v>-49.068</v>
      </c>
      <c r="F42" s="1">
        <v>-207.834</v>
      </c>
      <c r="G42" s="1">
        <v>-342.63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-4.794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0.0</v>
      </c>
      <c r="C44" s="1">
        <v>0.0</v>
      </c>
      <c r="D44" s="1">
        <v>0.0</v>
      </c>
      <c r="E44" s="1">
        <v>2.397</v>
      </c>
      <c r="F44" s="1">
        <v>9.0804</v>
      </c>
      <c r="G44" s="1">
        <v>17.9916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-10.0956</v>
      </c>
      <c r="C45" s="1">
        <v>-8.770199999999999</v>
      </c>
      <c r="D45" s="1">
        <v>-22.1934</v>
      </c>
      <c r="E45" s="1">
        <v>75.576</v>
      </c>
      <c r="F45" s="1">
        <v>57.528</v>
      </c>
      <c r="G45" s="1">
        <v>93.06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-10.0956</v>
      </c>
      <c r="C46" s="1">
        <v>-8.770199999999999</v>
      </c>
      <c r="D46" s="1">
        <v>-22.1934</v>
      </c>
      <c r="E46" s="1">
        <v>75.576</v>
      </c>
      <c r="F46" s="1">
        <v>57.528</v>
      </c>
      <c r="G46" s="1">
        <v>93.06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18.0762</v>
      </c>
      <c r="C47" s="1">
        <v>26.9592</v>
      </c>
      <c r="D47" s="1">
        <v>55.272</v>
      </c>
      <c r="E47" s="1">
        <v>222.216</v>
      </c>
      <c r="F47" s="1">
        <v>283.974</v>
      </c>
      <c r="G47" s="1">
        <v>495.756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6.5142</v>
      </c>
      <c r="C49" s="1">
        <v>8.008799999999999</v>
      </c>
      <c r="D49" s="1">
        <v>8.008799999999999</v>
      </c>
      <c r="E49" s="1">
        <v>9.1932</v>
      </c>
      <c r="F49" s="1">
        <v>9.1932</v>
      </c>
      <c r="G49" s="1">
        <v>9.0522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6.5142</v>
      </c>
      <c r="C50" s="1">
        <v>8.008799999999999</v>
      </c>
      <c r="D50" s="1">
        <v>8.008799999999999</v>
      </c>
      <c r="E50" s="1">
        <v>9.1932</v>
      </c>
      <c r="F50" s="1">
        <v>9.1932</v>
      </c>
      <c r="G50" s="1">
        <v>9.1932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 t="s">
        <v>114</v>
      </c>
      <c r="C51" s="1" t="s">
        <v>115</v>
      </c>
      <c r="D51" s="1" t="s">
        <v>116</v>
      </c>
      <c r="E51" s="1" t="s">
        <v>117</v>
      </c>
      <c r="F51" s="1" t="s">
        <v>118</v>
      </c>
      <c r="G51" s="1" t="s">
        <v>119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>
        <v>-11.5902</v>
      </c>
      <c r="C52" s="1">
        <v>-10.5468</v>
      </c>
      <c r="D52" s="1">
        <v>-24.7314</v>
      </c>
      <c r="E52" s="1">
        <v>69.654</v>
      </c>
      <c r="F52" s="1">
        <v>33.84</v>
      </c>
      <c r="G52" s="1">
        <v>40.89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 t="s">
        <v>122</v>
      </c>
      <c r="C53" s="1" t="s">
        <v>123</v>
      </c>
      <c r="D53" s="1" t="s">
        <v>124</v>
      </c>
      <c r="E53" s="1" t="s">
        <v>125</v>
      </c>
      <c r="F53" s="1" t="s">
        <v>126</v>
      </c>
      <c r="G53" s="1" t="s">
        <v>127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7.2192</v>
      </c>
      <c r="C54" s="1">
        <v>2.9046</v>
      </c>
      <c r="D54" s="1">
        <v>13.8462</v>
      </c>
      <c r="E54" s="1">
        <v>11.3928</v>
      </c>
      <c r="F54" s="1">
        <v>8.065199999999999</v>
      </c>
      <c r="G54" s="1">
        <v>13.0566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3.3558</v>
      </c>
      <c r="C55" s="1">
        <v>-5.0478</v>
      </c>
      <c r="D55" s="1">
        <v>-2.8482</v>
      </c>
      <c r="E55" s="1">
        <v>-128.874</v>
      </c>
      <c r="F55" s="1">
        <v>-141.0</v>
      </c>
      <c r="G55" s="1">
        <v>-190.632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0.0</v>
      </c>
      <c r="C56" s="1">
        <v>0.0</v>
      </c>
      <c r="D56" s="1">
        <v>0.6768</v>
      </c>
      <c r="E56" s="1">
        <v>1.3818</v>
      </c>
      <c r="F56" s="1">
        <v>3.7788</v>
      </c>
      <c r="G56" s="1">
        <v>8.883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0.0</v>
      </c>
      <c r="C57" s="1">
        <v>0.1692</v>
      </c>
      <c r="D57" s="1">
        <v>0.1692</v>
      </c>
      <c r="E57" s="1">
        <v>0.1692</v>
      </c>
      <c r="F57" s="1">
        <v>0.1692</v>
      </c>
      <c r="G57" s="1">
        <v>0.1692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132</v>
      </c>
      <c r="B58" s="1">
        <v>5.7528</v>
      </c>
      <c r="C58" s="1">
        <v>10.3776</v>
      </c>
      <c r="D58" s="1">
        <v>22.1652</v>
      </c>
      <c r="E58" s="1">
        <v>46.53</v>
      </c>
      <c r="F58" s="1">
        <v>51.324</v>
      </c>
      <c r="G58" s="1">
        <v>114.4638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133</v>
      </c>
      <c r="B59" s="1">
        <v>1.41</v>
      </c>
      <c r="C59" s="1">
        <v>1.551</v>
      </c>
      <c r="D59" s="1">
        <v>2.256</v>
      </c>
      <c r="E59" s="1">
        <v>3.525</v>
      </c>
      <c r="F59" s="1">
        <v>15.4254</v>
      </c>
      <c r="G59" s="1">
        <v>28.764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134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135</v>
      </c>
      <c r="B61" s="1">
        <v>0.141</v>
      </c>
      <c r="C61" s="1">
        <v>0.1692</v>
      </c>
      <c r="D61" s="1">
        <v>0.2538</v>
      </c>
      <c r="E61" s="1">
        <v>0.2538</v>
      </c>
      <c r="F61" s="1">
        <v>0.705</v>
      </c>
      <c r="G61" s="1">
        <v>1.7484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</v>
      </c>
      <c r="B2" s="1">
        <v>55.272</v>
      </c>
      <c r="C2" s="1">
        <v>73.32</v>
      </c>
      <c r="D2" s="1">
        <v>179.916</v>
      </c>
      <c r="E2" s="1">
        <v>213.192</v>
      </c>
      <c r="F2" s="1">
        <v>453.174</v>
      </c>
      <c r="G2" s="1">
        <v>1002.792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</v>
      </c>
      <c r="B3" s="1">
        <v>55.272</v>
      </c>
      <c r="C3" s="1">
        <v>73.32</v>
      </c>
      <c r="D3" s="1">
        <v>179.916</v>
      </c>
      <c r="E3" s="1">
        <v>213.192</v>
      </c>
      <c r="F3" s="1">
        <v>453.174</v>
      </c>
      <c r="G3" s="1">
        <v>1002.792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</v>
      </c>
      <c r="B4" s="1">
        <v>46.53</v>
      </c>
      <c r="C4" s="1">
        <v>57.2178</v>
      </c>
      <c r="D4" s="1">
        <v>146.076</v>
      </c>
      <c r="E4" s="1">
        <v>183.864</v>
      </c>
      <c r="F4" s="1">
        <v>405.516</v>
      </c>
      <c r="G4" s="1">
        <v>798.342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8.629199999999999</v>
      </c>
      <c r="C5" s="1">
        <v>16.2432</v>
      </c>
      <c r="D5" s="1">
        <v>33.84</v>
      </c>
      <c r="E5" s="1">
        <v>29.328</v>
      </c>
      <c r="F5" s="1">
        <v>47.658</v>
      </c>
      <c r="G5" s="1">
        <v>204.45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6.345</v>
      </c>
      <c r="C6" s="1">
        <v>9.7854</v>
      </c>
      <c r="D6" s="1">
        <v>33.558</v>
      </c>
      <c r="E6" s="1">
        <v>69.372</v>
      </c>
      <c r="F6" s="1">
        <v>95.316</v>
      </c>
      <c r="G6" s="1">
        <v>163.278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1">
        <v>0.564</v>
      </c>
      <c r="C7" s="1">
        <v>0.5922</v>
      </c>
      <c r="D7" s="1">
        <v>0.8742</v>
      </c>
      <c r="E7" s="1">
        <v>1.7202</v>
      </c>
      <c r="F7" s="1">
        <v>5.1606</v>
      </c>
      <c r="G7" s="1">
        <v>11.6184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>
        <v>2.1996</v>
      </c>
      <c r="C8" s="1">
        <v>1.8612</v>
      </c>
      <c r="D8" s="1">
        <v>2.6226</v>
      </c>
      <c r="E8" s="1">
        <v>3.9762</v>
      </c>
      <c r="F8" s="1">
        <v>14.4666</v>
      </c>
      <c r="G8" s="1">
        <v>32.994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</v>
      </c>
      <c r="B9" s="1">
        <v>0.9588</v>
      </c>
      <c r="C9" s="1">
        <v>1.0998</v>
      </c>
      <c r="D9" s="1">
        <v>1.8612</v>
      </c>
      <c r="E9" s="1">
        <v>2.7072</v>
      </c>
      <c r="F9" s="1">
        <v>12.2952</v>
      </c>
      <c r="G9" s="1">
        <v>20.022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</v>
      </c>
      <c r="B10" s="1">
        <v>10.0956</v>
      </c>
      <c r="C10" s="1">
        <v>13.395</v>
      </c>
      <c r="D10" s="1">
        <v>38.916</v>
      </c>
      <c r="E10" s="1">
        <v>77.832</v>
      </c>
      <c r="F10" s="1">
        <v>127.182</v>
      </c>
      <c r="G10" s="1">
        <v>228.138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1">
        <v>-1.4382</v>
      </c>
      <c r="C11" s="1">
        <v>2.8482</v>
      </c>
      <c r="D11" s="1">
        <v>-5.1042</v>
      </c>
      <c r="E11" s="1">
        <v>-48.504</v>
      </c>
      <c r="F11" s="1">
        <v>-79.524</v>
      </c>
      <c r="G11" s="1">
        <v>-23.7444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</v>
      </c>
      <c r="B12" s="1">
        <v>-1.3254</v>
      </c>
      <c r="C12" s="1">
        <v>-1.9176</v>
      </c>
      <c r="D12" s="1">
        <v>-3.4686</v>
      </c>
      <c r="E12" s="1">
        <v>-4.8222</v>
      </c>
      <c r="F12" s="1">
        <v>-9.588</v>
      </c>
      <c r="G12" s="1">
        <v>-38.916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</v>
      </c>
      <c r="B13" s="1">
        <v>0.5357999999999999</v>
      </c>
      <c r="C13" s="1">
        <v>0.6768</v>
      </c>
      <c r="D13" s="1">
        <v>1.0998</v>
      </c>
      <c r="E13" s="1">
        <v>2.115</v>
      </c>
      <c r="F13" s="1">
        <v>9.2214</v>
      </c>
      <c r="G13" s="1">
        <v>24.7596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</v>
      </c>
      <c r="B14" s="1">
        <v>-0.7614</v>
      </c>
      <c r="C14" s="1">
        <v>-1.2408</v>
      </c>
      <c r="D14" s="1">
        <v>-2.3406</v>
      </c>
      <c r="E14" s="1">
        <v>-2.679</v>
      </c>
      <c r="F14" s="1">
        <v>-0.3666</v>
      </c>
      <c r="G14" s="1">
        <v>-14.1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</v>
      </c>
      <c r="B15" s="1">
        <v>0.3384</v>
      </c>
      <c r="C15" s="1">
        <v>-0.1692</v>
      </c>
      <c r="D15" s="1">
        <v>0.3384</v>
      </c>
      <c r="E15" s="1">
        <v>48.786</v>
      </c>
      <c r="F15" s="1">
        <v>29.328</v>
      </c>
      <c r="G15" s="1">
        <v>45.684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</v>
      </c>
      <c r="B16" s="1">
        <v>-2.6508</v>
      </c>
      <c r="C16" s="1">
        <v>-5.1042</v>
      </c>
      <c r="D16" s="1">
        <v>-6.2886</v>
      </c>
      <c r="E16" s="1">
        <v>-12.6618</v>
      </c>
      <c r="F16" s="1">
        <v>-22.2216</v>
      </c>
      <c r="G16" s="1">
        <v>-15.6792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1">
        <v>-4.5402</v>
      </c>
      <c r="C17" s="1">
        <v>-3.7224</v>
      </c>
      <c r="D17" s="1">
        <v>-13.395</v>
      </c>
      <c r="E17" s="1">
        <v>-15.0024</v>
      </c>
      <c r="F17" s="1">
        <v>-72.474</v>
      </c>
      <c r="G17" s="1">
        <v>-7.8678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0.0</v>
      </c>
      <c r="C18" s="1">
        <v>0.0</v>
      </c>
      <c r="D18" s="1">
        <v>0.0</v>
      </c>
      <c r="E18" s="1">
        <v>-1.128</v>
      </c>
      <c r="F18" s="1">
        <v>-1.269</v>
      </c>
      <c r="G18" s="1">
        <v>6.7116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</v>
      </c>
      <c r="B19" s="1">
        <v>0.0</v>
      </c>
      <c r="C19" s="1">
        <v>0.0</v>
      </c>
      <c r="D19" s="1">
        <v>0.0</v>
      </c>
      <c r="E19" s="1">
        <v>-3.6096</v>
      </c>
      <c r="F19" s="1">
        <v>-8.093399999999999</v>
      </c>
      <c r="G19" s="1">
        <v>3.2994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>
        <v>-4.5402</v>
      </c>
      <c r="C20" s="1">
        <v>-3.7224</v>
      </c>
      <c r="D20" s="1">
        <v>-13.395</v>
      </c>
      <c r="E20" s="1">
        <v>-19.74</v>
      </c>
      <c r="F20" s="1">
        <v>-82.062</v>
      </c>
      <c r="G20" s="1">
        <v>2.115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-4.5402</v>
      </c>
      <c r="C21" s="1">
        <v>-3.7224</v>
      </c>
      <c r="D21" s="1">
        <v>-13.395</v>
      </c>
      <c r="E21" s="1">
        <v>-19.74</v>
      </c>
      <c r="F21" s="1">
        <v>-82.062</v>
      </c>
      <c r="G21" s="1">
        <v>2.115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-4.5402</v>
      </c>
      <c r="C22" s="1">
        <v>-3.7224</v>
      </c>
      <c r="D22" s="1">
        <v>-13.395</v>
      </c>
      <c r="E22" s="1">
        <v>-19.74</v>
      </c>
      <c r="F22" s="1">
        <v>-82.062</v>
      </c>
      <c r="G22" s="1">
        <v>2.115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-4.5402</v>
      </c>
      <c r="C23" s="1">
        <v>-3.7224</v>
      </c>
      <c r="D23" s="1">
        <v>-13.395</v>
      </c>
      <c r="E23" s="1">
        <v>-19.74</v>
      </c>
      <c r="F23" s="1">
        <v>-82.062</v>
      </c>
      <c r="G23" s="1">
        <v>2.115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-4.5402</v>
      </c>
      <c r="C24" s="1">
        <v>-3.7224</v>
      </c>
      <c r="D24" s="1">
        <v>-13.395</v>
      </c>
      <c r="E24" s="1">
        <v>-19.74</v>
      </c>
      <c r="F24" s="1">
        <v>-82.062</v>
      </c>
      <c r="G24" s="1">
        <v>2.115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>
        <v>-4.5402</v>
      </c>
      <c r="C25" s="1">
        <v>-3.7224</v>
      </c>
      <c r="D25" s="1">
        <v>-13.395</v>
      </c>
      <c r="E25" s="1">
        <v>-19.74</v>
      </c>
      <c r="F25" s="1">
        <v>-82.062</v>
      </c>
      <c r="G25" s="1">
        <v>2.115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161</v>
      </c>
      <c r="B27" s="1" t="s">
        <v>162</v>
      </c>
      <c r="C27" s="1" t="s">
        <v>163</v>
      </c>
      <c r="D27" s="1" t="s">
        <v>164</v>
      </c>
      <c r="E27" s="1" t="s">
        <v>165</v>
      </c>
      <c r="F27" s="1" t="s">
        <v>166</v>
      </c>
      <c r="G27" s="1" t="s">
        <v>167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1" t="s">
        <v>162</v>
      </c>
      <c r="C28" s="1" t="s">
        <v>163</v>
      </c>
      <c r="D28" s="1" t="s">
        <v>164</v>
      </c>
      <c r="E28" s="1" t="s">
        <v>165</v>
      </c>
      <c r="F28" s="1" t="s">
        <v>166</v>
      </c>
      <c r="G28" s="1" t="s">
        <v>167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1">
        <v>231.0</v>
      </c>
      <c r="C29" s="1">
        <v>284.0</v>
      </c>
      <c r="D29" s="1">
        <v>284.0</v>
      </c>
      <c r="E29" s="1">
        <v>305.0</v>
      </c>
      <c r="F29" s="1">
        <v>326.0</v>
      </c>
      <c r="G29" s="1">
        <v>325.0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170</v>
      </c>
      <c r="B30" s="1" t="s">
        <v>162</v>
      </c>
      <c r="C30" s="1" t="s">
        <v>163</v>
      </c>
      <c r="D30" s="1" t="s">
        <v>164</v>
      </c>
      <c r="E30" s="1" t="s">
        <v>165</v>
      </c>
      <c r="F30" s="1" t="s">
        <v>166</v>
      </c>
      <c r="G30" s="1" t="s">
        <v>167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171</v>
      </c>
      <c r="B31" s="1" t="s">
        <v>162</v>
      </c>
      <c r="C31" s="1" t="s">
        <v>163</v>
      </c>
      <c r="D31" s="1" t="s">
        <v>164</v>
      </c>
      <c r="E31" s="1" t="s">
        <v>165</v>
      </c>
      <c r="F31" s="1" t="s">
        <v>166</v>
      </c>
      <c r="G31" s="1" t="s">
        <v>167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172</v>
      </c>
      <c r="B32" s="1">
        <v>231.0</v>
      </c>
      <c r="C32" s="1">
        <v>284.0</v>
      </c>
      <c r="D32" s="1">
        <v>284.0</v>
      </c>
      <c r="E32" s="1">
        <v>305.0</v>
      </c>
      <c r="F32" s="1">
        <v>326.0</v>
      </c>
      <c r="G32" s="1">
        <v>325.0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173</v>
      </c>
      <c r="B33" s="1" t="s">
        <v>174</v>
      </c>
      <c r="C33" s="1" t="s">
        <v>175</v>
      </c>
      <c r="D33" s="1" t="s">
        <v>176</v>
      </c>
      <c r="E33" s="1" t="s">
        <v>115</v>
      </c>
      <c r="F33" s="1" t="s">
        <v>177</v>
      </c>
      <c r="G33" s="1" t="s">
        <v>178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179</v>
      </c>
      <c r="B34" s="1" t="s">
        <v>174</v>
      </c>
      <c r="C34" s="1" t="s">
        <v>175</v>
      </c>
      <c r="D34" s="1" t="s">
        <v>176</v>
      </c>
      <c r="E34" s="1" t="s">
        <v>115</v>
      </c>
      <c r="F34" s="1" t="s">
        <v>177</v>
      </c>
      <c r="G34" s="1" t="s">
        <v>178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180</v>
      </c>
      <c r="B35" s="1">
        <v>1.0</v>
      </c>
      <c r="C35" s="1">
        <v>1.0</v>
      </c>
      <c r="D35" s="1">
        <v>1.0</v>
      </c>
      <c r="E35" s="1">
        <v>1.0</v>
      </c>
      <c r="F35" s="1">
        <v>1.0</v>
      </c>
      <c r="G35" s="1">
        <v>1.0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181</v>
      </c>
      <c r="B37" s="1">
        <v>-1.2126</v>
      </c>
      <c r="C37" s="1">
        <v>3.1302</v>
      </c>
      <c r="D37" s="1">
        <v>-4.7658</v>
      </c>
      <c r="E37" s="1">
        <v>-47.94</v>
      </c>
      <c r="F37" s="1">
        <v>-76.986</v>
      </c>
      <c r="G37" s="1">
        <v>-18.5556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182</v>
      </c>
      <c r="B38" s="1">
        <v>-1.4382</v>
      </c>
      <c r="C38" s="1">
        <v>2.8482</v>
      </c>
      <c r="D38" s="1">
        <v>-5.1042</v>
      </c>
      <c r="E38" s="1">
        <v>-48.504</v>
      </c>
      <c r="F38" s="1">
        <v>-79.524</v>
      </c>
      <c r="G38" s="1">
        <v>-23.7444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183</v>
      </c>
      <c r="B39" s="1">
        <v>-1.4382</v>
      </c>
      <c r="C39" s="1">
        <v>2.8482</v>
      </c>
      <c r="D39" s="1">
        <v>-5.1042</v>
      </c>
      <c r="E39" s="1">
        <v>-48.504</v>
      </c>
      <c r="F39" s="1">
        <v>-79.524</v>
      </c>
      <c r="G39" s="1">
        <v>-23.7444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184</v>
      </c>
      <c r="B40" s="1">
        <v>0.0</v>
      </c>
      <c r="C40" s="1">
        <v>0.0</v>
      </c>
      <c r="D40" s="1">
        <v>-4.6812</v>
      </c>
      <c r="E40" s="1">
        <v>-47.658</v>
      </c>
      <c r="F40" s="1">
        <v>-76.422</v>
      </c>
      <c r="G40" s="1">
        <v>-17.4558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185</v>
      </c>
      <c r="B41" s="1">
        <v>-2.8482</v>
      </c>
      <c r="C41" s="1">
        <v>-2.3124</v>
      </c>
      <c r="D41" s="1">
        <v>-8.375399999999999</v>
      </c>
      <c r="E41" s="1">
        <v>-9.3906</v>
      </c>
      <c r="F41" s="1">
        <v>-45.402</v>
      </c>
      <c r="G41" s="1">
        <v>-4.9068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186</v>
      </c>
      <c r="B42" s="1">
        <v>0.0</v>
      </c>
      <c r="C42" s="1">
        <v>0.0</v>
      </c>
      <c r="D42" s="1">
        <v>0.564</v>
      </c>
      <c r="E42" s="1">
        <v>0.8742</v>
      </c>
      <c r="F42" s="1">
        <v>2.1714</v>
      </c>
      <c r="G42" s="1">
        <v>2.1714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187</v>
      </c>
      <c r="B43" s="1">
        <v>1.3254</v>
      </c>
      <c r="C43" s="1">
        <v>1.551</v>
      </c>
      <c r="D43" s="1">
        <v>2.256</v>
      </c>
      <c r="E43" s="1">
        <v>0.0282</v>
      </c>
      <c r="F43" s="1">
        <v>0.1128</v>
      </c>
      <c r="G43" s="1">
        <v>0.141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189</v>
      </c>
      <c r="B45" s="1">
        <v>2.5944</v>
      </c>
      <c r="C45" s="1">
        <v>4.2864</v>
      </c>
      <c r="D45" s="1">
        <v>18.2172</v>
      </c>
      <c r="E45" s="1">
        <v>42.3</v>
      </c>
      <c r="F45" s="1">
        <v>49.914</v>
      </c>
      <c r="G45" s="1">
        <v>68.526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190</v>
      </c>
      <c r="B46" s="1">
        <v>6.345</v>
      </c>
      <c r="C46" s="1">
        <v>9.7854</v>
      </c>
      <c r="D46" s="1">
        <v>33.558</v>
      </c>
      <c r="E46" s="1">
        <v>69.09</v>
      </c>
      <c r="F46" s="1">
        <v>94.752</v>
      </c>
      <c r="G46" s="1">
        <v>162.15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191</v>
      </c>
      <c r="B47" s="1">
        <v>0.564</v>
      </c>
      <c r="C47" s="1">
        <v>0.5922</v>
      </c>
      <c r="D47" s="1">
        <v>0.8742</v>
      </c>
      <c r="E47" s="1">
        <v>3.102</v>
      </c>
      <c r="F47" s="1">
        <v>10.8006</v>
      </c>
      <c r="G47" s="1">
        <v>-26.1414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192</v>
      </c>
      <c r="B48" s="1">
        <v>0.0</v>
      </c>
      <c r="C48" s="1">
        <v>0.0</v>
      </c>
      <c r="D48" s="1">
        <v>0.0846</v>
      </c>
      <c r="E48" s="1">
        <v>0.1692</v>
      </c>
      <c r="F48" s="1">
        <v>0.4512</v>
      </c>
      <c r="G48" s="1">
        <v>1.0998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193</v>
      </c>
      <c r="B49" s="1">
        <v>0.0</v>
      </c>
      <c r="C49" s="1">
        <v>0.0</v>
      </c>
      <c r="D49" s="1">
        <v>0.282</v>
      </c>
      <c r="E49" s="1">
        <v>0.5075999999999999</v>
      </c>
      <c r="F49" s="1">
        <v>2.679</v>
      </c>
      <c r="G49" s="1">
        <v>26.1978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194</v>
      </c>
      <c r="B50" s="1">
        <v>0.0</v>
      </c>
      <c r="C50" s="1">
        <v>0.0</v>
      </c>
      <c r="D50" s="1">
        <v>-0.1974</v>
      </c>
      <c r="E50" s="1">
        <v>-0.3384</v>
      </c>
      <c r="F50" s="1">
        <v>-2.2278</v>
      </c>
      <c r="G50" s="1">
        <v>-25.098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195</v>
      </c>
      <c r="B51" s="1">
        <v>0.0</v>
      </c>
      <c r="C51" s="1">
        <v>0.0</v>
      </c>
      <c r="D51" s="1">
        <v>0.0282</v>
      </c>
      <c r="E51" s="1">
        <v>0.0564</v>
      </c>
      <c r="F51" s="1">
        <v>0.2256</v>
      </c>
      <c r="G51" s="1">
        <v>0.564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196</v>
      </c>
      <c r="B52" s="1">
        <v>0.0</v>
      </c>
      <c r="C52" s="1">
        <v>0.0</v>
      </c>
      <c r="D52" s="1">
        <v>0.0</v>
      </c>
      <c r="E52" s="1">
        <v>2.397</v>
      </c>
      <c r="F52" s="1">
        <v>4.2864</v>
      </c>
      <c r="G52" s="1">
        <v>2.9892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197</v>
      </c>
      <c r="B53" s="1">
        <v>0.0</v>
      </c>
      <c r="C53" s="1">
        <v>0.0</v>
      </c>
      <c r="D53" s="1">
        <v>0.0</v>
      </c>
      <c r="E53" s="1">
        <v>2.397</v>
      </c>
      <c r="F53" s="1">
        <v>4.2864</v>
      </c>
      <c r="G53" s="1">
        <v>2.9892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199</v>
      </c>
      <c r="B3" s="1">
        <v>0.0</v>
      </c>
      <c r="C3" s="1" t="s">
        <v>200</v>
      </c>
      <c r="D3" s="1" t="s">
        <v>201</v>
      </c>
      <c r="E3" s="1" t="s">
        <v>202</v>
      </c>
      <c r="F3" s="1" t="s">
        <v>203</v>
      </c>
      <c r="G3" s="1" t="s">
        <v>124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204</v>
      </c>
      <c r="B4" s="1">
        <v>0.0</v>
      </c>
      <c r="C4" s="1" t="s">
        <v>205</v>
      </c>
      <c r="D4" s="1" t="s">
        <v>206</v>
      </c>
      <c r="E4" s="1" t="s">
        <v>207</v>
      </c>
      <c r="F4" s="1" t="s">
        <v>208</v>
      </c>
      <c r="G4" s="1" t="s">
        <v>209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210</v>
      </c>
      <c r="B5" s="1">
        <v>0.0</v>
      </c>
      <c r="C5" s="1" t="s">
        <v>211</v>
      </c>
      <c r="D5" s="1" t="s">
        <v>212</v>
      </c>
      <c r="E5" s="1" t="s">
        <v>213</v>
      </c>
      <c r="F5" s="1" t="s">
        <v>214</v>
      </c>
      <c r="G5" s="1" t="s">
        <v>215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216</v>
      </c>
      <c r="B6" s="1">
        <v>0.0</v>
      </c>
      <c r="C6" s="1" t="s">
        <v>211</v>
      </c>
      <c r="D6" s="1" t="s">
        <v>212</v>
      </c>
      <c r="E6" s="1" t="s">
        <v>213</v>
      </c>
      <c r="F6" s="1" t="s">
        <v>214</v>
      </c>
      <c r="G6" s="1" t="s">
        <v>215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218</v>
      </c>
      <c r="B8" s="1" t="s">
        <v>219</v>
      </c>
      <c r="C8" s="1" t="s">
        <v>220</v>
      </c>
      <c r="D8" s="1" t="s">
        <v>221</v>
      </c>
      <c r="E8" s="1" t="s">
        <v>222</v>
      </c>
      <c r="F8" s="1" t="s">
        <v>223</v>
      </c>
      <c r="G8" s="1" t="s">
        <v>224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225</v>
      </c>
      <c r="B9" s="1" t="s">
        <v>226</v>
      </c>
      <c r="C9" s="1" t="s">
        <v>227</v>
      </c>
      <c r="D9" s="1" t="s">
        <v>228</v>
      </c>
      <c r="E9" s="1" t="s">
        <v>229</v>
      </c>
      <c r="F9" s="1" t="s">
        <v>230</v>
      </c>
      <c r="G9" s="1" t="s">
        <v>231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232</v>
      </c>
      <c r="B10" s="1" t="s">
        <v>233</v>
      </c>
      <c r="C10" s="1" t="s">
        <v>234</v>
      </c>
      <c r="D10" s="1" t="s">
        <v>235</v>
      </c>
      <c r="E10" s="1" t="s">
        <v>236</v>
      </c>
      <c r="F10" s="1" t="s">
        <v>237</v>
      </c>
      <c r="G10" s="1" t="s">
        <v>238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239</v>
      </c>
      <c r="B11" s="1" t="s">
        <v>235</v>
      </c>
      <c r="C11" s="1" t="s">
        <v>240</v>
      </c>
      <c r="D11" s="1" t="s">
        <v>241</v>
      </c>
      <c r="E11" s="1" t="s">
        <v>242</v>
      </c>
      <c r="F11" s="1" t="s">
        <v>243</v>
      </c>
      <c r="G11" s="1" t="s">
        <v>244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245</v>
      </c>
      <c r="B12" s="1" t="s">
        <v>235</v>
      </c>
      <c r="C12" s="1" t="s">
        <v>240</v>
      </c>
      <c r="D12" s="1" t="s">
        <v>241</v>
      </c>
      <c r="E12" s="1" t="s">
        <v>242</v>
      </c>
      <c r="F12" s="1" t="s">
        <v>243</v>
      </c>
      <c r="G12" s="1" t="s">
        <v>244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246</v>
      </c>
      <c r="B13" s="1" t="s">
        <v>247</v>
      </c>
      <c r="C13" s="1" t="s">
        <v>248</v>
      </c>
      <c r="D13" s="1" t="s">
        <v>249</v>
      </c>
      <c r="E13" s="1" t="s">
        <v>250</v>
      </c>
      <c r="F13" s="1" t="s">
        <v>251</v>
      </c>
      <c r="G13" s="1" t="s">
        <v>252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253</v>
      </c>
      <c r="B14" s="1" t="s">
        <v>247</v>
      </c>
      <c r="C14" s="1" t="s">
        <v>248</v>
      </c>
      <c r="D14" s="1" t="s">
        <v>249</v>
      </c>
      <c r="E14" s="1" t="s">
        <v>250</v>
      </c>
      <c r="F14" s="1" t="s">
        <v>251</v>
      </c>
      <c r="G14" s="1" t="s">
        <v>252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254</v>
      </c>
      <c r="B15" s="1" t="s">
        <v>247</v>
      </c>
      <c r="C15" s="1" t="s">
        <v>248</v>
      </c>
      <c r="D15" s="1" t="s">
        <v>249</v>
      </c>
      <c r="E15" s="1" t="s">
        <v>250</v>
      </c>
      <c r="F15" s="1" t="s">
        <v>251</v>
      </c>
      <c r="G15" s="1" t="s">
        <v>252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255</v>
      </c>
      <c r="B16" s="1" t="s">
        <v>256</v>
      </c>
      <c r="C16" s="1" t="s">
        <v>257</v>
      </c>
      <c r="D16" s="1" t="s">
        <v>258</v>
      </c>
      <c r="E16" s="1" t="s">
        <v>259</v>
      </c>
      <c r="F16" s="1" t="s">
        <v>260</v>
      </c>
      <c r="G16" s="1" t="s">
        <v>261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262</v>
      </c>
      <c r="B17" s="1">
        <v>0.0</v>
      </c>
      <c r="C17" s="1" t="s">
        <v>263</v>
      </c>
      <c r="D17" s="1" t="s">
        <v>264</v>
      </c>
      <c r="E17" s="1" t="s">
        <v>265</v>
      </c>
      <c r="F17" s="1" t="s">
        <v>266</v>
      </c>
      <c r="G17" s="1" t="s">
        <v>267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268</v>
      </c>
      <c r="B18" s="1">
        <v>0.0</v>
      </c>
      <c r="C18" s="1" t="s">
        <v>269</v>
      </c>
      <c r="D18" s="1" t="s">
        <v>270</v>
      </c>
      <c r="E18" s="1" t="s">
        <v>271</v>
      </c>
      <c r="F18" s="1" t="s">
        <v>272</v>
      </c>
      <c r="G18" s="1" t="s">
        <v>273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274</v>
      </c>
      <c r="B20" s="1">
        <v>0.0</v>
      </c>
      <c r="C20" s="1" t="s">
        <v>275</v>
      </c>
      <c r="D20" s="1" t="s">
        <v>276</v>
      </c>
      <c r="E20" s="1" t="s">
        <v>277</v>
      </c>
      <c r="F20" s="1" t="s">
        <v>278</v>
      </c>
      <c r="G20" s="1" t="s">
        <v>279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280</v>
      </c>
      <c r="B21" s="1">
        <v>0.0</v>
      </c>
      <c r="C21" s="1" t="s">
        <v>281</v>
      </c>
      <c r="D21" s="1" t="s">
        <v>282</v>
      </c>
      <c r="E21" s="1" t="s">
        <v>283</v>
      </c>
      <c r="F21" s="1" t="s">
        <v>284</v>
      </c>
      <c r="G21" s="1" t="s">
        <v>285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286</v>
      </c>
      <c r="B22" s="1">
        <v>0.0</v>
      </c>
      <c r="C22" s="1" t="s">
        <v>287</v>
      </c>
      <c r="D22" s="1" t="s">
        <v>288</v>
      </c>
      <c r="E22" s="1" t="s">
        <v>289</v>
      </c>
      <c r="F22" s="1" t="s">
        <v>290</v>
      </c>
      <c r="G22" s="1" t="s">
        <v>291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292</v>
      </c>
      <c r="B23" s="1">
        <v>0.0</v>
      </c>
      <c r="C23" s="1" t="s">
        <v>293</v>
      </c>
      <c r="D23" s="1" t="s">
        <v>294</v>
      </c>
      <c r="E23" s="1" t="s">
        <v>295</v>
      </c>
      <c r="F23" s="1" t="s">
        <v>296</v>
      </c>
      <c r="G23" s="1" t="s">
        <v>297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299</v>
      </c>
      <c r="B25" s="1" t="s">
        <v>300</v>
      </c>
      <c r="C25" s="1" t="s">
        <v>301</v>
      </c>
      <c r="D25" s="1" t="s">
        <v>302</v>
      </c>
      <c r="E25" s="1" t="s">
        <v>303</v>
      </c>
      <c r="F25" s="1" t="s">
        <v>304</v>
      </c>
      <c r="G25" s="1" t="s">
        <v>305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306</v>
      </c>
      <c r="B26" s="1" t="s">
        <v>307</v>
      </c>
      <c r="C26" s="1" t="s">
        <v>308</v>
      </c>
      <c r="D26" s="1" t="s">
        <v>308</v>
      </c>
      <c r="E26" s="1" t="s">
        <v>305</v>
      </c>
      <c r="F26" s="1" t="s">
        <v>309</v>
      </c>
      <c r="G26" s="1" t="s">
        <v>310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311</v>
      </c>
      <c r="B27" s="1" t="s">
        <v>312</v>
      </c>
      <c r="C27" s="1" t="s">
        <v>313</v>
      </c>
      <c r="D27" s="1" t="s">
        <v>314</v>
      </c>
      <c r="E27" s="1" t="s">
        <v>315</v>
      </c>
      <c r="F27" s="1" t="s">
        <v>316</v>
      </c>
      <c r="G27" s="1" t="s">
        <v>317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318</v>
      </c>
      <c r="B28" s="1">
        <v>0.0</v>
      </c>
      <c r="C28" s="1" t="s">
        <v>319</v>
      </c>
      <c r="D28" s="1" t="s">
        <v>320</v>
      </c>
      <c r="E28" s="1" t="s">
        <v>321</v>
      </c>
      <c r="F28" s="1" t="s">
        <v>322</v>
      </c>
      <c r="G28" s="1" t="s">
        <v>323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324</v>
      </c>
      <c r="B29" s="1">
        <v>0.0</v>
      </c>
      <c r="C29" s="1" t="s">
        <v>325</v>
      </c>
      <c r="D29" s="1" t="s">
        <v>326</v>
      </c>
      <c r="E29" s="1" t="s">
        <v>327</v>
      </c>
      <c r="F29" s="1" t="s">
        <v>328</v>
      </c>
      <c r="G29" s="1" t="s">
        <v>329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330</v>
      </c>
      <c r="B30" s="1">
        <v>0.0</v>
      </c>
      <c r="C30" s="1" t="s">
        <v>331</v>
      </c>
      <c r="D30" s="1" t="s">
        <v>332</v>
      </c>
      <c r="E30" s="1" t="s">
        <v>333</v>
      </c>
      <c r="F30" s="1" t="s">
        <v>334</v>
      </c>
      <c r="G30" s="1" t="s">
        <v>335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336</v>
      </c>
      <c r="B31" s="1">
        <v>0.0</v>
      </c>
      <c r="C31" s="1" t="s">
        <v>337</v>
      </c>
      <c r="D31" s="1" t="s">
        <v>338</v>
      </c>
      <c r="E31" s="1" t="s">
        <v>339</v>
      </c>
      <c r="F31" s="1" t="s">
        <v>340</v>
      </c>
      <c r="G31" s="1" t="s">
        <v>341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343</v>
      </c>
      <c r="B33" s="1" t="s">
        <v>344</v>
      </c>
      <c r="C33" s="1" t="s">
        <v>345</v>
      </c>
      <c r="D33" s="1" t="s">
        <v>346</v>
      </c>
      <c r="E33" s="1" t="s">
        <v>347</v>
      </c>
      <c r="F33" s="1" t="s">
        <v>348</v>
      </c>
      <c r="G33" s="1" t="s">
        <v>349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350</v>
      </c>
      <c r="B34" s="1" t="s">
        <v>351</v>
      </c>
      <c r="C34" s="1" t="s">
        <v>352</v>
      </c>
      <c r="D34" s="1" t="s">
        <v>353</v>
      </c>
      <c r="E34" s="1" t="s">
        <v>354</v>
      </c>
      <c r="F34" s="1" t="s">
        <v>355</v>
      </c>
      <c r="G34" s="1" t="s">
        <v>355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356</v>
      </c>
      <c r="B35" s="1" t="s">
        <v>357</v>
      </c>
      <c r="C35" s="1" t="s">
        <v>358</v>
      </c>
      <c r="D35" s="1" t="s">
        <v>359</v>
      </c>
      <c r="E35" s="1" t="s">
        <v>360</v>
      </c>
      <c r="F35" s="1" t="s">
        <v>361</v>
      </c>
      <c r="G35" s="1" t="s">
        <v>362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363</v>
      </c>
      <c r="B36" s="1" t="s">
        <v>364</v>
      </c>
      <c r="C36" s="1" t="s">
        <v>365</v>
      </c>
      <c r="D36" s="1" t="s">
        <v>366</v>
      </c>
      <c r="E36" s="1" t="s">
        <v>367</v>
      </c>
      <c r="F36" s="1" t="s">
        <v>368</v>
      </c>
      <c r="G36" s="1" t="s">
        <v>367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369</v>
      </c>
      <c r="B37" s="1" t="s">
        <v>370</v>
      </c>
      <c r="C37" s="1" t="s">
        <v>371</v>
      </c>
      <c r="D37" s="1" t="s">
        <v>372</v>
      </c>
      <c r="E37" s="1" t="s">
        <v>373</v>
      </c>
      <c r="F37" s="1" t="s">
        <v>374</v>
      </c>
      <c r="G37" s="1" t="s">
        <v>375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376</v>
      </c>
      <c r="B38" s="1" t="s">
        <v>115</v>
      </c>
      <c r="C38" s="1" t="s">
        <v>377</v>
      </c>
      <c r="D38" s="1" t="s">
        <v>378</v>
      </c>
      <c r="E38" s="1" t="s">
        <v>379</v>
      </c>
      <c r="F38" s="1" t="s">
        <v>380</v>
      </c>
      <c r="G38" s="1" t="s">
        <v>381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382</v>
      </c>
      <c r="B39" s="1" t="s">
        <v>383</v>
      </c>
      <c r="C39" s="1" t="s">
        <v>384</v>
      </c>
      <c r="D39" s="1" t="s">
        <v>115</v>
      </c>
      <c r="E39" s="1" t="s">
        <v>385</v>
      </c>
      <c r="F39" s="1" t="s">
        <v>386</v>
      </c>
      <c r="G39" s="1" t="s">
        <v>387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388</v>
      </c>
      <c r="B40" s="1" t="s">
        <v>389</v>
      </c>
      <c r="C40" s="1" t="s">
        <v>390</v>
      </c>
      <c r="D40" s="1" t="s">
        <v>391</v>
      </c>
      <c r="E40" s="1" t="s">
        <v>266</v>
      </c>
      <c r="F40" s="1" t="s">
        <v>392</v>
      </c>
      <c r="G40" s="1" t="s">
        <v>393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394</v>
      </c>
      <c r="B41" s="1" t="s">
        <v>395</v>
      </c>
      <c r="C41" s="1" t="s">
        <v>396</v>
      </c>
      <c r="D41" s="1" t="s">
        <v>397</v>
      </c>
      <c r="E41" s="1" t="s">
        <v>398</v>
      </c>
      <c r="F41" s="1" t="s">
        <v>399</v>
      </c>
      <c r="G41" s="1" t="s">
        <v>400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401</v>
      </c>
      <c r="B42" s="1" t="s">
        <v>402</v>
      </c>
      <c r="C42" s="1" t="s">
        <v>403</v>
      </c>
      <c r="D42" s="1" t="s">
        <v>404</v>
      </c>
      <c r="E42" s="1" t="s">
        <v>405</v>
      </c>
      <c r="F42" s="1" t="s">
        <v>406</v>
      </c>
      <c r="G42" s="1" t="s">
        <v>407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408</v>
      </c>
      <c r="B43" s="1" t="s">
        <v>409</v>
      </c>
      <c r="C43" s="1" t="s">
        <v>410</v>
      </c>
      <c r="D43" s="1" t="s">
        <v>411</v>
      </c>
      <c r="E43" s="1" t="s">
        <v>412</v>
      </c>
      <c r="F43" s="1" t="s">
        <v>413</v>
      </c>
      <c r="G43" s="1" t="s">
        <v>414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415</v>
      </c>
      <c r="B44" s="1" t="s">
        <v>416</v>
      </c>
      <c r="C44" s="1" t="s">
        <v>417</v>
      </c>
      <c r="D44" s="1" t="s">
        <v>418</v>
      </c>
      <c r="E44" s="1" t="s">
        <v>419</v>
      </c>
      <c r="F44" s="1" t="s">
        <v>420</v>
      </c>
      <c r="G44" s="1" t="s">
        <v>421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423</v>
      </c>
      <c r="B46" s="1">
        <v>0.0</v>
      </c>
      <c r="C46" s="1" t="s">
        <v>424</v>
      </c>
      <c r="D46" s="1" t="s">
        <v>425</v>
      </c>
      <c r="E46" s="1" t="s">
        <v>426</v>
      </c>
      <c r="F46" s="1" t="s">
        <v>427</v>
      </c>
      <c r="G46" s="1" t="s">
        <v>428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429</v>
      </c>
      <c r="B47" s="1">
        <v>0.0</v>
      </c>
      <c r="C47" s="1" t="s">
        <v>430</v>
      </c>
      <c r="D47" s="1" t="s">
        <v>431</v>
      </c>
      <c r="E47" s="1" t="s">
        <v>432</v>
      </c>
      <c r="F47" s="1" t="s">
        <v>433</v>
      </c>
      <c r="G47" s="1" t="s">
        <v>434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435</v>
      </c>
      <c r="B48" s="1">
        <v>0.0</v>
      </c>
      <c r="C48" s="1" t="s">
        <v>436</v>
      </c>
      <c r="D48" s="1" t="s">
        <v>437</v>
      </c>
      <c r="E48" s="1" t="s">
        <v>438</v>
      </c>
      <c r="F48" s="1" t="s">
        <v>439</v>
      </c>
      <c r="G48" s="1" t="s">
        <v>440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441</v>
      </c>
      <c r="B49" s="1">
        <v>0.0</v>
      </c>
      <c r="C49" s="1" t="s">
        <v>442</v>
      </c>
      <c r="D49" s="1" t="s">
        <v>443</v>
      </c>
      <c r="E49" s="1" t="s">
        <v>444</v>
      </c>
      <c r="F49" s="1" t="s">
        <v>445</v>
      </c>
      <c r="G49" s="1" t="s">
        <v>446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447</v>
      </c>
      <c r="B50" s="1">
        <v>0.0</v>
      </c>
      <c r="C50" s="1" t="s">
        <v>442</v>
      </c>
      <c r="D50" s="1" t="s">
        <v>443</v>
      </c>
      <c r="E50" s="1" t="s">
        <v>444</v>
      </c>
      <c r="F50" s="1" t="s">
        <v>445</v>
      </c>
      <c r="G50" s="1" t="s">
        <v>446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448</v>
      </c>
      <c r="B51" s="1">
        <v>0.0</v>
      </c>
      <c r="C51" s="1" t="s">
        <v>449</v>
      </c>
      <c r="D51" s="1" t="s">
        <v>450</v>
      </c>
      <c r="E51" s="1" t="s">
        <v>451</v>
      </c>
      <c r="F51" s="1" t="s">
        <v>452</v>
      </c>
      <c r="G51" s="1" t="s">
        <v>453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454</v>
      </c>
      <c r="B52" s="1">
        <v>0.0</v>
      </c>
      <c r="C52" s="1" t="s">
        <v>449</v>
      </c>
      <c r="D52" s="1" t="s">
        <v>450</v>
      </c>
      <c r="E52" s="1" t="s">
        <v>451</v>
      </c>
      <c r="F52" s="1" t="s">
        <v>452</v>
      </c>
      <c r="G52" s="1" t="s">
        <v>453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455</v>
      </c>
      <c r="B53" s="1">
        <v>0.0</v>
      </c>
      <c r="C53" s="1" t="s">
        <v>449</v>
      </c>
      <c r="D53" s="1" t="s">
        <v>450</v>
      </c>
      <c r="E53" s="1" t="s">
        <v>456</v>
      </c>
      <c r="F53" s="1" t="s">
        <v>457</v>
      </c>
      <c r="G53" s="1" t="s">
        <v>458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459</v>
      </c>
      <c r="B54" s="1">
        <v>0.0</v>
      </c>
      <c r="C54" s="1" t="s">
        <v>460</v>
      </c>
      <c r="D54" s="1" t="s">
        <v>450</v>
      </c>
      <c r="E54" s="1" t="s">
        <v>461</v>
      </c>
      <c r="F54" s="1" t="s">
        <v>462</v>
      </c>
      <c r="G54" s="1" t="s">
        <v>453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463</v>
      </c>
      <c r="B55" s="1">
        <v>0.0</v>
      </c>
      <c r="C55" s="1" t="s">
        <v>464</v>
      </c>
      <c r="D55" s="1" t="s">
        <v>465</v>
      </c>
      <c r="E55" s="1" t="s">
        <v>466</v>
      </c>
      <c r="F55" s="1" t="s">
        <v>467</v>
      </c>
      <c r="G55" s="1" t="s">
        <v>468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469</v>
      </c>
      <c r="B56" s="1">
        <v>0.0</v>
      </c>
      <c r="C56" s="1" t="s">
        <v>470</v>
      </c>
      <c r="D56" s="1" t="s">
        <v>471</v>
      </c>
      <c r="E56" s="1" t="s">
        <v>472</v>
      </c>
      <c r="F56" s="1" t="s">
        <v>473</v>
      </c>
      <c r="G56" s="1" t="s">
        <v>474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475</v>
      </c>
      <c r="B57" s="1">
        <v>0.0</v>
      </c>
      <c r="C57" s="1" t="s">
        <v>476</v>
      </c>
      <c r="D57" s="1" t="s">
        <v>477</v>
      </c>
      <c r="E57" s="1" t="s">
        <v>478</v>
      </c>
      <c r="F57" s="1" t="s">
        <v>479</v>
      </c>
      <c r="G57" s="1" t="s">
        <v>480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481</v>
      </c>
      <c r="B58" s="1">
        <v>0.0</v>
      </c>
      <c r="C58" s="1" t="s">
        <v>482</v>
      </c>
      <c r="D58" s="1" t="s">
        <v>483</v>
      </c>
      <c r="E58" s="1" t="s">
        <v>484</v>
      </c>
      <c r="F58" s="1" t="s">
        <v>485</v>
      </c>
      <c r="G58" s="1" t="s">
        <v>486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487</v>
      </c>
      <c r="B59" s="1">
        <v>0.0</v>
      </c>
      <c r="C59" s="1" t="s">
        <v>488</v>
      </c>
      <c r="D59" s="1" t="s">
        <v>489</v>
      </c>
      <c r="E59" s="1" t="s">
        <v>490</v>
      </c>
      <c r="F59" s="1" t="s">
        <v>491</v>
      </c>
      <c r="G59" s="1" t="s">
        <v>492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493</v>
      </c>
      <c r="B60" s="1">
        <v>0.0</v>
      </c>
      <c r="C60" s="1" t="s">
        <v>494</v>
      </c>
      <c r="D60" s="1" t="s">
        <v>495</v>
      </c>
      <c r="E60" s="1" t="s">
        <v>496</v>
      </c>
      <c r="F60" s="1" t="s">
        <v>497</v>
      </c>
      <c r="G60" s="1" t="s">
        <v>400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498</v>
      </c>
      <c r="B61" s="1">
        <v>0.0</v>
      </c>
      <c r="C61" s="1" t="s">
        <v>499</v>
      </c>
      <c r="D61" s="1" t="s">
        <v>500</v>
      </c>
      <c r="E61" s="1" t="s">
        <v>501</v>
      </c>
      <c r="F61" s="1">
        <v>0.0</v>
      </c>
      <c r="G61" s="1" t="s">
        <v>502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503</v>
      </c>
      <c r="B62" s="1">
        <v>0.0</v>
      </c>
      <c r="C62" s="1" t="s">
        <v>504</v>
      </c>
      <c r="D62" s="1" t="s">
        <v>505</v>
      </c>
      <c r="E62" s="1" t="s">
        <v>506</v>
      </c>
      <c r="F62" s="1" t="s">
        <v>507</v>
      </c>
      <c r="G62" s="1" t="s">
        <v>508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509</v>
      </c>
      <c r="B63" s="1">
        <v>0.0</v>
      </c>
      <c r="C63" s="1">
        <v>0.0</v>
      </c>
      <c r="D63" s="1" t="s">
        <v>510</v>
      </c>
      <c r="E63" s="1" t="s">
        <v>511</v>
      </c>
      <c r="F63" s="1" t="s">
        <v>512</v>
      </c>
      <c r="G63" s="1">
        <v>0.0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513</v>
      </c>
      <c r="B64" s="1">
        <v>0.0</v>
      </c>
      <c r="C64" s="1">
        <v>0.0</v>
      </c>
      <c r="D64" s="1" t="s">
        <v>514</v>
      </c>
      <c r="E64" s="1" t="s">
        <v>515</v>
      </c>
      <c r="F64" s="1" t="s">
        <v>516</v>
      </c>
      <c r="G64" s="1">
        <v>0.0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517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518</v>
      </c>
      <c r="B66" s="1">
        <v>0.0</v>
      </c>
      <c r="C66" s="1">
        <v>0.0</v>
      </c>
      <c r="D66" s="1" t="s">
        <v>519</v>
      </c>
      <c r="E66" s="1" t="s">
        <v>520</v>
      </c>
      <c r="F66" s="1" t="s">
        <v>521</v>
      </c>
      <c r="G66" s="1" t="s">
        <v>522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523</v>
      </c>
      <c r="B67" s="1">
        <v>0.0</v>
      </c>
      <c r="C67" s="1">
        <v>0.0</v>
      </c>
      <c r="D67" s="1" t="s">
        <v>524</v>
      </c>
      <c r="E67" s="1" t="s">
        <v>525</v>
      </c>
      <c r="F67" s="1" t="s">
        <v>526</v>
      </c>
      <c r="G67" s="1" t="s">
        <v>527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528</v>
      </c>
      <c r="B68" s="1">
        <v>0.0</v>
      </c>
      <c r="C68" s="1">
        <v>0.0</v>
      </c>
      <c r="D68" s="1" t="s">
        <v>529</v>
      </c>
      <c r="E68" s="1" t="s">
        <v>530</v>
      </c>
      <c r="F68" s="1" t="s">
        <v>531</v>
      </c>
      <c r="G68" s="1" t="s">
        <v>532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533</v>
      </c>
      <c r="B69" s="1">
        <v>0.0</v>
      </c>
      <c r="C69" s="1">
        <v>0.0</v>
      </c>
      <c r="D69" s="1" t="s">
        <v>534</v>
      </c>
      <c r="E69" s="1" t="s">
        <v>535</v>
      </c>
      <c r="F69" s="1" t="s">
        <v>536</v>
      </c>
      <c r="G69" s="1" t="s">
        <v>537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538</v>
      </c>
      <c r="B70" s="1">
        <v>0.0</v>
      </c>
      <c r="C70" s="1">
        <v>0.0</v>
      </c>
      <c r="D70" s="1" t="s">
        <v>534</v>
      </c>
      <c r="E70" s="1" t="s">
        <v>535</v>
      </c>
      <c r="F70" s="1" t="s">
        <v>536</v>
      </c>
      <c r="G70" s="1" t="s">
        <v>537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539</v>
      </c>
      <c r="B71" s="1">
        <v>0.0</v>
      </c>
      <c r="C71" s="1">
        <v>0.0</v>
      </c>
      <c r="D71" s="1" t="s">
        <v>540</v>
      </c>
      <c r="E71" s="1" t="s">
        <v>541</v>
      </c>
      <c r="F71" s="1" t="s">
        <v>542</v>
      </c>
      <c r="G71" s="1" t="s">
        <v>543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544</v>
      </c>
      <c r="B72" s="1">
        <v>0.0</v>
      </c>
      <c r="C72" s="1">
        <v>0.0</v>
      </c>
      <c r="D72" s="1" t="s">
        <v>540</v>
      </c>
      <c r="E72" s="1" t="s">
        <v>541</v>
      </c>
      <c r="F72" s="1" t="s">
        <v>542</v>
      </c>
      <c r="G72" s="1" t="s">
        <v>543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545</v>
      </c>
      <c r="B73" s="1">
        <v>0.0</v>
      </c>
      <c r="C73" s="1">
        <v>0.0</v>
      </c>
      <c r="D73" s="1" t="s">
        <v>540</v>
      </c>
      <c r="E73" s="1" t="s">
        <v>546</v>
      </c>
      <c r="F73" s="1" t="s">
        <v>547</v>
      </c>
      <c r="G73" s="1" t="s">
        <v>548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549</v>
      </c>
      <c r="B74" s="1">
        <v>0.0</v>
      </c>
      <c r="C74" s="1">
        <v>0.0</v>
      </c>
      <c r="D74" s="1" t="s">
        <v>550</v>
      </c>
      <c r="E74" s="1" t="s">
        <v>551</v>
      </c>
      <c r="F74" s="1" t="s">
        <v>552</v>
      </c>
      <c r="G74" s="1" t="s">
        <v>553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554</v>
      </c>
      <c r="B75" s="1">
        <v>0.0</v>
      </c>
      <c r="C75" s="1">
        <v>0.0</v>
      </c>
      <c r="D75" s="1" t="s">
        <v>555</v>
      </c>
      <c r="E75" s="1">
        <v>1.2972</v>
      </c>
      <c r="F75" s="1" t="s">
        <v>556</v>
      </c>
      <c r="G75" s="1" t="s">
        <v>557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558</v>
      </c>
      <c r="B76" s="1">
        <v>0.0</v>
      </c>
      <c r="C76" s="1">
        <v>0.0</v>
      </c>
      <c r="D76" s="1">
        <v>2.679</v>
      </c>
      <c r="E76" s="1" t="s">
        <v>559</v>
      </c>
      <c r="F76" s="1" t="s">
        <v>560</v>
      </c>
      <c r="G76" s="1" t="s">
        <v>561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562</v>
      </c>
      <c r="B77" s="1">
        <v>0.0</v>
      </c>
      <c r="C77" s="1">
        <v>0.0</v>
      </c>
      <c r="D77" s="1" t="s">
        <v>563</v>
      </c>
      <c r="E77" s="1" t="s">
        <v>564</v>
      </c>
      <c r="F77" s="1" t="s">
        <v>565</v>
      </c>
      <c r="G77" s="1" t="s">
        <v>566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567</v>
      </c>
      <c r="B78" s="1">
        <v>0.0</v>
      </c>
      <c r="C78" s="1">
        <v>0.0</v>
      </c>
      <c r="D78" s="1" t="s">
        <v>568</v>
      </c>
      <c r="E78" s="1" t="s">
        <v>569</v>
      </c>
      <c r="F78" s="1" t="s">
        <v>570</v>
      </c>
      <c r="G78" s="1" t="s">
        <v>571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572</v>
      </c>
      <c r="B79" s="1">
        <v>0.0</v>
      </c>
      <c r="C79" s="1">
        <v>0.0</v>
      </c>
      <c r="D79" s="1" t="s">
        <v>573</v>
      </c>
      <c r="E79" s="1" t="s">
        <v>574</v>
      </c>
      <c r="F79" s="1" t="s">
        <v>575</v>
      </c>
      <c r="G79" s="1" t="s">
        <v>576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577</v>
      </c>
      <c r="B80" s="1">
        <v>0.0</v>
      </c>
      <c r="C80" s="1">
        <v>0.0</v>
      </c>
      <c r="D80" s="1" t="s">
        <v>578</v>
      </c>
      <c r="E80" s="1" t="s">
        <v>579</v>
      </c>
      <c r="F80" s="1" t="s">
        <v>580</v>
      </c>
      <c r="G80" s="1" t="s">
        <v>581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582</v>
      </c>
      <c r="B81" s="1">
        <v>0.0</v>
      </c>
      <c r="C81" s="1">
        <v>0.0</v>
      </c>
      <c r="D81" s="1" t="s">
        <v>583</v>
      </c>
      <c r="E81" s="1" t="s">
        <v>584</v>
      </c>
      <c r="F81" s="1" t="s">
        <v>585</v>
      </c>
      <c r="G81" s="1" t="s">
        <v>586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587</v>
      </c>
      <c r="B82" s="1">
        <v>0.0</v>
      </c>
      <c r="C82" s="1">
        <v>0.0</v>
      </c>
      <c r="D82" s="1" t="s">
        <v>588</v>
      </c>
      <c r="E82" s="1" t="s">
        <v>589</v>
      </c>
      <c r="F82" s="1" t="s">
        <v>590</v>
      </c>
      <c r="G82" s="1" t="s">
        <v>591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592</v>
      </c>
      <c r="B83" s="1">
        <v>0.0</v>
      </c>
      <c r="C83" s="1">
        <v>0.0</v>
      </c>
      <c r="D83" s="1">
        <v>0.0</v>
      </c>
      <c r="E83" s="1" t="s">
        <v>593</v>
      </c>
      <c r="F83" s="1" t="s">
        <v>594</v>
      </c>
      <c r="G83" s="1" t="s">
        <v>595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596</v>
      </c>
      <c r="B84" s="1">
        <v>0.0</v>
      </c>
      <c r="C84" s="1">
        <v>0.0</v>
      </c>
      <c r="D84" s="1">
        <v>0.0</v>
      </c>
      <c r="E84" s="1" t="s">
        <v>597</v>
      </c>
      <c r="F84" s="1" t="s">
        <v>598</v>
      </c>
      <c r="G84" s="1" t="s">
        <v>599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600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601</v>
      </c>
      <c r="B86" s="1">
        <v>0.0</v>
      </c>
      <c r="C86" s="1">
        <v>0.0</v>
      </c>
      <c r="D86" s="1">
        <v>0.0</v>
      </c>
      <c r="E86" s="1" t="s">
        <v>602</v>
      </c>
      <c r="F86" s="1" t="s">
        <v>603</v>
      </c>
      <c r="G86" s="1" t="s">
        <v>604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605</v>
      </c>
      <c r="B87" s="1">
        <v>0.0</v>
      </c>
      <c r="C87" s="1">
        <v>0.0</v>
      </c>
      <c r="D87" s="1">
        <v>0.0</v>
      </c>
      <c r="E87" s="1" t="s">
        <v>606</v>
      </c>
      <c r="F87" s="1" t="s">
        <v>607</v>
      </c>
      <c r="G87" s="1" t="s">
        <v>608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609</v>
      </c>
      <c r="B88" s="1">
        <v>0.0</v>
      </c>
      <c r="C88" s="1">
        <v>0.0</v>
      </c>
      <c r="D88" s="1">
        <v>0.0</v>
      </c>
      <c r="E88" s="1" t="s">
        <v>610</v>
      </c>
      <c r="F88" s="1" t="s">
        <v>611</v>
      </c>
      <c r="G88" s="1" t="s">
        <v>612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613</v>
      </c>
      <c r="B89" s="1">
        <v>0.0</v>
      </c>
      <c r="C89" s="1">
        <v>0.0</v>
      </c>
      <c r="D89" s="1">
        <v>0.0</v>
      </c>
      <c r="E89" s="1" t="s">
        <v>614</v>
      </c>
      <c r="F89" s="1" t="s">
        <v>615</v>
      </c>
      <c r="G89" s="1" t="s">
        <v>616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617</v>
      </c>
      <c r="B90" s="1">
        <v>0.0</v>
      </c>
      <c r="C90" s="1">
        <v>0.0</v>
      </c>
      <c r="D90" s="1">
        <v>0.0</v>
      </c>
      <c r="E90" s="1" t="s">
        <v>614</v>
      </c>
      <c r="F90" s="1" t="s">
        <v>615</v>
      </c>
      <c r="G90" s="1" t="s">
        <v>616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618</v>
      </c>
      <c r="B91" s="1">
        <v>0.0</v>
      </c>
      <c r="C91" s="1">
        <v>0.0</v>
      </c>
      <c r="D91" s="1">
        <v>0.0</v>
      </c>
      <c r="E91" s="1" t="s">
        <v>619</v>
      </c>
      <c r="F91" s="1" t="s">
        <v>620</v>
      </c>
      <c r="G91" s="1" t="s">
        <v>621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622</v>
      </c>
      <c r="B92" s="1">
        <v>0.0</v>
      </c>
      <c r="C92" s="1">
        <v>0.0</v>
      </c>
      <c r="D92" s="1">
        <v>0.0</v>
      </c>
      <c r="E92" s="1" t="s">
        <v>619</v>
      </c>
      <c r="F92" s="1" t="s">
        <v>620</v>
      </c>
      <c r="G92" s="1" t="s">
        <v>621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623</v>
      </c>
      <c r="B93" s="1">
        <v>0.0</v>
      </c>
      <c r="C93" s="1">
        <v>0.0</v>
      </c>
      <c r="D93" s="1">
        <v>0.0</v>
      </c>
      <c r="E93" s="1" t="s">
        <v>624</v>
      </c>
      <c r="F93" s="1" t="s">
        <v>625</v>
      </c>
      <c r="G93" s="1" t="s">
        <v>626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627</v>
      </c>
      <c r="B94" s="1">
        <v>0.0</v>
      </c>
      <c r="C94" s="1">
        <v>0.0</v>
      </c>
      <c r="D94" s="1">
        <v>0.0</v>
      </c>
      <c r="E94" s="1" t="s">
        <v>628</v>
      </c>
      <c r="F94" s="1" t="s">
        <v>629</v>
      </c>
      <c r="G94" s="1" t="s">
        <v>630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631</v>
      </c>
      <c r="B95" s="1">
        <v>0.0</v>
      </c>
      <c r="C95" s="1">
        <v>0.0</v>
      </c>
      <c r="D95" s="1">
        <v>0.0</v>
      </c>
      <c r="E95" s="1" t="s">
        <v>632</v>
      </c>
      <c r="F95" s="1" t="s">
        <v>633</v>
      </c>
      <c r="G95" s="1" t="s">
        <v>634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635</v>
      </c>
      <c r="B96" s="1">
        <v>0.0</v>
      </c>
      <c r="C96" s="1">
        <v>0.0</v>
      </c>
      <c r="D96" s="1">
        <v>0.0</v>
      </c>
      <c r="E96" s="1" t="s">
        <v>636</v>
      </c>
      <c r="F96" s="1" t="s">
        <v>637</v>
      </c>
      <c r="G96" s="1" t="s">
        <v>638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639</v>
      </c>
      <c r="B97" s="1">
        <v>0.0</v>
      </c>
      <c r="C97" s="1">
        <v>0.0</v>
      </c>
      <c r="D97" s="1">
        <v>0.0</v>
      </c>
      <c r="E97" s="1" t="s">
        <v>640</v>
      </c>
      <c r="F97" s="1" t="s">
        <v>641</v>
      </c>
      <c r="G97" s="1" t="s">
        <v>642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643</v>
      </c>
      <c r="B98" s="1">
        <v>0.0</v>
      </c>
      <c r="C98" s="1">
        <v>0.0</v>
      </c>
      <c r="D98" s="1">
        <v>0.0</v>
      </c>
      <c r="E98" s="1" t="s">
        <v>644</v>
      </c>
      <c r="F98" s="1" t="s">
        <v>645</v>
      </c>
      <c r="G98" s="1" t="s">
        <v>646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647</v>
      </c>
      <c r="B99" s="1">
        <v>0.0</v>
      </c>
      <c r="C99" s="1">
        <v>0.0</v>
      </c>
      <c r="D99" s="1">
        <v>0.0</v>
      </c>
      <c r="E99" s="1" t="s">
        <v>648</v>
      </c>
      <c r="F99" s="1" t="s">
        <v>649</v>
      </c>
      <c r="G99" s="1" t="s">
        <v>650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651</v>
      </c>
      <c r="B100" s="1">
        <v>0.0</v>
      </c>
      <c r="C100" s="1">
        <v>0.0</v>
      </c>
      <c r="D100" s="1">
        <v>0.0</v>
      </c>
      <c r="E100" s="1" t="s">
        <v>652</v>
      </c>
      <c r="F100" s="1" t="s">
        <v>653</v>
      </c>
      <c r="G100" s="1" t="s">
        <v>654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655</v>
      </c>
      <c r="B101" s="1">
        <v>0.0</v>
      </c>
      <c r="C101" s="1">
        <v>0.0</v>
      </c>
      <c r="D101" s="1">
        <v>0.0</v>
      </c>
      <c r="E101" s="1" t="s">
        <v>656</v>
      </c>
      <c r="F101" s="1" t="s">
        <v>657</v>
      </c>
      <c r="G101" s="1" t="s">
        <v>658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659</v>
      </c>
      <c r="B102" s="1">
        <v>0.0</v>
      </c>
      <c r="C102" s="1">
        <v>0.0</v>
      </c>
      <c r="D102" s="1">
        <v>0.0</v>
      </c>
      <c r="E102" s="1" t="s">
        <v>660</v>
      </c>
      <c r="F102" s="1" t="s">
        <v>661</v>
      </c>
      <c r="G102" s="1" t="s">
        <v>662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663</v>
      </c>
      <c r="B103" s="1">
        <v>0.0</v>
      </c>
      <c r="C103" s="1">
        <v>0.0</v>
      </c>
      <c r="D103" s="1">
        <v>0.0</v>
      </c>
      <c r="E103" s="1">
        <v>0.0</v>
      </c>
      <c r="F103" s="1" t="s">
        <v>664</v>
      </c>
      <c r="G103" s="1" t="s">
        <v>665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666</v>
      </c>
      <c r="B104" s="1">
        <v>0.0</v>
      </c>
      <c r="C104" s="1">
        <v>0.0</v>
      </c>
      <c r="D104" s="1">
        <v>0.0</v>
      </c>
      <c r="E104" s="1">
        <v>0.0</v>
      </c>
      <c r="F104" s="1" t="s">
        <v>667</v>
      </c>
      <c r="G104" s="1" t="s">
        <v>668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669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670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671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672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673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674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675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676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677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678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677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679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680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681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680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682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683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684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685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686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687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688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689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690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691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692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693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694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695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696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697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698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699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700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701</v>
      </c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702</v>
      </c>
      <c r="C1" s="1" t="s">
        <v>703</v>
      </c>
      <c r="D1" s="1" t="s">
        <v>704</v>
      </c>
      <c r="E1" s="1" t="s">
        <v>705</v>
      </c>
      <c r="F1" s="1" t="s">
        <v>706</v>
      </c>
      <c r="G1" s="1" t="s">
        <v>707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708</v>
      </c>
      <c r="B2" s="1" t="s">
        <v>709</v>
      </c>
      <c r="C2" s="1" t="s">
        <v>710</v>
      </c>
      <c r="D2" s="1" t="s">
        <v>711</v>
      </c>
      <c r="E2" s="1" t="s">
        <v>712</v>
      </c>
      <c r="F2" s="1" t="s">
        <v>712</v>
      </c>
      <c r="G2" s="1" t="s">
        <v>713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714</v>
      </c>
      <c r="B3" s="1" t="s">
        <v>713</v>
      </c>
      <c r="C3" s="1" t="s">
        <v>715</v>
      </c>
      <c r="D3" s="1" t="s">
        <v>716</v>
      </c>
      <c r="E3" s="1" t="s">
        <v>717</v>
      </c>
      <c r="F3" s="1" t="s">
        <v>718</v>
      </c>
      <c r="G3" s="1" t="s">
        <v>713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719</v>
      </c>
      <c r="B4" s="1" t="s">
        <v>720</v>
      </c>
      <c r="C4" s="1" t="s">
        <v>710</v>
      </c>
      <c r="D4" s="1" t="s">
        <v>721</v>
      </c>
      <c r="E4" s="1" t="s">
        <v>722</v>
      </c>
      <c r="F4" s="1" t="s">
        <v>723</v>
      </c>
      <c r="G4" s="1" t="s">
        <v>724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714</v>
      </c>
      <c r="B5" s="1" t="s">
        <v>713</v>
      </c>
      <c r="C5" s="1" t="s">
        <v>725</v>
      </c>
      <c r="D5" s="1" t="s">
        <v>726</v>
      </c>
      <c r="E5" s="1" t="s">
        <v>727</v>
      </c>
      <c r="F5" s="1" t="s">
        <v>728</v>
      </c>
      <c r="G5" s="1" t="s">
        <v>729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730</v>
      </c>
      <c r="B6" s="1" t="s">
        <v>731</v>
      </c>
      <c r="C6" s="1" t="s">
        <v>732</v>
      </c>
      <c r="D6" s="1" t="s">
        <v>733</v>
      </c>
      <c r="E6" s="1" t="s">
        <v>734</v>
      </c>
      <c r="F6" s="1" t="s">
        <v>735</v>
      </c>
      <c r="G6" s="1" t="s">
        <v>736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737</v>
      </c>
      <c r="B7" s="1" t="s">
        <v>738</v>
      </c>
      <c r="C7" s="1" t="s">
        <v>713</v>
      </c>
      <c r="D7" s="1" t="s">
        <v>739</v>
      </c>
      <c r="E7" s="1" t="s">
        <v>740</v>
      </c>
      <c r="F7" s="1" t="s">
        <v>741</v>
      </c>
      <c r="G7" s="1" t="s">
        <v>742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743</v>
      </c>
      <c r="B8" s="1" t="s">
        <v>744</v>
      </c>
      <c r="C8" s="1" t="s">
        <v>745</v>
      </c>
      <c r="D8" s="1" t="s">
        <v>746</v>
      </c>
      <c r="E8" s="1" t="s">
        <v>747</v>
      </c>
      <c r="F8" s="1" t="s">
        <v>745</v>
      </c>
      <c r="G8" s="1" t="s">
        <v>748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749</v>
      </c>
      <c r="B9" s="1" t="s">
        <v>750</v>
      </c>
      <c r="C9" s="1" t="s">
        <v>751</v>
      </c>
      <c r="D9" s="1" t="s">
        <v>752</v>
      </c>
      <c r="E9" s="1" t="s">
        <v>753</v>
      </c>
      <c r="F9" s="1" t="s">
        <v>754</v>
      </c>
      <c r="G9" s="1" t="s">
        <v>755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756</v>
      </c>
      <c r="B10" s="1" t="s">
        <v>757</v>
      </c>
      <c r="C10" s="1" t="s">
        <v>751</v>
      </c>
      <c r="D10" s="1" t="s">
        <v>758</v>
      </c>
      <c r="E10" s="1" t="s">
        <v>759</v>
      </c>
      <c r="F10" s="1" t="s">
        <v>760</v>
      </c>
      <c r="G10" s="1" t="s">
        <v>761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762</v>
      </c>
      <c r="B11" s="1" t="s">
        <v>763</v>
      </c>
      <c r="C11" s="1" t="s">
        <v>764</v>
      </c>
      <c r="D11" s="1" t="s">
        <v>765</v>
      </c>
      <c r="E11" s="1" t="s">
        <v>766</v>
      </c>
      <c r="F11" s="1" t="s">
        <v>767</v>
      </c>
      <c r="G11" s="1" t="s">
        <v>768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769</v>
      </c>
      <c r="B12" s="1" t="s">
        <v>770</v>
      </c>
      <c r="C12" s="1" t="s">
        <v>771</v>
      </c>
      <c r="D12" s="1" t="s">
        <v>772</v>
      </c>
      <c r="E12" s="1" t="s">
        <v>773</v>
      </c>
      <c r="F12" s="1" t="s">
        <v>774</v>
      </c>
      <c r="G12" s="1" t="s">
        <v>775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776</v>
      </c>
      <c r="B13" s="1" t="s">
        <v>777</v>
      </c>
      <c r="C13" s="1" t="s">
        <v>778</v>
      </c>
      <c r="D13" s="1" t="s">
        <v>779</v>
      </c>
      <c r="E13" s="1" t="s">
        <v>780</v>
      </c>
      <c r="F13" s="1" t="s">
        <v>781</v>
      </c>
      <c r="G13" s="1" t="s">
        <v>782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783</v>
      </c>
      <c r="B14" s="1" t="s">
        <v>784</v>
      </c>
      <c r="C14" s="1" t="s">
        <v>785</v>
      </c>
      <c r="D14" s="1" t="s">
        <v>786</v>
      </c>
      <c r="E14" s="1" t="s">
        <v>787</v>
      </c>
      <c r="F14" s="1" t="s">
        <v>788</v>
      </c>
      <c r="G14" s="1" t="s">
        <v>789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790</v>
      </c>
      <c r="B15" s="1" t="s">
        <v>713</v>
      </c>
      <c r="C15" s="1" t="s">
        <v>713</v>
      </c>
      <c r="D15" s="1" t="s">
        <v>713</v>
      </c>
      <c r="E15" s="1" t="s">
        <v>713</v>
      </c>
      <c r="F15" s="1" t="s">
        <v>713</v>
      </c>
      <c r="G15" s="1" t="s">
        <v>713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791</v>
      </c>
      <c r="B16" s="1" t="s">
        <v>713</v>
      </c>
      <c r="C16" s="1" t="s">
        <v>713</v>
      </c>
      <c r="D16" s="1" t="s">
        <v>713</v>
      </c>
      <c r="E16" s="1" t="s">
        <v>713</v>
      </c>
      <c r="F16" s="1" t="s">
        <v>713</v>
      </c>
      <c r="G16" s="1" t="s">
        <v>713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792</v>
      </c>
      <c r="B17" s="1" t="s">
        <v>793</v>
      </c>
      <c r="C17" s="1" t="s">
        <v>794</v>
      </c>
      <c r="D17" s="1" t="s">
        <v>167</v>
      </c>
      <c r="E17" s="1" t="s">
        <v>795</v>
      </c>
      <c r="F17" s="1" t="s">
        <v>796</v>
      </c>
      <c r="G17" s="1" t="s">
        <v>797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798</v>
      </c>
      <c r="B18" s="1" t="s">
        <v>713</v>
      </c>
      <c r="C18" s="1" t="s">
        <v>713</v>
      </c>
      <c r="D18" s="1" t="s">
        <v>713</v>
      </c>
      <c r="E18" s="1" t="s">
        <v>713</v>
      </c>
      <c r="F18" s="1" t="s">
        <v>713</v>
      </c>
      <c r="G18" s="1" t="s">
        <v>713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799</v>
      </c>
      <c r="B19" s="1" t="s">
        <v>800</v>
      </c>
      <c r="C19" s="1" t="s">
        <v>801</v>
      </c>
      <c r="D19" s="1" t="s">
        <v>802</v>
      </c>
      <c r="E19" s="1" t="s">
        <v>803</v>
      </c>
      <c r="F19" s="1" t="s">
        <v>804</v>
      </c>
      <c r="G19" s="1" t="s">
        <v>805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806</v>
      </c>
      <c r="B20" s="1" t="s">
        <v>807</v>
      </c>
      <c r="C20" s="1" t="s">
        <v>808</v>
      </c>
      <c r="D20" s="1" t="s">
        <v>809</v>
      </c>
      <c r="E20" s="1" t="s">
        <v>810</v>
      </c>
      <c r="F20" s="1" t="s">
        <v>811</v>
      </c>
      <c r="G20" s="1" t="s">
        <v>812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813</v>
      </c>
      <c r="B21" s="1" t="s">
        <v>814</v>
      </c>
      <c r="C21" s="1" t="s">
        <v>815</v>
      </c>
      <c r="D21" s="1" t="s">
        <v>816</v>
      </c>
      <c r="E21" s="1" t="s">
        <v>817</v>
      </c>
      <c r="F21" s="1" t="s">
        <v>818</v>
      </c>
      <c r="G21" s="1" t="s">
        <v>819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820</v>
      </c>
      <c r="B22" s="1" t="s">
        <v>821</v>
      </c>
      <c r="C22" s="1" t="s">
        <v>822</v>
      </c>
      <c r="D22" s="1" t="s">
        <v>823</v>
      </c>
      <c r="E22" s="1" t="s">
        <v>824</v>
      </c>
      <c r="F22" s="1" t="s">
        <v>825</v>
      </c>
      <c r="G22" s="1" t="s">
        <v>826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827</v>
      </c>
      <c r="B23" s="1" t="s">
        <v>828</v>
      </c>
      <c r="C23" s="1" t="s">
        <v>713</v>
      </c>
      <c r="D23" s="1" t="s">
        <v>829</v>
      </c>
      <c r="E23" s="1" t="s">
        <v>830</v>
      </c>
      <c r="F23" s="1" t="s">
        <v>831</v>
      </c>
      <c r="G23" s="1" t="s">
        <v>832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833</v>
      </c>
      <c r="B24" s="1" t="s">
        <v>834</v>
      </c>
      <c r="C24" s="1" t="s">
        <v>835</v>
      </c>
      <c r="D24" s="1" t="s">
        <v>836</v>
      </c>
      <c r="E24" s="1" t="s">
        <v>837</v>
      </c>
      <c r="F24" s="1" t="s">
        <v>837</v>
      </c>
      <c r="G24" s="1" t="s">
        <v>837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838</v>
      </c>
      <c r="B25" s="1" t="s">
        <v>839</v>
      </c>
      <c r="C25" s="1" t="s">
        <v>839</v>
      </c>
      <c r="D25" s="1" t="s">
        <v>839</v>
      </c>
      <c r="E25" s="1" t="s">
        <v>840</v>
      </c>
      <c r="F25" s="1" t="s">
        <v>840</v>
      </c>
      <c r="G25" s="1" t="s">
        <v>713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841</v>
      </c>
      <c r="B26" s="1" t="s">
        <v>842</v>
      </c>
      <c r="C26" s="1" t="s">
        <v>843</v>
      </c>
      <c r="D26" s="1" t="s">
        <v>844</v>
      </c>
      <c r="E26" s="1" t="s">
        <v>713</v>
      </c>
      <c r="F26" s="1" t="s">
        <v>713</v>
      </c>
      <c r="G26" s="1" t="s">
        <v>713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845</v>
      </c>
      <c r="B2" s="1" t="s">
        <v>846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847</v>
      </c>
      <c r="B3" s="1" t="s">
        <v>848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849</v>
      </c>
      <c r="B4" s="1" t="s">
        <v>850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851</v>
      </c>
      <c r="B5" s="1" t="s">
        <v>852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853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854</v>
      </c>
      <c r="B7" s="1" t="s">
        <v>855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856</v>
      </c>
      <c r="B8" s="4" t="s">
        <v>857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858</v>
      </c>
      <c r="B9" s="1" t="s">
        <v>859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860</v>
      </c>
      <c r="B10" s="1" t="s">
        <v>861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862</v>
      </c>
      <c r="B11" s="1" t="s">
        <v>859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863</v>
      </c>
      <c r="B12" s="1" t="s">
        <v>864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865</v>
      </c>
      <c r="B13" s="1" t="s">
        <v>866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867</v>
      </c>
      <c r="B14" s="1" t="s">
        <v>864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868</v>
      </c>
      <c r="B15" s="1" t="s">
        <v>869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870</v>
      </c>
      <c r="B16" s="1">
        <v>3213.0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871</v>
      </c>
      <c r="B17" s="1" t="s">
        <v>872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873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874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875</v>
      </c>
      <c r="B20" s="1">
        <v>3.14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876</v>
      </c>
      <c r="B21" s="1">
        <v>3.09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877</v>
      </c>
      <c r="B22" s="1">
        <v>2.96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878</v>
      </c>
      <c r="B23" s="1">
        <v>3.09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879</v>
      </c>
      <c r="B24" s="1">
        <v>3.14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880</v>
      </c>
      <c r="B25" s="1">
        <v>3.09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881</v>
      </c>
      <c r="B26" s="1">
        <v>2.96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882</v>
      </c>
      <c r="B27" s="1">
        <v>3.09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883</v>
      </c>
      <c r="B28" s="1">
        <v>2.568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884</v>
      </c>
      <c r="B29" s="1">
        <v>0.75835794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885</v>
      </c>
      <c r="B30" s="1">
        <v>567865.0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886</v>
      </c>
      <c r="B31" s="1">
        <v>567865.0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887</v>
      </c>
      <c r="B32" s="1">
        <v>1805611.0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888</v>
      </c>
      <c r="B33" s="1">
        <v>408190.0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889</v>
      </c>
      <c r="B34" s="1">
        <v>408190.0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890</v>
      </c>
      <c r="B35" s="1">
        <v>3.04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891</v>
      </c>
      <c r="B36" s="1">
        <v>3.11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892</v>
      </c>
      <c r="B37" s="1">
        <v>300.0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893</v>
      </c>
      <c r="B38" s="1">
        <v>300.0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894</v>
      </c>
      <c r="B39" s="1">
        <v>1.000813888E9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895</v>
      </c>
      <c r="B40" s="1">
        <v>1.25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896</v>
      </c>
      <c r="B41" s="1">
        <v>4.05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897</v>
      </c>
      <c r="B42" s="1">
        <v>0.025425725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898</v>
      </c>
      <c r="B43" s="1">
        <v>3.1236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899</v>
      </c>
      <c r="B44" s="1">
        <v>2.490925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900</v>
      </c>
      <c r="B45" s="1" t="s">
        <v>901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902</v>
      </c>
      <c r="B46" s="1">
        <v>-4.892000768E9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903</v>
      </c>
      <c r="B47" s="1">
        <v>-0.04091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904</v>
      </c>
      <c r="B48" s="1">
        <v>1.07823213E8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905</v>
      </c>
      <c r="B49" s="1">
        <v>2.85998016E8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906</v>
      </c>
      <c r="B50" s="1">
        <v>802720.0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907</v>
      </c>
      <c r="B51" s="1">
        <v>225008.0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908</v>
      </c>
      <c r="B52" s="1">
        <v>1.7289504E9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909</v>
      </c>
      <c r="B53" s="1">
        <v>1.7316288E9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910</v>
      </c>
      <c r="B54" s="1">
        <v>0.0025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911</v>
      </c>
      <c r="B55" s="1">
        <v>0.76088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912</v>
      </c>
      <c r="B56" s="1">
        <v>0.07309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913</v>
      </c>
      <c r="B57" s="1">
        <v>0.22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914</v>
      </c>
      <c r="B58" s="1">
        <v>0.005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915</v>
      </c>
      <c r="B59" s="1">
        <v>3.25998016E8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916</v>
      </c>
      <c r="B60" s="1">
        <v>10.131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917</v>
      </c>
      <c r="B61" s="1">
        <v>0.3030303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918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919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920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921</v>
      </c>
      <c r="B65" s="1">
        <v>-1.610438016E9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922</v>
      </c>
      <c r="B66" s="1">
        <v>4.31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923</v>
      </c>
      <c r="B67" s="1">
        <v>-0.124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924</v>
      </c>
      <c r="B68" s="1">
        <v>20.7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925</v>
      </c>
      <c r="B69" s="1">
        <v>0.8834356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926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927</v>
      </c>
      <c r="B71" s="1" t="s">
        <v>928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929</v>
      </c>
      <c r="B72" s="1" t="s">
        <v>930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931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932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933</v>
      </c>
      <c r="B75" s="1" t="s">
        <v>934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935</v>
      </c>
      <c r="B76" s="1" t="s">
        <v>936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937</v>
      </c>
      <c r="B77" s="1">
        <v>1.6251462E9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938</v>
      </c>
      <c r="B78" s="1" t="s">
        <v>939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940</v>
      </c>
      <c r="B79" s="1" t="s">
        <v>941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942</v>
      </c>
      <c r="B80" s="1" t="s">
        <v>943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944</v>
      </c>
      <c r="B81" s="1" t="s">
        <v>945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946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947</v>
      </c>
      <c r="B83" s="1">
        <v>3.07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948</v>
      </c>
      <c r="B84" s="1">
        <v>4.727452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949</v>
      </c>
      <c r="B85" s="1">
        <v>2.9021697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950</v>
      </c>
      <c r="B86" s="1">
        <v>4.101577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951</v>
      </c>
      <c r="B87" s="1">
        <v>4.675109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952</v>
      </c>
      <c r="B88" s="1" t="s">
        <v>953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954</v>
      </c>
      <c r="B89" s="1">
        <v>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955</v>
      </c>
      <c r="B90" s="1">
        <v>6.86439424E9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956</v>
      </c>
      <c r="B91" s="1">
        <v>21.421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957</v>
      </c>
      <c r="B92" s="1">
        <v>-2.3633E8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958</v>
      </c>
      <c r="B93" s="1">
        <v>9.24508032E8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959</v>
      </c>
      <c r="B94" s="1">
        <v>0.608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960</v>
      </c>
      <c r="B95" s="1">
        <v>1.037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961</v>
      </c>
      <c r="B96" s="1">
        <v>3.9362256896E10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962</v>
      </c>
      <c r="B97" s="1">
        <v>25.434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963</v>
      </c>
      <c r="B98" s="1">
        <v>122.1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964</v>
      </c>
      <c r="B99" s="1">
        <v>6.990227968E9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965</v>
      </c>
      <c r="B100" s="1">
        <v>0.23471001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966</v>
      </c>
      <c r="B101" s="1">
        <v>-0.006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967</v>
      </c>
      <c r="B102" s="1">
        <v>-0.00319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968</v>
      </c>
      <c r="B103" s="1" t="s">
        <v>969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970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62</v>
      </c>
      <c r="B3" s="1">
        <v>0.0</v>
      </c>
      <c r="C3" s="1">
        <v>7.896</v>
      </c>
      <c r="D3" s="1">
        <v>10.6032</v>
      </c>
      <c r="E3" s="1">
        <v>10.2366</v>
      </c>
      <c r="F3" s="1">
        <v>-42.864</v>
      </c>
      <c r="G3" s="1">
        <v>-53.016</v>
      </c>
      <c r="H3" s="1">
        <f>IF(G3*FORECAST(H2,B3:G3,B2:G2)&gt;0,FORECAST(H2,B3:G3,B2:G2),G3)*$X$1</f>
        <v>-52.96336</v>
      </c>
      <c r="I3" s="1">
        <f>IF(H3*FORECAST(I2,B3:H3,B2:H2)&gt;0,FORECAST(I2,B3:H3,B2:H2),H3)*$X$1</f>
        <v>-64.89840571</v>
      </c>
      <c r="J3" s="1">
        <f>IF(I3*FORECAST(J2,B3:I3,B2:I2)&gt;0,FORECAST(J2,B3:I3,B2:I2),I3)*$X$1</f>
        <v>-76.83345143</v>
      </c>
      <c r="K3" s="1">
        <f>IF(J3*FORECAST(K2,B3:J3,B2:J2)&gt;0,FORECAST(K2,B3:J3,B2:J2),J3)*$X$1</f>
        <v>-88.76849714</v>
      </c>
      <c r="L3" s="1">
        <f>IF(K3*FORECAST(L2,B3:K3,B2:K2)&gt;0,FORECAST(L2,B3:K3,B2:K2),K3)*$X$1</f>
        <v>-100.7035429</v>
      </c>
      <c r="M3" s="1">
        <f>IF(L3*FORECAST(M2,B3:L3,B2:L2)&gt;0,FORECAST(M2,B3:L3,B2:L2),L3)*$X$1</f>
        <v>-112.6385886</v>
      </c>
      <c r="N3" s="1">
        <f>IF(M3*FORECAST(N2,B3:M3,B2:M2)&gt;0,FORECAST(N2,B3:M3,B2:M2),M3)*$X$1</f>
        <v>-124.5736343</v>
      </c>
      <c r="O3" s="5">
        <f>IF(N3*FORECAST(O2,B3:N3,B2:N2)&gt;0,FORECAST(O2,B3:N3,B2:N2),N3)*$X$1</f>
        <v>-136.50868</v>
      </c>
      <c r="P3" s="5">
        <f>IF(O3*FORECAST(P2,B3:O3,B2:O2)&gt;0,FORECAST(P2,B3:O3,B2:O2),O3)*$X$1</f>
        <v>-148.4437257</v>
      </c>
      <c r="Q3" s="5">
        <f>IF(P3*FORECAST(Q2,B3:P3,B2:P2)&gt;0,FORECAST(Q2,B3:P3,B2:P2),P3)*$X$1</f>
        <v>-160.3787714</v>
      </c>
      <c r="R3" s="5">
        <f>IF(Q3*FORECAST(R2,B3:Q3,B2:Q2)&gt;0,FORECAST(R2,B3:Q3,B2:Q2),Q3)*$X$1</f>
        <v>-172.3138171</v>
      </c>
      <c r="S3" s="5">
        <f>IF(R3*FORECAST(S2,B3:R3,B2:R2)&gt;0,FORECAST(S2,B3:R3,B2:R2),R3)*$X$1</f>
        <v>-184.2488629</v>
      </c>
      <c r="T3" s="2"/>
      <c r="U3" s="2"/>
      <c r="V3" s="2"/>
      <c r="W3" s="2"/>
      <c r="X3" s="2"/>
      <c r="Y3" s="2"/>
      <c r="Z3" s="2"/>
    </row>
    <row r="4">
      <c r="A4" s="3" t="s">
        <v>128</v>
      </c>
      <c r="B4" s="1">
        <v>3.3558</v>
      </c>
      <c r="C4" s="1">
        <v>-5.0478</v>
      </c>
      <c r="D4" s="1">
        <v>-2.8482</v>
      </c>
      <c r="E4" s="1">
        <v>-128.874</v>
      </c>
      <c r="F4" s="1">
        <v>-141.0</v>
      </c>
      <c r="G4" s="1">
        <v>-190.632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971</v>
      </c>
      <c r="B5" s="1">
        <v>231.0</v>
      </c>
      <c r="C5" s="1">
        <v>284.0</v>
      </c>
      <c r="D5" s="1">
        <v>284.0</v>
      </c>
      <c r="E5" s="1">
        <v>305.0</v>
      </c>
      <c r="F5" s="1">
        <v>326.0</v>
      </c>
      <c r="G5" s="1">
        <v>325.0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972</v>
      </c>
      <c r="L7" s="1">
        <f>IF(S3*FORECAST(S2,B3:S3,B2:S2)&gt;0,FORECAST(S2,B3:S3,B2:S2),R3)*$X$1 * (1+0.02)/(0.2918-0.02)</f>
        <v>-691.4416487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973</v>
      </c>
      <c r="L8" s="6">
        <f t="array" ref="L8">NPV(0.2918,I3:S3)</f>
        <v>-313.9727144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974</v>
      </c>
      <c r="L9" s="6">
        <f t="array" ref="L9">NPV(0.2918,I16:S16)</f>
        <v>-41.36256411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975</v>
      </c>
      <c r="L10" s="6">
        <f>L8 + L9</f>
        <v>-355.3352785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-190.632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976</v>
      </c>
      <c r="L12" s="6">
        <f>L10 - L11</f>
        <v>-164.7032785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977</v>
      </c>
      <c r="L13" s="1">
        <v>325.0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-0.5067793184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(1+0.02)/(0.2918-0.02)</f>
        <v>-691.4416487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-4.5402</v>
      </c>
      <c r="C3" s="1">
        <v>-3.7224</v>
      </c>
      <c r="D3" s="1">
        <v>-13.395</v>
      </c>
      <c r="E3" s="1">
        <v>-19.74</v>
      </c>
      <c r="F3" s="1">
        <v>-82.062</v>
      </c>
      <c r="G3" s="1">
        <v>2.115</v>
      </c>
      <c r="H3" s="1">
        <f>IF(G3*FORECAST(H2,B3:G3,B2:G2)&gt;0,FORECAST(H2,B3:G3,B2:G2),G3)*$X$1</f>
        <v>2.115</v>
      </c>
      <c r="I3" s="1">
        <f>IF(H3*FORECAST(I2,B3:H3,B2:H2)&gt;0,FORECAST(I2,B3:H3,B2:H2),H3)*$X$1</f>
        <v>2.115</v>
      </c>
      <c r="J3" s="1">
        <f>IF(I3*FORECAST(J2,B3:I3,B2:I2)&gt;0,FORECAST(J2,B3:I3,B2:I2),I3)*$X$1</f>
        <v>2.115</v>
      </c>
      <c r="K3" s="1">
        <f>IF(J3*FORECAST(K2,B3:J3,B2:J2)&gt;0,FORECAST(K2,B3:J3,B2:J2),J3)*$X$1</f>
        <v>2.115</v>
      </c>
      <c r="L3" s="1">
        <f>IF(K3*FORECAST(L2,B3:K3,B2:K2)&gt;0,FORECAST(L2,B3:K3,B2:K2),K3)*$X$1</f>
        <v>2.115</v>
      </c>
      <c r="M3" s="1">
        <f>IF(L3*FORECAST(M2,B3:L3,B2:L2)&gt;0,FORECAST(M2,B3:L3,B2:L2),L3)*$X$1</f>
        <v>2.53236</v>
      </c>
      <c r="N3" s="1">
        <f>IF(M3*FORECAST(N2,B3:M3,B2:M2)&gt;0,FORECAST(N2,B3:M3,B2:M2),M3)*$X$1</f>
        <v>4.632747273</v>
      </c>
      <c r="O3" s="5">
        <f>IF(N3*FORECAST(O2,B3:N3,B2:N2)&gt;0,FORECAST(O2,B3:N3,B2:N2),N3)*$X$1</f>
        <v>6.733134545</v>
      </c>
      <c r="P3" s="5">
        <f>IF(O3*FORECAST(P2,B3:O3,B2:O2)&gt;0,FORECAST(P2,B3:O3,B2:O2),O3)*$X$1</f>
        <v>8.833521818</v>
      </c>
      <c r="Q3" s="5">
        <f>IF(P3*FORECAST(Q2,B3:P3,B2:P2)&gt;0,FORECAST(Q2,B3:P3,B2:P2),P3)*$X$1</f>
        <v>10.93390909</v>
      </c>
      <c r="R3" s="5">
        <f>IF(Q3*FORECAST(R2,B3:Q3,B2:Q2)&gt;0,FORECAST(R2,B3:Q3,B2:Q2),Q3)*$X$1</f>
        <v>13.03429636</v>
      </c>
      <c r="S3" s="5">
        <f>IF(R3*FORECAST(S2,B3:R3,B2:R2)&gt;0,FORECAST(S2,B3:R3,B2:R2),R3)*$X$1</f>
        <v>15.13468364</v>
      </c>
      <c r="T3" s="2"/>
      <c r="U3" s="2"/>
      <c r="V3" s="2"/>
      <c r="W3" s="2"/>
      <c r="X3" s="2"/>
      <c r="Y3" s="2"/>
      <c r="Z3" s="2"/>
    </row>
    <row r="4">
      <c r="A4" s="3" t="s">
        <v>128</v>
      </c>
      <c r="B4" s="1">
        <v>3.3558</v>
      </c>
      <c r="C4" s="1">
        <v>-5.0478</v>
      </c>
      <c r="D4" s="1">
        <v>-2.8482</v>
      </c>
      <c r="E4" s="1">
        <v>-128.874</v>
      </c>
      <c r="F4" s="1">
        <v>-141.0</v>
      </c>
      <c r="G4" s="1">
        <v>-190.632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971</v>
      </c>
      <c r="B5" s="1">
        <v>231.0</v>
      </c>
      <c r="C5" s="1">
        <v>284.0</v>
      </c>
      <c r="D5" s="1">
        <v>284.0</v>
      </c>
      <c r="E5" s="1">
        <v>305.0</v>
      </c>
      <c r="F5" s="1">
        <v>326.0</v>
      </c>
      <c r="G5" s="1">
        <v>325.0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972</v>
      </c>
      <c r="L7" s="1">
        <f>IF(S3*FORECAST(S2,B3:S3,B2:S2)&gt;0,FORECAST(S2,B3:S3,B2:S2),R3)*$X$1 * (1+0.02)/(0.2918-0.02)</f>
        <v>56.79682601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973</v>
      </c>
      <c r="L8" s="6">
        <f t="array" ref="L8">NPV(0.2918,I3:S3)</f>
        <v>11.61104853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974</v>
      </c>
      <c r="L9" s="6">
        <f t="array" ref="L9">NPV(0.2918,I16:S16)</f>
        <v>3.39762923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975</v>
      </c>
      <c r="L10" s="6">
        <f>L8 + L9</f>
        <v>15.00867776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-190.632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976</v>
      </c>
      <c r="L12" s="6">
        <f>L10 - L11</f>
        <v>205.6406778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977</v>
      </c>
      <c r="L13" s="1">
        <v>325.0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0.632740547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(1+0.02)/(0.2918-0.02)</f>
        <v>56.79682601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