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<sst xmlns="http://schemas.openxmlformats.org/spreadsheetml/2006/main" count="1758" uniqueCount="1348">
  <si>
    <t>ticker</t>
  </si>
  <si>
    <t>HDB</t>
  </si>
  <si>
    <t>nombre</t>
  </si>
  <si>
    <t>HDFC BANK LIMITED</t>
  </si>
  <si>
    <t>empresa</t>
  </si>
  <si>
    <t>Banks</t>
  </si>
  <si>
    <t>Open</t>
  </si>
  <si>
    <t>Target Price</t>
  </si>
  <si>
    <t>Valor no disponible</t>
  </si>
  <si>
    <t>Upside</t>
  </si>
  <si>
    <t>No calculado</t>
  </si>
  <si>
    <t>Country</t>
  </si>
  <si>
    <t>India</t>
  </si>
  <si>
    <t>Market Cap</t>
  </si>
  <si>
    <t>Book Value</t>
  </si>
  <si>
    <t>Pe ratio</t>
  </si>
  <si>
    <t>Dividend Ratio</t>
  </si>
  <si>
    <t>Net Debt Growth</t>
  </si>
  <si>
    <t>3.68%</t>
  </si>
  <si>
    <t>Total Assets Growth</t>
  </si>
  <si>
    <t>-16.87%</t>
  </si>
  <si>
    <t>Net Property, Plant and Equipment Growth</t>
  </si>
  <si>
    <t>-7.33%</t>
  </si>
  <si>
    <t>Fiscal Period: March</t>
  </si>
  <si>
    <t>Net Income</t>
  </si>
  <si>
    <t>Depreciation, Depletion &amp; Amortization</t>
  </si>
  <si>
    <t>Total Depreciation, Depletion &amp; Amortization</t>
  </si>
  <si>
    <t>(Gain) Loss On Sale of Asset - (CF)</t>
  </si>
  <si>
    <t>(Gain) Loss on Sale of Investments - (CF)</t>
  </si>
  <si>
    <t>Provision for Credit Losses</t>
  </si>
  <si>
    <t>(Income) Loss On Equity Investments - (CF)</t>
  </si>
  <si>
    <t>Stock-Based Compensation (CF)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</si>
  <si>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</si>
  <si>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</si>
  <si>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</si>
  <si>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</si>
  <si>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</si>
  <si>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</si>
  <si>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</si>
  <si>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</si>
  <si>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</si>
  <si>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</si>
  <si>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</si>
  <si>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</si>
  <si>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</si>
  <si>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</si>
  <si>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</si>
  <si>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Net Increase (Decrease) in Deposit Accounts - (CF)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</si>
  <si>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</si>
  <si>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</si>
  <si>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</si>
  <si>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</si>
  <si>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</si>
  <si>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</si>
  <si>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</si>
  <si>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</si>
  <si>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</si>
  <si>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</si>
  <si>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</si>
  <si>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</si>
  <si>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</si>
  <si>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Total investments</t>
  </si>
  <si>
    <t>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</si>
  <si>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</si>
  <si>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</si>
  <si>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</si>
  <si>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</si>
  <si>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</si>
  <si>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Accrued Interest Receivable</t>
  </si>
  <si>
    <t>Restricted Cash</t>
  </si>
  <si>
    <t>Other Current Assets, Total</t>
  </si>
  <si>
    <t>Deferred Tax Assets Long-Term (Collected)</t>
  </si>
  <si>
    <t>Other Real Estate Owned And Foreclosed</t>
  </si>
  <si>
    <t>Other Long-Term Assets, Total</t>
  </si>
  <si>
    <t>Total Assets</t>
  </si>
  <si>
    <t>Liabilities</t>
  </si>
  <si>
    <t>Interest Bearing Deposits</t>
  </si>
  <si>
    <t>Non-Interest Bearing Deposits</t>
  </si>
  <si>
    <t>Total Deposits</t>
  </si>
  <si>
    <t>Short-Term Borrowings</t>
  </si>
  <si>
    <t>Long-Term Debt</t>
  </si>
  <si>
    <t>Accrued Interest Payable</t>
  </si>
  <si>
    <t>Other Current Liabilities - (Bank / Utility Template)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</si>
  <si>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</si>
  <si>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</si>
  <si>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</si>
  <si>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</si>
  <si>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</si>
  <si>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</si>
  <si>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</si>
  <si>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</si>
  <si>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</si>
  <si>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</si>
  <si>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</si>
  <si>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</si>
  <si>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</si>
  <si>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125.98</t>
  </si>
  <si>
    <t>146.95</t>
  </si>
  <si>
    <t>179.11</t>
  </si>
  <si>
    <t>211.17</t>
  </si>
  <si>
    <t>282.14</t>
  </si>
  <si>
    <t>321.63</t>
  </si>
  <si>
    <t>380.59</t>
  </si>
  <si>
    <t>445.99</t>
  </si>
  <si>
    <t>518.73</t>
  </si>
  <si>
    <t>600.76</t>
  </si>
  <si>
    <t>Tangible Book Value</t>
  </si>
  <si>
    <t>Tangible Book Value Per Share</t>
  </si>
  <si>
    <t>125.61</t>
  </si>
  <si>
    <t>146.58</t>
  </si>
  <si>
    <t>178.75</t>
  </si>
  <si>
    <t>210.79</t>
  </si>
  <si>
    <t>281.87</t>
  </si>
  <si>
    <t>321.36</t>
  </si>
  <si>
    <t>380.32</t>
  </si>
  <si>
    <t>445.72</t>
  </si>
  <si>
    <t>518.46</t>
  </si>
  <si>
    <t>Total Debt</t>
  </si>
  <si>
    <t>Deposits at Interest - Cash</t>
  </si>
  <si>
    <t>Debt Equivalent of Unfunded Proj. Benefit Obligation</t>
  </si>
  <si>
    <t>Net Debt</t>
  </si>
  <si>
    <t>Equity Method Investments, Total</t>
  </si>
  <si>
    <t>Full Time Employees</t>
  </si>
  <si>
    <t>Number Of Offices</t>
  </si>
  <si>
    <t>Assets on Operating Lease - Gross</t>
  </si>
  <si>
    <t>Assets on Operating Lease - Accumulated Depreciation</t>
  </si>
  <si>
    <t>Interest Income On Loans</t>
  </si>
  <si>
    <t>Interest Income, Total</t>
  </si>
  <si>
    <t>Interest On Deposits</t>
  </si>
  <si>
    <t>Interest Expense, Total</t>
  </si>
  <si>
    <t>Net Interest Income</t>
  </si>
  <si>
    <t>Gain (Loss) on Sale of Assets</t>
  </si>
  <si>
    <t>Gain (Loss) on Sale of Invest. &amp; Securities - (Rev)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</si>
  <si>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</si>
  <si>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</si>
  <si>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</si>
  <si>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</si>
  <si>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</si>
  <si>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</si>
  <si>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Occupancy Expense</t>
  </si>
  <si>
    <t>Selling General &amp; Admin Expenses, Total</t>
  </si>
  <si>
    <t>(Income) Loss on Equity Invest.</t>
  </si>
  <si>
    <t>Total Other Non Interest Expense</t>
  </si>
  <si>
    <t>Non Interest Expense, Total</t>
  </si>
  <si>
    <t>EBT, Excl. Unusual Items</t>
  </si>
  <si>
    <t>Total Merger &amp; Related 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</si>
  <si>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</si>
  <si>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</si>
  <si>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</si>
  <si>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</si>
  <si>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</si>
  <si>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</si>
  <si>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</si>
  <si>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</si>
  <si>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</si>
  <si>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22.05</t>
  </si>
  <si>
    <t>25.43</t>
  </si>
  <si>
    <t>29.92</t>
  </si>
  <si>
    <t>35.86</t>
  </si>
  <si>
    <t>41.66</t>
  </si>
  <si>
    <t>49.84</t>
  </si>
  <si>
    <t>57.88</t>
  </si>
  <si>
    <t>68.77</t>
  </si>
  <si>
    <t>82.64</t>
  </si>
  <si>
    <t>90.42</t>
  </si>
  <si>
    <t>Basic EPS - Continuing Operations</t>
  </si>
  <si>
    <t>Basic Weighted Average Shares Outstanding</t>
  </si>
  <si>
    <t>Net EPS - Diluted</t>
  </si>
  <si>
    <t>21.8</t>
  </si>
  <si>
    <t>25.12</t>
  </si>
  <si>
    <t>29.53</t>
  </si>
  <si>
    <t>35.38</t>
  </si>
  <si>
    <t>41.26</t>
  </si>
  <si>
    <t>49.46</t>
  </si>
  <si>
    <t>57.61</t>
  </si>
  <si>
    <t>68.31</t>
  </si>
  <si>
    <t>82.27</t>
  </si>
  <si>
    <t>90.01</t>
  </si>
  <si>
    <t>Diluted EPS - Continuing Operations</t>
  </si>
  <si>
    <t>Diluted Weighted Average Shares Outstanding</t>
  </si>
  <si>
    <t>Normalized Basic EPS</t>
  </si>
  <si>
    <t>20.71</t>
  </si>
  <si>
    <t>24.19</t>
  </si>
  <si>
    <t>28.63</t>
  </si>
  <si>
    <t>34.37</t>
  </si>
  <si>
    <t>39.8</t>
  </si>
  <si>
    <t>43.57</t>
  </si>
  <si>
    <t>48.59</t>
  </si>
  <si>
    <t>57.29</t>
  </si>
  <si>
    <t>68.79</t>
  </si>
  <si>
    <t>65.59</t>
  </si>
  <si>
    <t>Normalized Diluted EPS</t>
  </si>
  <si>
    <t>20.47</t>
  </si>
  <si>
    <t>23.9</t>
  </si>
  <si>
    <t>28.25</t>
  </si>
  <si>
    <t>33.9</t>
  </si>
  <si>
    <t>39.41</t>
  </si>
  <si>
    <t>43.25</t>
  </si>
  <si>
    <t>48.37</t>
  </si>
  <si>
    <t>56.9</t>
  </si>
  <si>
    <t>68.47</t>
  </si>
  <si>
    <t>65.29</t>
  </si>
  <si>
    <t>Dividend Per Share</t>
  </si>
  <si>
    <t>4.75</t>
  </si>
  <si>
    <t>5.5</t>
  </si>
  <si>
    <t>6.5</t>
  </si>
  <si>
    <t>7.5</t>
  </si>
  <si>
    <t>15.5</t>
  </si>
  <si>
    <t>19.5</t>
  </si>
  <si>
    <t>Payout Ratio</t>
  </si>
  <si>
    <t>15.43</t>
  </si>
  <si>
    <t>15.69</t>
  </si>
  <si>
    <t>15.82</t>
  </si>
  <si>
    <t>15.3</t>
  </si>
  <si>
    <t>15.15</t>
  </si>
  <si>
    <t>18.29</t>
  </si>
  <si>
    <t>9.44</t>
  </si>
  <si>
    <t>18.71</t>
  </si>
  <si>
    <t>13.12</t>
  </si>
  <si>
    <t>American Depositary Receipts Ratio (ADR)</t>
  </si>
  <si>
    <t>0.6</t>
  </si>
  <si>
    <t>Effective Tax Rate - (Ratio)</t>
  </si>
  <si>
    <t>33.45</t>
  </si>
  <si>
    <t>34.3</t>
  </si>
  <si>
    <t>34.61</t>
  </si>
  <si>
    <t>34.79</t>
  </si>
  <si>
    <t>34.6</t>
  </si>
  <si>
    <t>28.53</t>
  </si>
  <si>
    <t>25.56</t>
  </si>
  <si>
    <t>25.01</t>
  </si>
  <si>
    <t>24.96</t>
  </si>
  <si>
    <t>14.53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</si>
  <si>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</si>
  <si>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</si>
  <si>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</si>
  <si>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</si>
  <si>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</si>
  <si>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</si>
  <si>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</si>
  <si>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</si>
  <si>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</si>
  <si>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1.93</t>
  </si>
  <si>
    <t>1.92</t>
  </si>
  <si>
    <t>1.84</t>
  </si>
  <si>
    <t>1.86</t>
  </si>
  <si>
    <t>1.87</t>
  </si>
  <si>
    <t>1.9</t>
  </si>
  <si>
    <t>1.88</t>
  </si>
  <si>
    <t>1.95</t>
  </si>
  <si>
    <t>1.98</t>
  </si>
  <si>
    <t>Return On Equity %</t>
  </si>
  <si>
    <t>19.89</t>
  </si>
  <si>
    <t>18.61</t>
  </si>
  <si>
    <t>18.33</t>
  </si>
  <si>
    <t>18.37</t>
  </si>
  <si>
    <t>16.49</t>
  </si>
  <si>
    <t>16.45</t>
  </si>
  <si>
    <t>16.64</t>
  </si>
  <si>
    <t>17.14</t>
  </si>
  <si>
    <t>17.22</t>
  </si>
  <si>
    <t>Return on Common Equity</t>
  </si>
  <si>
    <t>19.92</t>
  </si>
  <si>
    <t>18.63</t>
  </si>
  <si>
    <t>18.38</t>
  </si>
  <si>
    <t>16.97</t>
  </si>
  <si>
    <t>16.52</t>
  </si>
  <si>
    <t>16.65</t>
  </si>
  <si>
    <t>17.18</t>
  </si>
  <si>
    <t>Shareholders Value Added</t>
  </si>
  <si>
    <t>Margin Analysis</t>
  </si>
  <si>
    <t>SG&amp;A Margin</t>
  </si>
  <si>
    <t>30.36</t>
  </si>
  <si>
    <t>29.81</t>
  </si>
  <si>
    <t>31.85</t>
  </si>
  <si>
    <t>28.89</t>
  </si>
  <si>
    <t>27.19</t>
  </si>
  <si>
    <t>27.64</t>
  </si>
  <si>
    <t>27.63</t>
  </si>
  <si>
    <t>27.16</t>
  </si>
  <si>
    <t>27.54</t>
  </si>
  <si>
    <t>20.39</t>
  </si>
  <si>
    <t>Net Interest Income / Total Revenues %</t>
  </si>
  <si>
    <t>76.26</t>
  </si>
  <si>
    <t>77.9</t>
  </si>
  <si>
    <t>79.86</t>
  </si>
  <si>
    <t>81.9</t>
  </si>
  <si>
    <t>82.96</t>
  </si>
  <si>
    <t>84.31</t>
  </si>
  <si>
    <t>89.08</t>
  </si>
  <si>
    <t>84.83</t>
  </si>
  <si>
    <t>82.25</t>
  </si>
  <si>
    <t>56.59</t>
  </si>
  <si>
    <t>EBT Excl. Non-Recurring Items Margin %</t>
  </si>
  <si>
    <t>52.46</t>
  </si>
  <si>
    <t>52.26</t>
  </si>
  <si>
    <t>52.97</t>
  </si>
  <si>
    <t>54.33</t>
  </si>
  <si>
    <t>55.34</t>
  </si>
  <si>
    <t>53.62</t>
  </si>
  <si>
    <t>55.01</t>
  </si>
  <si>
    <t>55.79</t>
  </si>
  <si>
    <t>54.41</t>
  </si>
  <si>
    <t>33.46</t>
  </si>
  <si>
    <t>Income From Continuing Operations Margin %</t>
  </si>
  <si>
    <t>34.91</t>
  </si>
  <si>
    <t>34.33</t>
  </si>
  <si>
    <t>35.43</t>
  </si>
  <si>
    <t>36.2</t>
  </si>
  <si>
    <t>38.32</t>
  </si>
  <si>
    <t>40.95</t>
  </si>
  <si>
    <t>41.84</t>
  </si>
  <si>
    <t>40.83</t>
  </si>
  <si>
    <t>28.6</t>
  </si>
  <si>
    <t>Net Income Margin %</t>
  </si>
  <si>
    <t>34.87</t>
  </si>
  <si>
    <t>34.28</t>
  </si>
  <si>
    <t>34.51</t>
  </si>
  <si>
    <t>35.33</t>
  </si>
  <si>
    <t>36.01</t>
  </si>
  <si>
    <t>38.26</t>
  </si>
  <si>
    <t>40.92</t>
  </si>
  <si>
    <t>41.73</t>
  </si>
  <si>
    <t>40.69</t>
  </si>
  <si>
    <t>27.99</t>
  </si>
  <si>
    <t>Net Avail. For Common Margin %</t>
  </si>
  <si>
    <t>Normalized Net Income Margin</t>
  </si>
  <si>
    <t>32.74</t>
  </si>
  <si>
    <t>32.61</t>
  </si>
  <si>
    <t>33.02</t>
  </si>
  <si>
    <t>33.86</t>
  </si>
  <si>
    <t>34.41</t>
  </si>
  <si>
    <t>34.35</t>
  </si>
  <si>
    <t>34.76</t>
  </si>
  <si>
    <t>33.87</t>
  </si>
  <si>
    <t>20.31</t>
  </si>
  <si>
    <t>Asset quality</t>
  </si>
  <si>
    <t>Nonperforming Loans / Total Loans %</t>
  </si>
  <si>
    <t>0.94</t>
  </si>
  <si>
    <t>0.9</t>
  </si>
  <si>
    <t>1.01</t>
  </si>
  <si>
    <t>1.23</t>
  </si>
  <si>
    <t>1.29</t>
  </si>
  <si>
    <t>1.21</t>
  </si>
  <si>
    <t>1.27</t>
  </si>
  <si>
    <t>1.14</t>
  </si>
  <si>
    <t>1.08</t>
  </si>
  <si>
    <t>Nonperforming Loans / Total Assets %</t>
  </si>
  <si>
    <t>0.59</t>
  </si>
  <si>
    <t>0.66</t>
  </si>
  <si>
    <t>0.78</t>
  </si>
  <si>
    <t>0.87</t>
  </si>
  <si>
    <t>0.8</t>
  </si>
  <si>
    <t>0.84</t>
  </si>
  <si>
    <t>0.76</t>
  </si>
  <si>
    <t>0.71</t>
  </si>
  <si>
    <t>0.77</t>
  </si>
  <si>
    <t>Nonperforming Assets / Total Assets %</t>
  </si>
  <si>
    <t>NPAs / Loans and OREO</t>
  </si>
  <si>
    <t>NPAs / Equity</t>
  </si>
  <si>
    <t>5.69</t>
  </si>
  <si>
    <t>5.9</t>
  </si>
  <si>
    <t>6.39</t>
  </si>
  <si>
    <t>7.83</t>
  </si>
  <si>
    <t>7.28</t>
  </si>
  <si>
    <t>7.15</t>
  </si>
  <si>
    <t>7.17</t>
  </si>
  <si>
    <t>6.51</t>
  </si>
  <si>
    <t>6.21</t>
  </si>
  <si>
    <t>6.64</t>
  </si>
  <si>
    <t>Provision for Loan Losses / Net Charge-offs %</t>
  </si>
  <si>
    <t>152.43</t>
  </si>
  <si>
    <t>167.26</t>
  </si>
  <si>
    <t>201.23</t>
  </si>
  <si>
    <t>165.97</t>
  </si>
  <si>
    <t>202.82</t>
  </si>
  <si>
    <t>190.09</t>
  </si>
  <si>
    <t>128.26</t>
  </si>
  <si>
    <t>300.06</t>
  </si>
  <si>
    <t>Capital And Funding</t>
  </si>
  <si>
    <t>Total Average Common Equity / Total Average Assets %</t>
  </si>
  <si>
    <t>9.66</t>
  </si>
  <si>
    <t>10.28</t>
  </si>
  <si>
    <t>10.04</t>
  </si>
  <si>
    <t>10.09</t>
  </si>
  <si>
    <t>10.99</t>
  </si>
  <si>
    <t>11.48</t>
  </si>
  <si>
    <t>11.42</t>
  </si>
  <si>
    <t>11.65</t>
  </si>
  <si>
    <t>11.53</t>
  </si>
  <si>
    <t>11.37</t>
  </si>
  <si>
    <t>Total Average Equity / Total Average Assets %</t>
  </si>
  <si>
    <t>9.69</t>
  </si>
  <si>
    <t>10.3</t>
  </si>
  <si>
    <t>10.07</t>
  </si>
  <si>
    <t>10.12</t>
  </si>
  <si>
    <t>11.02</t>
  </si>
  <si>
    <t>11.52</t>
  </si>
  <si>
    <t>11.46</t>
  </si>
  <si>
    <t>11.69</t>
  </si>
  <si>
    <t>11.57</t>
  </si>
  <si>
    <t>11.59</t>
  </si>
  <si>
    <t>Total Equity + Allowance for Loan Losses / Total Loans %</t>
  </si>
  <si>
    <t>16.47</t>
  </si>
  <si>
    <t>15.25</t>
  </si>
  <si>
    <t>15.68</t>
  </si>
  <si>
    <t>15.66</t>
  </si>
  <si>
    <t>17.68</t>
  </si>
  <si>
    <t>16.9</t>
  </si>
  <si>
    <t>17.7</t>
  </si>
  <si>
    <t>17.41</t>
  </si>
  <si>
    <t>17.42</t>
  </si>
  <si>
    <t>17.79</t>
  </si>
  <si>
    <t>Gross Loans / Total Deposits %</t>
  </si>
  <si>
    <t>85.15</t>
  </si>
  <si>
    <t>89.27</t>
  </si>
  <si>
    <t>91.04</t>
  </si>
  <si>
    <t>88.79</t>
  </si>
  <si>
    <t>94.22</t>
  </si>
  <si>
    <t>91.05</t>
  </si>
  <si>
    <t>88.87</t>
  </si>
  <si>
    <t>91.2</t>
  </si>
  <si>
    <t>88.28</t>
  </si>
  <si>
    <t>107.95</t>
  </si>
  <si>
    <t>Net Loans / Total Deposits %</t>
  </si>
  <si>
    <t>Tier 1 Capital Ratio %</t>
  </si>
  <si>
    <t>13.67</t>
  </si>
  <si>
    <t>13.22</t>
  </si>
  <si>
    <t>12.79</t>
  </si>
  <si>
    <t>13.25</t>
  </si>
  <si>
    <t>15.78</t>
  </si>
  <si>
    <t>17.23</t>
  </si>
  <si>
    <t>17.56</t>
  </si>
  <si>
    <t>17.87</t>
  </si>
  <si>
    <t>17.13</t>
  </si>
  <si>
    <t>16.79</t>
  </si>
  <si>
    <t>Total Capital Ratio %</t>
  </si>
  <si>
    <t>16.8</t>
  </si>
  <si>
    <t>15.53</t>
  </si>
  <si>
    <t>14.55</t>
  </si>
  <si>
    <t>14.82</t>
  </si>
  <si>
    <t>17.11</t>
  </si>
  <si>
    <t>18.52</t>
  </si>
  <si>
    <t>18.79</t>
  </si>
  <si>
    <t>18.9</t>
  </si>
  <si>
    <t>19.26</t>
  </si>
  <si>
    <t>18.8</t>
  </si>
  <si>
    <t>Core Tier 1 Capital Ratio</t>
  </si>
  <si>
    <t>12.25</t>
  </si>
  <si>
    <t>14.93</t>
  </si>
  <si>
    <t>16.43</t>
  </si>
  <si>
    <t>16.85</t>
  </si>
  <si>
    <t>16.67</t>
  </si>
  <si>
    <t>16.4</t>
  </si>
  <si>
    <t>16.3</t>
  </si>
  <si>
    <t>Tier 2 Capital Ratio</t>
  </si>
  <si>
    <t>3.14</t>
  </si>
  <si>
    <t>2.31</t>
  </si>
  <si>
    <t>1.76</t>
  </si>
  <si>
    <t>1.57</t>
  </si>
  <si>
    <t>1.33</t>
  </si>
  <si>
    <t>1.03</t>
  </si>
  <si>
    <t>2.13</t>
  </si>
  <si>
    <t>2.01</t>
  </si>
  <si>
    <t>Interbank Ratio</t>
  </si>
  <si>
    <t>50.2</t>
  </si>
  <si>
    <t>34.24</t>
  </si>
  <si>
    <t>40.85</t>
  </si>
  <si>
    <t>31.51</t>
  </si>
  <si>
    <t>58.37</t>
  </si>
  <si>
    <t>38.14</t>
  </si>
  <si>
    <t>23.6</t>
  </si>
  <si>
    <t>30.6</t>
  </si>
  <si>
    <t>25.55</t>
  </si>
  <si>
    <t>7.26</t>
  </si>
  <si>
    <t>Fixed Charges Coverage</t>
  </si>
  <si>
    <t>EBT + Interest Expense / Interest Expense</t>
  </si>
  <si>
    <t>1.59</t>
  </si>
  <si>
    <t>1.61</t>
  </si>
  <si>
    <t>1.67</t>
  </si>
  <si>
    <t>1.64</t>
  </si>
  <si>
    <t>1.72</t>
  </si>
  <si>
    <t>1.79</t>
  </si>
  <si>
    <t>1.5</t>
  </si>
  <si>
    <t>Growth Over Prior Year</t>
  </si>
  <si>
    <t>Net Interest Income, 1 Yr. Growth %</t>
  </si>
  <si>
    <t>22.34</t>
  </si>
  <si>
    <t>24.44</t>
  </si>
  <si>
    <t>21.1</t>
  </si>
  <si>
    <t>21.79</t>
  </si>
  <si>
    <t>19.91</t>
  </si>
  <si>
    <t>16.72</t>
  </si>
  <si>
    <t>15.41</t>
  </si>
  <si>
    <t>11.61</t>
  </si>
  <si>
    <t>20.2</t>
  </si>
  <si>
    <t>39.3</t>
  </si>
  <si>
    <t>Non Interest Income, 1 Yr. Growth %</t>
  </si>
  <si>
    <t>15.04</t>
  </si>
  <si>
    <t>17.45</t>
  </si>
  <si>
    <t>14.86</t>
  </si>
  <si>
    <t>24.69</t>
  </si>
  <si>
    <t>31.31</t>
  </si>
  <si>
    <t>9.86</t>
  </si>
  <si>
    <t>16.19</t>
  </si>
  <si>
    <t>6.78</t>
  </si>
  <si>
    <t>266.67</t>
  </si>
  <si>
    <t>Provision For Loan Losses, 1 Yr. Growth %</t>
  </si>
  <si>
    <t>31.27</t>
  </si>
  <si>
    <t>30.62</t>
  </si>
  <si>
    <t>64.67</t>
  </si>
  <si>
    <t>27.55</t>
  </si>
  <si>
    <t>63.44</t>
  </si>
  <si>
    <t>37.52</t>
  </si>
  <si>
    <t>-4.86</t>
  </si>
  <si>
    <t>-22.71</t>
  </si>
  <si>
    <t>80.58</t>
  </si>
  <si>
    <t>Total Revenues, 1 Yr. Growth %</t>
  </si>
  <si>
    <t>19.38</t>
  </si>
  <si>
    <t>21.81</t>
  </si>
  <si>
    <t>18.14</t>
  </si>
  <si>
    <t>18.76</t>
  </si>
  <si>
    <t>9.22</t>
  </si>
  <si>
    <t>17.21</t>
  </si>
  <si>
    <t>23.96</t>
  </si>
  <si>
    <t>102.45</t>
  </si>
  <si>
    <t>Earnings From Cont. Operations, 1 Yr. Growth %</t>
  </si>
  <si>
    <t>22.07</t>
  </si>
  <si>
    <t>19.79</t>
  </si>
  <si>
    <t>19.04</t>
  </si>
  <si>
    <t>21.62</t>
  </si>
  <si>
    <t>20.93</t>
  </si>
  <si>
    <t>21.61</t>
  </si>
  <si>
    <t>16.71</t>
  </si>
  <si>
    <t>19.76</t>
  </si>
  <si>
    <t>20.96</t>
  </si>
  <si>
    <t>41.82</t>
  </si>
  <si>
    <t>Net Income, 1 Yr. Growth %</t>
  </si>
  <si>
    <t>22.25</t>
  </si>
  <si>
    <t>18.94</t>
  </si>
  <si>
    <t>21.57</t>
  </si>
  <si>
    <t>20.65</t>
  </si>
  <si>
    <t>22.04</t>
  </si>
  <si>
    <t>19.54</t>
  </si>
  <si>
    <t>20.88</t>
  </si>
  <si>
    <t>39.27</t>
  </si>
  <si>
    <t>Normalized Net Income, 1 Yr. Growth %</t>
  </si>
  <si>
    <t>21.9</t>
  </si>
  <si>
    <t>21.32</t>
  </si>
  <si>
    <t>19.64</t>
  </si>
  <si>
    <t>21.76</t>
  </si>
  <si>
    <t>20.28</t>
  </si>
  <si>
    <t>12.15</t>
  </si>
  <si>
    <t>20.78</t>
  </si>
  <si>
    <t>21.38</t>
  </si>
  <si>
    <t>Diluted EPS Before Extra, 1 Yr. Growth %</t>
  </si>
  <si>
    <t>20.08</t>
  </si>
  <si>
    <t>15.23</t>
  </si>
  <si>
    <t>17.54</t>
  </si>
  <si>
    <t>19.83</t>
  </si>
  <si>
    <t>16.61</t>
  </si>
  <si>
    <t>19.9</t>
  </si>
  <si>
    <t>16.48</t>
  </si>
  <si>
    <t>18.57</t>
  </si>
  <si>
    <t>20.44</t>
  </si>
  <si>
    <t>9.41</t>
  </si>
  <si>
    <t>Dividend Per Share, 1 Yr. Growth %</t>
  </si>
  <si>
    <t>18.75</t>
  </si>
  <si>
    <t>15.79</t>
  </si>
  <si>
    <t>18.18</t>
  </si>
  <si>
    <t>15.38</t>
  </si>
  <si>
    <t>138.46</t>
  </si>
  <si>
    <t>22.58</t>
  </si>
  <si>
    <t>2.63</t>
  </si>
  <si>
    <t>Gross Loans, 1 Yr. Growth %</t>
  </si>
  <si>
    <t>21.56</t>
  </si>
  <si>
    <t>27.09</t>
  </si>
  <si>
    <t>20.15</t>
  </si>
  <si>
    <t>19.57</t>
  </si>
  <si>
    <t>24.17</t>
  </si>
  <si>
    <t>20.07</t>
  </si>
  <si>
    <t>13.57</t>
  </si>
  <si>
    <t>19.88</t>
  </si>
  <si>
    <t>16.96</t>
  </si>
  <si>
    <t>54.39</t>
  </si>
  <si>
    <t>Net Loans, 1 Yr. Growth %</t>
  </si>
  <si>
    <t>Non Performing Loans, 1 Yr. Growth %</t>
  </si>
  <si>
    <t>16.16</t>
  </si>
  <si>
    <t>27.76</t>
  </si>
  <si>
    <t>33.98</t>
  </si>
  <si>
    <t>46.24</t>
  </si>
  <si>
    <t>30.41</t>
  </si>
  <si>
    <t>12.7</t>
  </si>
  <si>
    <t>6.99</t>
  </si>
  <si>
    <t>11.64</t>
  </si>
  <si>
    <t>Non Performing Assets, 1 Yr. Growth %</t>
  </si>
  <si>
    <t>Total Assets, 1 Yr. Growth %</t>
  </si>
  <si>
    <t>20.55</t>
  </si>
  <si>
    <t>20.29</t>
  </si>
  <si>
    <t>17.07</t>
  </si>
  <si>
    <t>23.63</t>
  </si>
  <si>
    <t>17.19</t>
  </si>
  <si>
    <t>22.28</t>
  </si>
  <si>
    <t>13.83</t>
  </si>
  <si>
    <t>17.97</t>
  </si>
  <si>
    <t>19.2</t>
  </si>
  <si>
    <t>59.27</t>
  </si>
  <si>
    <t>Total Deposits, 1 Yr Growth %</t>
  </si>
  <si>
    <t>22.67</t>
  </si>
  <si>
    <t>21.23</t>
  </si>
  <si>
    <t>17.82</t>
  </si>
  <si>
    <t>17.01</t>
  </si>
  <si>
    <t>24.25</t>
  </si>
  <si>
    <t>16.36</t>
  </si>
  <si>
    <t>16.82</t>
  </si>
  <si>
    <t>20.84</t>
  </si>
  <si>
    <t>26.25</t>
  </si>
  <si>
    <t>Tangible Book Value, 1 Yr. Growth %</t>
  </si>
  <si>
    <t>43.07</t>
  </si>
  <si>
    <t>17.71</t>
  </si>
  <si>
    <t>19.42</t>
  </si>
  <si>
    <t>40.27</t>
  </si>
  <si>
    <t>14.78</t>
  </si>
  <si>
    <t>18.98</t>
  </si>
  <si>
    <t>17.89</t>
  </si>
  <si>
    <t>17.04</t>
  </si>
  <si>
    <t>57.76</t>
  </si>
  <si>
    <t>Common Equity, 1 Yr. Growth %</t>
  </si>
  <si>
    <t>42.99</t>
  </si>
  <si>
    <t>17.66</t>
  </si>
  <si>
    <t>23.54</t>
  </si>
  <si>
    <t>19.4</t>
  </si>
  <si>
    <t>40.21</t>
  </si>
  <si>
    <t>14.76</t>
  </si>
  <si>
    <t>18.97</t>
  </si>
  <si>
    <t>17.88</t>
  </si>
  <si>
    <t>17.03</t>
  </si>
  <si>
    <t>57.68</t>
  </si>
  <si>
    <t>Total Equity, 1 Yr. Growth %</t>
  </si>
  <si>
    <t>42.87</t>
  </si>
  <si>
    <t>17.64</t>
  </si>
  <si>
    <t>19.41</t>
  </si>
  <si>
    <t>40.22</t>
  </si>
  <si>
    <t>61.83</t>
  </si>
  <si>
    <t>Compound Annual Growth Rate Over Two Years</t>
  </si>
  <si>
    <t>Net Interest Income, 2 Yr. CAGR %</t>
  </si>
  <si>
    <t>20.26</t>
  </si>
  <si>
    <t>23.38</t>
  </si>
  <si>
    <t>22.76</t>
  </si>
  <si>
    <t>21.44</t>
  </si>
  <si>
    <t>20.85</t>
  </si>
  <si>
    <t>18.3</t>
  </si>
  <si>
    <t>16.06</t>
  </si>
  <si>
    <t>13.49</t>
  </si>
  <si>
    <t>29.39</t>
  </si>
  <si>
    <t>Non Interest Income, 2 Yr. CAGR %</t>
  </si>
  <si>
    <t>16.24</t>
  </si>
  <si>
    <t>16.15</t>
  </si>
  <si>
    <t>19.67</t>
  </si>
  <si>
    <t>21.3</t>
  </si>
  <si>
    <t>24.48</t>
  </si>
  <si>
    <t>20.11</t>
  </si>
  <si>
    <t>12.98</t>
  </si>
  <si>
    <t>11.39</t>
  </si>
  <si>
    <t>97.87</t>
  </si>
  <si>
    <t>Provision For Loan Losses, 2 Yr. CAGR %</t>
  </si>
  <si>
    <t>14.05</t>
  </si>
  <si>
    <t>30.94</t>
  </si>
  <si>
    <t>32.69</t>
  </si>
  <si>
    <t>48.98</t>
  </si>
  <si>
    <t>44.93</t>
  </si>
  <si>
    <t>44.38</t>
  </si>
  <si>
    <t>49.92</t>
  </si>
  <si>
    <t>14.39</t>
  </si>
  <si>
    <t>-14.25</t>
  </si>
  <si>
    <t>Total Revenues, 2 Yr. CAGR %</t>
  </si>
  <si>
    <t>20.59</t>
  </si>
  <si>
    <t>19.96</t>
  </si>
  <si>
    <t>18.45</t>
  </si>
  <si>
    <t>18.56</t>
  </si>
  <si>
    <t>16.6</t>
  </si>
  <si>
    <t>12.01</t>
  </si>
  <si>
    <t>13.14</t>
  </si>
  <si>
    <t>20.54</t>
  </si>
  <si>
    <t>58.42</t>
  </si>
  <si>
    <t>Earnings From Cont. Operations, 2 Yr. CAGR %</t>
  </si>
  <si>
    <t>24.52</t>
  </si>
  <si>
    <t>20.92</t>
  </si>
  <si>
    <t>20.32</t>
  </si>
  <si>
    <t>21.27</t>
  </si>
  <si>
    <t>19.13</t>
  </si>
  <si>
    <t>18.22</t>
  </si>
  <si>
    <t>20.36</t>
  </si>
  <si>
    <t>30.98</t>
  </si>
  <si>
    <t>Net Income, 2 Yr. CAGR %</t>
  </si>
  <si>
    <t>24.74</t>
  </si>
  <si>
    <t>19.35</t>
  </si>
  <si>
    <t>20.25</t>
  </si>
  <si>
    <t>21.11</t>
  </si>
  <si>
    <t>21.34</t>
  </si>
  <si>
    <t>19.39</t>
  </si>
  <si>
    <t>18.16</t>
  </si>
  <si>
    <t>20.21</t>
  </si>
  <si>
    <t>29.75</t>
  </si>
  <si>
    <t>Normalized Net Income, 2 Yr. CAGR %</t>
  </si>
  <si>
    <t>27.02</t>
  </si>
  <si>
    <t>20.7</t>
  </si>
  <si>
    <t>21.02</t>
  </si>
  <si>
    <t>15.9</t>
  </si>
  <si>
    <t>11.92</t>
  </si>
  <si>
    <t>15.33</t>
  </si>
  <si>
    <t>19.69</t>
  </si>
  <si>
    <t>21.08</t>
  </si>
  <si>
    <t>Diluted EPS Before Extra, 2 Yr. CAGR %</t>
  </si>
  <si>
    <t>23.08</t>
  </si>
  <si>
    <t>17.63</t>
  </si>
  <si>
    <t>16.38</t>
  </si>
  <si>
    <t>18.68</t>
  </si>
  <si>
    <t>18.21</t>
  </si>
  <si>
    <t>18.24</t>
  </si>
  <si>
    <t>17.52</t>
  </si>
  <si>
    <t>14.79</t>
  </si>
  <si>
    <t>Dividend Per Share, 2 Yr. CAGR %</t>
  </si>
  <si>
    <t>20.6</t>
  </si>
  <si>
    <t>17.77</t>
  </si>
  <si>
    <t>17.26</t>
  </si>
  <si>
    <t>16.98</t>
  </si>
  <si>
    <t>16.77</t>
  </si>
  <si>
    <t>-6.91</t>
  </si>
  <si>
    <t>70.97</t>
  </si>
  <si>
    <t>12.16</t>
  </si>
  <si>
    <t>Gross Loans, 2 Yr. CAGR %</t>
  </si>
  <si>
    <t>24.53</t>
  </si>
  <si>
    <t>24.29</t>
  </si>
  <si>
    <t>23.57</t>
  </si>
  <si>
    <t>19.86</t>
  </si>
  <si>
    <t>21.85</t>
  </si>
  <si>
    <t>22.1</t>
  </si>
  <si>
    <t>16.68</t>
  </si>
  <si>
    <t>18.41</t>
  </si>
  <si>
    <t>34.38</t>
  </si>
  <si>
    <t>Net Loans, 2 Yr. CAGR %</t>
  </si>
  <si>
    <t>Non Performing Loans, 2 Yr. CAGR %</t>
  </si>
  <si>
    <t>24.21</t>
  </si>
  <si>
    <t>19.02</t>
  </si>
  <si>
    <t>30.83</t>
  </si>
  <si>
    <t>39.98</t>
  </si>
  <si>
    <t>38.1</t>
  </si>
  <si>
    <t>15.93</t>
  </si>
  <si>
    <t>12.96</t>
  </si>
  <si>
    <t>9.29</t>
  </si>
  <si>
    <t>38.97</t>
  </si>
  <si>
    <t>Non Performing Assets, 2 Yr. CAGR %</t>
  </si>
  <si>
    <t>Total Assets, 2 Yr. CAGR %</t>
  </si>
  <si>
    <t>22.02</t>
  </si>
  <si>
    <t>20.42</t>
  </si>
  <si>
    <t>21.24</t>
  </si>
  <si>
    <t>19.71</t>
  </si>
  <si>
    <t>17.98</t>
  </si>
  <si>
    <t>15.88</t>
  </si>
  <si>
    <t>18.58</t>
  </si>
  <si>
    <t>37.78</t>
  </si>
  <si>
    <t>Total Deposits, 2 Yr CAGR %</t>
  </si>
  <si>
    <t>23.32</t>
  </si>
  <si>
    <t>21.95</t>
  </si>
  <si>
    <t>19.51</t>
  </si>
  <si>
    <t>20.18</t>
  </si>
  <si>
    <t>19.77</t>
  </si>
  <si>
    <t>20.58</t>
  </si>
  <si>
    <t>20.24</t>
  </si>
  <si>
    <t>16.59</t>
  </si>
  <si>
    <t>18.81</t>
  </si>
  <si>
    <t>23.52</t>
  </si>
  <si>
    <t>Tangible Book Value, 2 Yr. CAGR %</t>
  </si>
  <si>
    <t>31.16</t>
  </si>
  <si>
    <t>29.77</t>
  </si>
  <si>
    <t>20.62</t>
  </si>
  <si>
    <t>21.49</t>
  </si>
  <si>
    <t>29.46</t>
  </si>
  <si>
    <t>26.88</t>
  </si>
  <si>
    <t>16.86</t>
  </si>
  <si>
    <t>18.44</t>
  </si>
  <si>
    <t>17.46</t>
  </si>
  <si>
    <t>35.88</t>
  </si>
  <si>
    <t>Common Equity, 2 Yr. CAGR %</t>
  </si>
  <si>
    <t>31.28</t>
  </si>
  <si>
    <t>29.71</t>
  </si>
  <si>
    <t>20.56</t>
  </si>
  <si>
    <t>21.45</t>
  </si>
  <si>
    <t>26.85</t>
  </si>
  <si>
    <t>18.42</t>
  </si>
  <si>
    <t>35.84</t>
  </si>
  <si>
    <t>Total Equity, 2 Yr. CAGR %</t>
  </si>
  <si>
    <t>31.06</t>
  </si>
  <si>
    <t>29.64</t>
  </si>
  <si>
    <t>21.5</t>
  </si>
  <si>
    <t>16.83</t>
  </si>
  <si>
    <t>18.4</t>
  </si>
  <si>
    <t>37.62</t>
  </si>
  <si>
    <t>Compound Annual Growth Rate Over Three Years</t>
  </si>
  <si>
    <t>Net Interest Income, 3 Yr. CAGR %</t>
  </si>
  <si>
    <t>21.64</t>
  </si>
  <si>
    <t>22.62</t>
  </si>
  <si>
    <t>22.43</t>
  </si>
  <si>
    <t>19.46</t>
  </si>
  <si>
    <t>17.33</t>
  </si>
  <si>
    <t>14.56</t>
  </si>
  <si>
    <t>23.17</t>
  </si>
  <si>
    <t>Non Interest Income, 3 Yr. CAGR %</t>
  </si>
  <si>
    <t>16.27</t>
  </si>
  <si>
    <t>18.93</t>
  </si>
  <si>
    <t>19.11</t>
  </si>
  <si>
    <t>24.55</t>
  </si>
  <si>
    <t>10.88</t>
  </si>
  <si>
    <t>65.7</t>
  </si>
  <si>
    <t>Provision For Loan Losses, 3 Yr. CAGR %</t>
  </si>
  <si>
    <t>5.74</t>
  </si>
  <si>
    <t>19.33</t>
  </si>
  <si>
    <t>32.21</t>
  </si>
  <si>
    <t>42.59</t>
  </si>
  <si>
    <t>41.47</t>
  </si>
  <si>
    <t>50.85</t>
  </si>
  <si>
    <t>42.06</t>
  </si>
  <si>
    <t>28.84</t>
  </si>
  <si>
    <t>0.37</t>
  </si>
  <si>
    <t>9.91</t>
  </si>
  <si>
    <t>Total Revenues, 3 Yr. CAGR %</t>
  </si>
  <si>
    <t>21.33</t>
  </si>
  <si>
    <t>20.1</t>
  </si>
  <si>
    <t>19.56</t>
  </si>
  <si>
    <t>17.32</t>
  </si>
  <si>
    <t>14.09</t>
  </si>
  <si>
    <t>13.71</t>
  </si>
  <si>
    <t>43.28</t>
  </si>
  <si>
    <t>Earnings From Cont. Operations, 3 Yr. CAGR %</t>
  </si>
  <si>
    <t>26.58</t>
  </si>
  <si>
    <t>22.92</t>
  </si>
  <si>
    <t>20.14</t>
  </si>
  <si>
    <t>20.52</t>
  </si>
  <si>
    <t>19.73</t>
  </si>
  <si>
    <t>19.34</t>
  </si>
  <si>
    <t>27.12</t>
  </si>
  <si>
    <t>Net Income, 3 Yr. CAGR %</t>
  </si>
  <si>
    <t>26.77</t>
  </si>
  <si>
    <t>23.06</t>
  </si>
  <si>
    <t>20.09</t>
  </si>
  <si>
    <t>20.38</t>
  </si>
  <si>
    <t>21.42</t>
  </si>
  <si>
    <t>19.81</t>
  </si>
  <si>
    <t>19.44</t>
  </si>
  <si>
    <t>19.06</t>
  </si>
  <si>
    <t>Normalized Net Income, 3 Yr. CAGR %</t>
  </si>
  <si>
    <t>28.19</t>
  </si>
  <si>
    <t>25.09</t>
  </si>
  <si>
    <t>20.95</t>
  </si>
  <si>
    <t>20.9</t>
  </si>
  <si>
    <t>14.64</t>
  </si>
  <si>
    <t>14.11</t>
  </si>
  <si>
    <t>17.12</t>
  </si>
  <si>
    <t>Diluted EPS Before Extra, 3 Yr. CAGR %</t>
  </si>
  <si>
    <t>25.16</t>
  </si>
  <si>
    <t>20.41</t>
  </si>
  <si>
    <t>17.6</t>
  </si>
  <si>
    <t>17.65</t>
  </si>
  <si>
    <t>18.31</t>
  </si>
  <si>
    <t>18.48</t>
  </si>
  <si>
    <t>16.04</t>
  </si>
  <si>
    <t>Dividend Per Share, 3 Yr. CAGR %</t>
  </si>
  <si>
    <t>22.99</t>
  </si>
  <si>
    <t>19.98</t>
  </si>
  <si>
    <t>17.1</t>
  </si>
  <si>
    <t>17.57</t>
  </si>
  <si>
    <t>0</t>
  </si>
  <si>
    <t>27.38</t>
  </si>
  <si>
    <t>44.22</t>
  </si>
  <si>
    <t>Gross Loans, 3 Yr. CAGR %</t>
  </si>
  <si>
    <t>24.47</t>
  </si>
  <si>
    <t>25.38</t>
  </si>
  <si>
    <t>22.9</t>
  </si>
  <si>
    <t>22.22</t>
  </si>
  <si>
    <t>21.28</t>
  </si>
  <si>
    <t>21.25</t>
  </si>
  <si>
    <t>19.19</t>
  </si>
  <si>
    <t>17.8</t>
  </si>
  <si>
    <t>16.78</t>
  </si>
  <si>
    <t>29.36</t>
  </si>
  <si>
    <t>Net Loans, 3 Yr. CAGR %</t>
  </si>
  <si>
    <t>Non Performing Loans, 3 Yr. CAGR %</t>
  </si>
  <si>
    <t>21.6</t>
  </si>
  <si>
    <t>23.45</t>
  </si>
  <si>
    <t>23.82</t>
  </si>
  <si>
    <t>35.78</t>
  </si>
  <si>
    <t>36.71</t>
  </si>
  <si>
    <t>29.05</t>
  </si>
  <si>
    <t>20.57</t>
  </si>
  <si>
    <t>12.87</t>
  </si>
  <si>
    <t>12.52</t>
  </si>
  <si>
    <t>27.37</t>
  </si>
  <si>
    <t>Non Performing Assets, 3 Yr. CAGR %</t>
  </si>
  <si>
    <t>Total Assets, 3 Yr. CAGR %</t>
  </si>
  <si>
    <t>21.19</t>
  </si>
  <si>
    <t>21.01</t>
  </si>
  <si>
    <t>22.03</t>
  </si>
  <si>
    <t>17.72</t>
  </si>
  <si>
    <t>30.84</t>
  </si>
  <si>
    <t>Total Deposits, 3 Yr CAGR %</t>
  </si>
  <si>
    <t>22.24</t>
  </si>
  <si>
    <t>20.53</t>
  </si>
  <si>
    <t>19.15</t>
  </si>
  <si>
    <t>19.09</t>
  </si>
  <si>
    <t>17.99</t>
  </si>
  <si>
    <t>Tangible Book Value, 3 Yr. CAGR %</t>
  </si>
  <si>
    <t>27.74</t>
  </si>
  <si>
    <t>26.51</t>
  </si>
  <si>
    <t>27.68</t>
  </si>
  <si>
    <t>20.22</t>
  </si>
  <si>
    <t>27.47</t>
  </si>
  <si>
    <t>24.36</t>
  </si>
  <si>
    <t>17.2</t>
  </si>
  <si>
    <t>29.6</t>
  </si>
  <si>
    <t>Common Equity, 3 Yr. CAGR %</t>
  </si>
  <si>
    <t>27.86</t>
  </si>
  <si>
    <t>26.57</t>
  </si>
  <si>
    <t>27.62</t>
  </si>
  <si>
    <t>20.17</t>
  </si>
  <si>
    <t>27.41</t>
  </si>
  <si>
    <t>24.32</t>
  </si>
  <si>
    <t>17.96</t>
  </si>
  <si>
    <t>29.57</t>
  </si>
  <si>
    <t>Total Equity, 3 Yr. CAGR %</t>
  </si>
  <si>
    <t>27.71</t>
  </si>
  <si>
    <t>26.42</t>
  </si>
  <si>
    <t>27.61</t>
  </si>
  <si>
    <t>27.44</t>
  </si>
  <si>
    <t>24.16</t>
  </si>
  <si>
    <t>17.94</t>
  </si>
  <si>
    <t>30.69</t>
  </si>
  <si>
    <t>Compound Annual Growth Rate Over Five Years</t>
  </si>
  <si>
    <t>Net Interest Income, 5 Yr. CAGR %</t>
  </si>
  <si>
    <t>22.61</t>
  </si>
  <si>
    <t>22.33</t>
  </si>
  <si>
    <t>21.91</t>
  </si>
  <si>
    <t>20.77</t>
  </si>
  <si>
    <t>18.96</t>
  </si>
  <si>
    <t>16.73</t>
  </si>
  <si>
    <t>Non Interest Income, 5 Yr. CAGR %</t>
  </si>
  <si>
    <t>19.58</t>
  </si>
  <si>
    <t>16.53</t>
  </si>
  <si>
    <t>17.62</t>
  </si>
  <si>
    <t>21.12</t>
  </si>
  <si>
    <t>16.13</t>
  </si>
  <si>
    <t>45.69</t>
  </si>
  <si>
    <t>Provision For Loan Losses, 5 Yr. CAGR %</t>
  </si>
  <si>
    <t>1.11</t>
  </si>
  <si>
    <t>8.96</t>
  </si>
  <si>
    <t>37.16</t>
  </si>
  <si>
    <t>43.31</t>
  </si>
  <si>
    <t>44.79</t>
  </si>
  <si>
    <t>35.05</t>
  </si>
  <si>
    <t>16.09</t>
  </si>
  <si>
    <t>24.45</t>
  </si>
  <si>
    <t>Total Revenues, 5 Yr. CAGR %</t>
  </si>
  <si>
    <t>22.98</t>
  </si>
  <si>
    <t>19.28</t>
  </si>
  <si>
    <t>15.81</t>
  </si>
  <si>
    <t>15.63</t>
  </si>
  <si>
    <t>16.62</t>
  </si>
  <si>
    <t>29.84</t>
  </si>
  <si>
    <t>Earnings From Cont. Operations, 5 Yr. CAGR %</t>
  </si>
  <si>
    <t>28.66</t>
  </si>
  <si>
    <t>26.08</t>
  </si>
  <si>
    <t>23.66</t>
  </si>
  <si>
    <t>21.87</t>
  </si>
  <si>
    <t>20.68</t>
  </si>
  <si>
    <t>19.97</t>
  </si>
  <si>
    <t>23.87</t>
  </si>
  <si>
    <t>Net Income, 5 Yr. CAGR %</t>
  </si>
  <si>
    <t>28.9</t>
  </si>
  <si>
    <t>26.24</t>
  </si>
  <si>
    <t>23.75</t>
  </si>
  <si>
    <t>21.93</t>
  </si>
  <si>
    <t>20.63</t>
  </si>
  <si>
    <t>23.46</t>
  </si>
  <si>
    <t>Normalized Net Income, 5 Yr. CAGR %</t>
  </si>
  <si>
    <t>29.73</t>
  </si>
  <si>
    <t>26.93</t>
  </si>
  <si>
    <t>25.05</t>
  </si>
  <si>
    <t>20.98</t>
  </si>
  <si>
    <t>18.88</t>
  </si>
  <si>
    <t>17.02</t>
  </si>
  <si>
    <t>16.63</t>
  </si>
  <si>
    <t>Diluted EPS Before Extra, 5 Yr. CAGR %</t>
  </si>
  <si>
    <t>26.19</t>
  </si>
  <si>
    <t>24.07</t>
  </si>
  <si>
    <t>17.84</t>
  </si>
  <si>
    <t>18.06</t>
  </si>
  <si>
    <t>18.27</t>
  </si>
  <si>
    <t>16.89</t>
  </si>
  <si>
    <t>Dividend Per Share, 5 Yr. CAGR %</t>
  </si>
  <si>
    <t>27.23</t>
  </si>
  <si>
    <t>23.55</t>
  </si>
  <si>
    <t>20.67</t>
  </si>
  <si>
    <t>18.77</t>
  </si>
  <si>
    <t>6.47</t>
  </si>
  <si>
    <t>23.03</t>
  </si>
  <si>
    <t>23.93</t>
  </si>
  <si>
    <t>21.06</t>
  </si>
  <si>
    <t>Gross Loans, 5 Yr. CAGR %</t>
  </si>
  <si>
    <t>24.9</t>
  </si>
  <si>
    <t>24.82</t>
  </si>
  <si>
    <t>24.11</t>
  </si>
  <si>
    <t>23.14</t>
  </si>
  <si>
    <t>22.48</t>
  </si>
  <si>
    <t>22.17</t>
  </si>
  <si>
    <t>Net Loans, 5 Yr. CAGR %</t>
  </si>
  <si>
    <t>Non Performing Loans, 5 Yr. CAGR %</t>
  </si>
  <si>
    <t>14.6</t>
  </si>
  <si>
    <t>24.06</t>
  </si>
  <si>
    <t>29.82</t>
  </si>
  <si>
    <t>29.34</t>
  </si>
  <si>
    <t>29.76</t>
  </si>
  <si>
    <t>22.36</t>
  </si>
  <si>
    <t>15.92</t>
  </si>
  <si>
    <t>Non Performing Assets, 5 Yr. CAGR %</t>
  </si>
  <si>
    <t>Total Assets, 5 Yr. CAGR %</t>
  </si>
  <si>
    <t>22.18</t>
  </si>
  <si>
    <t>21.31</t>
  </si>
  <si>
    <t>21.21</t>
  </si>
  <si>
    <t>20.75</t>
  </si>
  <si>
    <t>21.09</t>
  </si>
  <si>
    <t>18.74</t>
  </si>
  <si>
    <t>25.53</t>
  </si>
  <si>
    <t>Total Deposits, 5 Yr CAGR %</t>
  </si>
  <si>
    <t>21.14</t>
  </si>
  <si>
    <t>19.36</t>
  </si>
  <si>
    <t>Tangible Book Value, 5 Yr. CAGR %</t>
  </si>
  <si>
    <t>23.89</t>
  </si>
  <si>
    <t>24.84</t>
  </si>
  <si>
    <t>28.39</t>
  </si>
  <si>
    <t>22.85</t>
  </si>
  <si>
    <t>23.12</t>
  </si>
  <si>
    <t>21.96</t>
  </si>
  <si>
    <t>21.46</t>
  </si>
  <si>
    <t>24.35</t>
  </si>
  <si>
    <t>Common Equity, 5 Yr. CAGR %</t>
  </si>
  <si>
    <t>23.91</t>
  </si>
  <si>
    <t>23.77</t>
  </si>
  <si>
    <t>24.89</t>
  </si>
  <si>
    <t>24.5</t>
  </si>
  <si>
    <t>28.32</t>
  </si>
  <si>
    <t>22.8</t>
  </si>
  <si>
    <t>23.07</t>
  </si>
  <si>
    <t>21.92</t>
  </si>
  <si>
    <t>Total Equity, 5 Yr. CAGR %</t>
  </si>
  <si>
    <t>23.71</t>
  </si>
  <si>
    <t>24.43</t>
  </si>
  <si>
    <t>22.82</t>
  </si>
  <si>
    <t>23.09</t>
  </si>
  <si>
    <t>21.43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</si>
  <si>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</si>
  <si>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</si>
  <si>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</si>
  <si>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</si>
  <si>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</si>
  <si>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</si>
  <si>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</si>
  <si>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</si>
  <si>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</si>
  <si>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4,726,045</t>
  </si>
  <si>
    <t>8,234,159</t>
  </si>
  <si>
    <t>8,153,886</t>
  </si>
  <si>
    <t>8,980,875</t>
  </si>
  <si>
    <t>10,999,567</t>
  </si>
  <si>
    <t>12,671,347</t>
  </si>
  <si>
    <t>-</t>
  </si>
  <si>
    <t>Change</t>
  </si>
  <si>
    <t>74.23%</t>
  </si>
  <si>
    <t>-0.97%</t>
  </si>
  <si>
    <t>10.14%</t>
  </si>
  <si>
    <t>22.48%</t>
  </si>
  <si>
    <t>15.2%</t>
  </si>
  <si>
    <t>Enterprise Value (EV)</t>
  </si>
  <si>
    <t>0%</t>
  </si>
  <si>
    <t>P/E ratio</t>
  </si>
  <si>
    <t>18.1x</t>
  </si>
  <si>
    <t>26.5x</t>
  </si>
  <si>
    <t>22.2x</t>
  </si>
  <si>
    <t>20.4x</t>
  </si>
  <si>
    <t>16.9x</t>
  </si>
  <si>
    <t>18.7x</t>
  </si>
  <si>
    <t>16.5x</t>
  </si>
  <si>
    <t>14.2x</t>
  </si>
  <si>
    <t>PBR</t>
  </si>
  <si>
    <t>2.76x</t>
  </si>
  <si>
    <t>4.04x</t>
  </si>
  <si>
    <t>3.4x</t>
  </si>
  <si>
    <t>3.08x</t>
  </si>
  <si>
    <t>2.5x</t>
  </si>
  <si>
    <t>2.57x</t>
  </si>
  <si>
    <t>2.29x</t>
  </si>
  <si>
    <t>2.03x</t>
  </si>
  <si>
    <t>PEG</t>
  </si>
  <si>
    <t>1.5x</t>
  </si>
  <si>
    <t>1.2x</t>
  </si>
  <si>
    <t>1.1x</t>
  </si>
  <si>
    <t>2.04x</t>
  </si>
  <si>
    <t>4.78x</t>
  </si>
  <si>
    <t>0.9x</t>
  </si>
  <si>
    <t>Capitalization / Revenue</t>
  </si>
  <si>
    <t>5.95x</t>
  </si>
  <si>
    <t>9.14x</t>
  </si>
  <si>
    <t>8.03x</t>
  </si>
  <si>
    <t>7.61x</t>
  </si>
  <si>
    <t>6.97x</t>
  </si>
  <si>
    <t>7.42x</t>
  </si>
  <si>
    <t>6.48x</t>
  </si>
  <si>
    <t>5.63x</t>
  </si>
  <si>
    <t>EV / Revenue</t>
  </si>
  <si>
    <t>0x</t>
  </si>
  <si>
    <t>EV / EBITDA</t>
  </si>
  <si>
    <t>EV / EBIT</t>
  </si>
  <si>
    <t>12.6x</t>
  </si>
  <si>
    <t>10.9x</t>
  </si>
  <si>
    <t>9.3x</t>
  </si>
  <si>
    <t>EV / FCF</t>
  </si>
  <si>
    <t>FCF Yield</t>
  </si>
  <si>
    <t>Dividend per Share
                                    2</t>
  </si>
  <si>
    <t>2.5</t>
  </si>
  <si>
    <t>19</t>
  </si>
  <si>
    <t>20.73</t>
  </si>
  <si>
    <t>23.24</t>
  </si>
  <si>
    <t>26</t>
  </si>
  <si>
    <t>Rate of return</t>
  </si>
  <si>
    <t>0.29%</t>
  </si>
  <si>
    <t>1.05%</t>
  </si>
  <si>
    <t>1.18%</t>
  </si>
  <si>
    <t>1.35%</t>
  </si>
  <si>
    <t>1.25%</t>
  </si>
  <si>
    <t>1.4%</t>
  </si>
  <si>
    <t>1.57%</t>
  </si>
  <si>
    <t>EPS
                                    2</t>
  </si>
  <si>
    <t>47.7</t>
  </si>
  <si>
    <t>56.3</t>
  </si>
  <si>
    <t>66.3</t>
  </si>
  <si>
    <t>78.89</t>
  </si>
  <si>
    <t>85.44</t>
  </si>
  <si>
    <t>88.78</t>
  </si>
  <si>
    <t>100.6</t>
  </si>
  <si>
    <t>116.5</t>
  </si>
  <si>
    <t>Distribution rate</t>
  </si>
  <si>
    <t>5.24%</t>
  </si>
  <si>
    <t>23.4%</t>
  </si>
  <si>
    <t>24.1%</t>
  </si>
  <si>
    <t>22.8%</t>
  </si>
  <si>
    <t>23.3%</t>
  </si>
  <si>
    <t>23.1%</t>
  </si>
  <si>
    <t>22.3%</t>
  </si>
  <si>
    <t>Net sales
                                    1</t>
  </si>
  <si>
    <t>794,471</t>
  </si>
  <si>
    <t>900,845</t>
  </si>
  <si>
    <t>1,015,195</t>
  </si>
  <si>
    <t>1,180,571</t>
  </si>
  <si>
    <t>1,577,734</t>
  </si>
  <si>
    <t>1,706,992</t>
  </si>
  <si>
    <t>1,956,753</t>
  </si>
  <si>
    <t>2,251,787</t>
  </si>
  <si>
    <t>EBITDA</t>
  </si>
  <si>
    <t>EBIT
                                    1</t>
  </si>
  <si>
    <t>487,496</t>
  </si>
  <si>
    <t>573,618</t>
  </si>
  <si>
    <t>640,773</t>
  </si>
  <si>
    <t>704,050</t>
  </si>
  <si>
    <t>943,874</t>
  </si>
  <si>
    <t>1,008,826</t>
  </si>
  <si>
    <t>1,166,803</t>
  </si>
  <si>
    <t>1,362,307</t>
  </si>
  <si>
    <t>Net income
                                    1</t>
  </si>
  <si>
    <t>262,573</t>
  </si>
  <si>
    <t>311,165</t>
  </si>
  <si>
    <t>369,613</t>
  </si>
  <si>
    <t>441,087</t>
  </si>
  <si>
    <t>608,123</t>
  </si>
  <si>
    <t>674,214</t>
  </si>
  <si>
    <t>766,684</t>
  </si>
  <si>
    <t>889,604</t>
  </si>
  <si>
    <t>Reference price
                                    2</t>
  </si>
  <si>
    <t>861.90</t>
  </si>
  <si>
    <t>1,493.65</t>
  </si>
  <si>
    <t>1,470.35</t>
  </si>
  <si>
    <t>1,609.55</t>
  </si>
  <si>
    <t>1,447.90</t>
  </si>
  <si>
    <t>1,656.75</t>
  </si>
  <si>
    <t>Nbr of stocks (in thousands)</t>
  </si>
  <si>
    <t>5,483,286</t>
  </si>
  <si>
    <t>5,512,776</t>
  </si>
  <si>
    <t>5,545,541</t>
  </si>
  <si>
    <t>5,579,743</t>
  </si>
  <si>
    <t>7,596,911</t>
  </si>
  <si>
    <t>7,648,316</t>
  </si>
  <si>
    <t>Announcement Date</t>
  </si>
  <si>
    <t>4/18/20</t>
  </si>
  <si>
    <t>4/17/21</t>
  </si>
  <si>
    <t>4/16/22</t>
  </si>
  <si>
    <t>4/15/23</t>
  </si>
  <si>
    <t>4/20/24</t>
  </si>
  <si>
    <t>address1</t>
  </si>
  <si>
    <t>HDFC Bank House</t>
  </si>
  <si>
    <t>address2</t>
  </si>
  <si>
    <t>Shiv Sagar Estate Dr Annie Besant Road Worli</t>
  </si>
  <si>
    <t>city</t>
  </si>
  <si>
    <t>Mumbai</t>
  </si>
  <si>
    <t>zip</t>
  </si>
  <si>
    <t>400018</t>
  </si>
  <si>
    <t>country</t>
  </si>
  <si>
    <t>phone</t>
  </si>
  <si>
    <t>91 22 6652 1000</t>
  </si>
  <si>
    <t>website</t>
  </si>
  <si>
    <t>https://www.hdfcbank.com</t>
  </si>
  <si>
    <t>industry</t>
  </si>
  <si>
    <t>Banks - Regional</t>
  </si>
  <si>
    <t>industryKey</t>
  </si>
  <si>
    <t>banks-regional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</si>
  <si>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</si>
  <si>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</si>
  <si>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</si>
  <si>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</si>
  <si>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</si>
  <si>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</si>
  <si>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</si>
  <si>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HDFC Bank Limited engages in the provision of banking and financial services to individuals and businesses in India, Bahrain, Hong Kong, Singapore, and Dubai. The company operates in three segments: Treasury, Retail Banking, Wholesale Banking, and Other Banking Services. It accepts savings, salary, current, rural, public provident fund, pension, and demat accounts; fixed and recurring deposits; and safe deposit lockers, as well as offshore accounts and deposits, and overdrafts against fixed deposits. The company also provides personal, home, car, two-wheeler, business, doctor, educational, gold, consumer, and rural loans; loans against properties, securities, mutual funds, rental receivables, and assets; loans for professionals; government sponsored programs; and loans on credit card, as well as working capital and commercial/construction equipment finance, healthcare/medical equipment and commercial vehicle finance, dealer finance, and term loans. In addition, it offers credit, debit, prepaid, and forex cards; payment and collection, export, import, remittance, bank guarantee, letter of credit, trade, hedging, and merchant and cash management services; insurance and investment products. Further, the company provides short term finance, bill discounting, structured finance, export credit, loan repayment, and documents collection services; online and wholesale, mobile, and phone banking services; unified payment interface, immediate payment, national electronic funds transfer, and real time gross settlement services; and channel financing, vendor financing, reimbursement account, money market, derivatives, employee trusts, cash surplus corporates, tax payment, and bankers to rights/public issue services, as well as financial solutions for supply chain partners and agricultural customers. It operates branches and automated teller machines in various cities/towns. The company was incorporated in 1994 and is headquartered in Mumbai, India.</t>
  </si>
  <si>
    <t>fullTimeEmployees</t>
  </si>
  <si>
    <t>companyOfficers</t>
  </si>
  <si>
    <t>[{'maxAge': 1, 'name': 'Mr. Sashidhar  Jagdishan', 'age': 59, 'title': 'MD, CEO &amp; Director', 'yearBorn': 1965, 'fiscalYear': 2024, 'totalPay': 1249702, 'exercisedValue': 0, 'unexercisedValue': 0}, {'maxAge': 1, 'name': 'Mr. Bhavesh Chandulal Zaveri', 'age': 58, 'title': 'Group Head of Operations, ATM, Cash Management Product &amp; Executive Director', 'yearBorn': 1966, 'fiscalYear': 2024, 'totalPay': 491327, 'exercisedValue': 0, 'unexercisedValue': 0}, {'maxAge': 1, 'name': 'Mr. Kaizad Maneck Bharucha', 'age': 59, 'title': 'Deputy MD &amp; Director', 'yearBorn': 1965, 'fiscalYear': 2024, 'totalPay': 1291134, 'exercisedValue': 0, 'unexercisedValue': 0}, {'maxAge': 1, 'name': 'Mr. Vedanthachari Srinivasa Rangan', 'age': 64, 'title': 'Executive Whole-Time Director', 'yearBorn': 1960, 'fiscalYear': 2024, 'totalPay': 513176, 'exercisedValue': 0, 'unexercisedValue': 0}, {'maxAge': 1, 'name': 'Mr. Srinivasan  Vaidyanathan', 'age': 60, 'title': 'Chief Financial Officer', 'yearBorn': 1964, 'fiscalYear': 2024, 'totalPay': 350145, 'exercisedValue': 0, 'unexercisedValue': 0}, {'maxAge': 1, 'name': 'Mr. Rakesh K. Singh', 'age': 54, 'title': 'Group Head of Invst. Bank., Private Bank., Inter. Bank., Digi. Ecosystems &amp; BaaS', 'yearBorn': 1970, 'fiscalYear': 2024, 'exercisedValue': 0, 'unexercisedValue': 0}, {'maxAge': 1, 'name': 'Mr. Ramesh  Lakshminarayanan', 'age': 53, 'title': 'Chief Information Officer &amp; Group Head of IT', 'yearBorn': 1971, 'fiscalYear': 2024, 'exercisedValue': 0, 'unexercisedValue': 0}, {'maxAge': 1, 'name': 'Mr. Ajit Subhas Shetty', 'title': 'Investor Relations Officer', 'fiscalYear': 2024, 'exercisedValue': 0, 'unexercisedValue': 0}, {'maxAge': 1, 'name': 'Mr. Rakesh Kumar Rajput', 'age': 54, 'title': 'Chief Compliance Officer', 'yearBorn': 1970, 'fiscalYear': 2024, 'exercisedValue': 0, 'unexercisedValue': 0}, {'maxAge': 1, 'name': 'Mr. Sudhir Kumar Jha', 'age': 57, 'title': 'Head &amp; Group General Counsel', 'yearBorn': 1967,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</si>
  <si>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</si>
  <si>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</si>
  <si>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</si>
  <si>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</si>
  <si>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</si>
  <si>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</si>
  <si>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</si>
  <si>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</si>
  <si>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</si>
  <si>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</si>
  <si>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</si>
  <si>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</si>
  <si>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</si>
  <si>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</si>
  <si>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</si>
  <si>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</si>
  <si>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</si>
  <si>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</si>
  <si>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</si>
  <si>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</si>
  <si>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</si>
  <si>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</si>
  <si>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</si>
  <si>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</si>
  <si>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</si>
  <si>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</si>
  <si>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</si>
  <si>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</si>
  <si>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</si>
  <si>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</si>
  <si>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</si>
  <si>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</si>
  <si>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</si>
  <si>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</si>
  <si>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</si>
  <si>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</si>
  <si>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</si>
  <si>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</si>
  <si>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</si>
  <si>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</si>
  <si>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</si>
  <si>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</si>
  <si>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</si>
  <si>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</si>
  <si>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</si>
  <si>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</si>
  <si>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</si>
  <si>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</si>
  <si>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</si>
  <si>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</si>
  <si>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</si>
  <si>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</si>
  <si>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</si>
  <si>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</si>
  <si>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</si>
  <si>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</si>
  <si>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</si>
  <si>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</si>
  <si>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</si>
  <si>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</si>
  <si>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</si>
  <si>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</si>
  <si>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</si>
  <si>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</si>
  <si>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</si>
  <si>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</si>
  <si>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</si>
  <si>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</si>
  <si>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</si>
  <si>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</si>
  <si>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</si>
  <si>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</si>
  <si>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</si>
  <si>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</si>
  <si>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HDFC Bank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</si>
  <si>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</si>
  <si>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</si>
  <si>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</si>
  <si>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</si>
  <si>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</si>
  <si>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</si>
  <si>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</si>
  <si>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21569871-1d40-3e6e-9588-ee29fcad9abe</t>
  </si>
  <si>
    <t>messageBoardId</t>
  </si>
  <si>
    <t>finmb_101677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</si>
  <si>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</si>
  <si>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</si>
  <si>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</si>
  <si>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</si>
  <si>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</si>
  <si>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</si>
  <si>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</si>
  <si>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</si>
  <si>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</si>
  <si>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</si>
  <si>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</si>
  <si>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</si>
  <si>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totalDebt</t>
  </si>
  <si>
    <t>totalRevenue</t>
  </si>
  <si>
    <t>revenuePerShare</t>
  </si>
  <si>
    <t>returnOnAssets</t>
  </si>
  <si>
    <t>returnOnEquity</t>
  </si>
  <si>
    <t>operatingCashflow</t>
  </si>
  <si>
    <t>earningsGrowth</t>
  </si>
  <si>
    <t>revenueGrowth</t>
  </si>
  <si>
    <t>operatingMargins</t>
  </si>
  <si>
    <t>financialCurrency</t>
  </si>
  <si>
    <t>INR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</si>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</sst>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dfcban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59.27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1.49473083392E11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632.437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20.298435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1241.2</v>
      </c>
      <c r="C2" s="1">
        <v>1484.8</v>
      </c>
      <c r="D2" s="1">
        <v>1763.2</v>
      </c>
      <c r="E2" s="1">
        <v>2146.0</v>
      </c>
      <c r="F2" s="1">
        <v>2586.8</v>
      </c>
      <c r="G2" s="1">
        <v>3166.8</v>
      </c>
      <c r="H2" s="1">
        <v>3688.8</v>
      </c>
      <c r="I2" s="1">
        <v>4419.599999999999</v>
      </c>
      <c r="J2" s="1">
        <v>5336.0</v>
      </c>
      <c r="K2" s="1">
        <v>7435.599999999999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78.88</v>
      </c>
      <c r="C3" s="1">
        <v>85.60799999999999</v>
      </c>
      <c r="D3" s="1">
        <v>102.776</v>
      </c>
      <c r="E3" s="1">
        <v>112.172</v>
      </c>
      <c r="F3" s="1">
        <v>141.636</v>
      </c>
      <c r="G3" s="1">
        <v>148.132</v>
      </c>
      <c r="H3" s="1">
        <v>160.66</v>
      </c>
      <c r="I3" s="1">
        <v>194.996</v>
      </c>
      <c r="J3" s="1">
        <v>272.02</v>
      </c>
      <c r="K3" s="1">
        <v>358.672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78.88</v>
      </c>
      <c r="C4" s="1">
        <v>85.60799999999999</v>
      </c>
      <c r="D4" s="1">
        <v>102.776</v>
      </c>
      <c r="E4" s="1">
        <v>112.172</v>
      </c>
      <c r="F4" s="1">
        <v>141.636</v>
      </c>
      <c r="G4" s="1">
        <v>148.132</v>
      </c>
      <c r="H4" s="1">
        <v>160.66</v>
      </c>
      <c r="I4" s="1">
        <v>194.996</v>
      </c>
      <c r="J4" s="1">
        <v>272.02</v>
      </c>
      <c r="K4" s="1">
        <v>358.672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-1.2876</v>
      </c>
      <c r="C5" s="1">
        <v>0.0116</v>
      </c>
      <c r="D5" s="1">
        <v>0.1856</v>
      </c>
      <c r="E5" s="1">
        <v>0.1276</v>
      </c>
      <c r="F5" s="1">
        <v>-0.7192</v>
      </c>
      <c r="G5" s="1">
        <v>0.9396</v>
      </c>
      <c r="H5" s="1">
        <v>0.0232</v>
      </c>
      <c r="I5" s="1">
        <v>0.3712</v>
      </c>
      <c r="J5" s="1">
        <v>-0.9279999999999999</v>
      </c>
      <c r="K5" s="1">
        <v>-860.372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2.4476</v>
      </c>
      <c r="C6" s="1">
        <v>15.312</v>
      </c>
      <c r="D6" s="1">
        <v>18.444</v>
      </c>
      <c r="E6" s="1">
        <v>63.568</v>
      </c>
      <c r="F6" s="1">
        <v>54.86799999999999</v>
      </c>
      <c r="G6" s="1">
        <v>139.664</v>
      </c>
      <c r="H6" s="1">
        <v>261.116</v>
      </c>
      <c r="I6" s="1">
        <v>-84.1</v>
      </c>
      <c r="J6" s="1">
        <v>162.052</v>
      </c>
      <c r="K6" s="1">
        <v>-694.9559999999999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276.08</v>
      </c>
      <c r="C7" s="1">
        <v>359.368</v>
      </c>
      <c r="D7" s="1">
        <v>482.444</v>
      </c>
      <c r="E7" s="1">
        <v>743.8964</v>
      </c>
      <c r="F7" s="1">
        <v>940.18</v>
      </c>
      <c r="G7" s="1">
        <v>1635.6</v>
      </c>
      <c r="H7" s="1">
        <v>2227.2</v>
      </c>
      <c r="I7" s="1">
        <v>2169.2</v>
      </c>
      <c r="J7" s="1">
        <v>1612.4</v>
      </c>
      <c r="K7" s="1">
        <v>1635.6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-0.3712</v>
      </c>
      <c r="C8" s="1">
        <v>-0.4292</v>
      </c>
      <c r="D8" s="1">
        <v>-0.2668</v>
      </c>
      <c r="E8" s="1">
        <v>-0.058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39.556</v>
      </c>
      <c r="J9" s="1">
        <v>91.29199999999999</v>
      </c>
      <c r="K9" s="1">
        <v>200.912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-13688.0</v>
      </c>
      <c r="C10" s="1">
        <v>-13885.2</v>
      </c>
      <c r="D10" s="1">
        <v>-11704.4</v>
      </c>
      <c r="E10" s="1">
        <v>-17956.8</v>
      </c>
      <c r="F10" s="1">
        <v>-26564.0</v>
      </c>
      <c r="G10" s="1">
        <v>-33002.0</v>
      </c>
      <c r="H10" s="1">
        <v>-22921.6</v>
      </c>
      <c r="I10" s="1">
        <v>-33895.2</v>
      </c>
      <c r="J10" s="1">
        <v>-42595.2</v>
      </c>
      <c r="K10" s="1">
        <v>-44857.2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-24.128</v>
      </c>
      <c r="C11" s="1">
        <v>-41.528</v>
      </c>
      <c r="D11" s="1">
        <v>53.36</v>
      </c>
      <c r="E11" s="1">
        <v>33.524</v>
      </c>
      <c r="F11" s="1">
        <v>-14.732</v>
      </c>
      <c r="G11" s="1">
        <v>2.4592</v>
      </c>
      <c r="H11" s="1">
        <v>-241.512</v>
      </c>
      <c r="I11" s="1">
        <v>-245.456</v>
      </c>
      <c r="J11" s="1">
        <v>-118.088</v>
      </c>
      <c r="K11" s="1">
        <v>-95.23599999999999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-12122.0</v>
      </c>
      <c r="C12" s="1">
        <v>-11982.8</v>
      </c>
      <c r="D12" s="1">
        <v>-9280.0</v>
      </c>
      <c r="E12" s="1">
        <v>-14848.0</v>
      </c>
      <c r="F12" s="1">
        <v>-22852.0</v>
      </c>
      <c r="G12" s="1">
        <v>-27909.6</v>
      </c>
      <c r="H12" s="1">
        <v>-16820.0</v>
      </c>
      <c r="I12" s="1">
        <v>-27399.2</v>
      </c>
      <c r="J12" s="1">
        <v>-35240.8</v>
      </c>
      <c r="K12" s="1">
        <v>-36876.39999999999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-89.55199999999999</v>
      </c>
      <c r="C13" s="1">
        <v>-101.732</v>
      </c>
      <c r="D13" s="1">
        <v>-134.328</v>
      </c>
      <c r="E13" s="1">
        <v>-186.5164</v>
      </c>
      <c r="F13" s="1">
        <v>-188.036</v>
      </c>
      <c r="G13" s="1">
        <v>-189.776</v>
      </c>
      <c r="H13" s="1">
        <v>-196.736</v>
      </c>
      <c r="I13" s="1">
        <v>-259.376</v>
      </c>
      <c r="J13" s="1">
        <v>-402.172</v>
      </c>
      <c r="K13" s="1">
        <v>-497.292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3.8396</v>
      </c>
      <c r="C14" s="1">
        <v>1.3456</v>
      </c>
      <c r="D14" s="1">
        <v>1.1716</v>
      </c>
      <c r="E14" s="1">
        <v>89.32</v>
      </c>
      <c r="F14" s="1">
        <v>2.5752</v>
      </c>
      <c r="G14" s="1">
        <v>2.1924</v>
      </c>
      <c r="H14" s="1">
        <v>1.7748</v>
      </c>
      <c r="I14" s="1">
        <v>2.3084</v>
      </c>
      <c r="J14" s="1">
        <v>4.9532</v>
      </c>
      <c r="K14" s="1">
        <v>11.5768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-8.3056</v>
      </c>
      <c r="C15" s="1">
        <v>0.0</v>
      </c>
      <c r="D15" s="1">
        <v>0.0</v>
      </c>
      <c r="E15" s="1">
        <v>-1.6588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1102.116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-94.06439999999999</v>
      </c>
      <c r="C17" s="1">
        <v>-100.456</v>
      </c>
      <c r="D17" s="1">
        <v>-133.168</v>
      </c>
      <c r="E17" s="1">
        <v>-98.832</v>
      </c>
      <c r="F17" s="1">
        <v>-185.368</v>
      </c>
      <c r="G17" s="1">
        <v>-187.572</v>
      </c>
      <c r="H17" s="1">
        <v>-194.996</v>
      </c>
      <c r="I17" s="1">
        <v>-257.056</v>
      </c>
      <c r="J17" s="1">
        <v>-397.184</v>
      </c>
      <c r="K17" s="1">
        <v>616.424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1194.8</v>
      </c>
      <c r="C18" s="1">
        <v>1554.4</v>
      </c>
      <c r="D18" s="1">
        <v>0.0</v>
      </c>
      <c r="E18" s="1">
        <v>6971.599999999999</v>
      </c>
      <c r="F18" s="1">
        <v>483.256</v>
      </c>
      <c r="G18" s="1">
        <v>3375.6</v>
      </c>
      <c r="H18" s="1">
        <v>41.296</v>
      </c>
      <c r="I18" s="1">
        <v>6101.599999999999</v>
      </c>
      <c r="J18" s="1">
        <v>4756.0</v>
      </c>
      <c r="K18" s="1">
        <v>272.6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1194.8</v>
      </c>
      <c r="C19" s="1">
        <v>1554.4</v>
      </c>
      <c r="D19" s="1">
        <v>0.0</v>
      </c>
      <c r="E19" s="1">
        <v>6971.599999999999</v>
      </c>
      <c r="F19" s="1">
        <v>483.256</v>
      </c>
      <c r="G19" s="1">
        <v>3375.6</v>
      </c>
      <c r="H19" s="1">
        <v>41.296</v>
      </c>
      <c r="I19" s="1">
        <v>6101.599999999999</v>
      </c>
      <c r="J19" s="1">
        <v>4756.0</v>
      </c>
      <c r="K19" s="1">
        <v>272.6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-48.02399999999999</v>
      </c>
      <c r="C20" s="1">
        <v>-139.432</v>
      </c>
      <c r="D20" s="1">
        <v>-614.568</v>
      </c>
      <c r="E20" s="1">
        <v>-240.7</v>
      </c>
      <c r="F20" s="1">
        <v>-333.5</v>
      </c>
      <c r="G20" s="1">
        <v>0.0</v>
      </c>
      <c r="H20" s="1">
        <v>-1101.304</v>
      </c>
      <c r="I20" s="1">
        <v>-423.4</v>
      </c>
      <c r="J20" s="1">
        <v>-1403.6</v>
      </c>
      <c r="K20" s="1">
        <v>-878.468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-48.02399999999999</v>
      </c>
      <c r="C21" s="1">
        <v>-139.432</v>
      </c>
      <c r="D21" s="1">
        <v>-614.568</v>
      </c>
      <c r="E21" s="1">
        <v>-240.7</v>
      </c>
      <c r="F21" s="1">
        <v>-333.5</v>
      </c>
      <c r="G21" s="1">
        <v>0.0</v>
      </c>
      <c r="H21" s="1">
        <v>-1101.304</v>
      </c>
      <c r="I21" s="1">
        <v>-423.4</v>
      </c>
      <c r="J21" s="1">
        <v>-1403.6</v>
      </c>
      <c r="K21" s="1">
        <v>-878.468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1241.2</v>
      </c>
      <c r="C22" s="1">
        <v>141.868</v>
      </c>
      <c r="D22" s="1">
        <v>262.392</v>
      </c>
      <c r="E22" s="1">
        <v>316.216</v>
      </c>
      <c r="F22" s="1">
        <v>2992.8</v>
      </c>
      <c r="G22" s="1">
        <v>214.484</v>
      </c>
      <c r="H22" s="1">
        <v>204.16</v>
      </c>
      <c r="I22" s="1">
        <v>302.76</v>
      </c>
      <c r="J22" s="1">
        <v>396.256</v>
      </c>
      <c r="K22" s="1">
        <v>979.3879999999999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-191.284</v>
      </c>
      <c r="C23" s="1">
        <v>-233.044</v>
      </c>
      <c r="D23" s="1">
        <v>-279.328</v>
      </c>
      <c r="E23" s="1">
        <v>-328.396</v>
      </c>
      <c r="F23" s="1">
        <v>-392.544</v>
      </c>
      <c r="G23" s="1">
        <v>-578.144</v>
      </c>
      <c r="H23" s="1">
        <v>0.0</v>
      </c>
      <c r="I23" s="1">
        <v>-416.672</v>
      </c>
      <c r="J23" s="1">
        <v>-998.18</v>
      </c>
      <c r="K23" s="1">
        <v>-974.8639999999999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-191.284</v>
      </c>
      <c r="C24" s="1">
        <v>-233.044</v>
      </c>
      <c r="D24" s="1">
        <v>-279.328</v>
      </c>
      <c r="E24" s="1">
        <v>-328.396</v>
      </c>
      <c r="F24" s="1">
        <v>-392.544</v>
      </c>
      <c r="G24" s="1">
        <v>-578.144</v>
      </c>
      <c r="H24" s="1">
        <v>0.0</v>
      </c>
      <c r="I24" s="1">
        <v>-416.672</v>
      </c>
      <c r="J24" s="1">
        <v>-998.18</v>
      </c>
      <c r="K24" s="1">
        <v>-974.8639999999999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9651.199999999999</v>
      </c>
      <c r="C25" s="1">
        <v>11089.6</v>
      </c>
      <c r="D25" s="1">
        <v>11286.8</v>
      </c>
      <c r="E25" s="1">
        <v>16843.2</v>
      </c>
      <c r="F25" s="1">
        <v>15555.6</v>
      </c>
      <c r="G25" s="1">
        <v>25949.2</v>
      </c>
      <c r="H25" s="1">
        <v>21750.0</v>
      </c>
      <c r="I25" s="1">
        <v>26018.8</v>
      </c>
      <c r="J25" s="1">
        <v>37665.2</v>
      </c>
      <c r="K25" s="1">
        <v>39092.0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-191.052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-26.796</v>
      </c>
      <c r="C27" s="1">
        <v>-46.98</v>
      </c>
      <c r="D27" s="1">
        <v>-51.968</v>
      </c>
      <c r="E27" s="1">
        <v>-62.98799999999999</v>
      </c>
      <c r="F27" s="1">
        <v>-65.65599999999999</v>
      </c>
      <c r="G27" s="1">
        <v>8.6768</v>
      </c>
      <c r="H27" s="1">
        <v>6.507599999999999</v>
      </c>
      <c r="I27" s="1">
        <v>15.776</v>
      </c>
      <c r="J27" s="1">
        <v>23.084</v>
      </c>
      <c r="K27" s="1">
        <v>139.432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11820.4</v>
      </c>
      <c r="C28" s="1">
        <v>12365.6</v>
      </c>
      <c r="D28" s="1">
        <v>10602.4</v>
      </c>
      <c r="E28" s="1">
        <v>23501.6</v>
      </c>
      <c r="F28" s="1">
        <v>18246.8</v>
      </c>
      <c r="G28" s="1">
        <v>28779.6</v>
      </c>
      <c r="H28" s="1">
        <v>20903.2</v>
      </c>
      <c r="I28" s="1">
        <v>31598.4</v>
      </c>
      <c r="J28" s="1">
        <v>40437.6</v>
      </c>
      <c r="K28" s="1">
        <v>38628.0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1.2644</v>
      </c>
      <c r="C29" s="1">
        <v>3.2712</v>
      </c>
      <c r="D29" s="1">
        <v>-3.2828</v>
      </c>
      <c r="E29" s="1">
        <v>1.2296</v>
      </c>
      <c r="F29" s="1">
        <v>11.0548</v>
      </c>
      <c r="G29" s="1">
        <v>24.824</v>
      </c>
      <c r="H29" s="1">
        <v>-16.472</v>
      </c>
      <c r="I29" s="1">
        <v>19.14</v>
      </c>
      <c r="J29" s="1">
        <v>50.11199999999999</v>
      </c>
      <c r="K29" s="1">
        <v>12.18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3.4336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1299.2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-392.892</v>
      </c>
      <c r="C31" s="1">
        <v>294.872</v>
      </c>
      <c r="D31" s="1">
        <v>1183.2</v>
      </c>
      <c r="E31" s="1">
        <v>8560.8</v>
      </c>
      <c r="F31" s="1">
        <v>-4779.2</v>
      </c>
      <c r="G31" s="1">
        <v>710.1519999999999</v>
      </c>
      <c r="H31" s="1">
        <v>3862.8</v>
      </c>
      <c r="I31" s="1">
        <v>3955.6</v>
      </c>
      <c r="J31" s="1">
        <v>4848.799999999999</v>
      </c>
      <c r="K31" s="1">
        <v>3677.2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1.4964</v>
      </c>
      <c r="C33" s="1">
        <v>1.392</v>
      </c>
      <c r="D33" s="1">
        <v>0.8235999999999999</v>
      </c>
      <c r="E33" s="1">
        <v>1.0092</v>
      </c>
      <c r="F33" s="1">
        <v>0.7656</v>
      </c>
      <c r="G33" s="1">
        <v>1.2064</v>
      </c>
      <c r="H33" s="1">
        <v>2.204</v>
      </c>
      <c r="I33" s="1">
        <v>2.4824</v>
      </c>
      <c r="J33" s="1">
        <v>2.0416</v>
      </c>
      <c r="K33" s="1">
        <v>45.936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687.5319999999999</v>
      </c>
      <c r="C34" s="1">
        <v>869.6519999999999</v>
      </c>
      <c r="D34" s="1">
        <v>952.824</v>
      </c>
      <c r="E34" s="1">
        <v>1229.6</v>
      </c>
      <c r="F34" s="1">
        <v>1531.2</v>
      </c>
      <c r="G34" s="1">
        <v>1264.4</v>
      </c>
      <c r="H34" s="1">
        <v>1508.0</v>
      </c>
      <c r="I34" s="1">
        <v>1716.8</v>
      </c>
      <c r="J34" s="1">
        <v>1902.4</v>
      </c>
      <c r="K34" s="1">
        <v>2644.8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1143.296</v>
      </c>
      <c r="C35" s="1">
        <v>1415.2</v>
      </c>
      <c r="D35" s="1">
        <v>-614.568</v>
      </c>
      <c r="E35" s="1">
        <v>6727.999999999999</v>
      </c>
      <c r="F35" s="1">
        <v>149.756</v>
      </c>
      <c r="G35" s="1">
        <v>3375.6</v>
      </c>
      <c r="H35" s="1">
        <v>-1060.008</v>
      </c>
      <c r="I35" s="1">
        <v>5684.0</v>
      </c>
      <c r="J35" s="1">
        <v>3352.4</v>
      </c>
      <c r="K35" s="1">
        <v>-605.8679999999999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1658.8</v>
      </c>
      <c r="C3" s="1">
        <v>1693.6</v>
      </c>
      <c r="D3" s="1">
        <v>1821.2</v>
      </c>
      <c r="E3" s="1">
        <v>3004.4</v>
      </c>
      <c r="F3" s="1">
        <v>4918.4</v>
      </c>
      <c r="G3" s="1">
        <v>2888.4</v>
      </c>
      <c r="H3" s="1">
        <v>4013.6</v>
      </c>
      <c r="I3" s="1">
        <v>4245.599999999999</v>
      </c>
      <c r="J3" s="1">
        <v>10811.2</v>
      </c>
      <c r="K3" s="1">
        <v>7331.2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19058.8</v>
      </c>
      <c r="C4" s="1">
        <v>20346.4</v>
      </c>
      <c r="D4" s="1">
        <v>25833.2</v>
      </c>
      <c r="E4" s="1">
        <v>29208.8</v>
      </c>
      <c r="F4" s="1">
        <v>34544.8</v>
      </c>
      <c r="G4" s="1">
        <v>46226.0</v>
      </c>
      <c r="H4" s="1">
        <v>51991.2</v>
      </c>
      <c r="I4" s="1">
        <v>57303.99999999999</v>
      </c>
      <c r="J4" s="1">
        <v>59345.6</v>
      </c>
      <c r="K4" s="1">
        <v>116661.2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19058.8</v>
      </c>
      <c r="C5" s="1">
        <v>20346.4</v>
      </c>
      <c r="D5" s="1">
        <v>25833.2</v>
      </c>
      <c r="E5" s="1">
        <v>29208.8</v>
      </c>
      <c r="F5" s="1">
        <v>34544.8</v>
      </c>
      <c r="G5" s="1">
        <v>46226.0</v>
      </c>
      <c r="H5" s="1">
        <v>51991.2</v>
      </c>
      <c r="I5" s="1">
        <v>57303.99999999999</v>
      </c>
      <c r="J5" s="1">
        <v>59345.6</v>
      </c>
      <c r="K5" s="1">
        <v>116661.2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44474.39999999999</v>
      </c>
      <c r="C6" s="1">
        <v>56526.8</v>
      </c>
      <c r="D6" s="1">
        <v>67918.0</v>
      </c>
      <c r="E6" s="1">
        <v>81200.0</v>
      </c>
      <c r="F6" s="1">
        <v>100827.2</v>
      </c>
      <c r="G6" s="1">
        <v>121069.2</v>
      </c>
      <c r="H6" s="1">
        <v>137494.8</v>
      </c>
      <c r="I6" s="1">
        <v>164824.4</v>
      </c>
      <c r="J6" s="1">
        <v>192780.4</v>
      </c>
      <c r="K6" s="1">
        <v>297644.4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44474.39999999999</v>
      </c>
      <c r="C7" s="1">
        <v>56526.8</v>
      </c>
      <c r="D7" s="1">
        <v>67918.0</v>
      </c>
      <c r="E7" s="1">
        <v>81200.0</v>
      </c>
      <c r="F7" s="1">
        <v>100827.2</v>
      </c>
      <c r="G7" s="1">
        <v>121069.2</v>
      </c>
      <c r="H7" s="1">
        <v>137494.8</v>
      </c>
      <c r="I7" s="1">
        <v>164824.4</v>
      </c>
      <c r="J7" s="1">
        <v>192780.4</v>
      </c>
      <c r="K7" s="1">
        <v>297644.4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1000.964</v>
      </c>
      <c r="C8" s="1">
        <v>1099.564</v>
      </c>
      <c r="D8" s="1">
        <v>1218.0</v>
      </c>
      <c r="E8" s="1">
        <v>1322.4</v>
      </c>
      <c r="F8" s="1">
        <v>1484.8</v>
      </c>
      <c r="G8" s="1">
        <v>1624.0</v>
      </c>
      <c r="H8" s="1">
        <v>1809.6</v>
      </c>
      <c r="I8" s="1">
        <v>2076.4</v>
      </c>
      <c r="J8" s="1">
        <v>2505.6</v>
      </c>
      <c r="K8" s="1">
        <v>3514.8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-626.8639999999999</v>
      </c>
      <c r="C9" s="1">
        <v>-695.8839999999999</v>
      </c>
      <c r="D9" s="1">
        <v>-776.2719999999999</v>
      </c>
      <c r="E9" s="1">
        <v>-874.5239999999999</v>
      </c>
      <c r="F9" s="1">
        <v>-997.7159999999999</v>
      </c>
      <c r="G9" s="1">
        <v>-1087.616</v>
      </c>
      <c r="H9" s="1">
        <v>-1218.0</v>
      </c>
      <c r="I9" s="1">
        <v>-1357.2</v>
      </c>
      <c r="J9" s="1">
        <v>-1542.8</v>
      </c>
      <c r="K9" s="1">
        <v>-2053.2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374.1</v>
      </c>
      <c r="C10" s="1">
        <v>403.6799999999999</v>
      </c>
      <c r="D10" s="1">
        <v>442.54</v>
      </c>
      <c r="E10" s="1">
        <v>442.076</v>
      </c>
      <c r="F10" s="1">
        <v>489.52</v>
      </c>
      <c r="G10" s="1">
        <v>536.732</v>
      </c>
      <c r="H10" s="1">
        <v>591.5999999999999</v>
      </c>
      <c r="I10" s="1">
        <v>728.828</v>
      </c>
      <c r="J10" s="1">
        <v>960.828</v>
      </c>
      <c r="K10" s="1">
        <v>1461.6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21.692</v>
      </c>
      <c r="C11" s="1">
        <v>21.692</v>
      </c>
      <c r="D11" s="1">
        <v>21.46</v>
      </c>
      <c r="E11" s="1">
        <v>22.968</v>
      </c>
      <c r="F11" s="1">
        <v>17.284</v>
      </c>
      <c r="G11" s="1">
        <v>17.284</v>
      </c>
      <c r="H11" s="1">
        <v>17.284</v>
      </c>
      <c r="I11" s="1">
        <v>17.284</v>
      </c>
      <c r="J11" s="1">
        <v>17.284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653.8919999999999</v>
      </c>
      <c r="C12" s="1">
        <v>876.38</v>
      </c>
      <c r="D12" s="1">
        <v>964.8879999999999</v>
      </c>
      <c r="E12" s="1">
        <v>1053.048</v>
      </c>
      <c r="F12" s="1">
        <v>1380.4</v>
      </c>
      <c r="G12" s="1">
        <v>1194.8</v>
      </c>
      <c r="H12" s="1">
        <v>1380.4</v>
      </c>
      <c r="I12" s="1">
        <v>1566.0</v>
      </c>
      <c r="J12" s="1">
        <v>2169.2</v>
      </c>
      <c r="K12" s="1">
        <v>2958.0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2575.2</v>
      </c>
      <c r="C13" s="1">
        <v>2842.0</v>
      </c>
      <c r="D13" s="1">
        <v>3897.6</v>
      </c>
      <c r="E13" s="1">
        <v>11263.6</v>
      </c>
      <c r="F13" s="1">
        <v>4570.4</v>
      </c>
      <c r="G13" s="1">
        <v>7307.999999999999</v>
      </c>
      <c r="H13" s="1">
        <v>10045.6</v>
      </c>
      <c r="I13" s="1">
        <v>13780.8</v>
      </c>
      <c r="J13" s="1">
        <v>12052.4</v>
      </c>
      <c r="K13" s="1">
        <v>19221.2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175.624</v>
      </c>
      <c r="C14" s="1">
        <v>204.508</v>
      </c>
      <c r="D14" s="1">
        <v>200.332</v>
      </c>
      <c r="E14" s="1">
        <v>212.28</v>
      </c>
      <c r="F14" s="1">
        <v>226.78</v>
      </c>
      <c r="G14" s="1">
        <v>308.096</v>
      </c>
      <c r="H14" s="1">
        <v>409.1319999999999</v>
      </c>
      <c r="I14" s="1">
        <v>497.5239999999999</v>
      </c>
      <c r="J14" s="1">
        <v>603.3159999999999</v>
      </c>
      <c r="K14" s="1">
        <v>2018.4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235.712</v>
      </c>
      <c r="C15" s="1">
        <v>258.332</v>
      </c>
      <c r="D15" s="1">
        <v>300.092</v>
      </c>
      <c r="E15" s="1">
        <v>409.712</v>
      </c>
      <c r="F15" s="1">
        <v>536.036</v>
      </c>
      <c r="G15" s="1">
        <v>480.704</v>
      </c>
      <c r="H15" s="1">
        <v>642.872</v>
      </c>
      <c r="I15" s="1">
        <v>828.704</v>
      </c>
      <c r="J15" s="1">
        <v>845.872</v>
      </c>
      <c r="K15" s="1">
        <v>1079.032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5.950799999999999</v>
      </c>
      <c r="I16" s="1">
        <v>5.9392</v>
      </c>
      <c r="J16" s="1">
        <v>5.3824</v>
      </c>
      <c r="K16" s="1">
        <v>132.356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1194.8</v>
      </c>
      <c r="C17" s="1">
        <v>1542.8</v>
      </c>
      <c r="D17" s="1">
        <v>2122.8</v>
      </c>
      <c r="E17" s="1">
        <v>1139.584</v>
      </c>
      <c r="F17" s="1">
        <v>2459.2</v>
      </c>
      <c r="G17" s="1">
        <v>3340.8</v>
      </c>
      <c r="H17" s="1">
        <v>2146.0</v>
      </c>
      <c r="I17" s="1">
        <v>2459.2</v>
      </c>
      <c r="J17" s="1">
        <v>13931.6</v>
      </c>
      <c r="K17" s="1">
        <v>19000.8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70423.59999999999</v>
      </c>
      <c r="C18" s="1">
        <v>84714.79999999999</v>
      </c>
      <c r="D18" s="1">
        <v>103506.8</v>
      </c>
      <c r="E18" s="1">
        <v>127971.2</v>
      </c>
      <c r="F18" s="1">
        <v>149964.8</v>
      </c>
      <c r="G18" s="1">
        <v>183372.8</v>
      </c>
      <c r="H18" s="1">
        <v>208742.0</v>
      </c>
      <c r="I18" s="1">
        <v>246256.4</v>
      </c>
      <c r="J18" s="1">
        <v>293526.4</v>
      </c>
      <c r="K18" s="1">
        <v>467503.2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43720.39999999999</v>
      </c>
      <c r="C20" s="1">
        <v>53081.6</v>
      </c>
      <c r="D20" s="1">
        <v>61224.8</v>
      </c>
      <c r="E20" s="1">
        <v>77650.4</v>
      </c>
      <c r="F20" s="1">
        <v>90538.0</v>
      </c>
      <c r="G20" s="1">
        <v>112868.0</v>
      </c>
      <c r="H20" s="1">
        <v>130221.6</v>
      </c>
      <c r="I20" s="1">
        <v>153096.8</v>
      </c>
      <c r="J20" s="1">
        <v>186725.2</v>
      </c>
      <c r="K20" s="1">
        <v>240015.6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8502.8</v>
      </c>
      <c r="C21" s="1">
        <v>10242.8</v>
      </c>
      <c r="D21" s="1">
        <v>13386.4</v>
      </c>
      <c r="E21" s="1">
        <v>13804.0</v>
      </c>
      <c r="F21" s="1">
        <v>16472.0</v>
      </c>
      <c r="G21" s="1">
        <v>20091.2</v>
      </c>
      <c r="H21" s="1">
        <v>24487.6</v>
      </c>
      <c r="I21" s="1">
        <v>27631.2</v>
      </c>
      <c r="J21" s="1">
        <v>31656.4</v>
      </c>
      <c r="K21" s="1">
        <v>35704.8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52234.8</v>
      </c>
      <c r="C22" s="1">
        <v>63324.39999999999</v>
      </c>
      <c r="D22" s="1">
        <v>74599.59999999999</v>
      </c>
      <c r="E22" s="1">
        <v>91454.4</v>
      </c>
      <c r="F22" s="1">
        <v>107010.0</v>
      </c>
      <c r="G22" s="1">
        <v>132959.2</v>
      </c>
      <c r="H22" s="1">
        <v>154709.2</v>
      </c>
      <c r="I22" s="1">
        <v>180728.0</v>
      </c>
      <c r="J22" s="1">
        <v>218393.2</v>
      </c>
      <c r="K22" s="1">
        <v>275720.4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6090.0</v>
      </c>
      <c r="H23" s="1">
        <v>5173.599999999999</v>
      </c>
      <c r="I23" s="1">
        <v>2807.2</v>
      </c>
      <c r="J23" s="1">
        <v>1046.32</v>
      </c>
      <c r="K23" s="1">
        <v>655.8639999999999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6901.999999999999</v>
      </c>
      <c r="C24" s="1">
        <v>8328.8</v>
      </c>
      <c r="D24" s="1">
        <v>11414.4</v>
      </c>
      <c r="E24" s="1">
        <v>18142.4</v>
      </c>
      <c r="F24" s="1">
        <v>18293.2</v>
      </c>
      <c r="G24" s="1">
        <v>15578.8</v>
      </c>
      <c r="H24" s="1">
        <v>15439.6</v>
      </c>
      <c r="I24" s="1">
        <v>23524.8</v>
      </c>
      <c r="J24" s="1">
        <v>28710.0</v>
      </c>
      <c r="K24" s="1">
        <v>84100.0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390.92</v>
      </c>
      <c r="C25" s="1">
        <v>475.368</v>
      </c>
      <c r="D25" s="1">
        <v>532.5559999999999</v>
      </c>
      <c r="E25" s="1">
        <v>774.4159999999999</v>
      </c>
      <c r="F25" s="1">
        <v>956.7679999999999</v>
      </c>
      <c r="G25" s="1">
        <v>995.6279999999999</v>
      </c>
      <c r="H25" s="1">
        <v>942.3839999999999</v>
      </c>
      <c r="I25" s="1">
        <v>955.9559999999999</v>
      </c>
      <c r="J25" s="1">
        <v>1322.4</v>
      </c>
      <c r="K25" s="1">
        <v>2772.4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987.7399999999999</v>
      </c>
      <c r="C26" s="1">
        <v>1194.8</v>
      </c>
      <c r="D26" s="1">
        <v>1937.2</v>
      </c>
      <c r="E26" s="1">
        <v>953.752</v>
      </c>
      <c r="F26" s="1">
        <v>816.64</v>
      </c>
      <c r="G26" s="1">
        <v>879.7439999999999</v>
      </c>
      <c r="H26" s="1">
        <v>1438.4</v>
      </c>
      <c r="I26" s="1">
        <v>1519.6</v>
      </c>
      <c r="J26" s="1">
        <v>1368.8</v>
      </c>
      <c r="K26" s="1">
        <v>1612.4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2563.6</v>
      </c>
      <c r="C27" s="1">
        <v>2760.8</v>
      </c>
      <c r="D27" s="1">
        <v>4350.0</v>
      </c>
      <c r="E27" s="1">
        <v>3886.0</v>
      </c>
      <c r="F27" s="1">
        <v>4999.599999999999</v>
      </c>
      <c r="G27" s="1">
        <v>6345.2</v>
      </c>
      <c r="H27" s="1">
        <v>6623.599999999999</v>
      </c>
      <c r="I27" s="1">
        <v>7957.599999999999</v>
      </c>
      <c r="J27" s="1">
        <v>9013.199999999999</v>
      </c>
      <c r="K27" s="1">
        <v>48151.6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63080.8</v>
      </c>
      <c r="C28" s="1">
        <v>76072.79999999999</v>
      </c>
      <c r="D28" s="1">
        <v>92834.79999999999</v>
      </c>
      <c r="E28" s="1">
        <v>115211.2</v>
      </c>
      <c r="F28" s="1">
        <v>132077.6</v>
      </c>
      <c r="G28" s="1">
        <v>162852.4</v>
      </c>
      <c r="H28" s="1">
        <v>184335.6</v>
      </c>
      <c r="I28" s="1">
        <v>217488.4</v>
      </c>
      <c r="J28" s="1">
        <v>259851.6</v>
      </c>
      <c r="K28" s="1">
        <v>413006.4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58.11599999999999</v>
      </c>
      <c r="C29" s="1">
        <v>58.696</v>
      </c>
      <c r="D29" s="1">
        <v>59.508</v>
      </c>
      <c r="E29" s="1">
        <v>60.20399999999999</v>
      </c>
      <c r="F29" s="1">
        <v>63.22</v>
      </c>
      <c r="G29" s="1">
        <v>63.568</v>
      </c>
      <c r="H29" s="1">
        <v>63.916</v>
      </c>
      <c r="I29" s="1">
        <v>64.38</v>
      </c>
      <c r="J29" s="1">
        <v>64.728</v>
      </c>
      <c r="K29" s="1">
        <v>88.16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2900.0</v>
      </c>
      <c r="C30" s="1">
        <v>3039.2</v>
      </c>
      <c r="D30" s="1">
        <v>3306.0</v>
      </c>
      <c r="E30" s="1">
        <v>3619.2</v>
      </c>
      <c r="F30" s="1">
        <v>6600.4</v>
      </c>
      <c r="G30" s="1">
        <v>6820.799999999999</v>
      </c>
      <c r="H30" s="1">
        <v>7017.999999999999</v>
      </c>
      <c r="I30" s="1">
        <v>7319.599999999999</v>
      </c>
      <c r="J30" s="1">
        <v>7713.999999999999</v>
      </c>
      <c r="K30" s="1">
        <v>14743.6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4164.4</v>
      </c>
      <c r="C31" s="1">
        <v>5289.599999999999</v>
      </c>
      <c r="D31" s="1">
        <v>7017.999999999999</v>
      </c>
      <c r="E31" s="1">
        <v>8746.4</v>
      </c>
      <c r="F31" s="1">
        <v>10753.2</v>
      </c>
      <c r="G31" s="1">
        <v>12887.6</v>
      </c>
      <c r="H31" s="1">
        <v>16112.4</v>
      </c>
      <c r="I31" s="1">
        <v>20010.0</v>
      </c>
      <c r="J31" s="1">
        <v>24313.6</v>
      </c>
      <c r="K31" s="1">
        <v>33872.0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206.48</v>
      </c>
      <c r="C32" s="1">
        <v>234.552</v>
      </c>
      <c r="D32" s="1">
        <v>268.192</v>
      </c>
      <c r="E32" s="1">
        <v>291.624</v>
      </c>
      <c r="F32" s="1">
        <v>404.492</v>
      </c>
      <c r="G32" s="1">
        <v>691.2439999999999</v>
      </c>
      <c r="H32" s="1">
        <v>1146.428</v>
      </c>
      <c r="I32" s="1">
        <v>1299.2</v>
      </c>
      <c r="J32" s="1">
        <v>1473.2</v>
      </c>
      <c r="K32" s="1">
        <v>4234.0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7331.2</v>
      </c>
      <c r="C33" s="1">
        <v>8618.8</v>
      </c>
      <c r="D33" s="1">
        <v>10648.8</v>
      </c>
      <c r="E33" s="1">
        <v>12713.6</v>
      </c>
      <c r="F33" s="1">
        <v>17829.2</v>
      </c>
      <c r="G33" s="1">
        <v>20462.4</v>
      </c>
      <c r="H33" s="1">
        <v>24336.8</v>
      </c>
      <c r="I33" s="1">
        <v>28686.8</v>
      </c>
      <c r="J33" s="1">
        <v>33570.39999999999</v>
      </c>
      <c r="K33" s="1">
        <v>52942.39999999999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18.792</v>
      </c>
      <c r="C34" s="1">
        <v>20.996</v>
      </c>
      <c r="D34" s="1">
        <v>33.756</v>
      </c>
      <c r="E34" s="1">
        <v>41.296</v>
      </c>
      <c r="F34" s="1">
        <v>58.232</v>
      </c>
      <c r="G34" s="1">
        <v>66.932</v>
      </c>
      <c r="H34" s="1">
        <v>73.428</v>
      </c>
      <c r="I34" s="1">
        <v>83.52</v>
      </c>
      <c r="J34" s="1">
        <v>99.75999999999999</v>
      </c>
      <c r="K34" s="1">
        <v>1554.4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7342.799999999999</v>
      </c>
      <c r="C35" s="1">
        <v>8642.0</v>
      </c>
      <c r="D35" s="1">
        <v>10683.6</v>
      </c>
      <c r="E35" s="1">
        <v>12760.0</v>
      </c>
      <c r="F35" s="1">
        <v>17887.2</v>
      </c>
      <c r="G35" s="1">
        <v>20520.4</v>
      </c>
      <c r="H35" s="1">
        <v>24406.4</v>
      </c>
      <c r="I35" s="1">
        <v>28768.0</v>
      </c>
      <c r="J35" s="1">
        <v>33674.8</v>
      </c>
      <c r="K35" s="1">
        <v>54496.8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70423.59999999999</v>
      </c>
      <c r="C36" s="1">
        <v>84714.79999999999</v>
      </c>
      <c r="D36" s="1">
        <v>103506.8</v>
      </c>
      <c r="E36" s="1">
        <v>127971.2</v>
      </c>
      <c r="F36" s="1">
        <v>149964.8</v>
      </c>
      <c r="G36" s="1">
        <v>183372.8</v>
      </c>
      <c r="H36" s="1">
        <v>208742.0</v>
      </c>
      <c r="I36" s="1">
        <v>246256.4</v>
      </c>
      <c r="J36" s="1">
        <v>293526.4</v>
      </c>
      <c r="K36" s="1">
        <v>467503.2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58.11599999999999</v>
      </c>
      <c r="C38" s="1">
        <v>58.696</v>
      </c>
      <c r="D38" s="1">
        <v>59.508</v>
      </c>
      <c r="E38" s="1">
        <v>60.20399999999999</v>
      </c>
      <c r="F38" s="1">
        <v>63.22</v>
      </c>
      <c r="G38" s="1">
        <v>63.568</v>
      </c>
      <c r="H38" s="1">
        <v>63.916</v>
      </c>
      <c r="I38" s="1">
        <v>64.38</v>
      </c>
      <c r="J38" s="1">
        <v>64.728</v>
      </c>
      <c r="K38" s="1">
        <v>88.16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58.11599999999999</v>
      </c>
      <c r="C39" s="1">
        <v>58.696</v>
      </c>
      <c r="D39" s="1">
        <v>59.508</v>
      </c>
      <c r="E39" s="1">
        <v>60.20399999999999</v>
      </c>
      <c r="F39" s="1">
        <v>63.22</v>
      </c>
      <c r="G39" s="1">
        <v>63.568</v>
      </c>
      <c r="H39" s="1">
        <v>63.916</v>
      </c>
      <c r="I39" s="1">
        <v>64.38</v>
      </c>
      <c r="J39" s="1">
        <v>64.728</v>
      </c>
      <c r="K39" s="1">
        <v>88.16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 t="s">
        <v>96</v>
      </c>
      <c r="C40" s="1" t="s">
        <v>97</v>
      </c>
      <c r="D40" s="1" t="s">
        <v>98</v>
      </c>
      <c r="E40" s="1" t="s">
        <v>99</v>
      </c>
      <c r="F40" s="1" t="s">
        <v>100</v>
      </c>
      <c r="G40" s="1" t="s">
        <v>101</v>
      </c>
      <c r="H40" s="1" t="s">
        <v>102</v>
      </c>
      <c r="I40" s="1" t="s">
        <v>103</v>
      </c>
      <c r="J40" s="1" t="s">
        <v>104</v>
      </c>
      <c r="K40" s="1" t="s">
        <v>105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7307.999999999999</v>
      </c>
      <c r="C41" s="1">
        <v>8595.599999999999</v>
      </c>
      <c r="D41" s="1">
        <v>10625.6</v>
      </c>
      <c r="E41" s="1">
        <v>12690.4</v>
      </c>
      <c r="F41" s="1">
        <v>17806.0</v>
      </c>
      <c r="G41" s="1">
        <v>20439.2</v>
      </c>
      <c r="H41" s="1">
        <v>24325.2</v>
      </c>
      <c r="I41" s="1">
        <v>28675.2</v>
      </c>
      <c r="J41" s="1">
        <v>33558.8</v>
      </c>
      <c r="K41" s="1">
        <v>52942.39999999999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 t="s">
        <v>108</v>
      </c>
      <c r="C42" s="1" t="s">
        <v>109</v>
      </c>
      <c r="D42" s="1" t="s">
        <v>110</v>
      </c>
      <c r="E42" s="1" t="s">
        <v>111</v>
      </c>
      <c r="F42" s="1" t="s">
        <v>112</v>
      </c>
      <c r="G42" s="1" t="s">
        <v>113</v>
      </c>
      <c r="H42" s="1" t="s">
        <v>114</v>
      </c>
      <c r="I42" s="1" t="s">
        <v>115</v>
      </c>
      <c r="J42" s="1" t="s">
        <v>116</v>
      </c>
      <c r="K42" s="1" t="s">
        <v>105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117</v>
      </c>
      <c r="B43" s="1">
        <v>6901.999999999999</v>
      </c>
      <c r="C43" s="1">
        <v>8328.8</v>
      </c>
      <c r="D43" s="1">
        <v>11414.4</v>
      </c>
      <c r="E43" s="1">
        <v>18142.4</v>
      </c>
      <c r="F43" s="1">
        <v>18293.2</v>
      </c>
      <c r="G43" s="1">
        <v>21668.8</v>
      </c>
      <c r="H43" s="1">
        <v>20613.2</v>
      </c>
      <c r="I43" s="1">
        <v>26332.0</v>
      </c>
      <c r="J43" s="1">
        <v>29754.0</v>
      </c>
      <c r="K43" s="1">
        <v>84749.59999999999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118</v>
      </c>
      <c r="B44" s="1">
        <v>848.0759999999999</v>
      </c>
      <c r="C44" s="1">
        <v>758.872</v>
      </c>
      <c r="D44" s="1">
        <v>1438.4</v>
      </c>
      <c r="E44" s="1">
        <v>8769.599999999999</v>
      </c>
      <c r="F44" s="1">
        <v>3074.0</v>
      </c>
      <c r="G44" s="1">
        <v>4152.799999999999</v>
      </c>
      <c r="H44" s="1">
        <v>4535.599999999999</v>
      </c>
      <c r="I44" s="1">
        <v>6310.4</v>
      </c>
      <c r="J44" s="1">
        <v>8700.0</v>
      </c>
      <c r="K44" s="1">
        <v>8410.0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119</v>
      </c>
      <c r="B45" s="1">
        <v>9.9528</v>
      </c>
      <c r="C45" s="1">
        <v>16.124</v>
      </c>
      <c r="D45" s="1">
        <v>22.736</v>
      </c>
      <c r="E45" s="1">
        <v>22.968</v>
      </c>
      <c r="F45" s="1">
        <v>23.5364</v>
      </c>
      <c r="G45" s="1">
        <v>38.04799999999999</v>
      </c>
      <c r="H45" s="1">
        <v>31.552</v>
      </c>
      <c r="I45" s="1">
        <v>20.416</v>
      </c>
      <c r="J45" s="1">
        <v>22.156</v>
      </c>
      <c r="K45" s="1">
        <v>4.698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5231.599999999999</v>
      </c>
      <c r="C46" s="1">
        <v>5046.0</v>
      </c>
      <c r="D46" s="1">
        <v>8224.4</v>
      </c>
      <c r="E46" s="1">
        <v>13595.2</v>
      </c>
      <c r="F46" s="1">
        <v>12122.0</v>
      </c>
      <c r="G46" s="1">
        <v>17713.2</v>
      </c>
      <c r="H46" s="1">
        <v>15520.8</v>
      </c>
      <c r="I46" s="1">
        <v>16889.6</v>
      </c>
      <c r="J46" s="1">
        <v>18942.8</v>
      </c>
      <c r="K46" s="1">
        <v>77418.4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6.693199999999999</v>
      </c>
      <c r="C47" s="1">
        <v>7.1224</v>
      </c>
      <c r="D47" s="1">
        <v>4.674799999999999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0.0812</v>
      </c>
      <c r="C48" s="1">
        <v>0.0928</v>
      </c>
      <c r="D48" s="1">
        <v>0.0928</v>
      </c>
      <c r="E48" s="1">
        <v>0.0928</v>
      </c>
      <c r="F48" s="1">
        <v>0.1044</v>
      </c>
      <c r="G48" s="1">
        <v>0.1276</v>
      </c>
      <c r="H48" s="1">
        <v>0.1392</v>
      </c>
      <c r="I48" s="1">
        <v>0.1624</v>
      </c>
      <c r="J48" s="1">
        <v>0.1972</v>
      </c>
      <c r="K48" s="1">
        <v>0.2436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47.56</v>
      </c>
      <c r="C50" s="1">
        <v>47.56</v>
      </c>
      <c r="D50" s="1">
        <v>47.56</v>
      </c>
      <c r="E50" s="1">
        <v>47.56</v>
      </c>
      <c r="F50" s="1">
        <v>47.56</v>
      </c>
      <c r="G50" s="1">
        <v>47.56</v>
      </c>
      <c r="H50" s="1">
        <v>47.56</v>
      </c>
      <c r="I50" s="1">
        <v>47.56</v>
      </c>
      <c r="J50" s="1">
        <v>47.56</v>
      </c>
      <c r="K50" s="1">
        <v>4.5124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-47.56</v>
      </c>
      <c r="C51" s="1">
        <v>-47.56</v>
      </c>
      <c r="D51" s="1">
        <v>-47.56</v>
      </c>
      <c r="E51" s="1">
        <v>-47.56</v>
      </c>
      <c r="F51" s="1">
        <v>-47.56</v>
      </c>
      <c r="G51" s="1">
        <v>-47.56</v>
      </c>
      <c r="H51" s="1">
        <v>-47.56</v>
      </c>
      <c r="I51" s="1">
        <v>-47.56</v>
      </c>
      <c r="J51" s="1">
        <v>-47.56</v>
      </c>
      <c r="K51" s="1">
        <v>-4.199199999999999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5881.2</v>
      </c>
      <c r="C2" s="1">
        <v>7331.2</v>
      </c>
      <c r="D2" s="1">
        <v>8502.8</v>
      </c>
      <c r="E2" s="1">
        <v>9894.8</v>
      </c>
      <c r="F2" s="1">
        <v>12203.2</v>
      </c>
      <c r="G2" s="1">
        <v>14175.2</v>
      </c>
      <c r="H2" s="1">
        <v>14917.6</v>
      </c>
      <c r="I2" s="1">
        <v>15764.4</v>
      </c>
      <c r="J2" s="1">
        <v>19812.8</v>
      </c>
      <c r="K2" s="1">
        <v>32897.6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5881.2</v>
      </c>
      <c r="C3" s="1">
        <v>7331.2</v>
      </c>
      <c r="D3" s="1">
        <v>8502.8</v>
      </c>
      <c r="E3" s="1">
        <v>9894.8</v>
      </c>
      <c r="F3" s="1">
        <v>12203.2</v>
      </c>
      <c r="G3" s="1">
        <v>14175.2</v>
      </c>
      <c r="H3" s="1">
        <v>14917.6</v>
      </c>
      <c r="I3" s="1">
        <v>15764.4</v>
      </c>
      <c r="J3" s="1">
        <v>19812.8</v>
      </c>
      <c r="K3" s="1">
        <v>32897.6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3166.8</v>
      </c>
      <c r="C4" s="1">
        <v>3955.6</v>
      </c>
      <c r="D4" s="1">
        <v>4408.0</v>
      </c>
      <c r="E4" s="1">
        <v>4918.4</v>
      </c>
      <c r="F4" s="1">
        <v>6229.2</v>
      </c>
      <c r="G4" s="1">
        <v>7203.599999999999</v>
      </c>
      <c r="H4" s="1">
        <v>6867.2</v>
      </c>
      <c r="I4" s="1">
        <v>6797.599999999999</v>
      </c>
      <c r="J4" s="1">
        <v>9024.8</v>
      </c>
      <c r="K4" s="1">
        <v>17875.6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3166.8</v>
      </c>
      <c r="C5" s="1">
        <v>3955.6</v>
      </c>
      <c r="D5" s="1">
        <v>4408.0</v>
      </c>
      <c r="E5" s="1">
        <v>4918.4</v>
      </c>
      <c r="F5" s="1">
        <v>6229.2</v>
      </c>
      <c r="G5" s="1">
        <v>7203.599999999999</v>
      </c>
      <c r="H5" s="1">
        <v>6867.2</v>
      </c>
      <c r="I5" s="1">
        <v>6797.599999999999</v>
      </c>
      <c r="J5" s="1">
        <v>9024.8</v>
      </c>
      <c r="K5" s="1">
        <v>17875.6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2714.4</v>
      </c>
      <c r="C6" s="1">
        <v>3375.6</v>
      </c>
      <c r="D6" s="1">
        <v>4083.2</v>
      </c>
      <c r="E6" s="1">
        <v>4976.4</v>
      </c>
      <c r="F6" s="1">
        <v>5962.4</v>
      </c>
      <c r="G6" s="1">
        <v>6971.599999999999</v>
      </c>
      <c r="H6" s="1">
        <v>8038.799999999999</v>
      </c>
      <c r="I6" s="1">
        <v>8978.4</v>
      </c>
      <c r="J6" s="1">
        <v>10788.0</v>
      </c>
      <c r="K6" s="1">
        <v>15022.0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1.2876</v>
      </c>
      <c r="C7" s="1">
        <v>-0.0116</v>
      </c>
      <c r="D7" s="1">
        <v>-0.1856</v>
      </c>
      <c r="E7" s="1">
        <v>-0.1276</v>
      </c>
      <c r="F7" s="1">
        <v>0.7192</v>
      </c>
      <c r="G7" s="1">
        <v>3.0044</v>
      </c>
      <c r="H7" s="1">
        <v>5.4056</v>
      </c>
      <c r="I7" s="1">
        <v>8.2128</v>
      </c>
      <c r="J7" s="1">
        <v>10.8344</v>
      </c>
      <c r="K7" s="1">
        <v>23.2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68.208</v>
      </c>
      <c r="C8" s="1">
        <v>85.25999999999999</v>
      </c>
      <c r="D8" s="1">
        <v>133.748</v>
      </c>
      <c r="E8" s="1">
        <v>109.388</v>
      </c>
      <c r="F8" s="1">
        <v>64.728</v>
      </c>
      <c r="G8" s="1">
        <v>232.116</v>
      </c>
      <c r="H8" s="1">
        <v>452.864</v>
      </c>
      <c r="I8" s="1">
        <v>270.512</v>
      </c>
      <c r="J8" s="1">
        <v>-119.596</v>
      </c>
      <c r="K8" s="1">
        <v>3143.6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1037.852</v>
      </c>
      <c r="C9" s="1">
        <v>1218.0</v>
      </c>
      <c r="D9" s="1">
        <v>1357.2</v>
      </c>
      <c r="E9" s="1">
        <v>1751.6</v>
      </c>
      <c r="F9" s="1">
        <v>2134.4</v>
      </c>
      <c r="G9" s="1">
        <v>2656.4</v>
      </c>
      <c r="H9" s="1">
        <v>2714.4</v>
      </c>
      <c r="I9" s="1">
        <v>3410.4</v>
      </c>
      <c r="J9" s="1">
        <v>4048.4</v>
      </c>
      <c r="K9" s="1">
        <v>11263.6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1107.336</v>
      </c>
      <c r="C10" s="1">
        <v>1299.2</v>
      </c>
      <c r="D10" s="1">
        <v>1496.4</v>
      </c>
      <c r="E10" s="1">
        <v>1867.6</v>
      </c>
      <c r="F10" s="1">
        <v>2192.4</v>
      </c>
      <c r="G10" s="1">
        <v>2888.4</v>
      </c>
      <c r="H10" s="1">
        <v>3166.8</v>
      </c>
      <c r="I10" s="1">
        <v>3688.8</v>
      </c>
      <c r="J10" s="1">
        <v>3932.4</v>
      </c>
      <c r="K10" s="1">
        <v>14418.8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3816.4</v>
      </c>
      <c r="C11" s="1">
        <v>4674.799999999999</v>
      </c>
      <c r="D11" s="1">
        <v>5579.599999999999</v>
      </c>
      <c r="E11" s="1">
        <v>6843.999999999999</v>
      </c>
      <c r="F11" s="1">
        <v>8166.4</v>
      </c>
      <c r="G11" s="1">
        <v>9848.4</v>
      </c>
      <c r="H11" s="1">
        <v>11205.6</v>
      </c>
      <c r="I11" s="1">
        <v>12655.6</v>
      </c>
      <c r="J11" s="1">
        <v>14720.4</v>
      </c>
      <c r="K11" s="1">
        <v>29452.4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262.972</v>
      </c>
      <c r="C12" s="1">
        <v>343.476</v>
      </c>
      <c r="D12" s="1">
        <v>462.956</v>
      </c>
      <c r="E12" s="1">
        <v>762.352</v>
      </c>
      <c r="F12" s="1">
        <v>972.3119999999999</v>
      </c>
      <c r="G12" s="1">
        <v>1589.2</v>
      </c>
      <c r="H12" s="1">
        <v>2180.8</v>
      </c>
      <c r="I12" s="1">
        <v>2076.4</v>
      </c>
      <c r="J12" s="1">
        <v>1612.4</v>
      </c>
      <c r="K12" s="1">
        <v>2900.0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3561.2</v>
      </c>
      <c r="C13" s="1">
        <v>4326.799999999999</v>
      </c>
      <c r="D13" s="1">
        <v>5115.599999999999</v>
      </c>
      <c r="E13" s="1">
        <v>6078.4</v>
      </c>
      <c r="F13" s="1">
        <v>7191.999999999999</v>
      </c>
      <c r="G13" s="1">
        <v>8259.199999999999</v>
      </c>
      <c r="H13" s="1">
        <v>9024.8</v>
      </c>
      <c r="I13" s="1">
        <v>10579.2</v>
      </c>
      <c r="J13" s="1">
        <v>13108.0</v>
      </c>
      <c r="K13" s="1">
        <v>26540.8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598.908</v>
      </c>
      <c r="C14" s="1">
        <v>731.496</v>
      </c>
      <c r="D14" s="1">
        <v>986.5799999999999</v>
      </c>
      <c r="E14" s="1">
        <v>1066.504</v>
      </c>
      <c r="F14" s="1">
        <v>1218.0</v>
      </c>
      <c r="G14" s="1">
        <v>1496.4</v>
      </c>
      <c r="H14" s="1">
        <v>1589.2</v>
      </c>
      <c r="I14" s="1">
        <v>1844.4</v>
      </c>
      <c r="J14" s="1">
        <v>2320.0</v>
      </c>
      <c r="K14" s="1">
        <v>3596.0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304.964</v>
      </c>
      <c r="C15" s="1">
        <v>354.264</v>
      </c>
      <c r="D15" s="1">
        <v>416.324</v>
      </c>
      <c r="E15" s="1">
        <v>441.38</v>
      </c>
      <c r="F15" s="1">
        <v>473.5119999999999</v>
      </c>
      <c r="G15" s="1">
        <v>504.6</v>
      </c>
      <c r="H15" s="1">
        <v>561.788</v>
      </c>
      <c r="I15" s="1">
        <v>604.708</v>
      </c>
      <c r="J15" s="1">
        <v>784.856</v>
      </c>
      <c r="K15" s="1">
        <v>1087.036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123.888</v>
      </c>
      <c r="C16" s="1">
        <v>140.36</v>
      </c>
      <c r="D16" s="1">
        <v>146.972</v>
      </c>
      <c r="E16" s="1">
        <v>151.96</v>
      </c>
      <c r="F16" s="1">
        <v>148.944</v>
      </c>
      <c r="G16" s="1">
        <v>137.692</v>
      </c>
      <c r="H16" s="1">
        <v>145.232</v>
      </c>
      <c r="I16" s="1">
        <v>202.304</v>
      </c>
      <c r="J16" s="1">
        <v>243.368</v>
      </c>
      <c r="K16" s="1">
        <v>438.944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-0.3712</v>
      </c>
      <c r="C17" s="1">
        <v>-0.4292</v>
      </c>
      <c r="D17" s="1">
        <v>-0.2668</v>
      </c>
      <c r="E17" s="1">
        <v>-0.058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663.288</v>
      </c>
      <c r="C18" s="1">
        <v>842.3919999999999</v>
      </c>
      <c r="D18" s="1">
        <v>857.356</v>
      </c>
      <c r="E18" s="1">
        <v>1115.804</v>
      </c>
      <c r="F18" s="1">
        <v>1380.4</v>
      </c>
      <c r="G18" s="1">
        <v>1693.6</v>
      </c>
      <c r="H18" s="1">
        <v>1763.2</v>
      </c>
      <c r="I18" s="1">
        <v>2030.0</v>
      </c>
      <c r="J18" s="1">
        <v>2633.2</v>
      </c>
      <c r="K18" s="1">
        <v>12539.6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1693.6</v>
      </c>
      <c r="C19" s="1">
        <v>2064.8</v>
      </c>
      <c r="D19" s="1">
        <v>2401.2</v>
      </c>
      <c r="E19" s="1">
        <v>2772.4</v>
      </c>
      <c r="F19" s="1">
        <v>3213.2</v>
      </c>
      <c r="G19" s="1">
        <v>3828.0</v>
      </c>
      <c r="H19" s="1">
        <v>4060.0</v>
      </c>
      <c r="I19" s="1">
        <v>4674.799999999999</v>
      </c>
      <c r="J19" s="1">
        <v>5974.0</v>
      </c>
      <c r="K19" s="1">
        <v>17666.8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1867.6</v>
      </c>
      <c r="C20" s="1">
        <v>2262.0</v>
      </c>
      <c r="D20" s="1">
        <v>2714.4</v>
      </c>
      <c r="E20" s="1">
        <v>3306.0</v>
      </c>
      <c r="F20" s="1">
        <v>3978.8</v>
      </c>
      <c r="G20" s="1">
        <v>4431.2</v>
      </c>
      <c r="H20" s="1">
        <v>4964.799999999999</v>
      </c>
      <c r="I20" s="1">
        <v>5904.4</v>
      </c>
      <c r="J20" s="1">
        <v>7133.999999999999</v>
      </c>
      <c r="K20" s="1">
        <v>8885.599999999999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0.0</v>
      </c>
      <c r="D21" s="1">
        <v>-3.19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1867.6</v>
      </c>
      <c r="C22" s="1">
        <v>2262.0</v>
      </c>
      <c r="D22" s="1">
        <v>2702.8</v>
      </c>
      <c r="E22" s="1">
        <v>3306.0</v>
      </c>
      <c r="F22" s="1">
        <v>3978.8</v>
      </c>
      <c r="G22" s="1">
        <v>4431.2</v>
      </c>
      <c r="H22" s="1">
        <v>4964.799999999999</v>
      </c>
      <c r="I22" s="1">
        <v>5904.4</v>
      </c>
      <c r="J22" s="1">
        <v>7133.999999999999</v>
      </c>
      <c r="K22" s="1">
        <v>8885.599999999999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623.9639999999999</v>
      </c>
      <c r="C23" s="1">
        <v>776.5039999999999</v>
      </c>
      <c r="D23" s="1">
        <v>937.0479999999999</v>
      </c>
      <c r="E23" s="1">
        <v>1148.748</v>
      </c>
      <c r="F23" s="1">
        <v>1380.4</v>
      </c>
      <c r="G23" s="1">
        <v>1264.4</v>
      </c>
      <c r="H23" s="1">
        <v>1264.4</v>
      </c>
      <c r="I23" s="1">
        <v>1473.2</v>
      </c>
      <c r="J23" s="1">
        <v>1774.8</v>
      </c>
      <c r="K23" s="1">
        <v>1287.6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1241.2</v>
      </c>
      <c r="C24" s="1">
        <v>1484.8</v>
      </c>
      <c r="D24" s="1">
        <v>1774.8</v>
      </c>
      <c r="E24" s="1">
        <v>2157.6</v>
      </c>
      <c r="F24" s="1">
        <v>2598.4</v>
      </c>
      <c r="G24" s="1">
        <v>3166.8</v>
      </c>
      <c r="H24" s="1">
        <v>3700.4</v>
      </c>
      <c r="I24" s="1">
        <v>4431.2</v>
      </c>
      <c r="J24" s="1">
        <v>5347.599999999999</v>
      </c>
      <c r="K24" s="1">
        <v>7586.4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1241.2</v>
      </c>
      <c r="C25" s="1">
        <v>1484.8</v>
      </c>
      <c r="D25" s="1">
        <v>1774.8</v>
      </c>
      <c r="E25" s="1">
        <v>2157.6</v>
      </c>
      <c r="F25" s="1">
        <v>2598.4</v>
      </c>
      <c r="G25" s="1">
        <v>3166.8</v>
      </c>
      <c r="H25" s="1">
        <v>3700.4</v>
      </c>
      <c r="I25" s="1">
        <v>4431.2</v>
      </c>
      <c r="J25" s="1">
        <v>5347.599999999999</v>
      </c>
      <c r="K25" s="1">
        <v>7586.4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-1.6704</v>
      </c>
      <c r="C26" s="1">
        <v>-2.2852</v>
      </c>
      <c r="D26" s="1">
        <v>-4.2572</v>
      </c>
      <c r="E26" s="1">
        <v>-5.950799999999999</v>
      </c>
      <c r="F26" s="1">
        <v>-13.108</v>
      </c>
      <c r="G26" s="1">
        <v>-4.9068</v>
      </c>
      <c r="H26" s="1">
        <v>-2.7376</v>
      </c>
      <c r="I26" s="1">
        <v>-11.3912</v>
      </c>
      <c r="J26" s="1">
        <v>-17.632</v>
      </c>
      <c r="K26" s="1">
        <v>-160.544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>
        <v>1241.2</v>
      </c>
      <c r="C27" s="1">
        <v>1484.8</v>
      </c>
      <c r="D27" s="1">
        <v>1763.2</v>
      </c>
      <c r="E27" s="1">
        <v>2146.0</v>
      </c>
      <c r="F27" s="1">
        <v>2586.8</v>
      </c>
      <c r="G27" s="1">
        <v>3166.8</v>
      </c>
      <c r="H27" s="1">
        <v>3688.8</v>
      </c>
      <c r="I27" s="1">
        <v>4419.599999999999</v>
      </c>
      <c r="J27" s="1">
        <v>5336.0</v>
      </c>
      <c r="K27" s="1">
        <v>7435.599999999999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>
        <v>1241.2</v>
      </c>
      <c r="C28" s="1">
        <v>1484.8</v>
      </c>
      <c r="D28" s="1">
        <v>1763.2</v>
      </c>
      <c r="E28" s="1">
        <v>2146.0</v>
      </c>
      <c r="F28" s="1">
        <v>2586.8</v>
      </c>
      <c r="G28" s="1">
        <v>3166.8</v>
      </c>
      <c r="H28" s="1">
        <v>3688.8</v>
      </c>
      <c r="I28" s="1">
        <v>4419.599999999999</v>
      </c>
      <c r="J28" s="1">
        <v>5336.0</v>
      </c>
      <c r="K28" s="1">
        <v>7435.599999999999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1241.2</v>
      </c>
      <c r="C29" s="1">
        <v>1484.8</v>
      </c>
      <c r="D29" s="1">
        <v>1763.2</v>
      </c>
      <c r="E29" s="1">
        <v>2146.0</v>
      </c>
      <c r="F29" s="1">
        <v>2586.8</v>
      </c>
      <c r="G29" s="1">
        <v>3166.8</v>
      </c>
      <c r="H29" s="1">
        <v>3688.8</v>
      </c>
      <c r="I29" s="1">
        <v>4419.599999999999</v>
      </c>
      <c r="J29" s="1">
        <v>5336.0</v>
      </c>
      <c r="K29" s="1">
        <v>7435.599999999999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 t="s">
        <v>155</v>
      </c>
      <c r="C31" s="1" t="s">
        <v>156</v>
      </c>
      <c r="D31" s="1" t="s">
        <v>157</v>
      </c>
      <c r="E31" s="1" t="s">
        <v>158</v>
      </c>
      <c r="F31" s="1" t="s">
        <v>159</v>
      </c>
      <c r="G31" s="1" t="s">
        <v>160</v>
      </c>
      <c r="H31" s="1" t="s">
        <v>161</v>
      </c>
      <c r="I31" s="1" t="s">
        <v>162</v>
      </c>
      <c r="J31" s="1" t="s">
        <v>163</v>
      </c>
      <c r="K31" s="1" t="s">
        <v>164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 t="s">
        <v>155</v>
      </c>
      <c r="C32" s="1" t="s">
        <v>156</v>
      </c>
      <c r="D32" s="1" t="s">
        <v>157</v>
      </c>
      <c r="E32" s="1" t="s">
        <v>158</v>
      </c>
      <c r="F32" s="1" t="s">
        <v>159</v>
      </c>
      <c r="G32" s="1" t="s">
        <v>160</v>
      </c>
      <c r="H32" s="1" t="s">
        <v>161</v>
      </c>
      <c r="I32" s="1" t="s">
        <v>162</v>
      </c>
      <c r="J32" s="1" t="s">
        <v>163</v>
      </c>
      <c r="K32" s="1" t="s">
        <v>164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>
        <v>4850.0</v>
      </c>
      <c r="C33" s="1">
        <v>5030.0</v>
      </c>
      <c r="D33" s="1">
        <v>5090.0</v>
      </c>
      <c r="E33" s="1">
        <v>5160.0</v>
      </c>
      <c r="F33" s="1">
        <v>5360.0</v>
      </c>
      <c r="G33" s="1">
        <v>5470.0</v>
      </c>
      <c r="H33" s="1">
        <v>5500.0</v>
      </c>
      <c r="I33" s="1">
        <v>5530.0</v>
      </c>
      <c r="J33" s="1">
        <v>5570.0</v>
      </c>
      <c r="K33" s="1">
        <v>7080.0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 t="s">
        <v>168</v>
      </c>
      <c r="C34" s="1" t="s">
        <v>169</v>
      </c>
      <c r="D34" s="1" t="s">
        <v>170</v>
      </c>
      <c r="E34" s="1" t="s">
        <v>171</v>
      </c>
      <c r="F34" s="1" t="s">
        <v>172</v>
      </c>
      <c r="G34" s="1" t="s">
        <v>173</v>
      </c>
      <c r="H34" s="1" t="s">
        <v>174</v>
      </c>
      <c r="I34" s="1" t="s">
        <v>175</v>
      </c>
      <c r="J34" s="1" t="s">
        <v>176</v>
      </c>
      <c r="K34" s="1" t="s">
        <v>177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 t="s">
        <v>168</v>
      </c>
      <c r="C35" s="1" t="s">
        <v>169</v>
      </c>
      <c r="D35" s="1" t="s">
        <v>170</v>
      </c>
      <c r="E35" s="1" t="s">
        <v>171</v>
      </c>
      <c r="F35" s="1" t="s">
        <v>172</v>
      </c>
      <c r="G35" s="1" t="s">
        <v>173</v>
      </c>
      <c r="H35" s="1" t="s">
        <v>174</v>
      </c>
      <c r="I35" s="1" t="s">
        <v>175</v>
      </c>
      <c r="J35" s="1" t="s">
        <v>176</v>
      </c>
      <c r="K35" s="1" t="s">
        <v>177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>
        <v>4900.0</v>
      </c>
      <c r="C36" s="1">
        <v>5100.0</v>
      </c>
      <c r="D36" s="1">
        <v>5160.0</v>
      </c>
      <c r="E36" s="1">
        <v>5230.0</v>
      </c>
      <c r="F36" s="1">
        <v>5410.0</v>
      </c>
      <c r="G36" s="1">
        <v>5510.0</v>
      </c>
      <c r="H36" s="1">
        <v>5530.0</v>
      </c>
      <c r="I36" s="1">
        <v>5570.0</v>
      </c>
      <c r="J36" s="1">
        <v>5590.0</v>
      </c>
      <c r="K36" s="1">
        <v>7120.0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180</v>
      </c>
      <c r="B37" s="1" t="s">
        <v>181</v>
      </c>
      <c r="C37" s="1" t="s">
        <v>182</v>
      </c>
      <c r="D37" s="1" t="s">
        <v>183</v>
      </c>
      <c r="E37" s="1" t="s">
        <v>184</v>
      </c>
      <c r="F37" s="1" t="s">
        <v>185</v>
      </c>
      <c r="G37" s="1" t="s">
        <v>186</v>
      </c>
      <c r="H37" s="1" t="s">
        <v>187</v>
      </c>
      <c r="I37" s="1" t="s">
        <v>188</v>
      </c>
      <c r="J37" s="1" t="s">
        <v>189</v>
      </c>
      <c r="K37" s="1" t="s">
        <v>190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 t="s">
        <v>192</v>
      </c>
      <c r="C38" s="1" t="s">
        <v>193</v>
      </c>
      <c r="D38" s="1" t="s">
        <v>194</v>
      </c>
      <c r="E38" s="1" t="s">
        <v>195</v>
      </c>
      <c r="F38" s="1" t="s">
        <v>196</v>
      </c>
      <c r="G38" s="1" t="s">
        <v>197</v>
      </c>
      <c r="H38" s="1" t="s">
        <v>198</v>
      </c>
      <c r="I38" s="1" t="s">
        <v>199</v>
      </c>
      <c r="J38" s="1" t="s">
        <v>200</v>
      </c>
      <c r="K38" s="1" t="s">
        <v>201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202</v>
      </c>
      <c r="B39" s="1">
        <v>0.0464</v>
      </c>
      <c r="C39" s="1" t="s">
        <v>203</v>
      </c>
      <c r="D39" s="1" t="s">
        <v>204</v>
      </c>
      <c r="E39" s="1" t="s">
        <v>205</v>
      </c>
      <c r="F39" s="1" t="s">
        <v>206</v>
      </c>
      <c r="G39" s="1">
        <v>0.0</v>
      </c>
      <c r="H39" s="1" t="s">
        <v>205</v>
      </c>
      <c r="I39" s="1" t="s">
        <v>207</v>
      </c>
      <c r="J39" s="1">
        <v>0.2204</v>
      </c>
      <c r="K39" s="1" t="s">
        <v>208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209</v>
      </c>
      <c r="B40" s="1" t="s">
        <v>210</v>
      </c>
      <c r="C40" s="1" t="s">
        <v>211</v>
      </c>
      <c r="D40" s="1" t="s">
        <v>212</v>
      </c>
      <c r="E40" s="1" t="s">
        <v>213</v>
      </c>
      <c r="F40" s="1" t="s">
        <v>214</v>
      </c>
      <c r="G40" s="1" t="s">
        <v>215</v>
      </c>
      <c r="H40" s="1">
        <v>0.0</v>
      </c>
      <c r="I40" s="1" t="s">
        <v>216</v>
      </c>
      <c r="J40" s="1" t="s">
        <v>217</v>
      </c>
      <c r="K40" s="1" t="s">
        <v>218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219</v>
      </c>
      <c r="B41" s="1" t="s">
        <v>220</v>
      </c>
      <c r="C41" s="1" t="s">
        <v>220</v>
      </c>
      <c r="D41" s="1" t="s">
        <v>220</v>
      </c>
      <c r="E41" s="1" t="s">
        <v>220</v>
      </c>
      <c r="F41" s="1" t="s">
        <v>220</v>
      </c>
      <c r="G41" s="1" t="s">
        <v>220</v>
      </c>
      <c r="H41" s="1" t="s">
        <v>220</v>
      </c>
      <c r="I41" s="1" t="s">
        <v>220</v>
      </c>
      <c r="J41" s="1" t="s">
        <v>220</v>
      </c>
      <c r="K41" s="1" t="s">
        <v>220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221</v>
      </c>
      <c r="B43" s="1" t="s">
        <v>222</v>
      </c>
      <c r="C43" s="1" t="s">
        <v>223</v>
      </c>
      <c r="D43" s="1" t="s">
        <v>224</v>
      </c>
      <c r="E43" s="1" t="s">
        <v>225</v>
      </c>
      <c r="F43" s="1" t="s">
        <v>226</v>
      </c>
      <c r="G43" s="1" t="s">
        <v>227</v>
      </c>
      <c r="H43" s="1" t="s">
        <v>228</v>
      </c>
      <c r="I43" s="1" t="s">
        <v>229</v>
      </c>
      <c r="J43" s="1" t="s">
        <v>230</v>
      </c>
      <c r="K43" s="1" t="s">
        <v>231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232</v>
      </c>
      <c r="B44" s="1">
        <v>637.072</v>
      </c>
      <c r="C44" s="1">
        <v>799.1239999999999</v>
      </c>
      <c r="D44" s="1">
        <v>977.184</v>
      </c>
      <c r="E44" s="1">
        <v>1252.8</v>
      </c>
      <c r="F44" s="1">
        <v>1508.0</v>
      </c>
      <c r="G44" s="1">
        <v>1206.4</v>
      </c>
      <c r="H44" s="1">
        <v>1426.8</v>
      </c>
      <c r="I44" s="1">
        <v>1658.8</v>
      </c>
      <c r="J44" s="1">
        <v>1798.0</v>
      </c>
      <c r="K44" s="1">
        <v>1612.4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233</v>
      </c>
      <c r="B45" s="1">
        <v>-13.108</v>
      </c>
      <c r="C45" s="1">
        <v>-22.736</v>
      </c>
      <c r="D45" s="1">
        <v>-40.136</v>
      </c>
      <c r="E45" s="1">
        <v>-109.62</v>
      </c>
      <c r="F45" s="1">
        <v>-126.324</v>
      </c>
      <c r="G45" s="1">
        <v>55.21599999999999</v>
      </c>
      <c r="H45" s="1">
        <v>-162.052</v>
      </c>
      <c r="I45" s="1">
        <v>-185.832</v>
      </c>
      <c r="J45" s="1">
        <v>-17.168</v>
      </c>
      <c r="K45" s="1">
        <v>-327.932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234</v>
      </c>
      <c r="B46" s="1">
        <v>1160.0</v>
      </c>
      <c r="C46" s="1">
        <v>1415.2</v>
      </c>
      <c r="D46" s="1">
        <v>1693.6</v>
      </c>
      <c r="E46" s="1">
        <v>2053.2</v>
      </c>
      <c r="F46" s="1">
        <v>2470.8</v>
      </c>
      <c r="G46" s="1">
        <v>2760.8</v>
      </c>
      <c r="H46" s="1">
        <v>3097.2</v>
      </c>
      <c r="I46" s="1">
        <v>3677.2</v>
      </c>
      <c r="J46" s="1">
        <v>4442.799999999999</v>
      </c>
      <c r="K46" s="1">
        <v>5394.0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235</v>
      </c>
      <c r="B47" s="1">
        <v>0.7076</v>
      </c>
      <c r="C47" s="1">
        <v>7.1456</v>
      </c>
      <c r="D47" s="1">
        <v>3.3756</v>
      </c>
      <c r="E47" s="1">
        <v>1.4036</v>
      </c>
      <c r="F47" s="1">
        <v>1.9256</v>
      </c>
      <c r="G47" s="1">
        <v>15.428</v>
      </c>
      <c r="H47" s="1">
        <v>-3.596</v>
      </c>
      <c r="I47" s="1">
        <v>-5.0344</v>
      </c>
      <c r="J47" s="1">
        <v>6.496</v>
      </c>
      <c r="K47" s="1">
        <v>-35.264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236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237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39.556</v>
      </c>
      <c r="J49" s="1">
        <v>91.29199999999999</v>
      </c>
      <c r="K49" s="1">
        <v>200.912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238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39.556</v>
      </c>
      <c r="J50" s="1">
        <v>91.29199999999999</v>
      </c>
      <c r="K50" s="1">
        <v>200.912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240</v>
      </c>
      <c r="B3" s="1" t="s">
        <v>241</v>
      </c>
      <c r="C3" s="1" t="s">
        <v>242</v>
      </c>
      <c r="D3" s="1" t="s">
        <v>243</v>
      </c>
      <c r="E3" s="1" t="s">
        <v>244</v>
      </c>
      <c r="F3" s="1" t="s">
        <v>245</v>
      </c>
      <c r="G3" s="1" t="s">
        <v>246</v>
      </c>
      <c r="H3" s="1" t="s">
        <v>247</v>
      </c>
      <c r="I3" s="1" t="s">
        <v>248</v>
      </c>
      <c r="J3" s="1" t="s">
        <v>249</v>
      </c>
      <c r="K3" s="1">
        <v>0.0232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 t="s">
        <v>251</v>
      </c>
      <c r="C4" s="1" t="s">
        <v>252</v>
      </c>
      <c r="D4" s="1" t="s">
        <v>253</v>
      </c>
      <c r="E4" s="1" t="s">
        <v>254</v>
      </c>
      <c r="F4" s="1">
        <v>0.1972</v>
      </c>
      <c r="G4" s="1" t="s">
        <v>255</v>
      </c>
      <c r="H4" s="1" t="s">
        <v>256</v>
      </c>
      <c r="I4" s="1" t="s">
        <v>257</v>
      </c>
      <c r="J4" s="1" t="s">
        <v>258</v>
      </c>
      <c r="K4" s="1" t="s">
        <v>259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260</v>
      </c>
      <c r="B5" s="1" t="s">
        <v>261</v>
      </c>
      <c r="C5" s="1" t="s">
        <v>262</v>
      </c>
      <c r="D5" s="1" t="s">
        <v>253</v>
      </c>
      <c r="E5" s="1" t="s">
        <v>263</v>
      </c>
      <c r="F5" s="1" t="s">
        <v>264</v>
      </c>
      <c r="G5" s="1" t="s">
        <v>265</v>
      </c>
      <c r="H5" s="1" t="s">
        <v>255</v>
      </c>
      <c r="I5" s="1" t="s">
        <v>266</v>
      </c>
      <c r="J5" s="1" t="s">
        <v>258</v>
      </c>
      <c r="K5" s="1" t="s">
        <v>267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268</v>
      </c>
      <c r="B6" s="1">
        <v>492.9999999999999</v>
      </c>
      <c r="C6" s="1">
        <v>528.264</v>
      </c>
      <c r="D6" s="1">
        <v>612.132</v>
      </c>
      <c r="E6" s="1">
        <v>745.4159999999999</v>
      </c>
      <c r="F6" s="1">
        <v>758.1759999999999</v>
      </c>
      <c r="G6" s="1">
        <v>864.4319999999999</v>
      </c>
      <c r="H6" s="1">
        <v>1004.908</v>
      </c>
      <c r="I6" s="1">
        <v>1229.6</v>
      </c>
      <c r="J6" s="1">
        <v>1600.8</v>
      </c>
      <c r="K6" s="1">
        <v>2238.8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270</v>
      </c>
      <c r="B8" s="1" t="s">
        <v>271</v>
      </c>
      <c r="C8" s="1" t="s">
        <v>272</v>
      </c>
      <c r="D8" s="1" t="s">
        <v>273</v>
      </c>
      <c r="E8" s="1" t="s">
        <v>274</v>
      </c>
      <c r="F8" s="1" t="s">
        <v>275</v>
      </c>
      <c r="G8" s="1" t="s">
        <v>276</v>
      </c>
      <c r="H8" s="1" t="s">
        <v>277</v>
      </c>
      <c r="I8" s="1" t="s">
        <v>278</v>
      </c>
      <c r="J8" s="1" t="s">
        <v>279</v>
      </c>
      <c r="K8" s="1" t="s">
        <v>280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281</v>
      </c>
      <c r="B9" s="1" t="s">
        <v>282</v>
      </c>
      <c r="C9" s="1" t="s">
        <v>283</v>
      </c>
      <c r="D9" s="1" t="s">
        <v>284</v>
      </c>
      <c r="E9" s="1" t="s">
        <v>285</v>
      </c>
      <c r="F9" s="1" t="s">
        <v>286</v>
      </c>
      <c r="G9" s="1" t="s">
        <v>287</v>
      </c>
      <c r="H9" s="1" t="s">
        <v>288</v>
      </c>
      <c r="I9" s="1" t="s">
        <v>289</v>
      </c>
      <c r="J9" s="1" t="s">
        <v>290</v>
      </c>
      <c r="K9" s="1" t="s">
        <v>291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292</v>
      </c>
      <c r="B10" s="1" t="s">
        <v>293</v>
      </c>
      <c r="C10" s="1" t="s">
        <v>294</v>
      </c>
      <c r="D10" s="1" t="s">
        <v>295</v>
      </c>
      <c r="E10" s="1" t="s">
        <v>296</v>
      </c>
      <c r="F10" s="1" t="s">
        <v>297</v>
      </c>
      <c r="G10" s="1" t="s">
        <v>298</v>
      </c>
      <c r="H10" s="1" t="s">
        <v>299</v>
      </c>
      <c r="I10" s="1" t="s">
        <v>300</v>
      </c>
      <c r="J10" s="1" t="s">
        <v>301</v>
      </c>
      <c r="K10" s="1" t="s">
        <v>302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303</v>
      </c>
      <c r="B11" s="1" t="s">
        <v>304</v>
      </c>
      <c r="C11" s="1" t="s">
        <v>305</v>
      </c>
      <c r="D11" s="1" t="s">
        <v>226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1" t="s">
        <v>315</v>
      </c>
      <c r="D12" s="1" t="s">
        <v>316</v>
      </c>
      <c r="E12" s="1" t="s">
        <v>317</v>
      </c>
      <c r="F12" s="1" t="s">
        <v>318</v>
      </c>
      <c r="G12" s="1" t="s">
        <v>319</v>
      </c>
      <c r="H12" s="1" t="s">
        <v>320</v>
      </c>
      <c r="I12" s="1" t="s">
        <v>321</v>
      </c>
      <c r="J12" s="1" t="s">
        <v>322</v>
      </c>
      <c r="K12" s="1" t="s">
        <v>323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324</v>
      </c>
      <c r="B13" s="1" t="s">
        <v>314</v>
      </c>
      <c r="C13" s="1" t="s">
        <v>315</v>
      </c>
      <c r="D13" s="1" t="s">
        <v>316</v>
      </c>
      <c r="E13" s="1" t="s">
        <v>317</v>
      </c>
      <c r="F13" s="1" t="s">
        <v>318</v>
      </c>
      <c r="G13" s="1" t="s">
        <v>319</v>
      </c>
      <c r="H13" s="1" t="s">
        <v>320</v>
      </c>
      <c r="I13" s="1" t="s">
        <v>321</v>
      </c>
      <c r="J13" s="1" t="s">
        <v>322</v>
      </c>
      <c r="K13" s="1" t="s">
        <v>323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325</v>
      </c>
      <c r="B14" s="1" t="s">
        <v>326</v>
      </c>
      <c r="C14" s="1" t="s">
        <v>327</v>
      </c>
      <c r="D14" s="1" t="s">
        <v>328</v>
      </c>
      <c r="E14" s="1" t="s">
        <v>329</v>
      </c>
      <c r="F14" s="1" t="s">
        <v>330</v>
      </c>
      <c r="G14" s="1" t="s">
        <v>222</v>
      </c>
      <c r="H14" s="1" t="s">
        <v>331</v>
      </c>
      <c r="I14" s="1" t="s">
        <v>332</v>
      </c>
      <c r="J14" s="1" t="s">
        <v>333</v>
      </c>
      <c r="K14" s="1" t="s">
        <v>334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337</v>
      </c>
      <c r="C16" s="1" t="s">
        <v>338</v>
      </c>
      <c r="D16" s="1" t="s">
        <v>339</v>
      </c>
      <c r="E16" s="1" t="s">
        <v>340</v>
      </c>
      <c r="F16" s="1" t="s">
        <v>341</v>
      </c>
      <c r="G16" s="1" t="s">
        <v>342</v>
      </c>
      <c r="H16" s="1" t="s">
        <v>343</v>
      </c>
      <c r="I16" s="1" t="s">
        <v>344</v>
      </c>
      <c r="J16" s="1" t="s">
        <v>345</v>
      </c>
      <c r="K16" s="1" t="s">
        <v>342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346</v>
      </c>
      <c r="B17" s="1" t="s">
        <v>347</v>
      </c>
      <c r="C17" s="1" t="s">
        <v>220</v>
      </c>
      <c r="D17" s="1" t="s">
        <v>348</v>
      </c>
      <c r="E17" s="1" t="s">
        <v>349</v>
      </c>
      <c r="F17" s="1" t="s">
        <v>350</v>
      </c>
      <c r="G17" s="1" t="s">
        <v>351</v>
      </c>
      <c r="H17" s="1" t="s">
        <v>352</v>
      </c>
      <c r="I17" s="1" t="s">
        <v>353</v>
      </c>
      <c r="J17" s="1" t="s">
        <v>354</v>
      </c>
      <c r="K17" s="1" t="s">
        <v>355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356</v>
      </c>
      <c r="B18" s="1" t="s">
        <v>347</v>
      </c>
      <c r="C18" s="1" t="s">
        <v>220</v>
      </c>
      <c r="D18" s="1" t="s">
        <v>348</v>
      </c>
      <c r="E18" s="1" t="s">
        <v>349</v>
      </c>
      <c r="F18" s="1" t="s">
        <v>350</v>
      </c>
      <c r="G18" s="1" t="s">
        <v>351</v>
      </c>
      <c r="H18" s="1" t="s">
        <v>352</v>
      </c>
      <c r="I18" s="1" t="s">
        <v>353</v>
      </c>
      <c r="J18" s="1" t="s">
        <v>354</v>
      </c>
      <c r="K18" s="1" t="s">
        <v>355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357</v>
      </c>
      <c r="B19" s="1" t="s">
        <v>337</v>
      </c>
      <c r="C19" s="1" t="s">
        <v>338</v>
      </c>
      <c r="D19" s="1" t="s">
        <v>339</v>
      </c>
      <c r="E19" s="1" t="s">
        <v>340</v>
      </c>
      <c r="F19" s="1" t="s">
        <v>341</v>
      </c>
      <c r="G19" s="1" t="s">
        <v>342</v>
      </c>
      <c r="H19" s="1" t="s">
        <v>343</v>
      </c>
      <c r="I19" s="1" t="s">
        <v>344</v>
      </c>
      <c r="J19" s="1" t="s">
        <v>345</v>
      </c>
      <c r="K19" s="1" t="s">
        <v>342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358</v>
      </c>
      <c r="B20" s="1" t="s">
        <v>359</v>
      </c>
      <c r="C20" s="1" t="s">
        <v>360</v>
      </c>
      <c r="D20" s="1" t="s">
        <v>361</v>
      </c>
      <c r="E20" s="1" t="s">
        <v>362</v>
      </c>
      <c r="F20" s="1" t="s">
        <v>363</v>
      </c>
      <c r="G20" s="1" t="s">
        <v>364</v>
      </c>
      <c r="H20" s="1" t="s">
        <v>365</v>
      </c>
      <c r="I20" s="1" t="s">
        <v>366</v>
      </c>
      <c r="J20" s="1" t="s">
        <v>367</v>
      </c>
      <c r="K20" s="1" t="s">
        <v>368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369</v>
      </c>
      <c r="B21" s="1">
        <v>0.0</v>
      </c>
      <c r="C21" s="1" t="s">
        <v>370</v>
      </c>
      <c r="D21" s="1" t="s">
        <v>371</v>
      </c>
      <c r="E21" s="1" t="s">
        <v>372</v>
      </c>
      <c r="F21" s="1">
        <v>2.1228</v>
      </c>
      <c r="G21" s="1" t="s">
        <v>373</v>
      </c>
      <c r="H21" s="1" t="s">
        <v>374</v>
      </c>
      <c r="I21" s="1" t="s">
        <v>375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379</v>
      </c>
      <c r="B23" s="1" t="s">
        <v>380</v>
      </c>
      <c r="C23" s="1" t="s">
        <v>381</v>
      </c>
      <c r="D23" s="1" t="s">
        <v>382</v>
      </c>
      <c r="E23" s="1" t="s">
        <v>383</v>
      </c>
      <c r="F23" s="1" t="s">
        <v>384</v>
      </c>
      <c r="G23" s="1" t="s">
        <v>385</v>
      </c>
      <c r="H23" s="1" t="s">
        <v>386</v>
      </c>
      <c r="I23" s="1" t="s">
        <v>387</v>
      </c>
      <c r="J23" s="1" t="s">
        <v>388</v>
      </c>
      <c r="K23" s="1" t="s">
        <v>389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390</v>
      </c>
      <c r="B24" s="1" t="s">
        <v>391</v>
      </c>
      <c r="C24" s="1" t="s">
        <v>392</v>
      </c>
      <c r="D24" s="1" t="s">
        <v>393</v>
      </c>
      <c r="E24" s="1" t="s">
        <v>394</v>
      </c>
      <c r="F24" s="1" t="s">
        <v>395</v>
      </c>
      <c r="G24" s="1" t="s">
        <v>396</v>
      </c>
      <c r="H24" s="1" t="s">
        <v>397</v>
      </c>
      <c r="I24" s="1" t="s">
        <v>398</v>
      </c>
      <c r="J24" s="1" t="s">
        <v>399</v>
      </c>
      <c r="K24" s="1" t="s">
        <v>400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401</v>
      </c>
      <c r="B25" s="1" t="s">
        <v>402</v>
      </c>
      <c r="C25" s="1" t="s">
        <v>403</v>
      </c>
      <c r="D25" s="1" t="s">
        <v>404</v>
      </c>
      <c r="E25" s="1" t="s">
        <v>405</v>
      </c>
      <c r="F25" s="1" t="s">
        <v>406</v>
      </c>
      <c r="G25" s="1" t="s">
        <v>407</v>
      </c>
      <c r="H25" s="1" t="s">
        <v>408</v>
      </c>
      <c r="I25" s="1" t="s">
        <v>409</v>
      </c>
      <c r="J25" s="1" t="s">
        <v>410</v>
      </c>
      <c r="K25" s="1" t="s">
        <v>411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412</v>
      </c>
      <c r="B26" s="1" t="s">
        <v>413</v>
      </c>
      <c r="C26" s="1" t="s">
        <v>414</v>
      </c>
      <c r="D26" s="1" t="s">
        <v>415</v>
      </c>
      <c r="E26" s="1" t="s">
        <v>416</v>
      </c>
      <c r="F26" s="1" t="s">
        <v>417</v>
      </c>
      <c r="G26" s="1" t="s">
        <v>418</v>
      </c>
      <c r="H26" s="1" t="s">
        <v>419</v>
      </c>
      <c r="I26" s="1" t="s">
        <v>420</v>
      </c>
      <c r="J26" s="1" t="s">
        <v>421</v>
      </c>
      <c r="K26" s="1" t="s">
        <v>422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423</v>
      </c>
      <c r="B27" s="1" t="s">
        <v>413</v>
      </c>
      <c r="C27" s="1" t="s">
        <v>414</v>
      </c>
      <c r="D27" s="1" t="s">
        <v>415</v>
      </c>
      <c r="E27" s="1" t="s">
        <v>416</v>
      </c>
      <c r="F27" s="1" t="s">
        <v>417</v>
      </c>
      <c r="G27" s="1" t="s">
        <v>418</v>
      </c>
      <c r="H27" s="1" t="s">
        <v>419</v>
      </c>
      <c r="I27" s="1" t="s">
        <v>420</v>
      </c>
      <c r="J27" s="1" t="s">
        <v>421</v>
      </c>
      <c r="K27" s="1" t="s">
        <v>422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424</v>
      </c>
      <c r="B28" s="1" t="s">
        <v>425</v>
      </c>
      <c r="C28" s="1" t="s">
        <v>426</v>
      </c>
      <c r="D28" s="1" t="s">
        <v>427</v>
      </c>
      <c r="E28" s="1" t="s">
        <v>428</v>
      </c>
      <c r="F28" s="1" t="s">
        <v>429</v>
      </c>
      <c r="G28" s="1" t="s">
        <v>430</v>
      </c>
      <c r="H28" s="1" t="s">
        <v>431</v>
      </c>
      <c r="I28" s="1" t="s">
        <v>432</v>
      </c>
      <c r="J28" s="1" t="s">
        <v>433</v>
      </c>
      <c r="K28" s="1" t="s">
        <v>434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435</v>
      </c>
      <c r="B29" s="1" t="s">
        <v>436</v>
      </c>
      <c r="C29" s="1" t="s">
        <v>437</v>
      </c>
      <c r="D29" s="1" t="s">
        <v>438</v>
      </c>
      <c r="E29" s="1" t="s">
        <v>439</v>
      </c>
      <c r="F29" s="1" t="s">
        <v>440</v>
      </c>
      <c r="G29" s="1" t="s">
        <v>441</v>
      </c>
      <c r="H29" s="1" t="s">
        <v>442</v>
      </c>
      <c r="I29" s="1" t="s">
        <v>443</v>
      </c>
      <c r="J29" s="1" t="s">
        <v>444</v>
      </c>
      <c r="K29" s="1" t="s">
        <v>445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446</v>
      </c>
      <c r="B30" s="1" t="s">
        <v>425</v>
      </c>
      <c r="C30" s="1" t="s">
        <v>426</v>
      </c>
      <c r="D30" s="1" t="s">
        <v>427</v>
      </c>
      <c r="E30" s="1" t="s">
        <v>447</v>
      </c>
      <c r="F30" s="1" t="s">
        <v>448</v>
      </c>
      <c r="G30" s="1" t="s">
        <v>449</v>
      </c>
      <c r="H30" s="1" t="s">
        <v>450</v>
      </c>
      <c r="I30" s="1" t="s">
        <v>451</v>
      </c>
      <c r="J30" s="1" t="s">
        <v>452</v>
      </c>
      <c r="K30" s="1" t="s">
        <v>453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454</v>
      </c>
      <c r="B31" s="1" t="s">
        <v>455</v>
      </c>
      <c r="C31" s="1" t="s">
        <v>456</v>
      </c>
      <c r="D31" s="1" t="s">
        <v>457</v>
      </c>
      <c r="E31" s="1" t="s">
        <v>458</v>
      </c>
      <c r="F31" s="1" t="s">
        <v>459</v>
      </c>
      <c r="G31" s="1" t="s">
        <v>341</v>
      </c>
      <c r="H31" s="1" t="s">
        <v>340</v>
      </c>
      <c r="I31" s="1" t="s">
        <v>460</v>
      </c>
      <c r="J31" s="1" t="s">
        <v>461</v>
      </c>
      <c r="K31" s="1" t="s">
        <v>462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463</v>
      </c>
      <c r="B32" s="1" t="s">
        <v>464</v>
      </c>
      <c r="C32" s="1" t="s">
        <v>465</v>
      </c>
      <c r="D32" s="1" t="s">
        <v>466</v>
      </c>
      <c r="E32" s="1" t="s">
        <v>467</v>
      </c>
      <c r="F32" s="1" t="s">
        <v>468</v>
      </c>
      <c r="G32" s="1" t="s">
        <v>469</v>
      </c>
      <c r="H32" s="1" t="s">
        <v>470</v>
      </c>
      <c r="I32" s="1" t="s">
        <v>471</v>
      </c>
      <c r="J32" s="1" t="s">
        <v>472</v>
      </c>
      <c r="K32" s="1" t="s">
        <v>473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475</v>
      </c>
      <c r="B34" s="1" t="s">
        <v>476</v>
      </c>
      <c r="C34" s="1" t="s">
        <v>458</v>
      </c>
      <c r="D34" s="1" t="s">
        <v>477</v>
      </c>
      <c r="E34" s="1" t="s">
        <v>478</v>
      </c>
      <c r="F34" s="1" t="s">
        <v>479</v>
      </c>
      <c r="G34" s="1" t="s">
        <v>477</v>
      </c>
      <c r="H34" s="1" t="s">
        <v>480</v>
      </c>
      <c r="I34" s="1" t="s">
        <v>245</v>
      </c>
      <c r="J34" s="1" t="s">
        <v>481</v>
      </c>
      <c r="K34" s="1" t="s">
        <v>482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484</v>
      </c>
      <c r="B36" s="1" t="s">
        <v>485</v>
      </c>
      <c r="C36" s="1" t="s">
        <v>486</v>
      </c>
      <c r="D36" s="1" t="s">
        <v>487</v>
      </c>
      <c r="E36" s="1" t="s">
        <v>488</v>
      </c>
      <c r="F36" s="1" t="s">
        <v>489</v>
      </c>
      <c r="G36" s="1" t="s">
        <v>490</v>
      </c>
      <c r="H36" s="1" t="s">
        <v>491</v>
      </c>
      <c r="I36" s="1" t="s">
        <v>492</v>
      </c>
      <c r="J36" s="1" t="s">
        <v>493</v>
      </c>
      <c r="K36" s="1" t="s">
        <v>494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495</v>
      </c>
      <c r="B37" s="1" t="s">
        <v>496</v>
      </c>
      <c r="C37" s="1" t="s">
        <v>497</v>
      </c>
      <c r="D37" s="1" t="s">
        <v>498</v>
      </c>
      <c r="E37" s="1" t="s">
        <v>499</v>
      </c>
      <c r="F37" s="1">
        <v>0.2088</v>
      </c>
      <c r="G37" s="1" t="s">
        <v>500</v>
      </c>
      <c r="H37" s="1" t="s">
        <v>501</v>
      </c>
      <c r="I37" s="1" t="s">
        <v>502</v>
      </c>
      <c r="J37" s="1" t="s">
        <v>503</v>
      </c>
      <c r="K37" s="1" t="s">
        <v>504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505</v>
      </c>
      <c r="B38" s="1" t="s">
        <v>506</v>
      </c>
      <c r="C38" s="1" t="s">
        <v>507</v>
      </c>
      <c r="D38" s="1" t="s">
        <v>225</v>
      </c>
      <c r="E38" s="1" t="s">
        <v>508</v>
      </c>
      <c r="F38" s="1" t="s">
        <v>509</v>
      </c>
      <c r="G38" s="1" t="s">
        <v>510</v>
      </c>
      <c r="H38" s="1" t="s">
        <v>511</v>
      </c>
      <c r="I38" s="1" t="s">
        <v>512</v>
      </c>
      <c r="J38" s="1" t="s">
        <v>513</v>
      </c>
      <c r="K38" s="1" t="s">
        <v>514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515</v>
      </c>
      <c r="B39" s="1" t="s">
        <v>516</v>
      </c>
      <c r="C39" s="1" t="s">
        <v>517</v>
      </c>
      <c r="D39" s="1" t="s">
        <v>518</v>
      </c>
      <c r="E39" s="1" t="s">
        <v>519</v>
      </c>
      <c r="F39" s="1" t="s">
        <v>254</v>
      </c>
      <c r="G39" s="1" t="s">
        <v>498</v>
      </c>
      <c r="H39" s="1" t="s">
        <v>520</v>
      </c>
      <c r="I39" s="1" t="s">
        <v>521</v>
      </c>
      <c r="J39" s="1" t="s">
        <v>522</v>
      </c>
      <c r="K39" s="1" t="s">
        <v>523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524</v>
      </c>
      <c r="B40" s="1" t="s">
        <v>525</v>
      </c>
      <c r="C40" s="1" t="s">
        <v>526</v>
      </c>
      <c r="D40" s="1" t="s">
        <v>527</v>
      </c>
      <c r="E40" s="1" t="s">
        <v>528</v>
      </c>
      <c r="F40" s="1" t="s">
        <v>529</v>
      </c>
      <c r="G40" s="1" t="s">
        <v>530</v>
      </c>
      <c r="H40" s="1" t="s">
        <v>531</v>
      </c>
      <c r="I40" s="1" t="s">
        <v>532</v>
      </c>
      <c r="J40" s="1" t="s">
        <v>533</v>
      </c>
      <c r="K40" s="1" t="s">
        <v>534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535</v>
      </c>
      <c r="B41" s="1" t="s">
        <v>536</v>
      </c>
      <c r="C41" s="1" t="s">
        <v>532</v>
      </c>
      <c r="D41" s="1" t="s">
        <v>537</v>
      </c>
      <c r="E41" s="1" t="s">
        <v>538</v>
      </c>
      <c r="F41" s="1" t="s">
        <v>539</v>
      </c>
      <c r="G41" s="1" t="s">
        <v>540</v>
      </c>
      <c r="H41" s="1" t="s">
        <v>436</v>
      </c>
      <c r="I41" s="1" t="s">
        <v>541</v>
      </c>
      <c r="J41" s="1" t="s">
        <v>542</v>
      </c>
      <c r="K41" s="1" t="s">
        <v>543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544</v>
      </c>
      <c r="B42" s="1" t="s">
        <v>545</v>
      </c>
      <c r="C42" s="1" t="s">
        <v>546</v>
      </c>
      <c r="D42" s="1" t="s">
        <v>547</v>
      </c>
      <c r="E42" s="1" t="s">
        <v>548</v>
      </c>
      <c r="F42" s="1" t="s">
        <v>549</v>
      </c>
      <c r="G42" s="1" t="s">
        <v>398</v>
      </c>
      <c r="H42" s="1" t="s">
        <v>550</v>
      </c>
      <c r="I42" s="1" t="s">
        <v>252</v>
      </c>
      <c r="J42" s="1" t="s">
        <v>551</v>
      </c>
      <c r="K42" s="1" t="s">
        <v>552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553</v>
      </c>
      <c r="B43" s="1" t="s">
        <v>554</v>
      </c>
      <c r="C43" s="1" t="s">
        <v>555</v>
      </c>
      <c r="D43" s="1" t="s">
        <v>556</v>
      </c>
      <c r="E43" s="1" t="s">
        <v>557</v>
      </c>
      <c r="F43" s="1" t="s">
        <v>558</v>
      </c>
      <c r="G43" s="1" t="s">
        <v>559</v>
      </c>
      <c r="H43" s="1" t="s">
        <v>560</v>
      </c>
      <c r="I43" s="1" t="s">
        <v>561</v>
      </c>
      <c r="J43" s="1" t="s">
        <v>562</v>
      </c>
      <c r="K43" s="1" t="s">
        <v>563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564</v>
      </c>
      <c r="B44" s="1" t="s">
        <v>434</v>
      </c>
      <c r="C44" s="1" t="s">
        <v>565</v>
      </c>
      <c r="D44" s="1" t="s">
        <v>566</v>
      </c>
      <c r="E44" s="1" t="s">
        <v>567</v>
      </c>
      <c r="F44" s="1" t="s">
        <v>568</v>
      </c>
      <c r="G44" s="1">
        <v>0.0</v>
      </c>
      <c r="H44" s="1">
        <v>0.0</v>
      </c>
      <c r="I44" s="1" t="s">
        <v>569</v>
      </c>
      <c r="J44" s="1" t="s">
        <v>570</v>
      </c>
      <c r="K44" s="1" t="s">
        <v>571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572</v>
      </c>
      <c r="B45" s="1" t="s">
        <v>573</v>
      </c>
      <c r="C45" s="1" t="s">
        <v>574</v>
      </c>
      <c r="D45" s="1" t="s">
        <v>575</v>
      </c>
      <c r="E45" s="1" t="s">
        <v>576</v>
      </c>
      <c r="F45" s="1" t="s">
        <v>577</v>
      </c>
      <c r="G45" s="1" t="s">
        <v>578</v>
      </c>
      <c r="H45" s="1" t="s">
        <v>579</v>
      </c>
      <c r="I45" s="1" t="s">
        <v>580</v>
      </c>
      <c r="J45" s="1" t="s">
        <v>581</v>
      </c>
      <c r="K45" s="1" t="s">
        <v>582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583</v>
      </c>
      <c r="B46" s="1" t="s">
        <v>573</v>
      </c>
      <c r="C46" s="1" t="s">
        <v>574</v>
      </c>
      <c r="D46" s="1" t="s">
        <v>575</v>
      </c>
      <c r="E46" s="1" t="s">
        <v>576</v>
      </c>
      <c r="F46" s="1" t="s">
        <v>577</v>
      </c>
      <c r="G46" s="1" t="s">
        <v>578</v>
      </c>
      <c r="H46" s="1" t="s">
        <v>579</v>
      </c>
      <c r="I46" s="1" t="s">
        <v>580</v>
      </c>
      <c r="J46" s="1" t="s">
        <v>581</v>
      </c>
      <c r="K46" s="1" t="s">
        <v>582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584</v>
      </c>
      <c r="B47" s="1" t="s">
        <v>585</v>
      </c>
      <c r="C47" s="1" t="s">
        <v>586</v>
      </c>
      <c r="D47" s="1" t="s">
        <v>587</v>
      </c>
      <c r="E47" s="1" t="s">
        <v>588</v>
      </c>
      <c r="F47" s="1" t="s">
        <v>589</v>
      </c>
      <c r="G47" s="1" t="s">
        <v>590</v>
      </c>
      <c r="H47" s="1" t="s">
        <v>444</v>
      </c>
      <c r="I47" s="1" t="s">
        <v>591</v>
      </c>
      <c r="J47" s="1" t="s">
        <v>592</v>
      </c>
      <c r="K47" s="1">
        <v>0.8468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593</v>
      </c>
      <c r="B48" s="1" t="s">
        <v>585</v>
      </c>
      <c r="C48" s="1" t="s">
        <v>586</v>
      </c>
      <c r="D48" s="1" t="s">
        <v>587</v>
      </c>
      <c r="E48" s="1" t="s">
        <v>588</v>
      </c>
      <c r="F48" s="1" t="s">
        <v>589</v>
      </c>
      <c r="G48" s="1" t="s">
        <v>590</v>
      </c>
      <c r="H48" s="1" t="s">
        <v>444</v>
      </c>
      <c r="I48" s="1" t="s">
        <v>591</v>
      </c>
      <c r="J48" s="1" t="s">
        <v>592</v>
      </c>
      <c r="K48" s="1">
        <v>0.8468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594</v>
      </c>
      <c r="B49" s="1" t="s">
        <v>595</v>
      </c>
      <c r="C49" s="1" t="s">
        <v>596</v>
      </c>
      <c r="D49" s="1" t="s">
        <v>597</v>
      </c>
      <c r="E49" s="1" t="s">
        <v>598</v>
      </c>
      <c r="F49" s="1" t="s">
        <v>599</v>
      </c>
      <c r="G49" s="1" t="s">
        <v>600</v>
      </c>
      <c r="H49" s="1" t="s">
        <v>601</v>
      </c>
      <c r="I49" s="1" t="s">
        <v>602</v>
      </c>
      <c r="J49" s="1" t="s">
        <v>603</v>
      </c>
      <c r="K49" s="1" t="s">
        <v>604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605</v>
      </c>
      <c r="B50" s="1" t="s">
        <v>606</v>
      </c>
      <c r="C50" s="1" t="s">
        <v>607</v>
      </c>
      <c r="D50" s="1" t="s">
        <v>608</v>
      </c>
      <c r="E50" s="1" t="s">
        <v>570</v>
      </c>
      <c r="F50" s="1" t="s">
        <v>609</v>
      </c>
      <c r="G50" s="1" t="s">
        <v>610</v>
      </c>
      <c r="H50" s="1" t="s">
        <v>611</v>
      </c>
      <c r="I50" s="1" t="s">
        <v>612</v>
      </c>
      <c r="J50" s="1" t="s">
        <v>613</v>
      </c>
      <c r="K50" s="1" t="s">
        <v>614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615</v>
      </c>
      <c r="B51" s="1" t="s">
        <v>616</v>
      </c>
      <c r="C51" s="1" t="s">
        <v>617</v>
      </c>
      <c r="D51" s="1" t="s">
        <v>470</v>
      </c>
      <c r="E51" s="1" t="s">
        <v>618</v>
      </c>
      <c r="F51" s="1" t="s">
        <v>619</v>
      </c>
      <c r="G51" s="1" t="s">
        <v>620</v>
      </c>
      <c r="H51" s="1" t="s">
        <v>621</v>
      </c>
      <c r="I51" s="1" t="s">
        <v>622</v>
      </c>
      <c r="J51" s="1" t="s">
        <v>623</v>
      </c>
      <c r="K51" s="1" t="s">
        <v>624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625</v>
      </c>
      <c r="B52" s="1" t="s">
        <v>626</v>
      </c>
      <c r="C52" s="1" t="s">
        <v>627</v>
      </c>
      <c r="D52" s="1" t="s">
        <v>628</v>
      </c>
      <c r="E52" s="1" t="s">
        <v>629</v>
      </c>
      <c r="F52" s="1" t="s">
        <v>630</v>
      </c>
      <c r="G52" s="1" t="s">
        <v>631</v>
      </c>
      <c r="H52" s="1" t="s">
        <v>632</v>
      </c>
      <c r="I52" s="1" t="s">
        <v>633</v>
      </c>
      <c r="J52" s="1" t="s">
        <v>634</v>
      </c>
      <c r="K52" s="1" t="s">
        <v>635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636</v>
      </c>
      <c r="B53" s="1" t="s">
        <v>637</v>
      </c>
      <c r="C53" s="1" t="s">
        <v>638</v>
      </c>
      <c r="D53" s="1" t="s">
        <v>598</v>
      </c>
      <c r="E53" s="1" t="s">
        <v>639</v>
      </c>
      <c r="F53" s="1" t="s">
        <v>640</v>
      </c>
      <c r="G53" s="1" t="s">
        <v>631</v>
      </c>
      <c r="H53" s="1" t="s">
        <v>537</v>
      </c>
      <c r="I53" s="1" t="s">
        <v>432</v>
      </c>
      <c r="J53" s="1" t="s">
        <v>634</v>
      </c>
      <c r="K53" s="1" t="s">
        <v>641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643</v>
      </c>
      <c r="B55" s="1" t="s">
        <v>644</v>
      </c>
      <c r="C55" s="1" t="s">
        <v>645</v>
      </c>
      <c r="D55" s="1" t="s">
        <v>646</v>
      </c>
      <c r="E55" s="1" t="s">
        <v>647</v>
      </c>
      <c r="F55" s="1" t="s">
        <v>648</v>
      </c>
      <c r="G55" s="1" t="s">
        <v>649</v>
      </c>
      <c r="H55" s="1" t="s">
        <v>650</v>
      </c>
      <c r="I55" s="1" t="s">
        <v>651</v>
      </c>
      <c r="J55" s="1" t="s">
        <v>212</v>
      </c>
      <c r="K55" s="1" t="s">
        <v>652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653</v>
      </c>
      <c r="B56" s="1" t="s">
        <v>404</v>
      </c>
      <c r="C56" s="1" t="s">
        <v>654</v>
      </c>
      <c r="D56" s="1" t="s">
        <v>655</v>
      </c>
      <c r="E56" s="1" t="s">
        <v>656</v>
      </c>
      <c r="F56" s="1" t="s">
        <v>657</v>
      </c>
      <c r="G56" s="1" t="s">
        <v>658</v>
      </c>
      <c r="H56" s="1" t="s">
        <v>659</v>
      </c>
      <c r="I56" s="1" t="s">
        <v>660</v>
      </c>
      <c r="J56" s="1" t="s">
        <v>661</v>
      </c>
      <c r="K56" s="1" t="s">
        <v>662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663</v>
      </c>
      <c r="B57" s="1" t="s">
        <v>664</v>
      </c>
      <c r="C57" s="1" t="s">
        <v>665</v>
      </c>
      <c r="D57" s="1" t="s">
        <v>666</v>
      </c>
      <c r="E57" s="1" t="s">
        <v>667</v>
      </c>
      <c r="F57" s="1" t="s">
        <v>668</v>
      </c>
      <c r="G57" s="1" t="s">
        <v>669</v>
      </c>
      <c r="H57" s="1" t="s">
        <v>670</v>
      </c>
      <c r="I57" s="1" t="s">
        <v>671</v>
      </c>
      <c r="J57" s="1" t="s">
        <v>672</v>
      </c>
      <c r="K57" s="1" t="s">
        <v>518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673</v>
      </c>
      <c r="B58" s="1" t="s">
        <v>444</v>
      </c>
      <c r="C58" s="1" t="s">
        <v>674</v>
      </c>
      <c r="D58" s="1" t="s">
        <v>675</v>
      </c>
      <c r="E58" s="1" t="s">
        <v>676</v>
      </c>
      <c r="F58" s="1" t="s">
        <v>677</v>
      </c>
      <c r="G58" s="1" t="s">
        <v>678</v>
      </c>
      <c r="H58" s="1" t="s">
        <v>679</v>
      </c>
      <c r="I58" s="1" t="s">
        <v>680</v>
      </c>
      <c r="J58" s="1" t="s">
        <v>681</v>
      </c>
      <c r="K58" s="1" t="s">
        <v>682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683</v>
      </c>
      <c r="B59" s="1" t="s">
        <v>684</v>
      </c>
      <c r="C59" s="1" t="s">
        <v>685</v>
      </c>
      <c r="D59" s="1" t="s">
        <v>639</v>
      </c>
      <c r="E59" s="1" t="s">
        <v>686</v>
      </c>
      <c r="F59" s="1" t="s">
        <v>687</v>
      </c>
      <c r="G59" s="1" t="s">
        <v>687</v>
      </c>
      <c r="H59" s="1" t="s">
        <v>688</v>
      </c>
      <c r="I59" s="1" t="s">
        <v>689</v>
      </c>
      <c r="J59" s="1" t="s">
        <v>690</v>
      </c>
      <c r="K59" s="1" t="s">
        <v>691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692</v>
      </c>
      <c r="B60" s="1" t="s">
        <v>693</v>
      </c>
      <c r="C60" s="1">
        <v>0.2436</v>
      </c>
      <c r="D60" s="1" t="s">
        <v>694</v>
      </c>
      <c r="E60" s="1" t="s">
        <v>695</v>
      </c>
      <c r="F60" s="1" t="s">
        <v>696</v>
      </c>
      <c r="G60" s="1" t="s">
        <v>697</v>
      </c>
      <c r="H60" s="1" t="s">
        <v>698</v>
      </c>
      <c r="I60" s="1" t="s">
        <v>699</v>
      </c>
      <c r="J60" s="1" t="s">
        <v>700</v>
      </c>
      <c r="K60" s="1" t="s">
        <v>701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702</v>
      </c>
      <c r="B61" s="1" t="s">
        <v>703</v>
      </c>
      <c r="C61" s="1" t="s">
        <v>530</v>
      </c>
      <c r="D61" s="1" t="s">
        <v>192</v>
      </c>
      <c r="E61" s="1" t="s">
        <v>704</v>
      </c>
      <c r="F61" s="1" t="s">
        <v>705</v>
      </c>
      <c r="G61" s="1" t="s">
        <v>706</v>
      </c>
      <c r="H61" s="1" t="s">
        <v>707</v>
      </c>
      <c r="I61" s="1" t="s">
        <v>708</v>
      </c>
      <c r="J61" s="1" t="s">
        <v>709</v>
      </c>
      <c r="K61" s="1" t="s">
        <v>710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711</v>
      </c>
      <c r="B62" s="1" t="s">
        <v>712</v>
      </c>
      <c r="C62" s="1" t="s">
        <v>713</v>
      </c>
      <c r="D62" s="1" t="s">
        <v>714</v>
      </c>
      <c r="E62" s="1" t="s">
        <v>715</v>
      </c>
      <c r="F62" s="1" t="s">
        <v>716</v>
      </c>
      <c r="G62" s="1" t="s">
        <v>717</v>
      </c>
      <c r="H62" s="1" t="s">
        <v>567</v>
      </c>
      <c r="I62" s="1" t="s">
        <v>718</v>
      </c>
      <c r="J62" s="1" t="s">
        <v>208</v>
      </c>
      <c r="K62" s="1" t="s">
        <v>719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720</v>
      </c>
      <c r="B63" s="1" t="s">
        <v>721</v>
      </c>
      <c r="C63" s="1" t="s">
        <v>722</v>
      </c>
      <c r="D63" s="1" t="s">
        <v>723</v>
      </c>
      <c r="E63" s="1" t="s">
        <v>724</v>
      </c>
      <c r="F63" s="1" t="s">
        <v>725</v>
      </c>
      <c r="G63" s="1">
        <v>0.0</v>
      </c>
      <c r="H63" s="1" t="s">
        <v>726</v>
      </c>
      <c r="I63" s="1">
        <v>0.0</v>
      </c>
      <c r="J63" s="1" t="s">
        <v>727</v>
      </c>
      <c r="K63" s="1" t="s">
        <v>728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729</v>
      </c>
      <c r="B64" s="1" t="s">
        <v>730</v>
      </c>
      <c r="C64" s="1" t="s">
        <v>731</v>
      </c>
      <c r="D64" s="1" t="s">
        <v>732</v>
      </c>
      <c r="E64" s="1" t="s">
        <v>733</v>
      </c>
      <c r="F64" s="1" t="s">
        <v>734</v>
      </c>
      <c r="G64" s="1" t="s">
        <v>735</v>
      </c>
      <c r="H64" s="1" t="s">
        <v>725</v>
      </c>
      <c r="I64" s="1" t="s">
        <v>736</v>
      </c>
      <c r="J64" s="1" t="s">
        <v>737</v>
      </c>
      <c r="K64" s="1" t="s">
        <v>738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739</v>
      </c>
      <c r="B65" s="1" t="s">
        <v>730</v>
      </c>
      <c r="C65" s="1" t="s">
        <v>731</v>
      </c>
      <c r="D65" s="1" t="s">
        <v>732</v>
      </c>
      <c r="E65" s="1" t="s">
        <v>733</v>
      </c>
      <c r="F65" s="1" t="s">
        <v>734</v>
      </c>
      <c r="G65" s="1" t="s">
        <v>735</v>
      </c>
      <c r="H65" s="1" t="s">
        <v>725</v>
      </c>
      <c r="I65" s="1" t="s">
        <v>736</v>
      </c>
      <c r="J65" s="1" t="s">
        <v>737</v>
      </c>
      <c r="K65" s="1" t="s">
        <v>738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740</v>
      </c>
      <c r="B66" s="1" t="s">
        <v>741</v>
      </c>
      <c r="C66" s="1" t="s">
        <v>742</v>
      </c>
      <c r="D66" s="1" t="s">
        <v>743</v>
      </c>
      <c r="E66" s="1" t="s">
        <v>744</v>
      </c>
      <c r="F66" s="1" t="s">
        <v>745</v>
      </c>
      <c r="G66" s="1" t="s">
        <v>607</v>
      </c>
      <c r="H66" s="1" t="s">
        <v>746</v>
      </c>
      <c r="I66" s="1" t="s">
        <v>747</v>
      </c>
      <c r="J66" s="1" t="s">
        <v>748</v>
      </c>
      <c r="K66" s="1" t="s">
        <v>749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750</v>
      </c>
      <c r="B67" s="1" t="s">
        <v>741</v>
      </c>
      <c r="C67" s="1" t="s">
        <v>742</v>
      </c>
      <c r="D67" s="1" t="s">
        <v>743</v>
      </c>
      <c r="E67" s="1" t="s">
        <v>744</v>
      </c>
      <c r="F67" s="1" t="s">
        <v>745</v>
      </c>
      <c r="G67" s="1" t="s">
        <v>607</v>
      </c>
      <c r="H67" s="1" t="s">
        <v>746</v>
      </c>
      <c r="I67" s="1" t="s">
        <v>747</v>
      </c>
      <c r="J67" s="1" t="s">
        <v>748</v>
      </c>
      <c r="K67" s="1" t="s">
        <v>749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751</v>
      </c>
      <c r="B68" s="1" t="s">
        <v>752</v>
      </c>
      <c r="C68" s="1" t="s">
        <v>753</v>
      </c>
      <c r="D68" s="1" t="s">
        <v>754</v>
      </c>
      <c r="E68" s="1" t="s">
        <v>334</v>
      </c>
      <c r="F68" s="1" t="s">
        <v>690</v>
      </c>
      <c r="G68" s="1" t="s">
        <v>755</v>
      </c>
      <c r="H68" s="1" t="s">
        <v>756</v>
      </c>
      <c r="I68" s="1" t="s">
        <v>757</v>
      </c>
      <c r="J68" s="1" t="s">
        <v>758</v>
      </c>
      <c r="K68" s="1" t="s">
        <v>759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760</v>
      </c>
      <c r="B69" s="1" t="s">
        <v>761</v>
      </c>
      <c r="C69" s="1" t="s">
        <v>762</v>
      </c>
      <c r="D69" s="1" t="s">
        <v>763</v>
      </c>
      <c r="E69" s="1" t="s">
        <v>764</v>
      </c>
      <c r="F69" s="1" t="s">
        <v>765</v>
      </c>
      <c r="G69" s="1" t="s">
        <v>766</v>
      </c>
      <c r="H69" s="1" t="s">
        <v>767</v>
      </c>
      <c r="I69" s="1" t="s">
        <v>768</v>
      </c>
      <c r="J69" s="1" t="s">
        <v>769</v>
      </c>
      <c r="K69" s="1" t="s">
        <v>770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771</v>
      </c>
      <c r="B70" s="1" t="s">
        <v>772</v>
      </c>
      <c r="C70" s="1" t="s">
        <v>773</v>
      </c>
      <c r="D70" s="1" t="s">
        <v>774</v>
      </c>
      <c r="E70" s="1" t="s">
        <v>775</v>
      </c>
      <c r="F70" s="1" t="s">
        <v>776</v>
      </c>
      <c r="G70" s="1" t="s">
        <v>777</v>
      </c>
      <c r="H70" s="1" t="s">
        <v>778</v>
      </c>
      <c r="I70" s="1" t="s">
        <v>779</v>
      </c>
      <c r="J70" s="1" t="s">
        <v>780</v>
      </c>
      <c r="K70" s="1" t="s">
        <v>781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782</v>
      </c>
      <c r="B71" s="1" t="s">
        <v>783</v>
      </c>
      <c r="C71" s="1" t="s">
        <v>784</v>
      </c>
      <c r="D71" s="1" t="s">
        <v>785</v>
      </c>
      <c r="E71" s="1" t="s">
        <v>786</v>
      </c>
      <c r="F71" s="1" t="s">
        <v>652</v>
      </c>
      <c r="G71" s="1" t="s">
        <v>787</v>
      </c>
      <c r="H71" s="1" t="s">
        <v>450</v>
      </c>
      <c r="I71" s="1" t="s">
        <v>788</v>
      </c>
      <c r="J71" s="1" t="s">
        <v>497</v>
      </c>
      <c r="K71" s="1" t="s">
        <v>789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790</v>
      </c>
      <c r="B72" s="1" t="s">
        <v>791</v>
      </c>
      <c r="C72" s="1" t="s">
        <v>792</v>
      </c>
      <c r="D72" s="1" t="s">
        <v>721</v>
      </c>
      <c r="E72" s="1" t="s">
        <v>793</v>
      </c>
      <c r="F72" s="1" t="s">
        <v>652</v>
      </c>
      <c r="G72" s="1" t="s">
        <v>787</v>
      </c>
      <c r="H72" s="1" t="s">
        <v>794</v>
      </c>
      <c r="I72" s="1" t="s">
        <v>795</v>
      </c>
      <c r="J72" s="1" t="s">
        <v>497</v>
      </c>
      <c r="K72" s="1" t="s">
        <v>796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797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798</v>
      </c>
      <c r="B74" s="1" t="s">
        <v>697</v>
      </c>
      <c r="C74" s="1" t="s">
        <v>799</v>
      </c>
      <c r="D74" s="1" t="s">
        <v>800</v>
      </c>
      <c r="E74" s="1" t="s">
        <v>801</v>
      </c>
      <c r="F74" s="1" t="s">
        <v>529</v>
      </c>
      <c r="G74" s="1" t="s">
        <v>802</v>
      </c>
      <c r="H74" s="1" t="s">
        <v>803</v>
      </c>
      <c r="I74" s="1" t="s">
        <v>804</v>
      </c>
      <c r="J74" s="1" t="s">
        <v>211</v>
      </c>
      <c r="K74" s="1" t="s">
        <v>805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806</v>
      </c>
      <c r="B75" s="1" t="s">
        <v>434</v>
      </c>
      <c r="C75" s="1" t="s">
        <v>807</v>
      </c>
      <c r="D75" s="1" t="s">
        <v>429</v>
      </c>
      <c r="E75" s="1" t="s">
        <v>808</v>
      </c>
      <c r="F75" s="1" t="s">
        <v>809</v>
      </c>
      <c r="G75" s="1" t="s">
        <v>810</v>
      </c>
      <c r="H75" s="1" t="s">
        <v>629</v>
      </c>
      <c r="I75" s="1" t="s">
        <v>442</v>
      </c>
      <c r="J75" s="1" t="s">
        <v>811</v>
      </c>
      <c r="K75" s="1" t="s">
        <v>812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813</v>
      </c>
      <c r="B76" s="1" t="s">
        <v>814</v>
      </c>
      <c r="C76" s="1" t="s">
        <v>815</v>
      </c>
      <c r="D76" s="1" t="s">
        <v>816</v>
      </c>
      <c r="E76" s="1" t="s">
        <v>817</v>
      </c>
      <c r="F76" s="1" t="s">
        <v>818</v>
      </c>
      <c r="G76" s="1" t="s">
        <v>819</v>
      </c>
      <c r="H76" s="1" t="s">
        <v>820</v>
      </c>
      <c r="I76" s="1" t="s">
        <v>821</v>
      </c>
      <c r="J76" s="1" t="s">
        <v>822</v>
      </c>
      <c r="K76" s="1" t="s">
        <v>823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824</v>
      </c>
      <c r="B77" s="1" t="s">
        <v>825</v>
      </c>
      <c r="C77" s="1" t="s">
        <v>826</v>
      </c>
      <c r="D77" s="1" t="s">
        <v>765</v>
      </c>
      <c r="E77" s="1" t="s">
        <v>827</v>
      </c>
      <c r="F77" s="1" t="s">
        <v>788</v>
      </c>
      <c r="G77" s="1" t="s">
        <v>828</v>
      </c>
      <c r="H77" s="1" t="s">
        <v>829</v>
      </c>
      <c r="I77" s="1" t="s">
        <v>830</v>
      </c>
      <c r="J77" s="1" t="s">
        <v>257</v>
      </c>
      <c r="K77" s="1" t="s">
        <v>831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832</v>
      </c>
      <c r="B78" s="1" t="s">
        <v>833</v>
      </c>
      <c r="C78" s="1" t="s">
        <v>834</v>
      </c>
      <c r="D78" s="1" t="s">
        <v>596</v>
      </c>
      <c r="E78" s="1" t="s">
        <v>835</v>
      </c>
      <c r="F78" s="1" t="s">
        <v>836</v>
      </c>
      <c r="G78" s="1" t="s">
        <v>552</v>
      </c>
      <c r="H78" s="1" t="s">
        <v>837</v>
      </c>
      <c r="I78" s="1" t="s">
        <v>838</v>
      </c>
      <c r="J78" s="1" t="s">
        <v>688</v>
      </c>
      <c r="K78" s="1" t="s">
        <v>839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840</v>
      </c>
      <c r="B79" s="1" t="s">
        <v>841</v>
      </c>
      <c r="C79" s="1" t="s">
        <v>842</v>
      </c>
      <c r="D79" s="1" t="s">
        <v>334</v>
      </c>
      <c r="E79" s="1" t="s">
        <v>843</v>
      </c>
      <c r="F79" s="1" t="s">
        <v>844</v>
      </c>
      <c r="G79" s="1" t="s">
        <v>845</v>
      </c>
      <c r="H79" s="1" t="s">
        <v>846</v>
      </c>
      <c r="I79" s="1" t="s">
        <v>847</v>
      </c>
      <c r="J79" s="1" t="s">
        <v>848</v>
      </c>
      <c r="K79" s="1" t="s">
        <v>614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849</v>
      </c>
      <c r="B80" s="1" t="s">
        <v>850</v>
      </c>
      <c r="C80" s="1" t="s">
        <v>851</v>
      </c>
      <c r="D80" s="1" t="s">
        <v>852</v>
      </c>
      <c r="E80" s="1" t="s">
        <v>853</v>
      </c>
      <c r="F80" s="1" t="s">
        <v>785</v>
      </c>
      <c r="G80" s="1" t="s">
        <v>608</v>
      </c>
      <c r="H80" s="1" t="s">
        <v>854</v>
      </c>
      <c r="I80" s="1" t="s">
        <v>855</v>
      </c>
      <c r="J80" s="1" t="s">
        <v>856</v>
      </c>
      <c r="K80" s="1" t="s">
        <v>695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857</v>
      </c>
      <c r="B81" s="1" t="s">
        <v>858</v>
      </c>
      <c r="C81" s="1" t="s">
        <v>859</v>
      </c>
      <c r="D81" s="1" t="s">
        <v>860</v>
      </c>
      <c r="E81" s="1" t="s">
        <v>718</v>
      </c>
      <c r="F81" s="1" t="s">
        <v>756</v>
      </c>
      <c r="G81" s="1" t="s">
        <v>519</v>
      </c>
      <c r="H81" s="1" t="s">
        <v>861</v>
      </c>
      <c r="I81" s="1" t="s">
        <v>862</v>
      </c>
      <c r="J81" s="1" t="s">
        <v>863</v>
      </c>
      <c r="K81" s="1" t="s">
        <v>864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865</v>
      </c>
      <c r="B82" s="1" t="s">
        <v>866</v>
      </c>
      <c r="C82" s="1" t="s">
        <v>867</v>
      </c>
      <c r="D82" s="1" t="s">
        <v>868</v>
      </c>
      <c r="E82" s="1" t="s">
        <v>869</v>
      </c>
      <c r="F82" s="1" t="s">
        <v>256</v>
      </c>
      <c r="G82" s="1">
        <v>0.0</v>
      </c>
      <c r="H82" s="1" t="s">
        <v>870</v>
      </c>
      <c r="I82" s="1" t="s">
        <v>871</v>
      </c>
      <c r="J82" s="1">
        <v>0.0</v>
      </c>
      <c r="K82" s="1" t="s">
        <v>872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873</v>
      </c>
      <c r="B83" s="1" t="s">
        <v>874</v>
      </c>
      <c r="C83" s="1" t="s">
        <v>875</v>
      </c>
      <c r="D83" s="1" t="s">
        <v>876</v>
      </c>
      <c r="E83" s="1" t="s">
        <v>877</v>
      </c>
      <c r="F83" s="1" t="s">
        <v>878</v>
      </c>
      <c r="G83" s="1" t="s">
        <v>879</v>
      </c>
      <c r="H83" s="1" t="s">
        <v>880</v>
      </c>
      <c r="I83" s="1" t="s">
        <v>881</v>
      </c>
      <c r="J83" s="1" t="s">
        <v>882</v>
      </c>
      <c r="K83" s="1" t="s">
        <v>883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884</v>
      </c>
      <c r="B84" s="1" t="s">
        <v>874</v>
      </c>
      <c r="C84" s="1" t="s">
        <v>875</v>
      </c>
      <c r="D84" s="1" t="s">
        <v>876</v>
      </c>
      <c r="E84" s="1" t="s">
        <v>877</v>
      </c>
      <c r="F84" s="1" t="s">
        <v>878</v>
      </c>
      <c r="G84" s="1" t="s">
        <v>879</v>
      </c>
      <c r="H84" s="1" t="s">
        <v>880</v>
      </c>
      <c r="I84" s="1" t="s">
        <v>881</v>
      </c>
      <c r="J84" s="1" t="s">
        <v>882</v>
      </c>
      <c r="K84" s="1" t="s">
        <v>883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885</v>
      </c>
      <c r="B85" s="1" t="s">
        <v>886</v>
      </c>
      <c r="C85" s="1" t="s">
        <v>887</v>
      </c>
      <c r="D85" s="1" t="s">
        <v>888</v>
      </c>
      <c r="E85" s="1" t="s">
        <v>889</v>
      </c>
      <c r="F85" s="1" t="s">
        <v>890</v>
      </c>
      <c r="G85" s="1" t="s">
        <v>891</v>
      </c>
      <c r="H85" s="1" t="s">
        <v>892</v>
      </c>
      <c r="I85" s="1" t="s">
        <v>893</v>
      </c>
      <c r="J85" s="1" t="s">
        <v>894</v>
      </c>
      <c r="K85" s="1" t="s">
        <v>895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896</v>
      </c>
      <c r="B86" s="1" t="s">
        <v>886</v>
      </c>
      <c r="C86" s="1" t="s">
        <v>887</v>
      </c>
      <c r="D86" s="1" t="s">
        <v>888</v>
      </c>
      <c r="E86" s="1" t="s">
        <v>889</v>
      </c>
      <c r="F86" s="1" t="s">
        <v>890</v>
      </c>
      <c r="G86" s="1" t="s">
        <v>891</v>
      </c>
      <c r="H86" s="1" t="s">
        <v>892</v>
      </c>
      <c r="I86" s="1" t="s">
        <v>893</v>
      </c>
      <c r="J86" s="1" t="s">
        <v>894</v>
      </c>
      <c r="K86" s="1" t="s">
        <v>895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897</v>
      </c>
      <c r="B87" s="1" t="s">
        <v>898</v>
      </c>
      <c r="C87" s="1" t="s">
        <v>647</v>
      </c>
      <c r="D87" s="1" t="s">
        <v>899</v>
      </c>
      <c r="E87" s="1" t="s">
        <v>900</v>
      </c>
      <c r="F87" s="1" t="s">
        <v>444</v>
      </c>
      <c r="G87" s="1">
        <v>0.2436</v>
      </c>
      <c r="H87" s="1" t="s">
        <v>901</v>
      </c>
      <c r="I87" s="1" t="s">
        <v>756</v>
      </c>
      <c r="J87" s="1" t="s">
        <v>724</v>
      </c>
      <c r="K87" s="1" t="s">
        <v>902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903</v>
      </c>
      <c r="B88" s="1" t="s">
        <v>904</v>
      </c>
      <c r="C88" s="1" t="s">
        <v>800</v>
      </c>
      <c r="D88" s="1" t="s">
        <v>595</v>
      </c>
      <c r="E88" s="1" t="s">
        <v>905</v>
      </c>
      <c r="F88" s="1" t="s">
        <v>809</v>
      </c>
      <c r="G88" s="1" t="s">
        <v>754</v>
      </c>
      <c r="H88" s="1" t="s">
        <v>906</v>
      </c>
      <c r="I88" s="1" t="s">
        <v>907</v>
      </c>
      <c r="J88" s="1" t="s">
        <v>908</v>
      </c>
      <c r="K88" s="1" t="s">
        <v>754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909</v>
      </c>
      <c r="B89" s="1" t="s">
        <v>910</v>
      </c>
      <c r="C89" s="1" t="s">
        <v>911</v>
      </c>
      <c r="D89" s="1" t="s">
        <v>912</v>
      </c>
      <c r="E89" s="1" t="s">
        <v>913</v>
      </c>
      <c r="F89" s="1" t="s">
        <v>914</v>
      </c>
      <c r="G89" s="1" t="s">
        <v>915</v>
      </c>
      <c r="H89" s="1" t="s">
        <v>182</v>
      </c>
      <c r="I89" s="1" t="s">
        <v>916</v>
      </c>
      <c r="J89" s="1" t="s">
        <v>602</v>
      </c>
      <c r="K89" s="1" t="s">
        <v>917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918</v>
      </c>
      <c r="B90" s="1" t="s">
        <v>919</v>
      </c>
      <c r="C90" s="1" t="s">
        <v>920</v>
      </c>
      <c r="D90" s="1" t="s">
        <v>921</v>
      </c>
      <c r="E90" s="1" t="s">
        <v>922</v>
      </c>
      <c r="F90" s="1" t="s">
        <v>923</v>
      </c>
      <c r="G90" s="1" t="s">
        <v>924</v>
      </c>
      <c r="H90" s="1" t="s">
        <v>577</v>
      </c>
      <c r="I90" s="1" t="s">
        <v>599</v>
      </c>
      <c r="J90" s="1" t="s">
        <v>925</v>
      </c>
      <c r="K90" s="1" t="s">
        <v>926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927</v>
      </c>
      <c r="B91" s="1" t="s">
        <v>928</v>
      </c>
      <c r="C91" s="1" t="s">
        <v>929</v>
      </c>
      <c r="D91" s="1" t="s">
        <v>930</v>
      </c>
      <c r="E91" s="1" t="s">
        <v>493</v>
      </c>
      <c r="F91" s="1" t="s">
        <v>931</v>
      </c>
      <c r="G91" s="1" t="s">
        <v>924</v>
      </c>
      <c r="H91" s="1" t="s">
        <v>932</v>
      </c>
      <c r="I91" s="1" t="s">
        <v>267</v>
      </c>
      <c r="J91" s="1" t="s">
        <v>933</v>
      </c>
      <c r="K91" s="1" t="s">
        <v>934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935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936</v>
      </c>
      <c r="B93" s="1" t="s">
        <v>937</v>
      </c>
      <c r="C93" s="1" t="s">
        <v>938</v>
      </c>
      <c r="D93" s="1" t="s">
        <v>545</v>
      </c>
      <c r="E93" s="1" t="s">
        <v>573</v>
      </c>
      <c r="F93" s="1" t="s">
        <v>939</v>
      </c>
      <c r="G93" s="1" t="s">
        <v>940</v>
      </c>
      <c r="H93" s="1" t="s">
        <v>941</v>
      </c>
      <c r="I93" s="1" t="s">
        <v>634</v>
      </c>
      <c r="J93" s="1" t="s">
        <v>942</v>
      </c>
      <c r="K93" s="1" t="s">
        <v>549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943</v>
      </c>
      <c r="B94" s="1" t="s">
        <v>411</v>
      </c>
      <c r="C94" s="1" t="s">
        <v>944</v>
      </c>
      <c r="D94" s="1" t="s">
        <v>945</v>
      </c>
      <c r="E94" s="1" t="s">
        <v>946</v>
      </c>
      <c r="F94" s="1" t="s">
        <v>925</v>
      </c>
      <c r="G94" s="1" t="s">
        <v>947</v>
      </c>
      <c r="H94" s="1" t="s">
        <v>763</v>
      </c>
      <c r="I94" s="1" t="s">
        <v>526</v>
      </c>
      <c r="J94" s="1" t="s">
        <v>948</v>
      </c>
      <c r="K94" s="1" t="s">
        <v>949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950</v>
      </c>
      <c r="B95" s="1" t="s">
        <v>951</v>
      </c>
      <c r="C95" s="1" t="s">
        <v>952</v>
      </c>
      <c r="D95" s="1" t="s">
        <v>566</v>
      </c>
      <c r="E95" s="1" t="s">
        <v>589</v>
      </c>
      <c r="F95" s="1" t="s">
        <v>953</v>
      </c>
      <c r="G95" s="1" t="s">
        <v>954</v>
      </c>
      <c r="H95" s="1" t="s">
        <v>955</v>
      </c>
      <c r="I95" s="1" t="s">
        <v>956</v>
      </c>
      <c r="J95" s="1" t="s">
        <v>957</v>
      </c>
      <c r="K95" s="1" t="s">
        <v>958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959</v>
      </c>
      <c r="B96" s="1" t="s">
        <v>193</v>
      </c>
      <c r="C96" s="1" t="s">
        <v>960</v>
      </c>
      <c r="D96" s="1" t="s">
        <v>551</v>
      </c>
      <c r="E96" s="1" t="s">
        <v>847</v>
      </c>
      <c r="F96" s="1" t="s">
        <v>961</v>
      </c>
      <c r="G96" s="1" t="s">
        <v>254</v>
      </c>
      <c r="H96" s="1" t="s">
        <v>962</v>
      </c>
      <c r="I96" s="1" t="s">
        <v>963</v>
      </c>
      <c r="J96" s="1" t="s">
        <v>964</v>
      </c>
      <c r="K96" s="1" t="s">
        <v>965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966</v>
      </c>
      <c r="B97" s="1" t="s">
        <v>967</v>
      </c>
      <c r="C97" s="1" t="s">
        <v>968</v>
      </c>
      <c r="D97" s="1" t="s">
        <v>969</v>
      </c>
      <c r="E97" s="1" t="s">
        <v>970</v>
      </c>
      <c r="F97" s="1" t="s">
        <v>971</v>
      </c>
      <c r="G97" s="1" t="s">
        <v>674</v>
      </c>
      <c r="H97" s="1" t="s">
        <v>972</v>
      </c>
      <c r="I97" s="1" t="s">
        <v>659</v>
      </c>
      <c r="J97" s="1" t="s">
        <v>867</v>
      </c>
      <c r="K97" s="1" t="s">
        <v>973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974</v>
      </c>
      <c r="B98" s="1" t="s">
        <v>975</v>
      </c>
      <c r="C98" s="1" t="s">
        <v>976</v>
      </c>
      <c r="D98" s="1" t="s">
        <v>977</v>
      </c>
      <c r="E98" s="1" t="s">
        <v>978</v>
      </c>
      <c r="F98" s="1" t="s">
        <v>979</v>
      </c>
      <c r="G98" s="1" t="s">
        <v>674</v>
      </c>
      <c r="H98" s="1" t="s">
        <v>867</v>
      </c>
      <c r="I98" s="1" t="s">
        <v>659</v>
      </c>
      <c r="J98" s="1" t="s">
        <v>972</v>
      </c>
      <c r="K98" s="1" t="s">
        <v>980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981</v>
      </c>
      <c r="B99" s="1" t="s">
        <v>982</v>
      </c>
      <c r="C99" s="1" t="s">
        <v>983</v>
      </c>
      <c r="D99" s="1" t="s">
        <v>984</v>
      </c>
      <c r="E99" s="1" t="s">
        <v>761</v>
      </c>
      <c r="F99" s="1" t="s">
        <v>985</v>
      </c>
      <c r="G99" s="1" t="s">
        <v>986</v>
      </c>
      <c r="H99" s="1" t="s">
        <v>987</v>
      </c>
      <c r="I99" s="1" t="s">
        <v>612</v>
      </c>
      <c r="J99" s="1" t="s">
        <v>988</v>
      </c>
      <c r="K99" s="1" t="s">
        <v>450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989</v>
      </c>
      <c r="B100" s="1" t="s">
        <v>990</v>
      </c>
      <c r="C100" s="1" t="s">
        <v>991</v>
      </c>
      <c r="D100" s="1" t="s">
        <v>538</v>
      </c>
      <c r="E100" s="1" t="s">
        <v>755</v>
      </c>
      <c r="F100" s="1" t="s">
        <v>992</v>
      </c>
      <c r="G100" s="1" t="s">
        <v>881</v>
      </c>
      <c r="H100" s="1" t="s">
        <v>993</v>
      </c>
      <c r="I100" s="1" t="s">
        <v>994</v>
      </c>
      <c r="J100" s="1" t="s">
        <v>263</v>
      </c>
      <c r="K100" s="1" t="s">
        <v>995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996</v>
      </c>
      <c r="B101" s="1" t="s">
        <v>997</v>
      </c>
      <c r="C101" s="1" t="s">
        <v>998</v>
      </c>
      <c r="D101" s="1" t="s">
        <v>999</v>
      </c>
      <c r="E101" s="1" t="s">
        <v>1000</v>
      </c>
      <c r="F101" s="1" t="s">
        <v>264</v>
      </c>
      <c r="G101" s="1">
        <v>0.0</v>
      </c>
      <c r="H101" s="1" t="s">
        <v>1001</v>
      </c>
      <c r="I101" s="1" t="s">
        <v>1002</v>
      </c>
      <c r="J101" s="1" t="s">
        <v>1003</v>
      </c>
      <c r="K101" s="1" t="s">
        <v>1004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1005</v>
      </c>
      <c r="B102" s="1" t="s">
        <v>1006</v>
      </c>
      <c r="C102" s="1" t="s">
        <v>1007</v>
      </c>
      <c r="D102" s="1" t="s">
        <v>1008</v>
      </c>
      <c r="E102" s="1" t="s">
        <v>1009</v>
      </c>
      <c r="F102" s="1" t="s">
        <v>1010</v>
      </c>
      <c r="G102" s="1" t="s">
        <v>1011</v>
      </c>
      <c r="H102" s="1" t="s">
        <v>802</v>
      </c>
      <c r="I102" s="1" t="s">
        <v>629</v>
      </c>
      <c r="J102" s="1" t="s">
        <v>986</v>
      </c>
      <c r="K102" s="1" t="s">
        <v>577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1012</v>
      </c>
      <c r="B103" s="1" t="s">
        <v>1006</v>
      </c>
      <c r="C103" s="1" t="s">
        <v>1007</v>
      </c>
      <c r="D103" s="1" t="s">
        <v>1008</v>
      </c>
      <c r="E103" s="1" t="s">
        <v>1009</v>
      </c>
      <c r="F103" s="1" t="s">
        <v>1010</v>
      </c>
      <c r="G103" s="1" t="s">
        <v>1011</v>
      </c>
      <c r="H103" s="1" t="s">
        <v>802</v>
      </c>
      <c r="I103" s="1" t="s">
        <v>629</v>
      </c>
      <c r="J103" s="1" t="s">
        <v>986</v>
      </c>
      <c r="K103" s="1" t="s">
        <v>577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1013</v>
      </c>
      <c r="B104" s="1" t="s">
        <v>1014</v>
      </c>
      <c r="C104" s="1" t="s">
        <v>529</v>
      </c>
      <c r="D104" s="1" t="s">
        <v>1015</v>
      </c>
      <c r="E104" s="1" t="s">
        <v>1016</v>
      </c>
      <c r="F104" s="1" t="s">
        <v>1017</v>
      </c>
      <c r="G104" s="1" t="s">
        <v>1018</v>
      </c>
      <c r="H104" s="1" t="s">
        <v>323</v>
      </c>
      <c r="I104" s="1" t="s">
        <v>1019</v>
      </c>
      <c r="J104" s="1" t="s">
        <v>1020</v>
      </c>
      <c r="K104" s="1" t="s">
        <v>606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1021</v>
      </c>
      <c r="B105" s="1" t="s">
        <v>1014</v>
      </c>
      <c r="C105" s="1" t="s">
        <v>529</v>
      </c>
      <c r="D105" s="1" t="s">
        <v>1015</v>
      </c>
      <c r="E105" s="1" t="s">
        <v>1016</v>
      </c>
      <c r="F105" s="1" t="s">
        <v>1017</v>
      </c>
      <c r="G105" s="1" t="s">
        <v>1018</v>
      </c>
      <c r="H105" s="1" t="s">
        <v>323</v>
      </c>
      <c r="I105" s="1" t="s">
        <v>1019</v>
      </c>
      <c r="J105" s="1" t="s">
        <v>1020</v>
      </c>
      <c r="K105" s="1" t="s">
        <v>606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1022</v>
      </c>
      <c r="B106" s="1" t="s">
        <v>1023</v>
      </c>
      <c r="C106" s="1" t="s">
        <v>1024</v>
      </c>
      <c r="D106" s="1" t="s">
        <v>1025</v>
      </c>
      <c r="E106" s="1" t="s">
        <v>900</v>
      </c>
      <c r="F106" s="1" t="s">
        <v>1026</v>
      </c>
      <c r="G106" s="1" t="s">
        <v>1027</v>
      </c>
      <c r="H106" s="1" t="s">
        <v>1028</v>
      </c>
      <c r="I106" s="1" t="s">
        <v>808</v>
      </c>
      <c r="J106" s="1" t="s">
        <v>993</v>
      </c>
      <c r="K106" s="1" t="s">
        <v>1029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1030</v>
      </c>
      <c r="B107" s="1" t="s">
        <v>545</v>
      </c>
      <c r="C107" s="1" t="s">
        <v>879</v>
      </c>
      <c r="D107" s="1" t="s">
        <v>1031</v>
      </c>
      <c r="E107" s="1" t="s">
        <v>799</v>
      </c>
      <c r="F107" s="1" t="s">
        <v>767</v>
      </c>
      <c r="G107" s="1" t="s">
        <v>595</v>
      </c>
      <c r="H107" s="1" t="s">
        <v>827</v>
      </c>
      <c r="I107" s="1" t="s">
        <v>1032</v>
      </c>
      <c r="J107" s="1" t="s">
        <v>742</v>
      </c>
      <c r="K107" s="1" t="s">
        <v>613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1033</v>
      </c>
      <c r="B108" s="1" t="s">
        <v>1034</v>
      </c>
      <c r="C108" s="1" t="s">
        <v>977</v>
      </c>
      <c r="D108" s="1" t="s">
        <v>1035</v>
      </c>
      <c r="E108" s="1" t="s">
        <v>658</v>
      </c>
      <c r="F108" s="1" t="s">
        <v>1036</v>
      </c>
      <c r="G108" s="1" t="s">
        <v>1037</v>
      </c>
      <c r="H108" s="1" t="s">
        <v>1038</v>
      </c>
      <c r="I108" s="1" t="s">
        <v>1039</v>
      </c>
      <c r="J108" s="1" t="s">
        <v>1040</v>
      </c>
      <c r="K108" s="1" t="s">
        <v>1041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1042</v>
      </c>
      <c r="B109" s="1" t="s">
        <v>1043</v>
      </c>
      <c r="C109" s="1" t="s">
        <v>1044</v>
      </c>
      <c r="D109" s="1" t="s">
        <v>1045</v>
      </c>
      <c r="E109" s="1" t="s">
        <v>1046</v>
      </c>
      <c r="F109" s="1" t="s">
        <v>1047</v>
      </c>
      <c r="G109" s="1" t="s">
        <v>1048</v>
      </c>
      <c r="H109" s="1" t="s">
        <v>1049</v>
      </c>
      <c r="I109" s="1" t="s">
        <v>1050</v>
      </c>
      <c r="J109" s="1" t="s">
        <v>647</v>
      </c>
      <c r="K109" s="1" t="s">
        <v>924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1051</v>
      </c>
      <c r="B110" s="1" t="s">
        <v>1034</v>
      </c>
      <c r="C110" s="1" t="s">
        <v>1052</v>
      </c>
      <c r="D110" s="1" t="s">
        <v>1007</v>
      </c>
      <c r="E110" s="1" t="s">
        <v>1053</v>
      </c>
      <c r="F110" s="1" t="s">
        <v>1047</v>
      </c>
      <c r="G110" s="1" t="s">
        <v>1054</v>
      </c>
      <c r="H110" s="1" t="s">
        <v>1055</v>
      </c>
      <c r="I110" s="1" t="s">
        <v>1050</v>
      </c>
      <c r="J110" s="1" t="s">
        <v>1056</v>
      </c>
      <c r="K110" s="1" t="s">
        <v>230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1057</v>
      </c>
      <c r="C1" s="1" t="s">
        <v>1058</v>
      </c>
      <c r="D1" s="1" t="s">
        <v>1059</v>
      </c>
      <c r="E1" s="1" t="s">
        <v>1060</v>
      </c>
      <c r="F1" s="1" t="s">
        <v>1061</v>
      </c>
      <c r="G1" s="1" t="s">
        <v>1062</v>
      </c>
      <c r="H1" s="1" t="s">
        <v>1063</v>
      </c>
      <c r="I1" s="1" t="s">
        <v>1064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1065</v>
      </c>
      <c r="B2" s="1" t="s">
        <v>1066</v>
      </c>
      <c r="C2" s="1" t="s">
        <v>1067</v>
      </c>
      <c r="D2" s="1" t="s">
        <v>1068</v>
      </c>
      <c r="E2" s="1" t="s">
        <v>1069</v>
      </c>
      <c r="F2" s="1" t="s">
        <v>1070</v>
      </c>
      <c r="G2" s="1" t="s">
        <v>1071</v>
      </c>
      <c r="H2" s="1" t="s">
        <v>1072</v>
      </c>
      <c r="I2" s="1" t="s">
        <v>1072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1073</v>
      </c>
      <c r="B3" s="1" t="s">
        <v>1072</v>
      </c>
      <c r="C3" s="1" t="s">
        <v>1074</v>
      </c>
      <c r="D3" s="1" t="s">
        <v>1075</v>
      </c>
      <c r="E3" s="1" t="s">
        <v>1076</v>
      </c>
      <c r="F3" s="1" t="s">
        <v>1077</v>
      </c>
      <c r="G3" s="1" t="s">
        <v>1078</v>
      </c>
      <c r="H3" s="1" t="s">
        <v>1072</v>
      </c>
      <c r="I3" s="1" t="s">
        <v>1072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1079</v>
      </c>
      <c r="B4" s="1" t="s">
        <v>1066</v>
      </c>
      <c r="C4" s="1" t="s">
        <v>1067</v>
      </c>
      <c r="D4" s="1" t="s">
        <v>1068</v>
      </c>
      <c r="E4" s="1" t="s">
        <v>1069</v>
      </c>
      <c r="F4" s="1" t="s">
        <v>1070</v>
      </c>
      <c r="G4" s="1" t="s">
        <v>1071</v>
      </c>
      <c r="H4" s="1" t="s">
        <v>1071</v>
      </c>
      <c r="I4" s="1" t="s">
        <v>1071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1073</v>
      </c>
      <c r="B5" s="1" t="s">
        <v>1072</v>
      </c>
      <c r="C5" s="1" t="s">
        <v>1074</v>
      </c>
      <c r="D5" s="1" t="s">
        <v>1075</v>
      </c>
      <c r="E5" s="1" t="s">
        <v>1076</v>
      </c>
      <c r="F5" s="1" t="s">
        <v>1077</v>
      </c>
      <c r="G5" s="1" t="s">
        <v>1078</v>
      </c>
      <c r="H5" s="1" t="s">
        <v>1080</v>
      </c>
      <c r="I5" s="1" t="s">
        <v>1080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1081</v>
      </c>
      <c r="B6" s="1" t="s">
        <v>1082</v>
      </c>
      <c r="C6" s="1" t="s">
        <v>1083</v>
      </c>
      <c r="D6" s="1" t="s">
        <v>1084</v>
      </c>
      <c r="E6" s="1" t="s">
        <v>1085</v>
      </c>
      <c r="F6" s="1" t="s">
        <v>1086</v>
      </c>
      <c r="G6" s="1" t="s">
        <v>1087</v>
      </c>
      <c r="H6" s="1" t="s">
        <v>1088</v>
      </c>
      <c r="I6" s="1" t="s">
        <v>1089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1090</v>
      </c>
      <c r="B7" s="1" t="s">
        <v>1091</v>
      </c>
      <c r="C7" s="1" t="s">
        <v>1092</v>
      </c>
      <c r="D7" s="1" t="s">
        <v>1093</v>
      </c>
      <c r="E7" s="1" t="s">
        <v>1094</v>
      </c>
      <c r="F7" s="1" t="s">
        <v>1095</v>
      </c>
      <c r="G7" s="1" t="s">
        <v>1096</v>
      </c>
      <c r="H7" s="1" t="s">
        <v>1097</v>
      </c>
      <c r="I7" s="1" t="s">
        <v>1098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1099</v>
      </c>
      <c r="B8" s="1" t="s">
        <v>1072</v>
      </c>
      <c r="C8" s="1" t="s">
        <v>1100</v>
      </c>
      <c r="D8" s="1" t="s">
        <v>1101</v>
      </c>
      <c r="E8" s="1" t="s">
        <v>1102</v>
      </c>
      <c r="F8" s="1" t="s">
        <v>1103</v>
      </c>
      <c r="G8" s="1" t="s">
        <v>1104</v>
      </c>
      <c r="H8" s="1" t="s">
        <v>1101</v>
      </c>
      <c r="I8" s="1" t="s">
        <v>1105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1106</v>
      </c>
      <c r="B9" s="1" t="s">
        <v>1107</v>
      </c>
      <c r="C9" s="1" t="s">
        <v>1108</v>
      </c>
      <c r="D9" s="1" t="s">
        <v>1109</v>
      </c>
      <c r="E9" s="1" t="s">
        <v>1110</v>
      </c>
      <c r="F9" s="1" t="s">
        <v>1111</v>
      </c>
      <c r="G9" s="1" t="s">
        <v>1112</v>
      </c>
      <c r="H9" s="1" t="s">
        <v>1113</v>
      </c>
      <c r="I9" s="1" t="s">
        <v>1114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1115</v>
      </c>
      <c r="B10" s="1" t="s">
        <v>1116</v>
      </c>
      <c r="C10" s="1" t="s">
        <v>1116</v>
      </c>
      <c r="D10" s="1" t="s">
        <v>1116</v>
      </c>
      <c r="E10" s="1" t="s">
        <v>1116</v>
      </c>
      <c r="F10" s="1" t="s">
        <v>1116</v>
      </c>
      <c r="G10" s="1" t="s">
        <v>1112</v>
      </c>
      <c r="H10" s="1" t="s">
        <v>1113</v>
      </c>
      <c r="I10" s="1" t="s">
        <v>1114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1117</v>
      </c>
      <c r="B11" s="1" t="s">
        <v>1072</v>
      </c>
      <c r="C11" s="1" t="s">
        <v>1072</v>
      </c>
      <c r="D11" s="1" t="s">
        <v>1072</v>
      </c>
      <c r="E11" s="1" t="s">
        <v>1072</v>
      </c>
      <c r="F11" s="1" t="s">
        <v>1072</v>
      </c>
      <c r="G11" s="1" t="s">
        <v>1072</v>
      </c>
      <c r="H11" s="1" t="s">
        <v>1072</v>
      </c>
      <c r="I11" s="1" t="s">
        <v>1072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1118</v>
      </c>
      <c r="B12" s="1" t="s">
        <v>1116</v>
      </c>
      <c r="C12" s="1" t="s">
        <v>1116</v>
      </c>
      <c r="D12" s="1" t="s">
        <v>1116</v>
      </c>
      <c r="E12" s="1" t="s">
        <v>1116</v>
      </c>
      <c r="F12" s="1" t="s">
        <v>1116</v>
      </c>
      <c r="G12" s="1" t="s">
        <v>1119</v>
      </c>
      <c r="H12" s="1" t="s">
        <v>1120</v>
      </c>
      <c r="I12" s="1" t="s">
        <v>1121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1122</v>
      </c>
      <c r="B13" s="1" t="s">
        <v>1072</v>
      </c>
      <c r="C13" s="1" t="s">
        <v>1072</v>
      </c>
      <c r="D13" s="1" t="s">
        <v>1072</v>
      </c>
      <c r="E13" s="1" t="s">
        <v>1072</v>
      </c>
      <c r="F13" s="1" t="s">
        <v>1072</v>
      </c>
      <c r="G13" s="1" t="s">
        <v>1072</v>
      </c>
      <c r="H13" s="1" t="s">
        <v>1072</v>
      </c>
      <c r="I13" s="1" t="s">
        <v>1072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1123</v>
      </c>
      <c r="B14" s="1" t="s">
        <v>1072</v>
      </c>
      <c r="C14" s="1" t="s">
        <v>1072</v>
      </c>
      <c r="D14" s="1" t="s">
        <v>1072</v>
      </c>
      <c r="E14" s="1" t="s">
        <v>1072</v>
      </c>
      <c r="F14" s="1" t="s">
        <v>1072</v>
      </c>
      <c r="G14" s="1" t="s">
        <v>1072</v>
      </c>
      <c r="H14" s="1" t="s">
        <v>1072</v>
      </c>
      <c r="I14" s="1" t="s">
        <v>1072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1124</v>
      </c>
      <c r="B15" s="1" t="s">
        <v>1125</v>
      </c>
      <c r="C15" s="1" t="s">
        <v>1072</v>
      </c>
      <c r="D15" s="1" t="s">
        <v>207</v>
      </c>
      <c r="E15" s="1" t="s">
        <v>1126</v>
      </c>
      <c r="F15" s="1" t="s">
        <v>208</v>
      </c>
      <c r="G15" s="1" t="s">
        <v>1127</v>
      </c>
      <c r="H15" s="1" t="s">
        <v>1128</v>
      </c>
      <c r="I15" s="1" t="s">
        <v>1129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1130</v>
      </c>
      <c r="B16" s="1" t="s">
        <v>1131</v>
      </c>
      <c r="C16" s="1" t="s">
        <v>1072</v>
      </c>
      <c r="D16" s="1" t="s">
        <v>1132</v>
      </c>
      <c r="E16" s="1" t="s">
        <v>1133</v>
      </c>
      <c r="F16" s="1" t="s">
        <v>1134</v>
      </c>
      <c r="G16" s="1" t="s">
        <v>1135</v>
      </c>
      <c r="H16" s="1" t="s">
        <v>1136</v>
      </c>
      <c r="I16" s="1" t="s">
        <v>1137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1138</v>
      </c>
      <c r="B17" s="1" t="s">
        <v>1139</v>
      </c>
      <c r="C17" s="1" t="s">
        <v>1140</v>
      </c>
      <c r="D17" s="1" t="s">
        <v>1141</v>
      </c>
      <c r="E17" s="1" t="s">
        <v>1142</v>
      </c>
      <c r="F17" s="1" t="s">
        <v>1143</v>
      </c>
      <c r="G17" s="1" t="s">
        <v>1144</v>
      </c>
      <c r="H17" s="1" t="s">
        <v>1145</v>
      </c>
      <c r="I17" s="1" t="s">
        <v>1146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1147</v>
      </c>
      <c r="B18" s="1" t="s">
        <v>1148</v>
      </c>
      <c r="C18" s="1" t="s">
        <v>1072</v>
      </c>
      <c r="D18" s="1" t="s">
        <v>1149</v>
      </c>
      <c r="E18" s="1" t="s">
        <v>1150</v>
      </c>
      <c r="F18" s="1" t="s">
        <v>1151</v>
      </c>
      <c r="G18" s="1" t="s">
        <v>1152</v>
      </c>
      <c r="H18" s="1" t="s">
        <v>1153</v>
      </c>
      <c r="I18" s="1" t="s">
        <v>1154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1155</v>
      </c>
      <c r="B19" s="1" t="s">
        <v>1156</v>
      </c>
      <c r="C19" s="1" t="s">
        <v>1157</v>
      </c>
      <c r="D19" s="1" t="s">
        <v>1158</v>
      </c>
      <c r="E19" s="1" t="s">
        <v>1159</v>
      </c>
      <c r="F19" s="1" t="s">
        <v>1160</v>
      </c>
      <c r="G19" s="1" t="s">
        <v>1161</v>
      </c>
      <c r="H19" s="1" t="s">
        <v>1162</v>
      </c>
      <c r="I19" s="1" t="s">
        <v>1163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1164</v>
      </c>
      <c r="B20" s="1" t="s">
        <v>1072</v>
      </c>
      <c r="C20" s="1" t="s">
        <v>1072</v>
      </c>
      <c r="D20" s="1" t="s">
        <v>1072</v>
      </c>
      <c r="E20" s="1" t="s">
        <v>1072</v>
      </c>
      <c r="F20" s="1" t="s">
        <v>1072</v>
      </c>
      <c r="G20" s="1" t="s">
        <v>1072</v>
      </c>
      <c r="H20" s="1" t="s">
        <v>1072</v>
      </c>
      <c r="I20" s="1" t="s">
        <v>1072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1165</v>
      </c>
      <c r="B21" s="1" t="s">
        <v>1166</v>
      </c>
      <c r="C21" s="1" t="s">
        <v>1167</v>
      </c>
      <c r="D21" s="1" t="s">
        <v>1168</v>
      </c>
      <c r="E21" s="1" t="s">
        <v>1169</v>
      </c>
      <c r="F21" s="1" t="s">
        <v>1170</v>
      </c>
      <c r="G21" s="1" t="s">
        <v>1171</v>
      </c>
      <c r="H21" s="1" t="s">
        <v>1172</v>
      </c>
      <c r="I21" s="1" t="s">
        <v>1173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1174</v>
      </c>
      <c r="B22" s="1" t="s">
        <v>1175</v>
      </c>
      <c r="C22" s="1" t="s">
        <v>1176</v>
      </c>
      <c r="D22" s="1" t="s">
        <v>1177</v>
      </c>
      <c r="E22" s="1" t="s">
        <v>1178</v>
      </c>
      <c r="F22" s="1" t="s">
        <v>1179</v>
      </c>
      <c r="G22" s="1" t="s">
        <v>1180</v>
      </c>
      <c r="H22" s="1" t="s">
        <v>1181</v>
      </c>
      <c r="I22" s="1" t="s">
        <v>1182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1072</v>
      </c>
      <c r="C23" s="1" t="s">
        <v>1072</v>
      </c>
      <c r="D23" s="1" t="s">
        <v>1072</v>
      </c>
      <c r="E23" s="1" t="s">
        <v>1072</v>
      </c>
      <c r="F23" s="1" t="s">
        <v>1072</v>
      </c>
      <c r="G23" s="1" t="s">
        <v>1072</v>
      </c>
      <c r="H23" s="1" t="s">
        <v>1072</v>
      </c>
      <c r="I23" s="1" t="s">
        <v>1072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1183</v>
      </c>
      <c r="B24" s="1" t="s">
        <v>1184</v>
      </c>
      <c r="C24" s="1" t="s">
        <v>1185</v>
      </c>
      <c r="D24" s="1" t="s">
        <v>1186</v>
      </c>
      <c r="E24" s="1" t="s">
        <v>1187</v>
      </c>
      <c r="F24" s="1" t="s">
        <v>1188</v>
      </c>
      <c r="G24" s="1" t="s">
        <v>1189</v>
      </c>
      <c r="H24" s="1" t="s">
        <v>1189</v>
      </c>
      <c r="I24" s="1" t="s">
        <v>1189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1190</v>
      </c>
      <c r="B25" s="1" t="s">
        <v>1191</v>
      </c>
      <c r="C25" s="1" t="s">
        <v>1192</v>
      </c>
      <c r="D25" s="1" t="s">
        <v>1193</v>
      </c>
      <c r="E25" s="1" t="s">
        <v>1194</v>
      </c>
      <c r="F25" s="1" t="s">
        <v>1195</v>
      </c>
      <c r="G25" s="1" t="s">
        <v>1196</v>
      </c>
      <c r="H25" s="1" t="s">
        <v>1072</v>
      </c>
      <c r="I25" s="1" t="s">
        <v>1072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1197</v>
      </c>
      <c r="B26" s="1" t="s">
        <v>1198</v>
      </c>
      <c r="C26" s="1" t="s">
        <v>1199</v>
      </c>
      <c r="D26" s="1" t="s">
        <v>1200</v>
      </c>
      <c r="E26" s="1" t="s">
        <v>1201</v>
      </c>
      <c r="F26" s="1" t="s">
        <v>1202</v>
      </c>
      <c r="G26" s="1" t="s">
        <v>1072</v>
      </c>
      <c r="H26" s="1" t="s">
        <v>1072</v>
      </c>
      <c r="I26" s="1" t="s">
        <v>1072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1203</v>
      </c>
      <c r="B2" s="1" t="s">
        <v>1204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1205</v>
      </c>
      <c r="B3" s="1" t="s">
        <v>1206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1207</v>
      </c>
      <c r="B4" s="1" t="s">
        <v>1208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1209</v>
      </c>
      <c r="B5" s="1" t="s">
        <v>1210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1211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1212</v>
      </c>
      <c r="B7" s="1" t="s">
        <v>1213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1214</v>
      </c>
      <c r="B8" s="4" t="s">
        <v>1215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1216</v>
      </c>
      <c r="B9" s="1" t="s">
        <v>1217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1218</v>
      </c>
      <c r="B10" s="1" t="s">
        <v>1219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1220</v>
      </c>
      <c r="B11" s="1" t="s">
        <v>1217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1221</v>
      </c>
      <c r="B12" s="1" t="s">
        <v>1222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1223</v>
      </c>
      <c r="B13" s="1" t="s">
        <v>1224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1225</v>
      </c>
      <c r="B14" s="1" t="s">
        <v>1222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1226</v>
      </c>
      <c r="B15" s="1" t="s">
        <v>1227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1228</v>
      </c>
      <c r="B16" s="1">
        <v>206758.0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1229</v>
      </c>
      <c r="B17" s="1" t="s">
        <v>1230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1231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1232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1233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1234</v>
      </c>
      <c r="B21" s="1">
        <v>60.38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1235</v>
      </c>
      <c r="B22" s="1">
        <v>59.27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1236</v>
      </c>
      <c r="B23" s="1">
        <v>58.58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1237</v>
      </c>
      <c r="B24" s="1">
        <v>59.615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1238</v>
      </c>
      <c r="B25" s="1">
        <v>60.38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1239</v>
      </c>
      <c r="B26" s="1">
        <v>59.27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1240</v>
      </c>
      <c r="B27" s="1">
        <v>58.58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1241</v>
      </c>
      <c r="B28" s="1">
        <v>59.615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1242</v>
      </c>
      <c r="B29" s="1">
        <v>0.7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1243</v>
      </c>
      <c r="B30" s="1">
        <v>0.0119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1244</v>
      </c>
      <c r="B31" s="1">
        <v>1.7151264E9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1245</v>
      </c>
      <c r="B32" s="1">
        <v>0.2175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1246</v>
      </c>
      <c r="B33" s="1">
        <v>0.58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1247</v>
      </c>
      <c r="B34" s="1">
        <v>0.833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1248</v>
      </c>
      <c r="B35" s="1">
        <v>19.035715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1249</v>
      </c>
      <c r="B36" s="1">
        <v>20.298435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1250</v>
      </c>
      <c r="B37" s="1">
        <v>2005112.0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1251</v>
      </c>
      <c r="B38" s="1">
        <v>2005112.0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1252</v>
      </c>
      <c r="B39" s="1">
        <v>2558786.0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1253</v>
      </c>
      <c r="B40" s="1">
        <v>2347120.0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1254</v>
      </c>
      <c r="B41" s="1">
        <v>2347120.0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1255</v>
      </c>
      <c r="B42" s="1">
        <v>58.52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1256</v>
      </c>
      <c r="B43" s="1">
        <v>58.92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1257</v>
      </c>
      <c r="B44" s="1">
        <v>1800.0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1258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1259</v>
      </c>
      <c r="B46" s="1">
        <v>1.49473083392E11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1260</v>
      </c>
      <c r="B47" s="1">
        <v>52.16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1261</v>
      </c>
      <c r="B48" s="1">
        <v>68.5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1262</v>
      </c>
      <c r="B49" s="1">
        <v>0.0541361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1263</v>
      </c>
      <c r="B50" s="1">
        <v>64.502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1264</v>
      </c>
      <c r="B51" s="1">
        <v>61.26105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1265</v>
      </c>
      <c r="B52" s="1" t="s">
        <v>1266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1267</v>
      </c>
      <c r="B53" s="1">
        <v>4.597668642816E12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1268</v>
      </c>
      <c r="B54" s="1">
        <v>0.25056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1269</v>
      </c>
      <c r="B55" s="1">
        <v>7.578068585E9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1270</v>
      </c>
      <c r="B56" s="1">
        <v>2.549430016E9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1271</v>
      </c>
      <c r="B57" s="1">
        <v>1.8948078E7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1272</v>
      </c>
      <c r="B58" s="1">
        <v>1.9297707E7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1273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1274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1275</v>
      </c>
      <c r="B61" s="1">
        <v>0.0074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1276</v>
      </c>
      <c r="B62" s="1">
        <v>1.0000001E-5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1277</v>
      </c>
      <c r="B63" s="1">
        <v>0.14062999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1278</v>
      </c>
      <c r="B64" s="1">
        <v>6.06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1279</v>
      </c>
      <c r="B65" s="1">
        <v>0.0074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1280</v>
      </c>
      <c r="B66" s="1">
        <v>2.527269888E9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1281</v>
      </c>
      <c r="B67" s="1">
        <v>632.437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1282</v>
      </c>
      <c r="B68" s="1">
        <v>0.092704885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1283</v>
      </c>
      <c r="B69" s="1">
        <v>1.7118432E9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1284</v>
      </c>
      <c r="B70" s="1">
        <v>1.7433792E9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1285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1286</v>
      </c>
      <c r="B72" s="1">
        <v>0.398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1287</v>
      </c>
      <c r="B73" s="1">
        <v>6.91810074624E11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1288</v>
      </c>
      <c r="B74" s="1">
        <v>3.08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1289</v>
      </c>
      <c r="B75" s="1">
        <v>2.98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1290</v>
      </c>
      <c r="B76" s="1" t="s">
        <v>1291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1292</v>
      </c>
      <c r="B77" s="1">
        <v>1.569456E9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1293</v>
      </c>
      <c r="B78" s="1">
        <v>1.665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1294</v>
      </c>
      <c r="B79" s="1">
        <v>-0.041680276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1295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1296</v>
      </c>
      <c r="B81" s="1">
        <v>0.697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1297</v>
      </c>
      <c r="B82" s="1">
        <v>1.6838496E9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1298</v>
      </c>
      <c r="B83" s="1" t="s">
        <v>1299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1300</v>
      </c>
      <c r="B84" s="1" t="s">
        <v>1301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1302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1303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1304</v>
      </c>
      <c r="B87" s="1" t="s">
        <v>1305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1306</v>
      </c>
      <c r="B88" s="1" t="s">
        <v>1305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1307</v>
      </c>
      <c r="B89" s="1">
        <v>9.956358E8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1308</v>
      </c>
      <c r="B90" s="1" t="s">
        <v>1309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1310</v>
      </c>
      <c r="B91" s="1" t="s">
        <v>1311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1312</v>
      </c>
      <c r="B92" s="1" t="s">
        <v>1313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1314</v>
      </c>
      <c r="B93" s="1" t="s">
        <v>1315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1316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1317</v>
      </c>
      <c r="B95" s="1">
        <v>58.63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1318</v>
      </c>
      <c r="B96" s="1">
        <v>77.15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1319</v>
      </c>
      <c r="B97" s="1">
        <v>74.0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1320</v>
      </c>
      <c r="B98" s="1">
        <v>75.6875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1321</v>
      </c>
      <c r="B99" s="1">
        <v>75.8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1322</v>
      </c>
      <c r="B100" s="1">
        <v>1.25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1323</v>
      </c>
      <c r="B101" s="1" t="s">
        <v>1324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1325</v>
      </c>
      <c r="B102" s="1">
        <v>4.0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1326</v>
      </c>
      <c r="B103" s="1">
        <v>2.663853850624E12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1327</v>
      </c>
      <c r="B104" s="1">
        <v>349.683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1328</v>
      </c>
      <c r="B105" s="1">
        <v>6.660388552704E12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1329</v>
      </c>
      <c r="B106" s="1">
        <v>2.761061040128E12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1330</v>
      </c>
      <c r="B107" s="1">
        <v>217.953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1331</v>
      </c>
      <c r="B108" s="1">
        <v>0.01712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1332</v>
      </c>
      <c r="B109" s="1">
        <v>0.1153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1333</v>
      </c>
      <c r="B110" s="1">
        <v>-1.467762343936E12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1334</v>
      </c>
      <c r="B111" s="1">
        <v>0.39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1335</v>
      </c>
      <c r="B112" s="1">
        <v>0.63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1336</v>
      </c>
      <c r="B113" s="1">
        <v>0.32936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1337</v>
      </c>
      <c r="B114" s="1" t="s">
        <v>1338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1339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1340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117</v>
      </c>
      <c r="B4" s="1">
        <v>5231.599999999999</v>
      </c>
      <c r="C4" s="1">
        <v>5046.0</v>
      </c>
      <c r="D4" s="1">
        <v>8224.4</v>
      </c>
      <c r="E4" s="1">
        <v>13595.2</v>
      </c>
      <c r="F4" s="1">
        <v>12122.0</v>
      </c>
      <c r="G4" s="1">
        <v>17713.2</v>
      </c>
      <c r="H4" s="1">
        <v>15520.8</v>
      </c>
      <c r="I4" s="1">
        <v>16889.6</v>
      </c>
      <c r="J4" s="1">
        <v>18942.8</v>
      </c>
      <c r="K4" s="1">
        <v>77418.4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1341</v>
      </c>
      <c r="B5" s="1">
        <v>4900.0</v>
      </c>
      <c r="C5" s="1">
        <v>5100.0</v>
      </c>
      <c r="D5" s="1">
        <v>5160.0</v>
      </c>
      <c r="E5" s="1">
        <v>5230.0</v>
      </c>
      <c r="F5" s="1">
        <v>5410.0</v>
      </c>
      <c r="G5" s="1">
        <v>5510.0</v>
      </c>
      <c r="H5" s="1">
        <v>5530.0</v>
      </c>
      <c r="I5" s="1">
        <v>5570.0</v>
      </c>
      <c r="J5" s="1">
        <v>5590.0</v>
      </c>
      <c r="K5" s="1">
        <v>7120.0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1342</v>
      </c>
      <c r="L7" s="1" t="str">
        <f>IF(W3*FORECAST(W2,B3:W3,B2:W2)&gt;0,FORECAST(W2,B3:W3,B2:W2),V3)*$X$1 * (1+0.02)/(0.0951999999999999-0.02)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1343</v>
      </c>
      <c r="L8" s="1" t="str">
        <f t="array" ref="L8">NPV(0.0951999999999999,M3:W3)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1344</v>
      </c>
      <c r="L9" s="1" t="str">
        <f t="array" ref="L9">NPV(0.0951999999999999,M16:W16)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1345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77418.4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1346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1347</v>
      </c>
      <c r="L13" s="1">
        <v>7120.0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(1+0.02)/(0.0951999999999999-0.02)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5">
        <v>1241.2</v>
      </c>
      <c r="C3" s="5">
        <v>1484.8</v>
      </c>
      <c r="D3" s="5">
        <v>1774.8</v>
      </c>
      <c r="E3" s="5">
        <v>2157.6</v>
      </c>
      <c r="F3" s="5">
        <v>2598.4</v>
      </c>
      <c r="G3" s="5">
        <v>3166.8</v>
      </c>
      <c r="H3" s="5">
        <v>3700.4</v>
      </c>
      <c r="I3" s="5">
        <v>4431.2</v>
      </c>
      <c r="J3" s="5">
        <v>5347.599999999999</v>
      </c>
      <c r="K3" s="5">
        <v>7586.4</v>
      </c>
      <c r="L3" s="1">
        <f>IF(K3*FORECAST(L2,B3:K3,B2:K2)&gt;0,FORECAST(L2,B3:K3,B2:K2),K3)*$X$1</f>
        <v>6769.76</v>
      </c>
      <c r="M3" s="1">
        <f>IF(L3*FORECAST(M2,B3:L3,B2:L2)&gt;0,FORECAST(M2,B3:L3,B2:L2),L3)*$X$1</f>
        <v>7391.730909</v>
      </c>
      <c r="N3" s="1">
        <f>IF(M3*FORECAST(N2,B3:M3,B2:M2)&gt;0,FORECAST(N2,B3:M3,B2:M2),M3)*$X$1</f>
        <v>8013.701818</v>
      </c>
      <c r="O3" s="1">
        <f>IF(N3*FORECAST(O2,B3:N3,B2:N2)&gt;0,FORECAST(O2,B3:N3,B2:N2),N3)*$X$1</f>
        <v>8635.672727</v>
      </c>
      <c r="P3" s="1">
        <f>IF(O3*FORECAST(P2,B3:O3,B2:O2)&gt;0,FORECAST(P2,B3:O3,B2:O2),O3)*$X$1</f>
        <v>9257.643636</v>
      </c>
      <c r="Q3" s="1">
        <f>IF(P3*FORECAST(Q2,B3:P3,B2:P2)&gt;0,FORECAST(Q2,B3:P3,B2:P2),P3)*$X$1</f>
        <v>9879.614545</v>
      </c>
      <c r="R3" s="1">
        <f>IF(Q3*FORECAST(R2,B3:Q3,B2:Q2)&gt;0,FORECAST(R2,B3:Q3,B2:Q2),Q3)*$X$1</f>
        <v>10501.58545</v>
      </c>
      <c r="S3" s="5">
        <f>IF(R3*FORECAST(S2,B3:R3,B2:R2)&gt;0,FORECAST(S2,B3:R3,B2:R2),R3)*$X$1</f>
        <v>11123.55636</v>
      </c>
      <c r="T3" s="5">
        <f>IF(S3*FORECAST(T2,B3:S3,B2:S2)&gt;0,FORECAST(T2,B3:S3,B2:S2),S3)*$X$1</f>
        <v>11745.52727</v>
      </c>
      <c r="U3" s="5">
        <f>IF(T3*FORECAST(U2,B3:T3,B2:T2)&gt;0,FORECAST(U2,B3:T3,B2:T2),T3)*$X$1</f>
        <v>12367.49818</v>
      </c>
      <c r="V3" s="5">
        <f>IF(U3*FORECAST(V2,B3:U3,B2:U2)&gt;0,FORECAST(V2,B3:U3,B2:U2),U3)*$X$1</f>
        <v>12989.46909</v>
      </c>
      <c r="W3" s="5">
        <f>IF(V3*FORECAST(W2,B3:V3,B2:V2)&gt;0,FORECAST(W2,B3:V3,B2:V2),V3)*$X$1</f>
        <v>13611.44</v>
      </c>
      <c r="X3" s="2"/>
      <c r="Y3" s="2"/>
      <c r="Z3" s="2"/>
    </row>
    <row r="4">
      <c r="A4" s="3" t="s">
        <v>117</v>
      </c>
      <c r="B4" s="1">
        <v>5231.599999999999</v>
      </c>
      <c r="C4" s="1">
        <v>5046.0</v>
      </c>
      <c r="D4" s="1">
        <v>8224.4</v>
      </c>
      <c r="E4" s="1">
        <v>13595.2</v>
      </c>
      <c r="F4" s="1">
        <v>12122.0</v>
      </c>
      <c r="G4" s="1">
        <v>17713.2</v>
      </c>
      <c r="H4" s="1">
        <v>15520.8</v>
      </c>
      <c r="I4" s="1">
        <v>16889.6</v>
      </c>
      <c r="J4" s="1">
        <v>18942.8</v>
      </c>
      <c r="K4" s="1">
        <v>77418.4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1341</v>
      </c>
      <c r="B5" s="1">
        <v>4900.0</v>
      </c>
      <c r="C5" s="1">
        <v>5100.0</v>
      </c>
      <c r="D5" s="1">
        <v>5160.0</v>
      </c>
      <c r="E5" s="1">
        <v>5230.0</v>
      </c>
      <c r="F5" s="1">
        <v>5410.0</v>
      </c>
      <c r="G5" s="1">
        <v>5510.0</v>
      </c>
      <c r="H5" s="1">
        <v>5530.0</v>
      </c>
      <c r="I5" s="1">
        <v>5570.0</v>
      </c>
      <c r="J5" s="1">
        <v>5590.0</v>
      </c>
      <c r="K5" s="1">
        <v>7120.0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1342</v>
      </c>
      <c r="L7" s="1">
        <f>IF(W3*FORECAST(W2,B3:W3,B2:W2)&gt;0,FORECAST(W2,B3:W3,B2:W2),V3)*$X$1 * (1+0.02)/(0.0951999999999999-0.02)</f>
        <v>184623.2553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1343</v>
      </c>
      <c r="L8" s="6">
        <f t="array" ref="L8">NPV(0.0951999999999999,M3:W3)</f>
        <v>66047.63099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1344</v>
      </c>
      <c r="L9" s="6">
        <f t="array" ref="L9">NPV(0.0951999999999999,M16:W16)</f>
        <v>67898.25577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1345</v>
      </c>
      <c r="L10" s="6">
        <f>L8 + L9</f>
        <v>133945.8868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77418.4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1346</v>
      </c>
      <c r="L12" s="6">
        <f>L10 - L11</f>
        <v>56527.48676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1347</v>
      </c>
      <c r="L13" s="1">
        <v>7120.0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7.939253759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(1+0.02)/(0.0951999999999999-0.02)</f>
        <v>184623.2553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