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<sst xmlns="http://schemas.openxmlformats.org/spreadsheetml/2006/main" count="873" uniqueCount="677">
  <si>
    <t>ticker</t>
  </si>
  <si>
    <t>HCWB</t>
  </si>
  <si>
    <t>nombre</t>
  </si>
  <si>
    <t>HCW BIOLOGICS INC</t>
  </si>
  <si>
    <t>empresa</t>
  </si>
  <si>
    <t>Biotechnology &amp; Medical Research</t>
  </si>
  <si>
    <t>Open</t>
  </si>
  <si>
    <t>Target Price</t>
  </si>
  <si>
    <t>Upside</t>
  </si>
  <si>
    <t>-6670.39%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</si>
  <si>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</si>
  <si>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</si>
  <si>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</si>
  <si>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</si>
  <si>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</si>
  <si>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</si>
  <si>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</si>
  <si>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</si>
  <si>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</si>
  <si>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</si>
  <si>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</si>
  <si>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</si>
  <si>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</si>
  <si>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</si>
  <si>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</si>
  <si>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</si>
  <si>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</si>
  <si>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</si>
  <si>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</si>
  <si>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</si>
  <si>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</si>
  <si>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</si>
  <si>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</si>
  <si>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</si>
  <si>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</si>
  <si>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</si>
  <si>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</si>
  <si>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</si>
  <si>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</si>
  <si>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</si>
  <si>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</si>
  <si>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</si>
  <si>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</si>
  <si>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</si>
  <si>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</si>
  <si>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</si>
  <si>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</si>
  <si>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</si>
  <si>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</si>
  <si>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</si>
  <si>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</si>
  <si>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</si>
  <si>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</si>
  <si>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</si>
  <si>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</si>
  <si>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</si>
  <si>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</si>
  <si>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</si>
  <si>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</si>
  <si>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</si>
  <si>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</si>
  <si>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</si>
  <si>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</si>
  <si>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</si>
  <si>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</si>
  <si>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</si>
  <si>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</si>
  <si>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</si>
  <si>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</si>
  <si>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</si>
  <si>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</si>
  <si>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</si>
  <si>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</si>
  <si>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Total Current Liabilities</t>
  </si>
  <si>
    <t>Long-Term Debt</t>
  </si>
  <si>
    <t>Long-Term Leases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</si>
  <si>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</si>
  <si>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</si>
  <si>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</si>
  <si>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</si>
  <si>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</si>
  <si>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</si>
  <si>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</si>
  <si>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</si>
  <si>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</si>
  <si>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</si>
  <si>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</si>
  <si>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</si>
  <si>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-2.26</t>
  </si>
  <si>
    <t>-3.49</t>
  </si>
  <si>
    <t>1.43</t>
  </si>
  <si>
    <t>1.04</t>
  </si>
  <si>
    <t>0.37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</si>
  <si>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</si>
  <si>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</si>
  <si>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</si>
  <si>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</si>
  <si>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</si>
  <si>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</si>
  <si>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</si>
  <si>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Land - (BS)</t>
  </si>
  <si>
    <t>Buildings,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</si>
  <si>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</si>
  <si>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</si>
  <si>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</si>
  <si>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</si>
  <si>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</si>
  <si>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</si>
  <si>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</si>
  <si>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</si>
  <si>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</si>
  <si>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</si>
  <si>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</si>
  <si>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</si>
  <si>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</si>
  <si>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</si>
  <si>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</si>
  <si>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</si>
  <si>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</si>
  <si>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</si>
  <si>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</si>
  <si>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</si>
  <si>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</si>
  <si>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</si>
  <si>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</si>
  <si>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</si>
  <si>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</si>
  <si>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</si>
  <si>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-1.82</t>
  </si>
  <si>
    <t>-1.49</t>
  </si>
  <si>
    <t>-0.69</t>
  </si>
  <si>
    <t>-0.42</t>
  </si>
  <si>
    <t>-0.7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</si>
  <si>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</si>
  <si>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</si>
  <si>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</si>
  <si>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</si>
  <si>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</si>
  <si>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</si>
  <si>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-1.06</t>
  </si>
  <si>
    <t>-0.77</t>
  </si>
  <si>
    <t>-0.45</t>
  </si>
  <si>
    <t>-0.26</t>
  </si>
  <si>
    <t>-0.44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</si>
  <si>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</si>
  <si>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</si>
  <si>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</si>
  <si>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</si>
  <si>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</si>
  <si>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</si>
  <si>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</si>
  <si>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Interest Capitalized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</si>
  <si>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</si>
  <si>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</si>
  <si>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</si>
  <si>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</si>
  <si>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</si>
  <si>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</si>
  <si>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</si>
  <si>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</si>
  <si>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</si>
  <si>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</si>
  <si>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</si>
  <si>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-28.59</t>
  </si>
  <si>
    <t>-24.25</t>
  </si>
  <si>
    <t>-18.79</t>
  </si>
  <si>
    <t>-42.68</t>
  </si>
  <si>
    <t>Return on Total Capital</t>
  </si>
  <si>
    <t>-30.38</t>
  </si>
  <si>
    <t>-25.26</t>
  </si>
  <si>
    <t>-19.79</t>
  </si>
  <si>
    <t>-50.27</t>
  </si>
  <si>
    <t>Return On Equity %</t>
  </si>
  <si>
    <t>-49.6</t>
  </si>
  <si>
    <t>-39.22</t>
  </si>
  <si>
    <t>-33.63</t>
  </si>
  <si>
    <t>-98.23</t>
  </si>
  <si>
    <t>Return on Common Equity</t>
  </si>
  <si>
    <t>53.6</t>
  </si>
  <si>
    <t>-74.62</t>
  </si>
  <si>
    <t>Margin Analysis</t>
  </si>
  <si>
    <t>Gross Profit Margin %</t>
  </si>
  <si>
    <t>38.48</t>
  </si>
  <si>
    <t>-165.02</t>
  </si>
  <si>
    <t>SG&amp;A Margin</t>
  </si>
  <si>
    <t>67.13</t>
  </si>
  <si>
    <t>125.15</t>
  </si>
  <si>
    <t>472.94</t>
  </si>
  <si>
    <t>EBITDA Margin %</t>
  </si>
  <si>
    <t>-127.53</t>
  </si>
  <si>
    <t>-213.64</t>
  </si>
  <si>
    <t>-876.51</t>
  </si>
  <si>
    <t>EBITA Margin %</t>
  </si>
  <si>
    <t>-142.07</t>
  </si>
  <si>
    <t>-224.32</t>
  </si>
  <si>
    <t>-904.96</t>
  </si>
  <si>
    <t>EBIT Margin %</t>
  </si>
  <si>
    <t>Income From Continuing Operations Margin %</t>
  </si>
  <si>
    <t>-141.53</t>
  </si>
  <si>
    <t>-221.67</t>
  </si>
  <si>
    <t>-879.52</t>
  </si>
  <si>
    <t>Net Income Margin %</t>
  </si>
  <si>
    <t>Net Avail. For Common Margin %</t>
  </si>
  <si>
    <t>-172.54</t>
  </si>
  <si>
    <t>Normalized Net Income Margin</t>
  </si>
  <si>
    <t>-88.45</t>
  </si>
  <si>
    <t>-138.54</t>
  </si>
  <si>
    <t>-555.51</t>
  </si>
  <si>
    <t>Levered Free Cash Flow Margin</t>
  </si>
  <si>
    <t>-167.33</t>
  </si>
  <si>
    <t>-234.52</t>
  </si>
  <si>
    <t>-538.13</t>
  </si>
  <si>
    <t>Unlevered Free Cash Flow Margin</t>
  </si>
  <si>
    <t>-233.34</t>
  </si>
  <si>
    <t>-531.91</t>
  </si>
  <si>
    <t>Asset Turnover</t>
  </si>
  <si>
    <t>0.32</t>
  </si>
  <si>
    <t>0.13</t>
  </si>
  <si>
    <t>0.08</t>
  </si>
  <si>
    <t>Fixed Assets Turnover</t>
  </si>
  <si>
    <t>2.27</t>
  </si>
  <si>
    <t>1.13</t>
  </si>
  <si>
    <t>0.18</t>
  </si>
  <si>
    <t>Receivables Turnover (Average Receivables)</t>
  </si>
  <si>
    <t>2.91</t>
  </si>
  <si>
    <t>Short Term Liquidity</t>
  </si>
  <si>
    <t>Current Ratio</t>
  </si>
  <si>
    <t>7.53</t>
  </si>
  <si>
    <t>12.14</t>
  </si>
  <si>
    <t>17.44</t>
  </si>
  <si>
    <t>11.52</t>
  </si>
  <si>
    <t>0.73</t>
  </si>
  <si>
    <t>Quick Ratio</t>
  </si>
  <si>
    <t>6.9</t>
  </si>
  <si>
    <t>10.94</t>
  </si>
  <si>
    <t>15.87</t>
  </si>
  <si>
    <t>10.99</t>
  </si>
  <si>
    <t>0.59</t>
  </si>
  <si>
    <t>Operating Cash Flow to Current Liabilities</t>
  </si>
  <si>
    <t>-6.35</t>
  </si>
  <si>
    <t>-10.42</t>
  </si>
  <si>
    <t>-4.73</t>
  </si>
  <si>
    <t>-3.51</t>
  </si>
  <si>
    <t>-2.57</t>
  </si>
  <si>
    <t>Days Sales Outstanding (Average Receivables)</t>
  </si>
  <si>
    <t>125.45</t>
  </si>
  <si>
    <t>Average Days Payable Outstanding</t>
  </si>
  <si>
    <t>63.98</t>
  </si>
  <si>
    <t>179.15</t>
  </si>
  <si>
    <t>Long Term Solvency</t>
  </si>
  <si>
    <t>Total Debt/Equity</t>
  </si>
  <si>
    <t>3.94</t>
  </si>
  <si>
    <t>17.74</t>
  </si>
  <si>
    <t>47.93</t>
  </si>
  <si>
    <t>Total Debt / Total Capital</t>
  </si>
  <si>
    <t>3.79</t>
  </si>
  <si>
    <t>15.07</t>
  </si>
  <si>
    <t>32.4</t>
  </si>
  <si>
    <t>LT Debt/Equity</t>
  </si>
  <si>
    <t>17.16</t>
  </si>
  <si>
    <t>46.83</t>
  </si>
  <si>
    <t>Long-Term Debt / Total Capital</t>
  </si>
  <si>
    <t>14.58</t>
  </si>
  <si>
    <t>31.66</t>
  </si>
  <si>
    <t>Total Liabilities / Total Assets</t>
  </si>
  <si>
    <t>10.59</t>
  </si>
  <si>
    <t>6.5</t>
  </si>
  <si>
    <t>4.34</t>
  </si>
  <si>
    <t>20.04</t>
  </si>
  <si>
    <t>52.79</t>
  </si>
  <si>
    <t>EBIT / Interest Expense</t>
  </si>
  <si>
    <t>-215.8</t>
  </si>
  <si>
    <t>-119.05</t>
  </si>
  <si>
    <t>-90.86</t>
  </si>
  <si>
    <t>EBITDA / Interest Expense</t>
  </si>
  <si>
    <t>-207.03</t>
  </si>
  <si>
    <t>-111.65</t>
  </si>
  <si>
    <t>-87.14</t>
  </si>
  <si>
    <t>(EBITDA - Capex) / Interest Expense</t>
  </si>
  <si>
    <t>-207.79</t>
  </si>
  <si>
    <t>-192.78</t>
  </si>
  <si>
    <t>-109.05</t>
  </si>
  <si>
    <t>Total Debt / EBITDA</t>
  </si>
  <si>
    <t>-0.11</t>
  </si>
  <si>
    <t>-0.47</t>
  </si>
  <si>
    <t>Net Debt / EBITDA</t>
  </si>
  <si>
    <t>1.06</t>
  </si>
  <si>
    <t>1.51</t>
  </si>
  <si>
    <t>2.86</t>
  </si>
  <si>
    <t>1.8</t>
  </si>
  <si>
    <t>-0.12</t>
  </si>
  <si>
    <t>Total Debt / (EBITDA - Capex)</t>
  </si>
  <si>
    <t>-0.1</t>
  </si>
  <si>
    <t>-0.27</t>
  </si>
  <si>
    <t>-0.21</t>
  </si>
  <si>
    <t>Net Debt / (EBITDA - Capex)</t>
  </si>
  <si>
    <t>0.88</t>
  </si>
  <si>
    <t>1.46</t>
  </si>
  <si>
    <t>2.85</t>
  </si>
  <si>
    <t>-0.09</t>
  </si>
  <si>
    <t>Growth Over Prior Year</t>
  </si>
  <si>
    <t>Total Revenues, 1 Yr. Growth %</t>
  </si>
  <si>
    <t>-57.72</t>
  </si>
  <si>
    <t>Gross Profit, 1 Yr. Growth %</t>
  </si>
  <si>
    <t>-281.32</t>
  </si>
  <si>
    <t>EBITDA, 1 Yr. Growth %</t>
  </si>
  <si>
    <t>-24.7</t>
  </si>
  <si>
    <t>144.19</t>
  </si>
  <si>
    <t>11.98</t>
  </si>
  <si>
    <t>71.91</t>
  </si>
  <si>
    <t>EBITA, 1 Yr. Growth %</t>
  </si>
  <si>
    <t>-20.92</t>
  </si>
  <si>
    <t>129.51</t>
  </si>
  <si>
    <t>12.8</t>
  </si>
  <si>
    <t>70.55</t>
  </si>
  <si>
    <t>EBIT, 1 Yr. Growth %</t>
  </si>
  <si>
    <t>Earnings From Cont. Operations, 1 Yr. Growth %</t>
  </si>
  <si>
    <t>-20.44</t>
  </si>
  <si>
    <t>121.68</t>
  </si>
  <si>
    <t>15.85</t>
  </si>
  <si>
    <t>67.74</t>
  </si>
  <si>
    <t>Net Income, 1 Yr. Growth %</t>
  </si>
  <si>
    <t>Normalized Net Income, 1 Yr. Growth %</t>
  </si>
  <si>
    <t>131.46</t>
  </si>
  <si>
    <t>10.95</t>
  </si>
  <si>
    <t>71.66</t>
  </si>
  <si>
    <t>Diluted EPS Before Extra, 1 Yr. Growth %</t>
  </si>
  <si>
    <t>-17.79</t>
  </si>
  <si>
    <t>-54.09</t>
  </si>
  <si>
    <t>-39.3</t>
  </si>
  <si>
    <t>67.24</t>
  </si>
  <si>
    <t>Accounts Receivable, 1 Yr. Growth %</t>
  </si>
  <si>
    <t>267.67</t>
  </si>
  <si>
    <t>Net Property, Plant and Equip., 1 Yr. Growth %</t>
  </si>
  <si>
    <t>-19.29</t>
  </si>
  <si>
    <t>-30.72</t>
  </si>
  <si>
    <t>865.48</t>
  </si>
  <si>
    <t>89.56</t>
  </si>
  <si>
    <t>Total Assets, 1 Yr. Growth %</t>
  </si>
  <si>
    <t>52.97</t>
  </si>
  <si>
    <t>247.54</t>
  </si>
  <si>
    <t>-12.53</t>
  </si>
  <si>
    <t>-39.09</t>
  </si>
  <si>
    <t>Tangible Book Value, 1 Yr. Growth %</t>
  </si>
  <si>
    <t>72.78</t>
  </si>
  <si>
    <t>-406.21</t>
  </si>
  <si>
    <t>-26.89</t>
  </si>
  <si>
    <t>-64.03</t>
  </si>
  <si>
    <t>Common Equity, 1 Yr. Growth %</t>
  </si>
  <si>
    <t>Cash From Operations, 1 Yr. Growth %</t>
  </si>
  <si>
    <t>54.19</t>
  </si>
  <si>
    <t>5.22</t>
  </si>
  <si>
    <t>-5.37</t>
  </si>
  <si>
    <t>116.77</t>
  </si>
  <si>
    <t>Capital Expenditures, 1 Yr. Growth %</t>
  </si>
  <si>
    <t>-87.22</t>
  </si>
  <si>
    <t>-74.68</t>
  </si>
  <si>
    <t>-39.63</t>
  </si>
  <si>
    <t>Levered Free Cash Flow, 1 Yr. Growth %</t>
  </si>
  <si>
    <t>177.4</t>
  </si>
  <si>
    <t>-2.76</t>
  </si>
  <si>
    <t>Unlevered Free Cash Flow, 1 Yr. Growth %</t>
  </si>
  <si>
    <t>-17.43</t>
  </si>
  <si>
    <t>-3.39</t>
  </si>
  <si>
    <t>Compound Annual Growth Rate Over Two Years</t>
  </si>
  <si>
    <t>Total Revenues, 2 Yr. CAGR %</t>
  </si>
  <si>
    <t>28.05</t>
  </si>
  <si>
    <t>Gross Profit, 2 Yr. CAGR %</t>
  </si>
  <si>
    <t>-20.57</t>
  </si>
  <si>
    <t>EBITDA, 2 Yr. CAGR %</t>
  </si>
  <si>
    <t>35.9</t>
  </si>
  <si>
    <t>65.36</t>
  </si>
  <si>
    <t>39.37</t>
  </si>
  <si>
    <t>EBITA, 2 Yr. CAGR %</t>
  </si>
  <si>
    <t>34.72</t>
  </si>
  <si>
    <t>60.9</t>
  </si>
  <si>
    <t>38.7</t>
  </si>
  <si>
    <t>EBIT, 2 Yr. CAGR %</t>
  </si>
  <si>
    <t>Earnings From Cont. Operations, 2 Yr. CAGR %</t>
  </si>
  <si>
    <t>32.8</t>
  </si>
  <si>
    <t>60.25</t>
  </si>
  <si>
    <t>39.4</t>
  </si>
  <si>
    <t>Net Income, 2 Yr. CAGR %</t>
  </si>
  <si>
    <t>Normalized Net Income, 2 Yr. CAGR %</t>
  </si>
  <si>
    <t>35.7</t>
  </si>
  <si>
    <t>37.14</t>
  </si>
  <si>
    <t>Diluted EPS Before Extra, 2 Yr. CAGR %</t>
  </si>
  <si>
    <t>-38.57</t>
  </si>
  <si>
    <t>-47.21</t>
  </si>
  <si>
    <t>0.76</t>
  </si>
  <si>
    <t>Accounts Receivable, 2 Yr. CAGR %</t>
  </si>
  <si>
    <t>-59.12</t>
  </si>
  <si>
    <t>Net Property, Plant and Equip., 2 Yr. CAGR %</t>
  </si>
  <si>
    <t>-25.23</t>
  </si>
  <si>
    <t>158.62</t>
  </si>
  <si>
    <t>327.8</t>
  </si>
  <si>
    <t>Total Assets, 2 Yr. CAGR %</t>
  </si>
  <si>
    <t>130.57</t>
  </si>
  <si>
    <t>74.35</t>
  </si>
  <si>
    <t>-27.01</t>
  </si>
  <si>
    <t>Tangible Book Value, 2 Yr. CAGR %</t>
  </si>
  <si>
    <t>130.01</t>
  </si>
  <si>
    <t>49.62</t>
  </si>
  <si>
    <t>-48.72</t>
  </si>
  <si>
    <t>Common Equity, 2 Yr. CAGR %</t>
  </si>
  <si>
    <t>Cash From Operations, 2 Yr. CAGR %</t>
  </si>
  <si>
    <t>27.37</t>
  </si>
  <si>
    <t>-0.22</t>
  </si>
  <si>
    <t>43.22</t>
  </si>
  <si>
    <t>Capital Expenditures, 2 Yr. CAGR %</t>
  </si>
  <si>
    <t>-82.01</t>
  </si>
  <si>
    <t>641.89</t>
  </si>
  <si>
    <t>Levered Free Cash Flow, 2 Yr. CAGR %</t>
  </si>
  <si>
    <t>51.59</t>
  </si>
  <si>
    <t>64.04</t>
  </si>
  <si>
    <t>Unlevered Free Cash Flow, 2 Yr. CAGR %</t>
  </si>
  <si>
    <t>50.96</t>
  </si>
  <si>
    <t>63.09</t>
  </si>
  <si>
    <t>Compound Annual Growth Rate Over Three Years</t>
  </si>
  <si>
    <t>Total Revenues, 3 Yr. CAGR %</t>
  </si>
  <si>
    <t>-11.5</t>
  </si>
  <si>
    <t>Gross Profit, 3 Yr. CAGR %</t>
  </si>
  <si>
    <t>4.58</t>
  </si>
  <si>
    <t>EBITDA, 3 Yr. CAGR %</t>
  </si>
  <si>
    <t>27.41</t>
  </si>
  <si>
    <t>68.02</t>
  </si>
  <si>
    <t>EBITA, 3 Yr. CAGR %</t>
  </si>
  <si>
    <t>26.98</t>
  </si>
  <si>
    <t>64.05</t>
  </si>
  <si>
    <t>EBIT, 3 Yr. CAGR %</t>
  </si>
  <si>
    <t>Earnings From Cont. Operations, 3 Yr. CAGR %</t>
  </si>
  <si>
    <t>26.89</t>
  </si>
  <si>
    <t>62.71</t>
  </si>
  <si>
    <t>Net Income, 3 Yr. CAGR %</t>
  </si>
  <si>
    <t>Normalized Net Income, 3 Yr. CAGR %</t>
  </si>
  <si>
    <t>63.28</t>
  </si>
  <si>
    <t>Diluted EPS Before Extra, 3 Yr. CAGR %</t>
  </si>
  <si>
    <t>-38.81</t>
  </si>
  <si>
    <t>-22.47</t>
  </si>
  <si>
    <t>Accounts Receivable, 3 Yr. CAGR %</t>
  </si>
  <si>
    <t>-14.99</t>
  </si>
  <si>
    <t>Net Property, Plant and Equip., 3 Yr. CAGR %</t>
  </si>
  <si>
    <t>75.42</t>
  </si>
  <si>
    <t>133.18</t>
  </si>
  <si>
    <t>Total Assets, 3 Yr. CAGR %</t>
  </si>
  <si>
    <t>66.91</t>
  </si>
  <si>
    <t>22.8</t>
  </si>
  <si>
    <t>Tangible Book Value, 3 Yr. CAGR %</t>
  </si>
  <si>
    <t>56.98</t>
  </si>
  <si>
    <t>-6.97</t>
  </si>
  <si>
    <t>Common Equity, 3 Yr. CAGR %</t>
  </si>
  <si>
    <t>Cash From Operations, 3 Yr. CAGR %</t>
  </si>
  <si>
    <t>15.36</t>
  </si>
  <si>
    <t>29.23</t>
  </si>
  <si>
    <t>Capital Expenditures, 3 Yr. CAGR %</t>
  </si>
  <si>
    <t>91.63</t>
  </si>
  <si>
    <t>221.48</t>
  </si>
  <si>
    <t>Levered Free Cash Flow, 3 Yr. CAGR %</t>
  </si>
  <si>
    <t>30.63</t>
  </si>
  <si>
    <t>Unlevered Free Cash Flow, 3 Yr. CAGR %</t>
  </si>
  <si>
    <t>29.98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</si>
  <si>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</si>
  <si>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</si>
  <si>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</si>
  <si>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</si>
  <si>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</si>
  <si>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</si>
  <si>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</si>
  <si>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82.89</t>
  </si>
  <si>
    <t>68.69</t>
  </si>
  <si>
    <t>44.07</t>
  </si>
  <si>
    <t>16.52</t>
  </si>
  <si>
    <t>-</t>
  </si>
  <si>
    <t>Change</t>
  </si>
  <si>
    <t>-17.13%</t>
  </si>
  <si>
    <t>-35.84%</t>
  </si>
  <si>
    <t>-62.5%</t>
  </si>
  <si>
    <t>0%</t>
  </si>
  <si>
    <t>Enterprise Value (EV)</t>
  </si>
  <si>
    <t>P/E ratio</t>
  </si>
  <si>
    <t>-3.36x</t>
  </si>
  <si>
    <t>-4.56x</t>
  </si>
  <si>
    <t>-1.75x</t>
  </si>
  <si>
    <t>-0.65x</t>
  </si>
  <si>
    <t>-0.74x</t>
  </si>
  <si>
    <t>-0.69x</t>
  </si>
  <si>
    <t>PBR</t>
  </si>
  <si>
    <t>PEG</t>
  </si>
  <si>
    <t>-0.43x</t>
  </si>
  <si>
    <t>0.1x</t>
  </si>
  <si>
    <t>-0x</t>
  </si>
  <si>
    <t>0x</t>
  </si>
  <si>
    <t>-0.09x</t>
  </si>
  <si>
    <t>Capitalization / Revenue</t>
  </si>
  <si>
    <t>10.2x</t>
  </si>
  <si>
    <t>15.5x</t>
  </si>
  <si>
    <t>1.8x</t>
  </si>
  <si>
    <t>EV / Revenue</t>
  </si>
  <si>
    <t>EV / EBITDA</t>
  </si>
  <si>
    <t>-5.19x</t>
  </si>
  <si>
    <t>EV / EBIT</t>
  </si>
  <si>
    <t>-0.75x</t>
  </si>
  <si>
    <t>-0.58x</t>
  </si>
  <si>
    <t>-0.45x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</si>
  <si>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</si>
  <si>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</si>
  <si>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</si>
  <si>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</si>
  <si>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</si>
  <si>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-0.57</t>
  </si>
  <si>
    <t>-0.5</t>
  </si>
  <si>
    <t>-0.54</t>
  </si>
  <si>
    <t>Distribution rate</t>
  </si>
  <si>
    <t>Net sales
                                    1</t>
  </si>
  <si>
    <t>6.722</t>
  </si>
  <si>
    <t>2.842</t>
  </si>
  <si>
    <t>9.172</t>
  </si>
  <si>
    <t>-13.24</t>
  </si>
  <si>
    <t>EBIT
                                    1</t>
  </si>
  <si>
    <t>-13.37</t>
  </si>
  <si>
    <t>-15.08</t>
  </si>
  <si>
    <t>-25.72</t>
  </si>
  <si>
    <t>-22.09</t>
  </si>
  <si>
    <t>-28.37</t>
  </si>
  <si>
    <t>-36.88</t>
  </si>
  <si>
    <t>Net income
                                    1</t>
  </si>
  <si>
    <t>-12.86</t>
  </si>
  <si>
    <t>-14.9</t>
  </si>
  <si>
    <t>-24.99</t>
  </si>
  <si>
    <t>-22.42</t>
  </si>
  <si>
    <t>Reference price
                                    2</t>
  </si>
  <si>
    <t>2.3200</t>
  </si>
  <si>
    <t>1.9148</t>
  </si>
  <si>
    <t>1.2250</t>
  </si>
  <si>
    <t>0.3710</t>
  </si>
  <si>
    <t>Nbr of stocks (in thousands)</t>
  </si>
  <si>
    <t>35,728</t>
  </si>
  <si>
    <t>35,871</t>
  </si>
  <si>
    <t>35,975</t>
  </si>
  <si>
    <t>44,540</t>
  </si>
  <si>
    <t>Announcement Date</t>
  </si>
  <si>
    <t>3/29/22</t>
  </si>
  <si>
    <t>3/28/23</t>
  </si>
  <si>
    <t>4/1/24</t>
  </si>
  <si>
    <t>address1</t>
  </si>
  <si>
    <t>2929 North Commerce Parkway</t>
  </si>
  <si>
    <t>city</t>
  </si>
  <si>
    <t>Miramar</t>
  </si>
  <si>
    <t>state</t>
  </si>
  <si>
    <t>FL</t>
  </si>
  <si>
    <t>zip</t>
  </si>
  <si>
    <t>33025</t>
  </si>
  <si>
    <t>country</t>
  </si>
  <si>
    <t>phone</t>
  </si>
  <si>
    <t>954 842 2024</t>
  </si>
  <si>
    <t>fax</t>
  </si>
  <si>
    <t>954 842 2037</t>
  </si>
  <si>
    <t>website</t>
  </si>
  <si>
    <t>https://www.hcwbiologics.com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</si>
  <si>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</si>
  <si>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</si>
  <si>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</si>
  <si>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</si>
  <si>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</si>
  <si>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</si>
  <si>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</si>
  <si>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</si>
  <si>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</si>
  <si>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</si>
  <si>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</si>
  <si>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HCW Biologics Inc., a clinical-stage biopharmaceutical company, focuses on discovering and developing novel immunotherapies for chronic, low-grade inflammation, and age-related diseases in the United States. The company's lead products include HCW9218, which is in Phase 1 clinical chemo-refractory/chemo-resistant solid tumors with pancreatic, ovarian, breast, prostate, and colorectal cancers, as well as Phase 2 clinical trial with metastatic advanced stage ovarian cancer patients; and HCW9302 for autoimmune and proinflammatory diseases, such as alopecia areata diseases. It also develops HCW9201, a cell-based therapy that is in Phase I clinical trials for the treatment of patients with relapsed/refractory acute myelogenous leukemia; and HCW9206, an injectable immunotherapeutic to use as adjuvant for adoptive cell therapy in cancer treatment. The company was incorporated in 2018 and is headquartered in Miramar, Florida.</t>
  </si>
  <si>
    <t>fullTimeEmployees</t>
  </si>
  <si>
    <t>companyOfficers</t>
  </si>
  <si>
    <t>[{'maxAge': 1, 'name': 'Dr. Hing C. Wong Ph.D.', 'age': 69, 'title': 'Founder, CEO, Director &amp; Secretary', 'yearBorn': 1954, 'fiscalYear': 2023, 'totalPay': 425880, 'exercisedValue': 0, 'unexercisedValue': 0}, {'maxAge': 1, 'name': 'Ms. Rebecca  Byam CPA, M.B.A.', 'age': 67, 'title': 'Chief Financial Officer', 'yearBorn': 1956, 'fiscalYear': 2023, 'totalPay': 300300, 'exercisedValue': 0, 'unexercisedValue': 0}, {'maxAge': 1, 'name': 'Dr. Peter  Rhode Ph.D.', 'age': 65, 'title': 'Chief Scientific Officer &amp; VP of Clinical Operations', 'yearBorn': 1958, 'fiscalYear': 2023, 'totalPay': 251160, 'exercisedValue': 0, 'unexercisedValue': 28247}, {'maxAge': 1, 'name': 'Ms. Nicole  Valdivieso Esq.', 'title': 'Vice President of Legal Affairs', 'fiscalYear': 2023, 'exercisedValue': 0, 'unexercisedValue': 0}, {'maxAge': 1, 'name': 'Mr. Lee D. Flowers', 'age': 77, 'title': 'Senior Vice President of Business Development', 'yearBorn': 1946,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</si>
  <si>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</si>
  <si>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</si>
  <si>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</si>
  <si>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</si>
  <si>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</si>
  <si>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</si>
  <si>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</si>
  <si>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</si>
  <si>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</si>
  <si>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</si>
  <si>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</si>
  <si>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</si>
  <si>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</si>
  <si>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</si>
  <si>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</si>
  <si>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</si>
  <si>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</si>
  <si>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</si>
  <si>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</si>
  <si>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</si>
  <si>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</si>
  <si>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</si>
  <si>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</si>
  <si>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</si>
  <si>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</si>
  <si>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</si>
  <si>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</si>
  <si>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</si>
  <si>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</si>
  <si>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</si>
  <si>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</si>
  <si>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</si>
  <si>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</si>
  <si>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</si>
  <si>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</si>
  <si>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</si>
  <si>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</si>
  <si>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</si>
  <si>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</si>
  <si>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</si>
  <si>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</si>
  <si>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</si>
  <si>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</si>
  <si>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</si>
  <si>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</si>
  <si>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</si>
  <si>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</si>
  <si>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</si>
  <si>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</si>
  <si>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</si>
  <si>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</si>
  <si>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</si>
  <si>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</si>
  <si>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</si>
  <si>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</si>
  <si>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</si>
  <si>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</si>
  <si>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</si>
  <si>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HCW Biologics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</si>
  <si>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</si>
  <si>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</si>
  <si>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</si>
  <si>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</si>
  <si>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</si>
  <si>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</si>
  <si>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</si>
  <si>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b3a1f8f3-abd3-3094-b85a-96025340ef4b</t>
  </si>
  <si>
    <t>messageBoardId</t>
  </si>
  <si>
    <t>finmb_628452149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</si>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</sst>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hcwbiologic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0.3947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-25.93331455806623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1.6524488E7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0.374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-0.6745454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-7.0</v>
      </c>
      <c r="C2" s="1">
        <v>-5.0</v>
      </c>
      <c r="D2" s="1">
        <v>-12.0</v>
      </c>
      <c r="E2" s="1">
        <v>-14.0</v>
      </c>
      <c r="F2" s="1">
        <v>-24.0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42.0</v>
      </c>
      <c r="C3" s="1">
        <v>59.0</v>
      </c>
      <c r="D3" s="1">
        <v>54.0</v>
      </c>
      <c r="E3" s="1">
        <v>71.0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42.0</v>
      </c>
      <c r="C4" s="1">
        <v>59.0</v>
      </c>
      <c r="D4" s="1">
        <v>54.0</v>
      </c>
      <c r="E4" s="1">
        <v>71.0</v>
      </c>
      <c r="F4" s="1">
        <v>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2.0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6.0</v>
      </c>
      <c r="E6" s="1">
        <v>18.0</v>
      </c>
      <c r="F6" s="1">
        <v>-26.0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2.0</v>
      </c>
      <c r="D7" s="1">
        <v>36.0</v>
      </c>
      <c r="E7" s="1">
        <v>1.0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5.0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-56.0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-2.0</v>
      </c>
      <c r="D10" s="1">
        <v>2.0</v>
      </c>
      <c r="E10" s="1">
        <v>-28.0</v>
      </c>
      <c r="F10" s="1">
        <v>-1.0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76.0</v>
      </c>
      <c r="C11" s="1">
        <v>-62.0</v>
      </c>
      <c r="D11" s="1">
        <v>1.0</v>
      </c>
      <c r="E11" s="1">
        <v>41.0</v>
      </c>
      <c r="F11" s="1">
        <v>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-66.0</v>
      </c>
      <c r="C12" s="1">
        <v>-2.0</v>
      </c>
      <c r="D12" s="1">
        <v>-2.0</v>
      </c>
      <c r="E12" s="1">
        <v>2.0</v>
      </c>
      <c r="F12" s="1">
        <v>-5.0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-6.0</v>
      </c>
      <c r="C13" s="1">
        <v>-10.0</v>
      </c>
      <c r="D13" s="1">
        <v>-10.0</v>
      </c>
      <c r="E13" s="1">
        <v>-10.0</v>
      </c>
      <c r="F13" s="1">
        <v>-22.0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-1.0</v>
      </c>
      <c r="C14" s="1">
        <v>-18.0</v>
      </c>
      <c r="D14" s="1">
        <v>-4.0</v>
      </c>
      <c r="E14" s="1">
        <v>-10.0</v>
      </c>
      <c r="F14" s="1">
        <v>-6.0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-34.0</v>
      </c>
      <c r="E15" s="1">
        <v>24.0</v>
      </c>
      <c r="F15" s="1">
        <v>10.0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164.0</v>
      </c>
      <c r="C16" s="1">
        <v>0.0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-1.0</v>
      </c>
      <c r="C17" s="1">
        <v>-18.0</v>
      </c>
      <c r="D17" s="1">
        <v>-35.0</v>
      </c>
      <c r="E17" s="1">
        <v>14.0</v>
      </c>
      <c r="F17" s="1">
        <v>3.0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56.0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6.0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56.0</v>
      </c>
      <c r="D20" s="1">
        <v>0.0</v>
      </c>
      <c r="E20" s="1">
        <v>6.0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-3.0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-3.0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6.0</v>
      </c>
      <c r="C23" s="1">
        <v>0.0</v>
      </c>
      <c r="D23" s="1">
        <v>56.0</v>
      </c>
      <c r="E23" s="1">
        <v>1.0</v>
      </c>
      <c r="F23" s="1">
        <v>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13.0</v>
      </c>
      <c r="C24" s="1">
        <v>11.0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-6.0</v>
      </c>
      <c r="E25" s="1">
        <v>-19.0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13.0</v>
      </c>
      <c r="C26" s="1">
        <v>11.0</v>
      </c>
      <c r="D26" s="1">
        <v>49.0</v>
      </c>
      <c r="E26" s="1">
        <v>6.0</v>
      </c>
      <c r="F26" s="1">
        <v>-1.0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5.0</v>
      </c>
      <c r="C27" s="1">
        <v>1.0</v>
      </c>
      <c r="D27" s="1">
        <v>3.0</v>
      </c>
      <c r="E27" s="1">
        <v>10.0</v>
      </c>
      <c r="F27" s="1">
        <v>-18.0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0.0</v>
      </c>
      <c r="E29" s="1">
        <v>12.0</v>
      </c>
      <c r="F29" s="1">
        <v>28.0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-6.0</v>
      </c>
      <c r="D30" s="1">
        <v>-5.0</v>
      </c>
      <c r="E30" s="1">
        <v>-15.0</v>
      </c>
      <c r="F30" s="1">
        <v>-15.0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-6.0</v>
      </c>
      <c r="D31" s="1">
        <v>-5.0</v>
      </c>
      <c r="E31" s="1">
        <v>-15.0</v>
      </c>
      <c r="F31" s="1">
        <v>-15.0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3.0</v>
      </c>
      <c r="D32" s="1">
        <v>-1.0</v>
      </c>
      <c r="E32" s="1">
        <v>-2.0</v>
      </c>
      <c r="F32" s="1">
        <v>-5.0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56.0</v>
      </c>
      <c r="D33" s="1">
        <v>0.0</v>
      </c>
      <c r="E33" s="1">
        <v>6.0</v>
      </c>
      <c r="F33" s="1">
        <v>-3.0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7.0</v>
      </c>
      <c r="C3" s="1">
        <v>8.0</v>
      </c>
      <c r="D3" s="1">
        <v>11.0</v>
      </c>
      <c r="E3" s="1">
        <v>22.0</v>
      </c>
      <c r="F3" s="1">
        <v>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0.0</v>
      </c>
      <c r="C4" s="1">
        <v>0.0</v>
      </c>
      <c r="D4" s="1">
        <v>24.0</v>
      </c>
      <c r="E4" s="1">
        <v>9.0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7.0</v>
      </c>
      <c r="C5" s="1">
        <v>8.0</v>
      </c>
      <c r="D5" s="1">
        <v>36.0</v>
      </c>
      <c r="E5" s="1">
        <v>32.0</v>
      </c>
      <c r="F5" s="1">
        <v>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0.0</v>
      </c>
      <c r="C6" s="1">
        <v>2.0</v>
      </c>
      <c r="D6" s="1">
        <v>0.0</v>
      </c>
      <c r="E6" s="1">
        <v>41.0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0.0</v>
      </c>
      <c r="C7" s="1">
        <v>0.0</v>
      </c>
      <c r="D7" s="1">
        <v>13.0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0.0</v>
      </c>
      <c r="C8" s="1">
        <v>2.0</v>
      </c>
      <c r="D8" s="1">
        <v>13.0</v>
      </c>
      <c r="E8" s="1">
        <v>41.0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43.0</v>
      </c>
      <c r="C9" s="1">
        <v>53.0</v>
      </c>
      <c r="D9" s="1">
        <v>2.0</v>
      </c>
      <c r="E9" s="1">
        <v>1.0</v>
      </c>
      <c r="F9" s="1">
        <v>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23.0</v>
      </c>
      <c r="C10" s="1">
        <v>65.0</v>
      </c>
      <c r="D10" s="1">
        <v>1.0</v>
      </c>
      <c r="E10" s="1">
        <v>19.0</v>
      </c>
      <c r="F10" s="1">
        <v>23.0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8.0</v>
      </c>
      <c r="C11" s="1">
        <v>12.0</v>
      </c>
      <c r="D11" s="1">
        <v>40.0</v>
      </c>
      <c r="E11" s="1">
        <v>34.0</v>
      </c>
      <c r="F11" s="1">
        <v>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2.0</v>
      </c>
      <c r="C12" s="1">
        <v>2.0</v>
      </c>
      <c r="D12" s="1">
        <v>2.0</v>
      </c>
      <c r="E12" s="1">
        <v>13.0</v>
      </c>
      <c r="F12" s="1">
        <v>23.0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-53.0</v>
      </c>
      <c r="C13" s="1">
        <v>-1.0</v>
      </c>
      <c r="D13" s="1">
        <v>-1.0</v>
      </c>
      <c r="E13" s="1">
        <v>-2.0</v>
      </c>
      <c r="F13" s="1">
        <v>-3.0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2.0</v>
      </c>
      <c r="C14" s="1">
        <v>1.0</v>
      </c>
      <c r="D14" s="1">
        <v>1.0</v>
      </c>
      <c r="E14" s="1">
        <v>10.0</v>
      </c>
      <c r="F14" s="1">
        <v>20.0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0.0</v>
      </c>
      <c r="C15" s="1">
        <v>1.0</v>
      </c>
      <c r="D15" s="1">
        <v>11.0</v>
      </c>
      <c r="E15" s="1">
        <v>1.0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3.0</v>
      </c>
      <c r="C16" s="1">
        <v>3.0</v>
      </c>
      <c r="D16" s="1">
        <v>39.0</v>
      </c>
      <c r="E16" s="1">
        <v>33.0</v>
      </c>
      <c r="F16" s="1">
        <v>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10.0</v>
      </c>
      <c r="C17" s="1">
        <v>15.0</v>
      </c>
      <c r="D17" s="1">
        <v>53.0</v>
      </c>
      <c r="E17" s="1">
        <v>46.0</v>
      </c>
      <c r="F17" s="1">
        <v>28.0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39.0</v>
      </c>
      <c r="C19" s="1">
        <v>15.0</v>
      </c>
      <c r="D19" s="1">
        <v>22.0</v>
      </c>
      <c r="E19" s="1">
        <v>1.0</v>
      </c>
      <c r="F19" s="1">
        <v>6.0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67.0</v>
      </c>
      <c r="C20" s="1">
        <v>27.0</v>
      </c>
      <c r="D20" s="1">
        <v>29.0</v>
      </c>
      <c r="E20" s="1">
        <v>1.0</v>
      </c>
      <c r="F20" s="1">
        <v>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0.0</v>
      </c>
      <c r="C21" s="1">
        <v>56.0</v>
      </c>
      <c r="D21" s="1">
        <v>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0.0</v>
      </c>
      <c r="C22" s="1">
        <v>0.0</v>
      </c>
      <c r="D22" s="1">
        <v>0.0</v>
      </c>
      <c r="E22" s="1">
        <v>3.0</v>
      </c>
      <c r="F22" s="1">
        <v>11.0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0.0</v>
      </c>
      <c r="C23" s="1">
        <v>0.0</v>
      </c>
      <c r="D23" s="1">
        <v>0.0</v>
      </c>
      <c r="E23" s="1">
        <v>17.0</v>
      </c>
      <c r="F23" s="1">
        <v>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0.0</v>
      </c>
      <c r="C24" s="1">
        <v>0.0</v>
      </c>
      <c r="D24" s="1">
        <v>1.0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1.0</v>
      </c>
      <c r="C25" s="1">
        <v>1.0</v>
      </c>
      <c r="D25" s="1">
        <v>2.0</v>
      </c>
      <c r="E25" s="1">
        <v>2.0</v>
      </c>
      <c r="F25" s="1">
        <v>8.0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0.0</v>
      </c>
      <c r="C26" s="1">
        <v>0.0</v>
      </c>
      <c r="D26" s="1">
        <v>0.0</v>
      </c>
      <c r="E26" s="1">
        <v>6.0</v>
      </c>
      <c r="F26" s="1">
        <v>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0.0</v>
      </c>
      <c r="C27" s="1">
        <v>0.0</v>
      </c>
      <c r="D27" s="1">
        <v>0.0</v>
      </c>
      <c r="E27" s="1">
        <v>1.0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1.0</v>
      </c>
      <c r="C28" s="1">
        <v>1.0</v>
      </c>
      <c r="D28" s="1">
        <v>2.0</v>
      </c>
      <c r="E28" s="1">
        <v>9.0</v>
      </c>
      <c r="F28" s="1">
        <v>15.0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18.0</v>
      </c>
      <c r="C29" s="1">
        <v>31.0</v>
      </c>
      <c r="D29" s="1">
        <v>0.0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18.0</v>
      </c>
      <c r="C30" s="1">
        <v>31.0</v>
      </c>
      <c r="D30" s="1">
        <v>0.0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0.0</v>
      </c>
      <c r="C32" s="1">
        <v>0.0</v>
      </c>
      <c r="D32" s="1">
        <v>81.0</v>
      </c>
      <c r="E32" s="1">
        <v>82.0</v>
      </c>
      <c r="F32" s="1">
        <v>83.0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81</v>
      </c>
      <c r="B33" s="1">
        <v>-9.0</v>
      </c>
      <c r="C33" s="1">
        <v>-16.0</v>
      </c>
      <c r="D33" s="1">
        <v>-30.0</v>
      </c>
      <c r="E33" s="1">
        <v>-45.0</v>
      </c>
      <c r="F33" s="1">
        <v>-70.0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82</v>
      </c>
      <c r="B34" s="1">
        <v>-9.0</v>
      </c>
      <c r="C34" s="1">
        <v>-16.0</v>
      </c>
      <c r="D34" s="1">
        <v>51.0</v>
      </c>
      <c r="E34" s="1">
        <v>37.0</v>
      </c>
      <c r="F34" s="1">
        <v>13.0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83</v>
      </c>
      <c r="B35" s="1">
        <v>9.0</v>
      </c>
      <c r="C35" s="1">
        <v>14.0</v>
      </c>
      <c r="D35" s="1">
        <v>51.0</v>
      </c>
      <c r="E35" s="1">
        <v>37.0</v>
      </c>
      <c r="F35" s="1">
        <v>13.0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84</v>
      </c>
      <c r="B36" s="1">
        <v>10.0</v>
      </c>
      <c r="C36" s="1">
        <v>15.0</v>
      </c>
      <c r="D36" s="1">
        <v>53.0</v>
      </c>
      <c r="E36" s="1">
        <v>46.0</v>
      </c>
      <c r="F36" s="1">
        <v>28.0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85</v>
      </c>
      <c r="B38" s="1">
        <v>4.0</v>
      </c>
      <c r="C38" s="1">
        <v>4.0</v>
      </c>
      <c r="D38" s="1">
        <v>35.0</v>
      </c>
      <c r="E38" s="1">
        <v>35.0</v>
      </c>
      <c r="F38" s="1">
        <v>37.0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86</v>
      </c>
      <c r="B39" s="1">
        <v>4.0</v>
      </c>
      <c r="C39" s="1">
        <v>4.0</v>
      </c>
      <c r="D39" s="1">
        <v>35.0</v>
      </c>
      <c r="E39" s="1">
        <v>35.0</v>
      </c>
      <c r="F39" s="1">
        <v>36.0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87</v>
      </c>
      <c r="B40" s="1" t="s">
        <v>88</v>
      </c>
      <c r="C40" s="1" t="s">
        <v>89</v>
      </c>
      <c r="D40" s="1" t="s">
        <v>90</v>
      </c>
      <c r="E40" s="1" t="s">
        <v>91</v>
      </c>
      <c r="F40" s="1" t="s">
        <v>92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>
        <v>-9.0</v>
      </c>
      <c r="C41" s="1">
        <v>-16.0</v>
      </c>
      <c r="D41" s="1">
        <v>51.0</v>
      </c>
      <c r="E41" s="1">
        <v>37.0</v>
      </c>
      <c r="F41" s="1">
        <v>13.0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 t="s">
        <v>88</v>
      </c>
      <c r="C42" s="1" t="s">
        <v>89</v>
      </c>
      <c r="D42" s="1" t="s">
        <v>90</v>
      </c>
      <c r="E42" s="1" t="s">
        <v>91</v>
      </c>
      <c r="F42" s="1" t="s">
        <v>92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 t="s">
        <v>96</v>
      </c>
      <c r="C43" s="1">
        <v>56.0</v>
      </c>
      <c r="D43" s="1" t="s">
        <v>96</v>
      </c>
      <c r="E43" s="1">
        <v>6.0</v>
      </c>
      <c r="F43" s="1">
        <v>6.0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97</v>
      </c>
      <c r="B44" s="1">
        <v>-7.0</v>
      </c>
      <c r="C44" s="1">
        <v>-7.0</v>
      </c>
      <c r="D44" s="1">
        <v>-36.0</v>
      </c>
      <c r="E44" s="1">
        <v>-25.0</v>
      </c>
      <c r="F44" s="1">
        <v>2.0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98</v>
      </c>
      <c r="B45" s="1">
        <v>1.0</v>
      </c>
      <c r="C45" s="1">
        <v>1.0</v>
      </c>
      <c r="D45" s="1">
        <v>1.0</v>
      </c>
      <c r="E45" s="1">
        <v>1.0</v>
      </c>
      <c r="F45" s="1">
        <v>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99</v>
      </c>
      <c r="B46" s="1">
        <v>0.0</v>
      </c>
      <c r="C46" s="1">
        <v>3.0</v>
      </c>
      <c r="D46" s="1">
        <v>3.0</v>
      </c>
      <c r="E46" s="1">
        <v>0.0</v>
      </c>
      <c r="F46" s="1">
        <v>3.0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100</v>
      </c>
      <c r="B47" s="1">
        <v>0.0</v>
      </c>
      <c r="C47" s="1">
        <v>0.0</v>
      </c>
      <c r="D47" s="1">
        <v>0.0</v>
      </c>
      <c r="E47" s="1">
        <v>2.0</v>
      </c>
      <c r="F47" s="1">
        <v>2.0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101</v>
      </c>
      <c r="B48" s="1">
        <v>0.0</v>
      </c>
      <c r="C48" s="1">
        <v>0.0</v>
      </c>
      <c r="D48" s="1">
        <v>0.0</v>
      </c>
      <c r="E48" s="1">
        <v>6.0</v>
      </c>
      <c r="F48" s="1">
        <v>6.0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102</v>
      </c>
      <c r="B49" s="1">
        <v>2.0</v>
      </c>
      <c r="C49" s="1">
        <v>2.0</v>
      </c>
      <c r="D49" s="1">
        <v>2.0</v>
      </c>
      <c r="E49" s="1">
        <v>2.0</v>
      </c>
      <c r="F49" s="1">
        <v>2.0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103</v>
      </c>
      <c r="B50" s="1">
        <v>0.0</v>
      </c>
      <c r="C50" s="1">
        <v>40.0</v>
      </c>
      <c r="D50" s="1">
        <v>44.0</v>
      </c>
      <c r="E50" s="1">
        <v>44.0</v>
      </c>
      <c r="F50" s="1">
        <v>45.0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104</v>
      </c>
      <c r="B2" s="1">
        <v>0.0</v>
      </c>
      <c r="C2" s="1">
        <v>4.0</v>
      </c>
      <c r="D2" s="1">
        <v>0.0</v>
      </c>
      <c r="E2" s="1">
        <v>6.0</v>
      </c>
      <c r="F2" s="1">
        <v>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105</v>
      </c>
      <c r="B3" s="1">
        <v>0.0</v>
      </c>
      <c r="C3" s="1">
        <v>4.0</v>
      </c>
      <c r="D3" s="1">
        <v>0.0</v>
      </c>
      <c r="E3" s="1">
        <v>6.0</v>
      </c>
      <c r="F3" s="1">
        <v>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106</v>
      </c>
      <c r="B4" s="1">
        <v>0.0</v>
      </c>
      <c r="C4" s="1">
        <v>0.0</v>
      </c>
      <c r="D4" s="1">
        <v>0.0</v>
      </c>
      <c r="E4" s="1">
        <v>4.0</v>
      </c>
      <c r="F4" s="1">
        <v>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107</v>
      </c>
      <c r="B5" s="1">
        <v>0.0</v>
      </c>
      <c r="C5" s="1">
        <v>4.0</v>
      </c>
      <c r="D5" s="1">
        <v>0.0</v>
      </c>
      <c r="E5" s="1">
        <v>2.0</v>
      </c>
      <c r="F5" s="1">
        <v>-4.0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108</v>
      </c>
      <c r="B6" s="1">
        <v>2.0</v>
      </c>
      <c r="C6" s="1">
        <v>2.0</v>
      </c>
      <c r="D6" s="1">
        <v>5.0</v>
      </c>
      <c r="E6" s="1">
        <v>8.0</v>
      </c>
      <c r="F6" s="1">
        <v>13.0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109</v>
      </c>
      <c r="B7" s="1">
        <v>5.0</v>
      </c>
      <c r="C7" s="1">
        <v>7.0</v>
      </c>
      <c r="D7" s="1">
        <v>8.0</v>
      </c>
      <c r="E7" s="1">
        <v>9.0</v>
      </c>
      <c r="F7" s="1">
        <v>7.0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110</v>
      </c>
      <c r="B8" s="1">
        <v>7.0</v>
      </c>
      <c r="C8" s="1">
        <v>9.0</v>
      </c>
      <c r="D8" s="1">
        <v>13.0</v>
      </c>
      <c r="E8" s="1">
        <v>17.0</v>
      </c>
      <c r="F8" s="1">
        <v>21.0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111</v>
      </c>
      <c r="B9" s="1">
        <v>-7.0</v>
      </c>
      <c r="C9" s="1">
        <v>-5.0</v>
      </c>
      <c r="D9" s="1">
        <v>-13.0</v>
      </c>
      <c r="E9" s="1">
        <v>-15.0</v>
      </c>
      <c r="F9" s="1">
        <v>-25.0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112</v>
      </c>
      <c r="B10" s="1">
        <v>0.0</v>
      </c>
      <c r="C10" s="1">
        <v>0.0</v>
      </c>
      <c r="D10" s="1">
        <v>-6.0</v>
      </c>
      <c r="E10" s="1">
        <v>-12.0</v>
      </c>
      <c r="F10" s="1">
        <v>-28.0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113</v>
      </c>
      <c r="B11" s="1">
        <v>7.0</v>
      </c>
      <c r="C11" s="1">
        <v>2.0</v>
      </c>
      <c r="D11" s="1">
        <v>0.0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114</v>
      </c>
      <c r="B12" s="1">
        <v>7.0</v>
      </c>
      <c r="C12" s="1">
        <v>2.0</v>
      </c>
      <c r="D12" s="1">
        <v>-6.0</v>
      </c>
      <c r="E12" s="1">
        <v>-12.0</v>
      </c>
      <c r="F12" s="1">
        <v>-28.0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115</v>
      </c>
      <c r="B13" s="1">
        <v>0.0</v>
      </c>
      <c r="C13" s="1">
        <v>0.0</v>
      </c>
      <c r="D13" s="1">
        <v>0.0</v>
      </c>
      <c r="E13" s="1">
        <v>30.0</v>
      </c>
      <c r="F13" s="1">
        <v>74.0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116</v>
      </c>
      <c r="B14" s="1">
        <v>-7.0</v>
      </c>
      <c r="C14" s="1">
        <v>-5.0</v>
      </c>
      <c r="D14" s="1">
        <v>-13.0</v>
      </c>
      <c r="E14" s="1">
        <v>-14.0</v>
      </c>
      <c r="F14" s="1">
        <v>-25.0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117</v>
      </c>
      <c r="B15" s="1">
        <v>0.0</v>
      </c>
      <c r="C15" s="1">
        <v>0.0</v>
      </c>
      <c r="D15" s="1">
        <v>0.0</v>
      </c>
      <c r="E15" s="1">
        <v>0.0</v>
      </c>
      <c r="F15" s="1">
        <v>26.0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118</v>
      </c>
      <c r="B16" s="1">
        <v>0.0</v>
      </c>
      <c r="C16" s="1">
        <v>0.0</v>
      </c>
      <c r="D16" s="1">
        <v>56.0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119</v>
      </c>
      <c r="B17" s="1">
        <v>-7.0</v>
      </c>
      <c r="C17" s="1">
        <v>-5.0</v>
      </c>
      <c r="D17" s="1">
        <v>-12.0</v>
      </c>
      <c r="E17" s="1">
        <v>-14.0</v>
      </c>
      <c r="F17" s="1">
        <v>-24.0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120</v>
      </c>
      <c r="B18" s="1">
        <v>-7.0</v>
      </c>
      <c r="C18" s="1">
        <v>-5.0</v>
      </c>
      <c r="D18" s="1">
        <v>-12.0</v>
      </c>
      <c r="E18" s="1">
        <v>-14.0</v>
      </c>
      <c r="F18" s="1">
        <v>-24.0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121</v>
      </c>
      <c r="B19" s="1">
        <v>-7.0</v>
      </c>
      <c r="C19" s="1">
        <v>-5.0</v>
      </c>
      <c r="D19" s="1">
        <v>-12.0</v>
      </c>
      <c r="E19" s="1">
        <v>-14.0</v>
      </c>
      <c r="F19" s="1">
        <v>-24.0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122</v>
      </c>
      <c r="B20" s="1">
        <v>-7.0</v>
      </c>
      <c r="C20" s="1">
        <v>-5.0</v>
      </c>
      <c r="D20" s="1">
        <v>-12.0</v>
      </c>
      <c r="E20" s="1">
        <v>-14.0</v>
      </c>
      <c r="F20" s="1">
        <v>-24.0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123</v>
      </c>
      <c r="B21" s="1">
        <v>49.0</v>
      </c>
      <c r="C21" s="1">
        <v>1.0</v>
      </c>
      <c r="D21" s="1">
        <v>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124</v>
      </c>
      <c r="B22" s="1">
        <v>-7.0</v>
      </c>
      <c r="C22" s="1">
        <v>-7.0</v>
      </c>
      <c r="D22" s="1">
        <v>-12.0</v>
      </c>
      <c r="E22" s="1">
        <v>-14.0</v>
      </c>
      <c r="F22" s="1">
        <v>-24.0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125</v>
      </c>
      <c r="B23" s="1">
        <v>-7.0</v>
      </c>
      <c r="C23" s="1">
        <v>-7.0</v>
      </c>
      <c r="D23" s="1">
        <v>-12.0</v>
      </c>
      <c r="E23" s="1">
        <v>-14.0</v>
      </c>
      <c r="F23" s="1">
        <v>-24.0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127</v>
      </c>
      <c r="B25" s="1" t="s">
        <v>128</v>
      </c>
      <c r="C25" s="1" t="s">
        <v>129</v>
      </c>
      <c r="D25" s="1" t="s">
        <v>130</v>
      </c>
      <c r="E25" s="1" t="s">
        <v>131</v>
      </c>
      <c r="F25" s="1" t="s">
        <v>132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133</v>
      </c>
      <c r="B26" s="1" t="s">
        <v>128</v>
      </c>
      <c r="C26" s="1" t="s">
        <v>129</v>
      </c>
      <c r="D26" s="1" t="s">
        <v>130</v>
      </c>
      <c r="E26" s="1" t="s">
        <v>131</v>
      </c>
      <c r="F26" s="1" t="s">
        <v>132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134</v>
      </c>
      <c r="B27" s="1">
        <v>4.0</v>
      </c>
      <c r="C27" s="1">
        <v>4.0</v>
      </c>
      <c r="D27" s="1">
        <v>18.0</v>
      </c>
      <c r="E27" s="1">
        <v>35.0</v>
      </c>
      <c r="F27" s="1">
        <v>35.0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135</v>
      </c>
      <c r="B28" s="1" t="s">
        <v>128</v>
      </c>
      <c r="C28" s="1" t="s">
        <v>129</v>
      </c>
      <c r="D28" s="1" t="s">
        <v>130</v>
      </c>
      <c r="E28" s="1" t="s">
        <v>131</v>
      </c>
      <c r="F28" s="1" t="s">
        <v>132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136</v>
      </c>
      <c r="B29" s="1" t="s">
        <v>128</v>
      </c>
      <c r="C29" s="1" t="s">
        <v>129</v>
      </c>
      <c r="D29" s="1" t="s">
        <v>130</v>
      </c>
      <c r="E29" s="1" t="s">
        <v>131</v>
      </c>
      <c r="F29" s="1" t="s">
        <v>132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137</v>
      </c>
      <c r="B30" s="1">
        <v>4.0</v>
      </c>
      <c r="C30" s="1">
        <v>4.0</v>
      </c>
      <c r="D30" s="1">
        <v>18.0</v>
      </c>
      <c r="E30" s="1">
        <v>35.0</v>
      </c>
      <c r="F30" s="1">
        <v>35.0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138</v>
      </c>
      <c r="B31" s="1" t="s">
        <v>139</v>
      </c>
      <c r="C31" s="1" t="s">
        <v>140</v>
      </c>
      <c r="D31" s="1" t="s">
        <v>141</v>
      </c>
      <c r="E31" s="1" t="s">
        <v>142</v>
      </c>
      <c r="F31" s="1" t="s">
        <v>143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144</v>
      </c>
      <c r="B32" s="1" t="s">
        <v>139</v>
      </c>
      <c r="C32" s="1" t="s">
        <v>140</v>
      </c>
      <c r="D32" s="1" t="s">
        <v>141</v>
      </c>
      <c r="E32" s="1" t="s">
        <v>142</v>
      </c>
      <c r="F32" s="1" t="s">
        <v>143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145</v>
      </c>
      <c r="B34" s="1">
        <v>-6.0</v>
      </c>
      <c r="C34" s="1">
        <v>-5.0</v>
      </c>
      <c r="D34" s="1">
        <v>-12.0</v>
      </c>
      <c r="E34" s="1">
        <v>-14.0</v>
      </c>
      <c r="F34" s="1">
        <v>-24.0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146</v>
      </c>
      <c r="B35" s="1">
        <v>-7.0</v>
      </c>
      <c r="C35" s="1">
        <v>-5.0</v>
      </c>
      <c r="D35" s="1">
        <v>-13.0</v>
      </c>
      <c r="E35" s="1">
        <v>-15.0</v>
      </c>
      <c r="F35" s="1">
        <v>-25.0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147</v>
      </c>
      <c r="B36" s="1">
        <v>-7.0</v>
      </c>
      <c r="C36" s="1">
        <v>-5.0</v>
      </c>
      <c r="D36" s="1">
        <v>-13.0</v>
      </c>
      <c r="E36" s="1">
        <v>-15.0</v>
      </c>
      <c r="F36" s="1">
        <v>-25.0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148</v>
      </c>
      <c r="B37" s="1">
        <v>-6.0</v>
      </c>
      <c r="C37" s="1">
        <v>-5.0</v>
      </c>
      <c r="D37" s="1">
        <v>-12.0</v>
      </c>
      <c r="E37" s="1">
        <v>-14.0</v>
      </c>
      <c r="F37" s="1">
        <v>-24.0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149</v>
      </c>
      <c r="B38" s="1">
        <v>0.0</v>
      </c>
      <c r="C38" s="1">
        <v>4.0</v>
      </c>
      <c r="D38" s="1">
        <v>0.0</v>
      </c>
      <c r="E38" s="1">
        <v>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150</v>
      </c>
      <c r="B39" s="1">
        <v>-4.0</v>
      </c>
      <c r="C39" s="1">
        <v>-3.0</v>
      </c>
      <c r="D39" s="1">
        <v>-8.0</v>
      </c>
      <c r="E39" s="1">
        <v>-9.0</v>
      </c>
      <c r="F39" s="1">
        <v>-15.0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151</v>
      </c>
      <c r="B40" s="1">
        <v>0.0</v>
      </c>
      <c r="C40" s="1">
        <v>0.0</v>
      </c>
      <c r="D40" s="1">
        <v>0.0</v>
      </c>
      <c r="E40" s="1">
        <v>0.0</v>
      </c>
      <c r="F40" s="1">
        <v>9.0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152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153</v>
      </c>
      <c r="B42" s="1">
        <v>1.0</v>
      </c>
      <c r="C42" s="1">
        <v>2.0</v>
      </c>
      <c r="D42" s="1">
        <v>5.0</v>
      </c>
      <c r="E42" s="1">
        <v>8.0</v>
      </c>
      <c r="F42" s="1">
        <v>13.0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154</v>
      </c>
      <c r="B43" s="1">
        <v>5.0</v>
      </c>
      <c r="C43" s="1">
        <v>7.0</v>
      </c>
      <c r="D43" s="1">
        <v>8.0</v>
      </c>
      <c r="E43" s="1">
        <v>9.0</v>
      </c>
      <c r="F43" s="1">
        <v>7.0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155</v>
      </c>
      <c r="B44" s="1">
        <v>18.0</v>
      </c>
      <c r="C44" s="1">
        <v>18.0</v>
      </c>
      <c r="D44" s="1">
        <v>20.0</v>
      </c>
      <c r="E44" s="1">
        <v>21.0</v>
      </c>
      <c r="F44" s="1">
        <v>24.0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156</v>
      </c>
      <c r="B45" s="1">
        <v>0.0</v>
      </c>
      <c r="C45" s="1">
        <v>0.0</v>
      </c>
      <c r="D45" s="1">
        <v>0.0</v>
      </c>
      <c r="E45" s="1">
        <v>0.0</v>
      </c>
      <c r="F45" s="1">
        <v>11.0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157</v>
      </c>
      <c r="B46" s="1">
        <v>0.0</v>
      </c>
      <c r="C46" s="1">
        <v>0.0</v>
      </c>
      <c r="D46" s="1">
        <v>0.0</v>
      </c>
      <c r="E46" s="1">
        <v>0.0</v>
      </c>
      <c r="F46" s="1">
        <v>13.0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158</v>
      </c>
      <c r="B47" s="1">
        <v>0.0</v>
      </c>
      <c r="C47" s="1">
        <v>0.0</v>
      </c>
      <c r="D47" s="1">
        <v>2.0</v>
      </c>
      <c r="E47" s="1">
        <v>6.0</v>
      </c>
      <c r="F47" s="1">
        <v>6.0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159</v>
      </c>
      <c r="B48" s="1">
        <v>0.0</v>
      </c>
      <c r="C48" s="1">
        <v>1.0</v>
      </c>
      <c r="D48" s="1">
        <v>33.0</v>
      </c>
      <c r="E48" s="1">
        <v>1.0</v>
      </c>
      <c r="F48" s="1">
        <v>93.0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160</v>
      </c>
      <c r="B49" s="1">
        <v>0.0</v>
      </c>
      <c r="C49" s="1">
        <v>2.0</v>
      </c>
      <c r="D49" s="1">
        <v>36.0</v>
      </c>
      <c r="E49" s="1">
        <v>1.0</v>
      </c>
      <c r="F49" s="1">
        <v>1.0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162</v>
      </c>
      <c r="B3" s="1">
        <v>0.0</v>
      </c>
      <c r="C3" s="1" t="s">
        <v>163</v>
      </c>
      <c r="D3" s="1" t="s">
        <v>164</v>
      </c>
      <c r="E3" s="1" t="s">
        <v>165</v>
      </c>
      <c r="F3" s="1" t="s">
        <v>166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167</v>
      </c>
      <c r="B4" s="1">
        <v>0.0</v>
      </c>
      <c r="C4" s="1" t="s">
        <v>168</v>
      </c>
      <c r="D4" s="1" t="s">
        <v>169</v>
      </c>
      <c r="E4" s="1" t="s">
        <v>170</v>
      </c>
      <c r="F4" s="1" t="s">
        <v>171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172</v>
      </c>
      <c r="B5" s="1">
        <v>0.0</v>
      </c>
      <c r="C5" s="1" t="s">
        <v>173</v>
      </c>
      <c r="D5" s="1" t="s">
        <v>174</v>
      </c>
      <c r="E5" s="1" t="s">
        <v>175</v>
      </c>
      <c r="F5" s="1" t="s">
        <v>176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177</v>
      </c>
      <c r="B6" s="1">
        <v>0.0</v>
      </c>
      <c r="C6" s="1" t="s">
        <v>178</v>
      </c>
      <c r="D6" s="1" t="s">
        <v>179</v>
      </c>
      <c r="E6" s="1" t="s">
        <v>175</v>
      </c>
      <c r="F6" s="1" t="s">
        <v>176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181</v>
      </c>
      <c r="B8" s="1">
        <v>0.0</v>
      </c>
      <c r="C8" s="1">
        <v>100.0</v>
      </c>
      <c r="D8" s="1">
        <v>0.0</v>
      </c>
      <c r="E8" s="1" t="s">
        <v>182</v>
      </c>
      <c r="F8" s="1" t="s">
        <v>183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184</v>
      </c>
      <c r="B9" s="1">
        <v>0.0</v>
      </c>
      <c r="C9" s="1" t="s">
        <v>185</v>
      </c>
      <c r="D9" s="1">
        <v>0.0</v>
      </c>
      <c r="E9" s="1" t="s">
        <v>186</v>
      </c>
      <c r="F9" s="1" t="s">
        <v>187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188</v>
      </c>
      <c r="B10" s="1">
        <v>0.0</v>
      </c>
      <c r="C10" s="1" t="s">
        <v>189</v>
      </c>
      <c r="D10" s="1">
        <v>0.0</v>
      </c>
      <c r="E10" s="1" t="s">
        <v>190</v>
      </c>
      <c r="F10" s="1" t="s">
        <v>191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192</v>
      </c>
      <c r="B11" s="1">
        <v>0.0</v>
      </c>
      <c r="C11" s="1" t="s">
        <v>193</v>
      </c>
      <c r="D11" s="1">
        <v>0.0</v>
      </c>
      <c r="E11" s="1" t="s">
        <v>194</v>
      </c>
      <c r="F11" s="1" t="s">
        <v>195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196</v>
      </c>
      <c r="B12" s="1">
        <v>0.0</v>
      </c>
      <c r="C12" s="1" t="s">
        <v>193</v>
      </c>
      <c r="D12" s="1">
        <v>0.0</v>
      </c>
      <c r="E12" s="1" t="s">
        <v>194</v>
      </c>
      <c r="F12" s="1" t="s">
        <v>195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197</v>
      </c>
      <c r="B13" s="1">
        <v>0.0</v>
      </c>
      <c r="C13" s="1" t="s">
        <v>198</v>
      </c>
      <c r="D13" s="1">
        <v>0.0</v>
      </c>
      <c r="E13" s="1" t="s">
        <v>199</v>
      </c>
      <c r="F13" s="1" t="s">
        <v>200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201</v>
      </c>
      <c r="B14" s="1">
        <v>0.0</v>
      </c>
      <c r="C14" s="1" t="s">
        <v>198</v>
      </c>
      <c r="D14" s="1">
        <v>0.0</v>
      </c>
      <c r="E14" s="1" t="s">
        <v>199</v>
      </c>
      <c r="F14" s="1" t="s">
        <v>200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202</v>
      </c>
      <c r="B15" s="1">
        <v>0.0</v>
      </c>
      <c r="C15" s="1" t="s">
        <v>203</v>
      </c>
      <c r="D15" s="1">
        <v>0.0</v>
      </c>
      <c r="E15" s="1" t="s">
        <v>199</v>
      </c>
      <c r="F15" s="1" t="s">
        <v>200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204</v>
      </c>
      <c r="B16" s="1">
        <v>0.0</v>
      </c>
      <c r="C16" s="1" t="s">
        <v>205</v>
      </c>
      <c r="D16" s="1">
        <v>0.0</v>
      </c>
      <c r="E16" s="1" t="s">
        <v>206</v>
      </c>
      <c r="F16" s="1" t="s">
        <v>207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208</v>
      </c>
      <c r="B17" s="1">
        <v>0.0</v>
      </c>
      <c r="C17" s="1" t="s">
        <v>209</v>
      </c>
      <c r="D17" s="1">
        <v>0.0</v>
      </c>
      <c r="E17" s="1" t="s">
        <v>210</v>
      </c>
      <c r="F17" s="1" t="s">
        <v>211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212</v>
      </c>
      <c r="B18" s="1">
        <v>0.0</v>
      </c>
      <c r="C18" s="1" t="s">
        <v>209</v>
      </c>
      <c r="D18" s="1">
        <v>0.0</v>
      </c>
      <c r="E18" s="1" t="s">
        <v>213</v>
      </c>
      <c r="F18" s="1" t="s">
        <v>214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215</v>
      </c>
      <c r="B20" s="1">
        <v>0.0</v>
      </c>
      <c r="C20" s="1" t="s">
        <v>216</v>
      </c>
      <c r="D20" s="1">
        <v>0.0</v>
      </c>
      <c r="E20" s="1" t="s">
        <v>217</v>
      </c>
      <c r="F20" s="1" t="s">
        <v>218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219</v>
      </c>
      <c r="B21" s="1">
        <v>0.0</v>
      </c>
      <c r="C21" s="1" t="s">
        <v>220</v>
      </c>
      <c r="D21" s="1">
        <v>0.0</v>
      </c>
      <c r="E21" s="1" t="s">
        <v>221</v>
      </c>
      <c r="F21" s="1" t="s">
        <v>222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223</v>
      </c>
      <c r="B22" s="1">
        <v>0.0</v>
      </c>
      <c r="C22" s="1">
        <v>0.0</v>
      </c>
      <c r="D22" s="1">
        <v>0.0</v>
      </c>
      <c r="E22" s="1">
        <v>0.0</v>
      </c>
      <c r="F22" s="1" t="s">
        <v>224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226</v>
      </c>
      <c r="B24" s="1" t="s">
        <v>227</v>
      </c>
      <c r="C24" s="1" t="s">
        <v>228</v>
      </c>
      <c r="D24" s="1" t="s">
        <v>229</v>
      </c>
      <c r="E24" s="1" t="s">
        <v>230</v>
      </c>
      <c r="F24" s="1" t="s">
        <v>231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232</v>
      </c>
      <c r="B25" s="1" t="s">
        <v>233</v>
      </c>
      <c r="C25" s="1" t="s">
        <v>234</v>
      </c>
      <c r="D25" s="1" t="s">
        <v>235</v>
      </c>
      <c r="E25" s="1" t="s">
        <v>236</v>
      </c>
      <c r="F25" s="1" t="s">
        <v>237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238</v>
      </c>
      <c r="B26" s="1" t="s">
        <v>239</v>
      </c>
      <c r="C26" s="1" t="s">
        <v>240</v>
      </c>
      <c r="D26" s="1" t="s">
        <v>241</v>
      </c>
      <c r="E26" s="1" t="s">
        <v>242</v>
      </c>
      <c r="F26" s="1" t="s">
        <v>243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244</v>
      </c>
      <c r="B27" s="1">
        <v>0.0</v>
      </c>
      <c r="C27" s="1">
        <v>0.0</v>
      </c>
      <c r="D27" s="1">
        <v>0.0</v>
      </c>
      <c r="E27" s="1">
        <v>0.0</v>
      </c>
      <c r="F27" s="1" t="s">
        <v>245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246</v>
      </c>
      <c r="B28" s="1">
        <v>0.0</v>
      </c>
      <c r="C28" s="1">
        <v>0.0</v>
      </c>
      <c r="D28" s="1">
        <v>0.0</v>
      </c>
      <c r="E28" s="1" t="s">
        <v>247</v>
      </c>
      <c r="F28" s="1" t="s">
        <v>248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250</v>
      </c>
      <c r="B30" s="1">
        <v>0.0</v>
      </c>
      <c r="C30" s="1" t="s">
        <v>251</v>
      </c>
      <c r="D30" s="1">
        <v>0.0</v>
      </c>
      <c r="E30" s="1" t="s">
        <v>252</v>
      </c>
      <c r="F30" s="1" t="s">
        <v>253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254</v>
      </c>
      <c r="B31" s="1">
        <v>0.0</v>
      </c>
      <c r="C31" s="1" t="s">
        <v>255</v>
      </c>
      <c r="D31" s="1">
        <v>0.0</v>
      </c>
      <c r="E31" s="1" t="s">
        <v>256</v>
      </c>
      <c r="F31" s="1" t="s">
        <v>257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258</v>
      </c>
      <c r="B32" s="1">
        <v>0.0</v>
      </c>
      <c r="C32" s="1">
        <v>0.0</v>
      </c>
      <c r="D32" s="1">
        <v>0.0</v>
      </c>
      <c r="E32" s="1" t="s">
        <v>259</v>
      </c>
      <c r="F32" s="1" t="s">
        <v>260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261</v>
      </c>
      <c r="B33" s="1">
        <v>0.0</v>
      </c>
      <c r="C33" s="1">
        <v>0.0</v>
      </c>
      <c r="D33" s="1">
        <v>0.0</v>
      </c>
      <c r="E33" s="1" t="s">
        <v>262</v>
      </c>
      <c r="F33" s="1" t="s">
        <v>263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264</v>
      </c>
      <c r="B34" s="1" t="s">
        <v>265</v>
      </c>
      <c r="C34" s="1" t="s">
        <v>266</v>
      </c>
      <c r="D34" s="1" t="s">
        <v>267</v>
      </c>
      <c r="E34" s="1" t="s">
        <v>268</v>
      </c>
      <c r="F34" s="1" t="s">
        <v>269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270</v>
      </c>
      <c r="B35" s="1">
        <v>0.0</v>
      </c>
      <c r="C35" s="1">
        <v>0.0</v>
      </c>
      <c r="D35" s="1" t="s">
        <v>271</v>
      </c>
      <c r="E35" s="1" t="s">
        <v>272</v>
      </c>
      <c r="F35" s="1" t="s">
        <v>273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274</v>
      </c>
      <c r="B36" s="1">
        <v>0.0</v>
      </c>
      <c r="C36" s="1">
        <v>0.0</v>
      </c>
      <c r="D36" s="1" t="s">
        <v>275</v>
      </c>
      <c r="E36" s="1" t="s">
        <v>276</v>
      </c>
      <c r="F36" s="1" t="s">
        <v>277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278</v>
      </c>
      <c r="B37" s="1">
        <v>0.0</v>
      </c>
      <c r="C37" s="1">
        <v>0.0</v>
      </c>
      <c r="D37" s="1" t="s">
        <v>279</v>
      </c>
      <c r="E37" s="1" t="s">
        <v>280</v>
      </c>
      <c r="F37" s="1" t="s">
        <v>281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282</v>
      </c>
      <c r="B38" s="1">
        <v>0.0</v>
      </c>
      <c r="C38" s="1" t="s">
        <v>283</v>
      </c>
      <c r="D38" s="1">
        <v>0.0</v>
      </c>
      <c r="E38" s="1" t="s">
        <v>284</v>
      </c>
      <c r="F38" s="1" t="s">
        <v>142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285</v>
      </c>
      <c r="B39" s="1" t="s">
        <v>286</v>
      </c>
      <c r="C39" s="1" t="s">
        <v>287</v>
      </c>
      <c r="D39" s="1" t="s">
        <v>288</v>
      </c>
      <c r="E39" s="1" t="s">
        <v>289</v>
      </c>
      <c r="F39" s="1" t="s">
        <v>290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291</v>
      </c>
      <c r="B40" s="1">
        <v>0.0</v>
      </c>
      <c r="C40" s="1" t="s">
        <v>292</v>
      </c>
      <c r="D40" s="1">
        <v>0.0</v>
      </c>
      <c r="E40" s="1" t="s">
        <v>293</v>
      </c>
      <c r="F40" s="1" t="s">
        <v>294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295</v>
      </c>
      <c r="B41" s="1" t="s">
        <v>296</v>
      </c>
      <c r="C41" s="1" t="s">
        <v>297</v>
      </c>
      <c r="D41" s="1" t="s">
        <v>298</v>
      </c>
      <c r="E41" s="1" t="s">
        <v>91</v>
      </c>
      <c r="F41" s="1" t="s">
        <v>299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301</v>
      </c>
      <c r="B43" s="1">
        <v>0.0</v>
      </c>
      <c r="C43" s="1">
        <v>0.0</v>
      </c>
      <c r="D43" s="1">
        <v>0.0</v>
      </c>
      <c r="E43" s="1">
        <v>0.0</v>
      </c>
      <c r="F43" s="1" t="s">
        <v>302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303</v>
      </c>
      <c r="B44" s="1">
        <v>0.0</v>
      </c>
      <c r="C44" s="1">
        <v>0.0</v>
      </c>
      <c r="D44" s="1">
        <v>0.0</v>
      </c>
      <c r="E44" s="1">
        <v>0.0</v>
      </c>
      <c r="F44" s="1" t="s">
        <v>304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305</v>
      </c>
      <c r="B45" s="1">
        <v>0.0</v>
      </c>
      <c r="C45" s="1" t="s">
        <v>306</v>
      </c>
      <c r="D45" s="1" t="s">
        <v>307</v>
      </c>
      <c r="E45" s="1" t="s">
        <v>308</v>
      </c>
      <c r="F45" s="1" t="s">
        <v>309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310</v>
      </c>
      <c r="B46" s="1">
        <v>0.0</v>
      </c>
      <c r="C46" s="1" t="s">
        <v>311</v>
      </c>
      <c r="D46" s="1" t="s">
        <v>312</v>
      </c>
      <c r="E46" s="1" t="s">
        <v>313</v>
      </c>
      <c r="F46" s="1" t="s">
        <v>314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315</v>
      </c>
      <c r="B47" s="1">
        <v>0.0</v>
      </c>
      <c r="C47" s="1" t="s">
        <v>311</v>
      </c>
      <c r="D47" s="1" t="s">
        <v>312</v>
      </c>
      <c r="E47" s="1" t="s">
        <v>313</v>
      </c>
      <c r="F47" s="1" t="s">
        <v>314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316</v>
      </c>
      <c r="B48" s="1">
        <v>0.0</v>
      </c>
      <c r="C48" s="1" t="s">
        <v>317</v>
      </c>
      <c r="D48" s="1" t="s">
        <v>318</v>
      </c>
      <c r="E48" s="1" t="s">
        <v>319</v>
      </c>
      <c r="F48" s="1" t="s">
        <v>320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321</v>
      </c>
      <c r="B49" s="1">
        <v>0.0</v>
      </c>
      <c r="C49" s="1" t="s">
        <v>317</v>
      </c>
      <c r="D49" s="1" t="s">
        <v>318</v>
      </c>
      <c r="E49" s="1" t="s">
        <v>319</v>
      </c>
      <c r="F49" s="1" t="s">
        <v>320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322</v>
      </c>
      <c r="B50" s="1">
        <v>0.0</v>
      </c>
      <c r="C50" s="1" t="s">
        <v>317</v>
      </c>
      <c r="D50" s="1" t="s">
        <v>323</v>
      </c>
      <c r="E50" s="1" t="s">
        <v>324</v>
      </c>
      <c r="F50" s="1" t="s">
        <v>325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326</v>
      </c>
      <c r="B51" s="1">
        <v>0.0</v>
      </c>
      <c r="C51" s="1" t="s">
        <v>327</v>
      </c>
      <c r="D51" s="1" t="s">
        <v>328</v>
      </c>
      <c r="E51" s="1" t="s">
        <v>329</v>
      </c>
      <c r="F51" s="1" t="s">
        <v>330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331</v>
      </c>
      <c r="B52" s="1">
        <v>0.0</v>
      </c>
      <c r="C52" s="1">
        <v>0.0</v>
      </c>
      <c r="D52" s="1">
        <v>0.0</v>
      </c>
      <c r="E52" s="1">
        <v>0.0</v>
      </c>
      <c r="F52" s="1" t="s">
        <v>332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333</v>
      </c>
      <c r="B53" s="1">
        <v>0.0</v>
      </c>
      <c r="C53" s="1" t="s">
        <v>334</v>
      </c>
      <c r="D53" s="1" t="s">
        <v>335</v>
      </c>
      <c r="E53" s="1" t="s">
        <v>336</v>
      </c>
      <c r="F53" s="1" t="s">
        <v>337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338</v>
      </c>
      <c r="B54" s="1">
        <v>0.0</v>
      </c>
      <c r="C54" s="1" t="s">
        <v>339</v>
      </c>
      <c r="D54" s="1" t="s">
        <v>340</v>
      </c>
      <c r="E54" s="1" t="s">
        <v>341</v>
      </c>
      <c r="F54" s="1" t="s">
        <v>342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343</v>
      </c>
      <c r="B55" s="1">
        <v>0.0</v>
      </c>
      <c r="C55" s="1" t="s">
        <v>344</v>
      </c>
      <c r="D55" s="1" t="s">
        <v>345</v>
      </c>
      <c r="E55" s="1" t="s">
        <v>346</v>
      </c>
      <c r="F55" s="1" t="s">
        <v>347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348</v>
      </c>
      <c r="B56" s="1">
        <v>0.0</v>
      </c>
      <c r="C56" s="1" t="s">
        <v>344</v>
      </c>
      <c r="D56" s="1" t="s">
        <v>345</v>
      </c>
      <c r="E56" s="1" t="s">
        <v>346</v>
      </c>
      <c r="F56" s="1" t="s">
        <v>347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349</v>
      </c>
      <c r="B57" s="1">
        <v>0.0</v>
      </c>
      <c r="C57" s="1" t="s">
        <v>350</v>
      </c>
      <c r="D57" s="1" t="s">
        <v>351</v>
      </c>
      <c r="E57" s="1" t="s">
        <v>352</v>
      </c>
      <c r="F57" s="1" t="s">
        <v>353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354</v>
      </c>
      <c r="B58" s="1">
        <v>0.0</v>
      </c>
      <c r="C58" s="1" t="s">
        <v>355</v>
      </c>
      <c r="D58" s="1" t="s">
        <v>356</v>
      </c>
      <c r="E58" s="1">
        <v>2.0</v>
      </c>
      <c r="F58" s="1" t="s">
        <v>357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358</v>
      </c>
      <c r="B59" s="1">
        <v>0.0</v>
      </c>
      <c r="C59" s="1">
        <v>0.0</v>
      </c>
      <c r="D59" s="1">
        <v>-17.0</v>
      </c>
      <c r="E59" s="1" t="s">
        <v>359</v>
      </c>
      <c r="F59" s="1" t="s">
        <v>360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361</v>
      </c>
      <c r="B60" s="1">
        <v>0.0</v>
      </c>
      <c r="C60" s="1">
        <v>0.0</v>
      </c>
      <c r="D60" s="1" t="s">
        <v>362</v>
      </c>
      <c r="E60" s="1">
        <v>176.0</v>
      </c>
      <c r="F60" s="1" t="s">
        <v>363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364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365</v>
      </c>
      <c r="B62" s="1">
        <v>0.0</v>
      </c>
      <c r="C62" s="1">
        <v>0.0</v>
      </c>
      <c r="D62" s="1">
        <v>0.0</v>
      </c>
      <c r="E62" s="1" t="s">
        <v>366</v>
      </c>
      <c r="F62" s="1">
        <v>0.0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367</v>
      </c>
      <c r="B63" s="1">
        <v>0.0</v>
      </c>
      <c r="C63" s="1">
        <v>0.0</v>
      </c>
      <c r="D63" s="1">
        <v>0.0</v>
      </c>
      <c r="E63" s="1" t="s">
        <v>368</v>
      </c>
      <c r="F63" s="1">
        <v>0.0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369</v>
      </c>
      <c r="B64" s="1">
        <v>0.0</v>
      </c>
      <c r="C64" s="1">
        <v>0.0</v>
      </c>
      <c r="D64" s="1" t="s">
        <v>370</v>
      </c>
      <c r="E64" s="1" t="s">
        <v>371</v>
      </c>
      <c r="F64" s="1" t="s">
        <v>372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373</v>
      </c>
      <c r="B65" s="1">
        <v>0.0</v>
      </c>
      <c r="C65" s="1">
        <v>0.0</v>
      </c>
      <c r="D65" s="1" t="s">
        <v>374</v>
      </c>
      <c r="E65" s="1" t="s">
        <v>375</v>
      </c>
      <c r="F65" s="1" t="s">
        <v>376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377</v>
      </c>
      <c r="B66" s="1">
        <v>0.0</v>
      </c>
      <c r="C66" s="1">
        <v>0.0</v>
      </c>
      <c r="D66" s="1" t="s">
        <v>374</v>
      </c>
      <c r="E66" s="1" t="s">
        <v>375</v>
      </c>
      <c r="F66" s="1" t="s">
        <v>376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378</v>
      </c>
      <c r="B67" s="1">
        <v>0.0</v>
      </c>
      <c r="C67" s="1">
        <v>0.0</v>
      </c>
      <c r="D67" s="1" t="s">
        <v>379</v>
      </c>
      <c r="E67" s="1" t="s">
        <v>380</v>
      </c>
      <c r="F67" s="1" t="s">
        <v>381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382</v>
      </c>
      <c r="B68" s="1">
        <v>0.0</v>
      </c>
      <c r="C68" s="1">
        <v>0.0</v>
      </c>
      <c r="D68" s="1" t="s">
        <v>379</v>
      </c>
      <c r="E68" s="1" t="s">
        <v>380</v>
      </c>
      <c r="F68" s="1" t="s">
        <v>381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383</v>
      </c>
      <c r="B69" s="1">
        <v>0.0</v>
      </c>
      <c r="C69" s="1">
        <v>0.0</v>
      </c>
      <c r="D69" s="1" t="s">
        <v>384</v>
      </c>
      <c r="E69" s="1" t="s">
        <v>380</v>
      </c>
      <c r="F69" s="1" t="s">
        <v>385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386</v>
      </c>
      <c r="B70" s="1">
        <v>0.0</v>
      </c>
      <c r="C70" s="1">
        <v>0.0</v>
      </c>
      <c r="D70" s="1" t="s">
        <v>387</v>
      </c>
      <c r="E70" s="1" t="s">
        <v>388</v>
      </c>
      <c r="F70" s="1" t="s">
        <v>389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390</v>
      </c>
      <c r="B71" s="1">
        <v>0.0</v>
      </c>
      <c r="C71" s="1">
        <v>0.0</v>
      </c>
      <c r="D71" s="1">
        <v>0.0</v>
      </c>
      <c r="E71" s="1" t="s">
        <v>391</v>
      </c>
      <c r="F71" s="1">
        <v>0.0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392</v>
      </c>
      <c r="B72" s="1">
        <v>0.0</v>
      </c>
      <c r="C72" s="1">
        <v>0.0</v>
      </c>
      <c r="D72" s="1" t="s">
        <v>393</v>
      </c>
      <c r="E72" s="1" t="s">
        <v>394</v>
      </c>
      <c r="F72" s="1" t="s">
        <v>395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396</v>
      </c>
      <c r="B73" s="1">
        <v>0.0</v>
      </c>
      <c r="C73" s="1">
        <v>0.0</v>
      </c>
      <c r="D73" s="1" t="s">
        <v>397</v>
      </c>
      <c r="E73" s="1" t="s">
        <v>398</v>
      </c>
      <c r="F73" s="1" t="s">
        <v>399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400</v>
      </c>
      <c r="B74" s="1">
        <v>0.0</v>
      </c>
      <c r="C74" s="1">
        <v>0.0</v>
      </c>
      <c r="D74" s="1" t="s">
        <v>401</v>
      </c>
      <c r="E74" s="1" t="s">
        <v>402</v>
      </c>
      <c r="F74" s="1" t="s">
        <v>403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404</v>
      </c>
      <c r="B75" s="1">
        <v>0.0</v>
      </c>
      <c r="C75" s="1">
        <v>0.0</v>
      </c>
      <c r="D75" s="1" t="s">
        <v>401</v>
      </c>
      <c r="E75" s="1" t="s">
        <v>402</v>
      </c>
      <c r="F75" s="1" t="s">
        <v>403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405</v>
      </c>
      <c r="B76" s="1">
        <v>0.0</v>
      </c>
      <c r="C76" s="1">
        <v>0.0</v>
      </c>
      <c r="D76" s="1" t="s">
        <v>406</v>
      </c>
      <c r="E76" s="1" t="s">
        <v>407</v>
      </c>
      <c r="F76" s="1" t="s">
        <v>408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409</v>
      </c>
      <c r="B77" s="1">
        <v>0.0</v>
      </c>
      <c r="C77" s="1">
        <v>0.0</v>
      </c>
      <c r="D77" s="1" t="s">
        <v>410</v>
      </c>
      <c r="E77" s="1" t="s">
        <v>411</v>
      </c>
      <c r="F77" s="1">
        <v>0.0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412</v>
      </c>
      <c r="B78" s="1">
        <v>0.0</v>
      </c>
      <c r="C78" s="1">
        <v>0.0</v>
      </c>
      <c r="D78" s="1">
        <v>0.0</v>
      </c>
      <c r="E78" s="1" t="s">
        <v>413</v>
      </c>
      <c r="F78" s="1" t="s">
        <v>414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415</v>
      </c>
      <c r="B79" s="1">
        <v>0.0</v>
      </c>
      <c r="C79" s="1">
        <v>0.0</v>
      </c>
      <c r="D79" s="1">
        <v>0.0</v>
      </c>
      <c r="E79" s="1" t="s">
        <v>416</v>
      </c>
      <c r="F79" s="1" t="s">
        <v>417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418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419</v>
      </c>
      <c r="B81" s="1">
        <v>0.0</v>
      </c>
      <c r="C81" s="1">
        <v>0.0</v>
      </c>
      <c r="D81" s="1">
        <v>0.0</v>
      </c>
      <c r="E81" s="1">
        <v>0.0</v>
      </c>
      <c r="F81" s="1" t="s">
        <v>420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421</v>
      </c>
      <c r="B82" s="1">
        <v>0.0</v>
      </c>
      <c r="C82" s="1">
        <v>0.0</v>
      </c>
      <c r="D82" s="1">
        <v>0.0</v>
      </c>
      <c r="E82" s="1">
        <v>0.0</v>
      </c>
      <c r="F82" s="1" t="s">
        <v>422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423</v>
      </c>
      <c r="B83" s="1">
        <v>0.0</v>
      </c>
      <c r="C83" s="1">
        <v>0.0</v>
      </c>
      <c r="D83" s="1">
        <v>0.0</v>
      </c>
      <c r="E83" s="1" t="s">
        <v>424</v>
      </c>
      <c r="F83" s="1" t="s">
        <v>425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426</v>
      </c>
      <c r="B84" s="1">
        <v>0.0</v>
      </c>
      <c r="C84" s="1">
        <v>0.0</v>
      </c>
      <c r="D84" s="1">
        <v>0.0</v>
      </c>
      <c r="E84" s="1" t="s">
        <v>427</v>
      </c>
      <c r="F84" s="1" t="s">
        <v>428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429</v>
      </c>
      <c r="B85" s="1">
        <v>0.0</v>
      </c>
      <c r="C85" s="1">
        <v>0.0</v>
      </c>
      <c r="D85" s="1">
        <v>0.0</v>
      </c>
      <c r="E85" s="1" t="s">
        <v>427</v>
      </c>
      <c r="F85" s="1" t="s">
        <v>428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430</v>
      </c>
      <c r="B86" s="1">
        <v>0.0</v>
      </c>
      <c r="C86" s="1">
        <v>0.0</v>
      </c>
      <c r="D86" s="1">
        <v>0.0</v>
      </c>
      <c r="E86" s="1" t="s">
        <v>431</v>
      </c>
      <c r="F86" s="1" t="s">
        <v>432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433</v>
      </c>
      <c r="B87" s="1">
        <v>0.0</v>
      </c>
      <c r="C87" s="1">
        <v>0.0</v>
      </c>
      <c r="D87" s="1">
        <v>0.0</v>
      </c>
      <c r="E87" s="1" t="s">
        <v>431</v>
      </c>
      <c r="F87" s="1" t="s">
        <v>432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434</v>
      </c>
      <c r="B88" s="1">
        <v>0.0</v>
      </c>
      <c r="C88" s="1">
        <v>0.0</v>
      </c>
      <c r="D88" s="1">
        <v>0.0</v>
      </c>
      <c r="E88" s="1" t="s">
        <v>431</v>
      </c>
      <c r="F88" s="1" t="s">
        <v>435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436</v>
      </c>
      <c r="B89" s="1">
        <v>0.0</v>
      </c>
      <c r="C89" s="1">
        <v>0.0</v>
      </c>
      <c r="D89" s="1">
        <v>0.0</v>
      </c>
      <c r="E89" s="1" t="s">
        <v>437</v>
      </c>
      <c r="F89" s="1" t="s">
        <v>438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439</v>
      </c>
      <c r="B90" s="1">
        <v>0.0</v>
      </c>
      <c r="C90" s="1">
        <v>0.0</v>
      </c>
      <c r="D90" s="1">
        <v>0.0</v>
      </c>
      <c r="E90" s="1">
        <v>0.0</v>
      </c>
      <c r="F90" s="1" t="s">
        <v>440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441</v>
      </c>
      <c r="B91" s="1">
        <v>0.0</v>
      </c>
      <c r="C91" s="1">
        <v>0.0</v>
      </c>
      <c r="D91" s="1">
        <v>0.0</v>
      </c>
      <c r="E91" s="1" t="s">
        <v>442</v>
      </c>
      <c r="F91" s="1" t="s">
        <v>443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444</v>
      </c>
      <c r="B92" s="1">
        <v>0.0</v>
      </c>
      <c r="C92" s="1">
        <v>0.0</v>
      </c>
      <c r="D92" s="1">
        <v>0.0</v>
      </c>
      <c r="E92" s="1" t="s">
        <v>445</v>
      </c>
      <c r="F92" s="1" t="s">
        <v>446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447</v>
      </c>
      <c r="B93" s="1">
        <v>0.0</v>
      </c>
      <c r="C93" s="1">
        <v>0.0</v>
      </c>
      <c r="D93" s="1">
        <v>0.0</v>
      </c>
      <c r="E93" s="1" t="s">
        <v>448</v>
      </c>
      <c r="F93" s="1" t="s">
        <v>449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450</v>
      </c>
      <c r="B94" s="1">
        <v>0.0</v>
      </c>
      <c r="C94" s="1">
        <v>0.0</v>
      </c>
      <c r="D94" s="1">
        <v>0.0</v>
      </c>
      <c r="E94" s="1" t="s">
        <v>448</v>
      </c>
      <c r="F94" s="1" t="s">
        <v>449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451</v>
      </c>
      <c r="B95" s="1">
        <v>0.0</v>
      </c>
      <c r="C95" s="1">
        <v>0.0</v>
      </c>
      <c r="D95" s="1">
        <v>0.0</v>
      </c>
      <c r="E95" s="1" t="s">
        <v>452</v>
      </c>
      <c r="F95" s="1" t="s">
        <v>453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454</v>
      </c>
      <c r="B96" s="1">
        <v>0.0</v>
      </c>
      <c r="C96" s="1">
        <v>0.0</v>
      </c>
      <c r="D96" s="1">
        <v>0.0</v>
      </c>
      <c r="E96" s="1" t="s">
        <v>455</v>
      </c>
      <c r="F96" s="1" t="s">
        <v>456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457</v>
      </c>
      <c r="B97" s="1">
        <v>0.0</v>
      </c>
      <c r="C97" s="1">
        <v>0.0</v>
      </c>
      <c r="D97" s="1">
        <v>0.0</v>
      </c>
      <c r="E97" s="1">
        <v>0.0</v>
      </c>
      <c r="F97" s="1" t="s">
        <v>458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459</v>
      </c>
      <c r="B98" s="1">
        <v>0.0</v>
      </c>
      <c r="C98" s="1">
        <v>0.0</v>
      </c>
      <c r="D98" s="1">
        <v>0.0</v>
      </c>
      <c r="E98" s="1">
        <v>0.0</v>
      </c>
      <c r="F98" s="1" t="s">
        <v>460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461</v>
      </c>
      <c r="C1" s="1" t="s">
        <v>462</v>
      </c>
      <c r="D1" s="1" t="s">
        <v>463</v>
      </c>
      <c r="E1" s="1" t="s">
        <v>464</v>
      </c>
      <c r="F1" s="1" t="s">
        <v>465</v>
      </c>
      <c r="G1" s="1" t="s">
        <v>466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467</v>
      </c>
      <c r="B2" s="1" t="s">
        <v>468</v>
      </c>
      <c r="C2" s="1" t="s">
        <v>469</v>
      </c>
      <c r="D2" s="1" t="s">
        <v>470</v>
      </c>
      <c r="E2" s="1" t="s">
        <v>471</v>
      </c>
      <c r="F2" s="1" t="s">
        <v>471</v>
      </c>
      <c r="G2" s="1" t="s">
        <v>472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473</v>
      </c>
      <c r="B3" s="1" t="s">
        <v>472</v>
      </c>
      <c r="C3" s="1" t="s">
        <v>474</v>
      </c>
      <c r="D3" s="1" t="s">
        <v>475</v>
      </c>
      <c r="E3" s="1" t="s">
        <v>476</v>
      </c>
      <c r="F3" s="1" t="s">
        <v>477</v>
      </c>
      <c r="G3" s="1" t="s">
        <v>472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478</v>
      </c>
      <c r="B4" s="1" t="s">
        <v>468</v>
      </c>
      <c r="C4" s="1" t="s">
        <v>469</v>
      </c>
      <c r="D4" s="1" t="s">
        <v>470</v>
      </c>
      <c r="E4" s="1" t="s">
        <v>471</v>
      </c>
      <c r="F4" s="1" t="s">
        <v>471</v>
      </c>
      <c r="G4" s="1" t="s">
        <v>471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473</v>
      </c>
      <c r="B5" s="1" t="s">
        <v>472</v>
      </c>
      <c r="C5" s="1" t="s">
        <v>474</v>
      </c>
      <c r="D5" s="1" t="s">
        <v>475</v>
      </c>
      <c r="E5" s="1" t="s">
        <v>476</v>
      </c>
      <c r="F5" s="1" t="s">
        <v>477</v>
      </c>
      <c r="G5" s="1" t="s">
        <v>477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479</v>
      </c>
      <c r="B6" s="1" t="s">
        <v>480</v>
      </c>
      <c r="C6" s="1" t="s">
        <v>481</v>
      </c>
      <c r="D6" s="1" t="s">
        <v>482</v>
      </c>
      <c r="E6" s="1" t="s">
        <v>483</v>
      </c>
      <c r="F6" s="1" t="s">
        <v>484</v>
      </c>
      <c r="G6" s="1" t="s">
        <v>485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486</v>
      </c>
      <c r="B7" s="1" t="s">
        <v>472</v>
      </c>
      <c r="C7" s="1" t="s">
        <v>472</v>
      </c>
      <c r="D7" s="1" t="s">
        <v>472</v>
      </c>
      <c r="E7" s="1" t="s">
        <v>472</v>
      </c>
      <c r="F7" s="1" t="s">
        <v>472</v>
      </c>
      <c r="G7" s="1" t="s">
        <v>472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487</v>
      </c>
      <c r="B8" s="1" t="s">
        <v>488</v>
      </c>
      <c r="C8" s="1" t="s">
        <v>489</v>
      </c>
      <c r="D8" s="1" t="s">
        <v>490</v>
      </c>
      <c r="E8" s="1" t="s">
        <v>491</v>
      </c>
      <c r="F8" s="1" t="s">
        <v>489</v>
      </c>
      <c r="G8" s="1" t="s">
        <v>492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493</v>
      </c>
      <c r="B9" s="1" t="s">
        <v>472</v>
      </c>
      <c r="C9" s="1" t="s">
        <v>494</v>
      </c>
      <c r="D9" s="1" t="s">
        <v>495</v>
      </c>
      <c r="E9" s="1" t="s">
        <v>496</v>
      </c>
      <c r="F9" s="1" t="s">
        <v>472</v>
      </c>
      <c r="G9" s="1" t="s">
        <v>472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497</v>
      </c>
      <c r="B10" s="1" t="s">
        <v>472</v>
      </c>
      <c r="C10" s="1" t="s">
        <v>491</v>
      </c>
      <c r="D10" s="1" t="s">
        <v>491</v>
      </c>
      <c r="E10" s="1" t="s">
        <v>496</v>
      </c>
      <c r="F10" s="1" t="s">
        <v>472</v>
      </c>
      <c r="G10" s="1" t="s">
        <v>472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498</v>
      </c>
      <c r="B11" s="1" t="s">
        <v>472</v>
      </c>
      <c r="C11" s="1" t="s">
        <v>499</v>
      </c>
      <c r="D11" s="1" t="s">
        <v>472</v>
      </c>
      <c r="E11" s="1" t="s">
        <v>472</v>
      </c>
      <c r="F11" s="1" t="s">
        <v>472</v>
      </c>
      <c r="G11" s="1" t="s">
        <v>472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500</v>
      </c>
      <c r="B12" s="1" t="s">
        <v>490</v>
      </c>
      <c r="C12" s="1" t="s">
        <v>490</v>
      </c>
      <c r="D12" s="1" t="s">
        <v>490</v>
      </c>
      <c r="E12" s="1" t="s">
        <v>501</v>
      </c>
      <c r="F12" s="1" t="s">
        <v>502</v>
      </c>
      <c r="G12" s="1" t="s">
        <v>503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504</v>
      </c>
      <c r="B13" s="1" t="s">
        <v>472</v>
      </c>
      <c r="C13" s="1" t="s">
        <v>472</v>
      </c>
      <c r="D13" s="1" t="s">
        <v>472</v>
      </c>
      <c r="E13" s="1" t="s">
        <v>472</v>
      </c>
      <c r="F13" s="1" t="s">
        <v>472</v>
      </c>
      <c r="G13" s="1" t="s">
        <v>472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505</v>
      </c>
      <c r="B14" s="1" t="s">
        <v>472</v>
      </c>
      <c r="C14" s="1" t="s">
        <v>472</v>
      </c>
      <c r="D14" s="1" t="s">
        <v>472</v>
      </c>
      <c r="E14" s="1" t="s">
        <v>472</v>
      </c>
      <c r="F14" s="1" t="s">
        <v>472</v>
      </c>
      <c r="G14" s="1" t="s">
        <v>472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506</v>
      </c>
      <c r="B15" s="1" t="s">
        <v>472</v>
      </c>
      <c r="C15" s="1" t="s">
        <v>472</v>
      </c>
      <c r="D15" s="1" t="s">
        <v>472</v>
      </c>
      <c r="E15" s="1" t="s">
        <v>472</v>
      </c>
      <c r="F15" s="1" t="s">
        <v>472</v>
      </c>
      <c r="G15" s="1" t="s">
        <v>472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507</v>
      </c>
      <c r="B16" s="1" t="s">
        <v>472</v>
      </c>
      <c r="C16" s="1" t="s">
        <v>472</v>
      </c>
      <c r="D16" s="1" t="s">
        <v>472</v>
      </c>
      <c r="E16" s="1" t="s">
        <v>472</v>
      </c>
      <c r="F16" s="1" t="s">
        <v>472</v>
      </c>
      <c r="G16" s="1" t="s">
        <v>472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508</v>
      </c>
      <c r="B17" s="1" t="s">
        <v>130</v>
      </c>
      <c r="C17" s="1" t="s">
        <v>131</v>
      </c>
      <c r="D17" s="1" t="s">
        <v>132</v>
      </c>
      <c r="E17" s="1" t="s">
        <v>509</v>
      </c>
      <c r="F17" s="1" t="s">
        <v>510</v>
      </c>
      <c r="G17" s="1" t="s">
        <v>511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512</v>
      </c>
      <c r="B18" s="1" t="s">
        <v>472</v>
      </c>
      <c r="C18" s="1" t="s">
        <v>472</v>
      </c>
      <c r="D18" s="1" t="s">
        <v>472</v>
      </c>
      <c r="E18" s="1" t="s">
        <v>472</v>
      </c>
      <c r="F18" s="1" t="s">
        <v>472</v>
      </c>
      <c r="G18" s="1" t="s">
        <v>472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513</v>
      </c>
      <c r="B19" s="1" t="s">
        <v>472</v>
      </c>
      <c r="C19" s="1" t="s">
        <v>514</v>
      </c>
      <c r="D19" s="1" t="s">
        <v>515</v>
      </c>
      <c r="E19" s="1" t="s">
        <v>516</v>
      </c>
      <c r="F19" s="1" t="s">
        <v>472</v>
      </c>
      <c r="G19" s="1" t="s">
        <v>472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</v>
      </c>
      <c r="B20" s="1" t="s">
        <v>472</v>
      </c>
      <c r="C20" s="1" t="s">
        <v>517</v>
      </c>
      <c r="D20" s="1" t="s">
        <v>472</v>
      </c>
      <c r="E20" s="1" t="s">
        <v>472</v>
      </c>
      <c r="F20" s="1" t="s">
        <v>472</v>
      </c>
      <c r="G20" s="1" t="s">
        <v>472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518</v>
      </c>
      <c r="B21" s="1" t="s">
        <v>519</v>
      </c>
      <c r="C21" s="1" t="s">
        <v>520</v>
      </c>
      <c r="D21" s="1" t="s">
        <v>521</v>
      </c>
      <c r="E21" s="1" t="s">
        <v>522</v>
      </c>
      <c r="F21" s="1" t="s">
        <v>523</v>
      </c>
      <c r="G21" s="1" t="s">
        <v>524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525</v>
      </c>
      <c r="B22" s="1" t="s">
        <v>526</v>
      </c>
      <c r="C22" s="1" t="s">
        <v>527</v>
      </c>
      <c r="D22" s="1" t="s">
        <v>528</v>
      </c>
      <c r="E22" s="1" t="s">
        <v>529</v>
      </c>
      <c r="F22" s="1" t="s">
        <v>523</v>
      </c>
      <c r="G22" s="1" t="s">
        <v>524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97</v>
      </c>
      <c r="B23" s="1" t="s">
        <v>472</v>
      </c>
      <c r="C23" s="1" t="s">
        <v>472</v>
      </c>
      <c r="D23" s="1" t="s">
        <v>472</v>
      </c>
      <c r="E23" s="1" t="s">
        <v>472</v>
      </c>
      <c r="F23" s="1" t="s">
        <v>472</v>
      </c>
      <c r="G23" s="1" t="s">
        <v>472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530</v>
      </c>
      <c r="B24" s="1" t="s">
        <v>531</v>
      </c>
      <c r="C24" s="1" t="s">
        <v>532</v>
      </c>
      <c r="D24" s="1" t="s">
        <v>533</v>
      </c>
      <c r="E24" s="1" t="s">
        <v>534</v>
      </c>
      <c r="F24" s="1" t="s">
        <v>534</v>
      </c>
      <c r="G24" s="1" t="s">
        <v>534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535</v>
      </c>
      <c r="B25" s="1" t="s">
        <v>536</v>
      </c>
      <c r="C25" s="1" t="s">
        <v>537</v>
      </c>
      <c r="D25" s="1" t="s">
        <v>538</v>
      </c>
      <c r="E25" s="1" t="s">
        <v>539</v>
      </c>
      <c r="F25" s="1" t="s">
        <v>539</v>
      </c>
      <c r="G25" s="1" t="s">
        <v>472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540</v>
      </c>
      <c r="B26" s="1" t="s">
        <v>541</v>
      </c>
      <c r="C26" s="1" t="s">
        <v>542</v>
      </c>
      <c r="D26" s="1" t="s">
        <v>543</v>
      </c>
      <c r="E26" s="1" t="s">
        <v>472</v>
      </c>
      <c r="F26" s="1" t="s">
        <v>472</v>
      </c>
      <c r="G26" s="1" t="s">
        <v>472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544</v>
      </c>
      <c r="B2" s="1" t="s">
        <v>545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546</v>
      </c>
      <c r="B3" s="1" t="s">
        <v>547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548</v>
      </c>
      <c r="B4" s="1" t="s">
        <v>549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550</v>
      </c>
      <c r="B5" s="1" t="s">
        <v>551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552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553</v>
      </c>
      <c r="B7" s="1" t="s">
        <v>554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555</v>
      </c>
      <c r="B8" s="1" t="s">
        <v>556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557</v>
      </c>
      <c r="B9" s="4" t="s">
        <v>558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559</v>
      </c>
      <c r="B10" s="1" t="s">
        <v>560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561</v>
      </c>
      <c r="B11" s="1" t="s">
        <v>562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563</v>
      </c>
      <c r="B12" s="1" t="s">
        <v>560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564</v>
      </c>
      <c r="B13" s="1" t="s">
        <v>565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566</v>
      </c>
      <c r="B14" s="1" t="s">
        <v>567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568</v>
      </c>
      <c r="B15" s="1" t="s">
        <v>565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569</v>
      </c>
      <c r="B16" s="1" t="s">
        <v>570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571</v>
      </c>
      <c r="B17" s="1">
        <v>45.0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572</v>
      </c>
      <c r="B18" s="1" t="s">
        <v>573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574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575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576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577</v>
      </c>
      <c r="B22" s="1">
        <v>0.4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578</v>
      </c>
      <c r="B23" s="1">
        <v>0.3947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579</v>
      </c>
      <c r="B24" s="1">
        <v>0.3535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580</v>
      </c>
      <c r="B25" s="1">
        <v>0.3947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581</v>
      </c>
      <c r="B26" s="1">
        <v>0.4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582</v>
      </c>
      <c r="B27" s="1">
        <v>0.3947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583</v>
      </c>
      <c r="B28" s="1">
        <v>0.3535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584</v>
      </c>
      <c r="B29" s="1">
        <v>0.3947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585</v>
      </c>
      <c r="B30" s="1">
        <v>0.838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586</v>
      </c>
      <c r="B31" s="1">
        <v>-0.6745454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587</v>
      </c>
      <c r="B32" s="1">
        <v>126242.0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588</v>
      </c>
      <c r="B33" s="1">
        <v>126242.0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589</v>
      </c>
      <c r="B34" s="1">
        <v>9717077.0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590</v>
      </c>
      <c r="B35" s="1">
        <v>278180.0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591</v>
      </c>
      <c r="B36" s="1">
        <v>278180.0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592</v>
      </c>
      <c r="B37" s="1">
        <v>1.6524488E7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593</v>
      </c>
      <c r="B38" s="1">
        <v>0.276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594</v>
      </c>
      <c r="B39" s="1">
        <v>2.52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595</v>
      </c>
      <c r="B40" s="1">
        <v>4.212561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596</v>
      </c>
      <c r="B41" s="1">
        <v>0.46872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597</v>
      </c>
      <c r="B42" s="1">
        <v>0.766865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598</v>
      </c>
      <c r="B43" s="1" t="s">
        <v>599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600</v>
      </c>
      <c r="B44" s="1">
        <v>2.0006178E7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601</v>
      </c>
      <c r="B45" s="1">
        <v>1.7849994E7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602</v>
      </c>
      <c r="B46" s="1">
        <v>4.45404E7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603</v>
      </c>
      <c r="B47" s="1">
        <v>8092.0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604</v>
      </c>
      <c r="B48" s="1">
        <v>28052.0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605</v>
      </c>
      <c r="B49" s="1">
        <v>1.7276544E9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606</v>
      </c>
      <c r="B50" s="1">
        <v>1.7303328E9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607</v>
      </c>
      <c r="B51" s="1">
        <v>2.0E-4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608</v>
      </c>
      <c r="B52" s="1">
        <v>0.52304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609</v>
      </c>
      <c r="B53" s="1">
        <v>0.03128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610</v>
      </c>
      <c r="B54" s="1">
        <v>0.28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611</v>
      </c>
      <c r="B55" s="1">
        <v>4.0E-4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612</v>
      </c>
      <c r="B56" s="1">
        <v>4.8022E7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613</v>
      </c>
      <c r="B57" s="1">
        <v>0.374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614</v>
      </c>
      <c r="B58" s="1">
        <v>0.9919785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615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616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617</v>
      </c>
      <c r="B61" s="1">
        <v>1.7197056E9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618</v>
      </c>
      <c r="B62" s="1">
        <v>-3.8367424E7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619</v>
      </c>
      <c r="B63" s="1">
        <v>-1.01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620</v>
      </c>
      <c r="B64" s="1">
        <v>-0.55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621</v>
      </c>
      <c r="B65" s="1">
        <v>5.1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622</v>
      </c>
      <c r="B66" s="1">
        <v>-0.547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623</v>
      </c>
      <c r="B67" s="1">
        <v>-0.68017244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624</v>
      </c>
      <c r="B68" s="1">
        <v>0.22263205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625</v>
      </c>
      <c r="B69" s="1" t="s">
        <v>626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627</v>
      </c>
      <c r="B70" s="1" t="s">
        <v>628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629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630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631</v>
      </c>
      <c r="B73" s="1" t="s">
        <v>632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633</v>
      </c>
      <c r="B74" s="1" t="s">
        <v>632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634</v>
      </c>
      <c r="B75" s="1">
        <v>1.6267878E9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635</v>
      </c>
      <c r="B76" s="1" t="s">
        <v>636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637</v>
      </c>
      <c r="B77" s="1" t="s">
        <v>638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639</v>
      </c>
      <c r="B78" s="1" t="s">
        <v>640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641</v>
      </c>
      <c r="B79" s="1" t="s">
        <v>642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643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644</v>
      </c>
      <c r="B81" s="1">
        <v>0.371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645</v>
      </c>
      <c r="B82" s="1">
        <v>3.0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646</v>
      </c>
      <c r="B83" s="1">
        <v>3.0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647</v>
      </c>
      <c r="B84" s="1">
        <v>3.0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648</v>
      </c>
      <c r="B85" s="1">
        <v>3.0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649</v>
      </c>
      <c r="B86" s="1" t="s">
        <v>650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651</v>
      </c>
      <c r="B87" s="1">
        <v>1.0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652</v>
      </c>
      <c r="B88" s="1">
        <v>1161314.0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653</v>
      </c>
      <c r="B89" s="1">
        <v>0.031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654</v>
      </c>
      <c r="B90" s="1">
        <v>-3.6577048E7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655</v>
      </c>
      <c r="B91" s="1">
        <v>1.0024721E7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656</v>
      </c>
      <c r="B92" s="1">
        <v>0.078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657</v>
      </c>
      <c r="B93" s="1">
        <v>0.103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658</v>
      </c>
      <c r="B94" s="1">
        <v>3922670.0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659</v>
      </c>
      <c r="B95" s="1">
        <v>0.107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660</v>
      </c>
      <c r="B96" s="1">
        <v>-0.70085996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661</v>
      </c>
      <c r="B97" s="1">
        <v>-3.4432101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662</v>
      </c>
      <c r="B98" s="1">
        <v>-4027420.0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663</v>
      </c>
      <c r="B99" s="1">
        <v>-6026586.0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664</v>
      </c>
      <c r="B100" s="1">
        <v>-1.7950138E7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665</v>
      </c>
      <c r="B101" s="1">
        <v>-0.006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666</v>
      </c>
      <c r="B102" s="1">
        <v>-1.0267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667</v>
      </c>
      <c r="B103" s="1">
        <v>-22.357471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668</v>
      </c>
      <c r="B104" s="1" t="s">
        <v>599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669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47</v>
      </c>
      <c r="B3" s="1">
        <v>0.0</v>
      </c>
      <c r="C3" s="1">
        <v>-6.0</v>
      </c>
      <c r="D3" s="1">
        <v>-5.0</v>
      </c>
      <c r="E3" s="1">
        <v>-15.0</v>
      </c>
      <c r="F3" s="1">
        <v>-15.0</v>
      </c>
      <c r="G3" s="1">
        <f>IF(F3*FORECAST(G2,B3:F3,B2:F2)&gt;0,FORECAST(G2,B3:F3,B2:F2),F3)*$X$1</f>
        <v>-19.9</v>
      </c>
      <c r="H3" s="1">
        <f>IF(G3*FORECAST(H2,B3:G3,B2:G2)&gt;0,FORECAST(H2,B3:G3,B2:G2),G3)*$X$1</f>
        <v>-23.8</v>
      </c>
      <c r="I3" s="1">
        <f>IF(H3*FORECAST(I2,B3:H3,B2:H2)&gt;0,FORECAST(I2,B3:H3,B2:H2),H3)*$X$1</f>
        <v>-27.7</v>
      </c>
      <c r="J3" s="1">
        <f>IF(I3*FORECAST(J2,B3:I3,B2:I2)&gt;0,FORECAST(J2,B3:I3,B2:I2),I3)*$X$1</f>
        <v>-31.6</v>
      </c>
      <c r="K3" s="1">
        <f>IF(J3*FORECAST(K2,B3:J3,B2:J2)&gt;0,FORECAST(K2,B3:J3,B2:J2),J3)*$X$1</f>
        <v>-35.5</v>
      </c>
      <c r="L3" s="1">
        <f>IF(K3*FORECAST(L2,B3:K3,B2:K2)&gt;0,FORECAST(L2,B3:K3,B2:K2),K3)*$X$1</f>
        <v>-39.4</v>
      </c>
      <c r="M3" s="1">
        <f>IF(L3*FORECAST(M2,B3:L3,B2:L2)&gt;0,FORECAST(M2,B3:L3,B2:L2),L3)*$X$1</f>
        <v>-43.3</v>
      </c>
      <c r="N3" s="5">
        <f>IF(M3*FORECAST(N2,B3:M3,B2:M2)&gt;0,FORECAST(N2,B3:M3,B2:M2),M3)*$X$1</f>
        <v>-47.2</v>
      </c>
      <c r="O3" s="5">
        <f>IF(N3*FORECAST(O2,B3:N3,B2:N2)&gt;0,FORECAST(O2,B3:N3,B2:N2),N3)*$X$1</f>
        <v>-51.1</v>
      </c>
      <c r="P3" s="5">
        <f>IF(O3*FORECAST(P2,B3:O3,B2:O2)&gt;0,FORECAST(P2,B3:O3,B2:O2),O3)*$X$1</f>
        <v>-55</v>
      </c>
      <c r="Q3" s="5">
        <f>IF(P3*FORECAST(Q2,B3:P3,B2:P2)&gt;0,FORECAST(Q2,B3:P3,B2:P2),P3)*$X$1</f>
        <v>-58.9</v>
      </c>
      <c r="R3" s="5">
        <f>IF(Q3*FORECAST(R2,B3:Q3,B2:Q2)&gt;0,FORECAST(R2,B3:Q3,B2:Q2),Q3)*$X$1</f>
        <v>-62.8</v>
      </c>
      <c r="S3" s="2"/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-7.0</v>
      </c>
      <c r="C4" s="1">
        <v>-7.0</v>
      </c>
      <c r="D4" s="1">
        <v>-36.0</v>
      </c>
      <c r="E4" s="1">
        <v>-25.0</v>
      </c>
      <c r="F4" s="1">
        <v>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670</v>
      </c>
      <c r="B5" s="1">
        <v>4.0</v>
      </c>
      <c r="C5" s="1">
        <v>4.0</v>
      </c>
      <c r="D5" s="1">
        <v>18.0</v>
      </c>
      <c r="E5" s="1">
        <v>35.0</v>
      </c>
      <c r="F5" s="1">
        <v>35.0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671</v>
      </c>
      <c r="L7" s="1">
        <f>IF(R3*FORECAST(R2,B3:R3,B2:R2)&gt;0,FORECAST(R2,B3:R3,B2:R2),Q3)*$X$1 * (1+0.02)/(0.0874-0.02)</f>
        <v>-950.3857567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672</v>
      </c>
      <c r="L8" s="6">
        <f t="array" ref="L8">NPV(0.0874,H3:R3)</f>
        <v>-276.1212847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673</v>
      </c>
      <c r="L9" s="6">
        <f t="array" ref="L9">NPV(0.0874,H16:R16)</f>
        <v>-378.1092514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674</v>
      </c>
      <c r="L10" s="6">
        <f>L8 + L9</f>
        <v>-654.2305361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97</v>
      </c>
      <c r="L11" s="1">
        <v>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675</v>
      </c>
      <c r="L12" s="6">
        <f>L10 - L11</f>
        <v>-656.2305361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676</v>
      </c>
      <c r="L13" s="1">
        <v>35.0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-18.74944389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-950.3857567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-7.0</v>
      </c>
      <c r="C3" s="1">
        <v>-5.0</v>
      </c>
      <c r="D3" s="1">
        <v>-12.0</v>
      </c>
      <c r="E3" s="1">
        <v>-14.0</v>
      </c>
      <c r="F3" s="1">
        <v>-24.0</v>
      </c>
      <c r="G3" s="1">
        <f>IF(F3*FORECAST(G2,B3:F3,B2:F2)&gt;0,FORECAST(G2,B3:F3,B2:F2),F3)*$X$1</f>
        <v>-25.3</v>
      </c>
      <c r="H3" s="1">
        <f>IF(G3*FORECAST(H2,B3:G3,B2:G2)&gt;0,FORECAST(H2,B3:G3,B2:G2),G3)*$X$1</f>
        <v>-29.6</v>
      </c>
      <c r="I3" s="1">
        <f>IF(H3*FORECAST(I2,B3:H3,B2:H2)&gt;0,FORECAST(I2,B3:H3,B2:H2),H3)*$X$1</f>
        <v>-33.9</v>
      </c>
      <c r="J3" s="1">
        <f>IF(I3*FORECAST(J2,B3:I3,B2:I2)&gt;0,FORECAST(J2,B3:I3,B2:I2),I3)*$X$1</f>
        <v>-38.2</v>
      </c>
      <c r="K3" s="1">
        <f>IF(J3*FORECAST(K2,B3:J3,B2:J2)&gt;0,FORECAST(K2,B3:J3,B2:J2),J3)*$X$1</f>
        <v>-42.5</v>
      </c>
      <c r="L3" s="1">
        <f>IF(K3*FORECAST(L2,B3:K3,B2:K2)&gt;0,FORECAST(L2,B3:K3,B2:K2),K3)*$X$1</f>
        <v>-46.8</v>
      </c>
      <c r="M3" s="1">
        <f>IF(L3*FORECAST(M2,B3:L3,B2:L2)&gt;0,FORECAST(M2,B3:L3,B2:L2),L3)*$X$1</f>
        <v>-51.1</v>
      </c>
      <c r="N3" s="5">
        <f>IF(M3*FORECAST(N2,B3:M3,B2:M2)&gt;0,FORECAST(N2,B3:M3,B2:M2),M3)*$X$1</f>
        <v>-55.4</v>
      </c>
      <c r="O3" s="5">
        <f>IF(N3*FORECAST(O2,B3:N3,B2:N2)&gt;0,FORECAST(O2,B3:N3,B2:N2),N3)*$X$1</f>
        <v>-59.7</v>
      </c>
      <c r="P3" s="5">
        <f>IF(O3*FORECAST(P2,B3:O3,B2:O2)&gt;0,FORECAST(P2,B3:O3,B2:O2),O3)*$X$1</f>
        <v>-64</v>
      </c>
      <c r="Q3" s="5">
        <f>IF(P3*FORECAST(Q2,B3:P3,B2:P2)&gt;0,FORECAST(Q2,B3:P3,B2:P2),P3)*$X$1</f>
        <v>-68.3</v>
      </c>
      <c r="R3" s="5">
        <f>IF(Q3*FORECAST(R2,B3:Q3,B2:Q2)&gt;0,FORECAST(R2,B3:Q3,B2:Q2),Q3)*$X$1</f>
        <v>-72.6</v>
      </c>
      <c r="S3" s="2"/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-7.0</v>
      </c>
      <c r="C4" s="1">
        <v>-7.0</v>
      </c>
      <c r="D4" s="1">
        <v>-36.0</v>
      </c>
      <c r="E4" s="1">
        <v>-25.0</v>
      </c>
      <c r="F4" s="1">
        <v>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670</v>
      </c>
      <c r="B5" s="1">
        <v>4.0</v>
      </c>
      <c r="C5" s="1">
        <v>4.0</v>
      </c>
      <c r="D5" s="1">
        <v>18.0</v>
      </c>
      <c r="E5" s="1">
        <v>35.0</v>
      </c>
      <c r="F5" s="1">
        <v>35.0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671</v>
      </c>
      <c r="L7" s="1">
        <f>IF(R3*FORECAST(R2,B3:R3,B2:R2)&gt;0,FORECAST(R2,B3:R3,B2:R2),Q3)*$X$1 * (1+0.02)/(0.0874-0.02)</f>
        <v>-1098.694362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672</v>
      </c>
      <c r="L8" s="6">
        <f t="array" ref="L8">NPV(0.0874,H3:R3)</f>
        <v>-327.5834358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673</v>
      </c>
      <c r="L9" s="6">
        <f t="array" ref="L9">NPV(0.0874,H16:R16)</f>
        <v>-437.1135614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674</v>
      </c>
      <c r="L10" s="6">
        <f>L8 + L9</f>
        <v>-764.6969972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97</v>
      </c>
      <c r="L11" s="1">
        <v>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675</v>
      </c>
      <c r="L12" s="6">
        <f>L10 - L11</f>
        <v>-766.6969972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676</v>
      </c>
      <c r="L13" s="1">
        <v>35.0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-21.90562849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-1098.694362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