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<sst xmlns="http://schemas.openxmlformats.org/spreadsheetml/2006/main" count="1995" uniqueCount="1704">
  <si>
    <t>ticker</t>
  </si>
  <si>
    <t>HBM</t>
  </si>
  <si>
    <t>nombre</t>
  </si>
  <si>
    <t>HUDBAY MINERALS INC</t>
  </si>
  <si>
    <t>empresa</t>
  </si>
  <si>
    <t>Specialty Mining &amp; Metals</t>
  </si>
  <si>
    <t>Open</t>
  </si>
  <si>
    <t>Target Price</t>
  </si>
  <si>
    <t>Upside</t>
  </si>
  <si>
    <t>382.06%</t>
  </si>
  <si>
    <t>Country</t>
  </si>
  <si>
    <t>Canada</t>
  </si>
  <si>
    <t>Market Cap</t>
  </si>
  <si>
    <t>Book Value</t>
  </si>
  <si>
    <t>Pe ratio</t>
  </si>
  <si>
    <t>Dividend Ratio</t>
  </si>
  <si>
    <t>Net Debt Growth</t>
  </si>
  <si>
    <t>-23.11%</t>
  </si>
  <si>
    <t>Total Assets Growth</t>
  </si>
  <si>
    <t>25.67%</t>
  </si>
  <si>
    <t>Net Property, Plant and Equipment Growth</t>
  </si>
  <si>
    <t>21.34%</t>
  </si>
  <si>
    <t>EBITDA Growth</t>
  </si>
  <si>
    <t>179.14%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</si>
  <si>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</si>
  <si>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</si>
  <si>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</si>
  <si>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</si>
  <si>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</si>
  <si>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</si>
  <si>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</si>
  <si>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</si>
  <si>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</si>
  <si>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</si>
  <si>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</si>
  <si>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</si>
  <si>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</si>
  <si>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</si>
  <si>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</si>
  <si>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</si>
  <si>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</si>
  <si>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</si>
  <si>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</si>
  <si>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</si>
  <si>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</si>
  <si>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</si>
  <si>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</si>
  <si>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</si>
  <si>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</si>
  <si>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</si>
  <si>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</si>
  <si>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</si>
  <si>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</si>
  <si>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</si>
  <si>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</si>
  <si>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</si>
  <si>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</si>
  <si>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</si>
  <si>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</si>
  <si>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</si>
  <si>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</si>
  <si>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</si>
  <si>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</si>
  <si>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</si>
  <si>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</si>
  <si>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</si>
  <si>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</si>
  <si>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</si>
  <si>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</si>
  <si>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</si>
  <si>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</si>
  <si>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</si>
  <si>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</si>
  <si>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</si>
  <si>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</si>
  <si>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</si>
  <si>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</si>
  <si>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</si>
  <si>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</si>
  <si>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</si>
  <si>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</si>
  <si>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</si>
  <si>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</si>
  <si>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</si>
  <si>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</si>
  <si>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</si>
  <si>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</si>
  <si>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</si>
  <si>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</si>
  <si>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</si>
  <si>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</si>
  <si>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</si>
  <si>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</si>
  <si>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</si>
  <si>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</si>
  <si>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</si>
  <si>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</si>
  <si>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</si>
  <si>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</si>
  <si>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</si>
  <si>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</si>
  <si>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</si>
  <si>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</si>
  <si>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</si>
  <si>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</si>
  <si>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</si>
  <si>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</si>
  <si>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</si>
  <si>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</si>
  <si>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</si>
  <si>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</si>
  <si>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</si>
  <si>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</si>
  <si>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</si>
  <si>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</si>
  <si>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</si>
  <si>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10.47</t>
  </si>
  <si>
    <t>7.6</t>
  </si>
  <si>
    <t>7.43</t>
  </si>
  <si>
    <t>8.21</t>
  </si>
  <si>
    <t>8.34</t>
  </si>
  <si>
    <t>7.07</t>
  </si>
  <si>
    <t>6.51</t>
  </si>
  <si>
    <t>5.65</t>
  </si>
  <si>
    <t>5.98</t>
  </si>
  <si>
    <t>Tangible Book Value</t>
  </si>
  <si>
    <t>Tangible Book Value Per Share</t>
  </si>
  <si>
    <t>9.52</t>
  </si>
  <si>
    <t>7.56</t>
  </si>
  <si>
    <t>7.4</t>
  </si>
  <si>
    <t>8.19</t>
  </si>
  <si>
    <t>8.32</t>
  </si>
  <si>
    <t>7.05</t>
  </si>
  <si>
    <t>6.49</t>
  </si>
  <si>
    <t>5.62</t>
  </si>
  <si>
    <t>5.75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</si>
  <si>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</si>
  <si>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</si>
  <si>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</si>
  <si>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</si>
  <si>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</si>
  <si>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</si>
  <si>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</si>
  <si>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</si>
  <si>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</si>
  <si>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</si>
  <si>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</si>
  <si>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</si>
  <si>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</si>
  <si>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</si>
  <si>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</si>
  <si>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</si>
  <si>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</si>
  <si>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Exploration / Drilling Costs, Total</t>
  </si>
  <si>
    <t>Stock-Based Compensation (IS)</t>
  </si>
  <si>
    <t>Depreciation &amp; Amortization - (IS)</t>
  </si>
  <si>
    <t>Impairment of Oil, Gas &amp; Mineral Properties - (IS)</t>
  </si>
  <si>
    <t>Other Operating Expenses</t>
  </si>
  <si>
    <t>Other Operating Expenses, Total</t>
  </si>
  <si>
    <t>Operating Income</t>
  </si>
  <si>
    <t>Interest Expense, Total</t>
  </si>
  <si>
    <t>0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</si>
  <si>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</si>
  <si>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</si>
  <si>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</si>
  <si>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</si>
  <si>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</si>
  <si>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</si>
  <si>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</si>
  <si>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</si>
  <si>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</si>
  <si>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</si>
  <si>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</si>
  <si>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</si>
  <si>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</si>
  <si>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</si>
  <si>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</si>
  <si>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</si>
  <si>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</si>
  <si>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</si>
  <si>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</si>
  <si>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</si>
  <si>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</si>
  <si>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</si>
  <si>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0.34</t>
  </si>
  <si>
    <t>-1.41</t>
  </si>
  <si>
    <t>-0.15</t>
  </si>
  <si>
    <t>0.67</t>
  </si>
  <si>
    <t>0.33</t>
  </si>
  <si>
    <t>-1.32</t>
  </si>
  <si>
    <t>-0.55</t>
  </si>
  <si>
    <t>-0.93</t>
  </si>
  <si>
    <t>0.27</t>
  </si>
  <si>
    <t>0.21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</si>
  <si>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</si>
  <si>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</si>
  <si>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</si>
  <si>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</si>
  <si>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</si>
  <si>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</si>
  <si>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-0.02</t>
  </si>
  <si>
    <t>-0.2</t>
  </si>
  <si>
    <t>0.14</t>
  </si>
  <si>
    <t>0.49</t>
  </si>
  <si>
    <t>0.42</t>
  </si>
  <si>
    <t>-0.23</t>
  </si>
  <si>
    <t>-0.41</t>
  </si>
  <si>
    <t>-0.39</t>
  </si>
  <si>
    <t>0.47</t>
  </si>
  <si>
    <t>Normalized Diluted EPS</t>
  </si>
  <si>
    <t>Dividend Per Share</t>
  </si>
  <si>
    <t>0.02</t>
  </si>
  <si>
    <t>0.01</t>
  </si>
  <si>
    <t>Payout Ratio</t>
  </si>
  <si>
    <t>5.91</t>
  </si>
  <si>
    <t>-1.09</t>
  </si>
  <si>
    <t>-10.14</t>
  </si>
  <si>
    <t>2.25</t>
  </si>
  <si>
    <t>4.74</t>
  </si>
  <si>
    <t>-1.14</t>
  </si>
  <si>
    <t>-2.62</t>
  </si>
  <si>
    <t>-1.7</t>
  </si>
  <si>
    <t>6.72</t>
  </si>
  <si>
    <t>EBITDA</t>
  </si>
  <si>
    <t>EBITA</t>
  </si>
  <si>
    <t>EBIT</t>
  </si>
  <si>
    <t>EBITDAR</t>
  </si>
  <si>
    <t>Effective Tax Rate - (Ratio)</t>
  </si>
  <si>
    <t>-522.7</t>
  </si>
  <si>
    <t>16.94</t>
  </si>
  <si>
    <t>727.89</t>
  </si>
  <si>
    <t>17.53</t>
  </si>
  <si>
    <t>24.06</t>
  </si>
  <si>
    <t>19.27</t>
  </si>
  <si>
    <t>-20.52</t>
  </si>
  <si>
    <t>26.54</t>
  </si>
  <si>
    <t>54.2</t>
  </si>
  <si>
    <t>Current Domestic Taxes</t>
  </si>
  <si>
    <t>Current Foreign Taxes</t>
  </si>
  <si>
    <t>Total Current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</si>
  <si>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</si>
  <si>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</si>
  <si>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</si>
  <si>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</si>
  <si>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</si>
  <si>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</si>
  <si>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Exploration/Drilling Costs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</si>
  <si>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</si>
  <si>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</si>
  <si>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</si>
  <si>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</si>
  <si>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Compensation - Exploration Costs / Drilling Costs, Total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</si>
  <si>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</si>
  <si>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</si>
  <si>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</si>
  <si>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</si>
  <si>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</si>
  <si>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-0.12</t>
  </si>
  <si>
    <t>-0.17</t>
  </si>
  <si>
    <t>2.34</t>
  </si>
  <si>
    <t>4.19</t>
  </si>
  <si>
    <t>3.91</t>
  </si>
  <si>
    <t>0.82</t>
  </si>
  <si>
    <t>-0.49</t>
  </si>
  <si>
    <t>0.37</t>
  </si>
  <si>
    <t>4.31</t>
  </si>
  <si>
    <t>3.89</t>
  </si>
  <si>
    <t>Return on Total Capital</t>
  </si>
  <si>
    <t>-0.25</t>
  </si>
  <si>
    <t>3.45</t>
  </si>
  <si>
    <t>6.14</t>
  </si>
  <si>
    <t>5.74</t>
  </si>
  <si>
    <t>1.22</t>
  </si>
  <si>
    <t>-0.77</t>
  </si>
  <si>
    <t>0.6</t>
  </si>
  <si>
    <t>6.94</t>
  </si>
  <si>
    <t>5.85</t>
  </si>
  <si>
    <t>Return On Equity %</t>
  </si>
  <si>
    <t>3.53</t>
  </si>
  <si>
    <t>-17.01</t>
  </si>
  <si>
    <t>-1.98</t>
  </si>
  <si>
    <t>8.39</t>
  </si>
  <si>
    <t>3.98</t>
  </si>
  <si>
    <t>-17.08</t>
  </si>
  <si>
    <t>-8.15</t>
  </si>
  <si>
    <t>-15.38</t>
  </si>
  <si>
    <t>4.62</t>
  </si>
  <si>
    <t>3.68</t>
  </si>
  <si>
    <t>Return on Common Equity</t>
  </si>
  <si>
    <t>3.62</t>
  </si>
  <si>
    <t>Margin Analysis</t>
  </si>
  <si>
    <t>Gross Profit Margin %</t>
  </si>
  <si>
    <t>27.75</t>
  </si>
  <si>
    <t>37.85</t>
  </si>
  <si>
    <t>46.21</t>
  </si>
  <si>
    <t>48.94</t>
  </si>
  <si>
    <t>47.98</t>
  </si>
  <si>
    <t>40.09</t>
  </si>
  <si>
    <t>36.69</t>
  </si>
  <si>
    <t>45.43</t>
  </si>
  <si>
    <t>42.05</t>
  </si>
  <si>
    <t>46.4</t>
  </si>
  <si>
    <t>SG&amp;A Margin</t>
  </si>
  <si>
    <t>8.26</t>
  </si>
  <si>
    <t>3.49</t>
  </si>
  <si>
    <t>3.35</t>
  </si>
  <si>
    <t>3.1</t>
  </si>
  <si>
    <t>1.85</t>
  </si>
  <si>
    <t>2.92</t>
  </si>
  <si>
    <t>3.79</t>
  </si>
  <si>
    <t>2.86</t>
  </si>
  <si>
    <t>2.33</t>
  </si>
  <si>
    <t>2.32</t>
  </si>
  <si>
    <t>EBITDA Margin %</t>
  </si>
  <si>
    <t>14.51</t>
  </si>
  <si>
    <t>22.84</t>
  </si>
  <si>
    <t>41.06</t>
  </si>
  <si>
    <t>43.73</t>
  </si>
  <si>
    <t>42.8</t>
  </si>
  <si>
    <t>31.47</t>
  </si>
  <si>
    <t>33.29</t>
  </si>
  <si>
    <t>27.25</t>
  </si>
  <si>
    <t>45.13</t>
  </si>
  <si>
    <t>42.01</t>
  </si>
  <si>
    <t>EBITA Margin %</t>
  </si>
  <si>
    <t>-1.68</t>
  </si>
  <si>
    <t>14.81</t>
  </si>
  <si>
    <t>22.4</t>
  </si>
  <si>
    <t>20.3</t>
  </si>
  <si>
    <t>5.19</t>
  </si>
  <si>
    <t>4.99</t>
  </si>
  <si>
    <t>23.56</t>
  </si>
  <si>
    <t>19.91</t>
  </si>
  <si>
    <t>EBIT Margin %</t>
  </si>
  <si>
    <t>19.98</t>
  </si>
  <si>
    <t>4.84</t>
  </si>
  <si>
    <t>-3.26</t>
  </si>
  <si>
    <t>1.82</t>
  </si>
  <si>
    <t>21.08</t>
  </si>
  <si>
    <t>17.77</t>
  </si>
  <si>
    <t>Income From Continuing Operations Margin %</t>
  </si>
  <si>
    <t>12.83</t>
  </si>
  <si>
    <t>-37.4</t>
  </si>
  <si>
    <t>-3.12</t>
  </si>
  <si>
    <t>12.03</t>
  </si>
  <si>
    <t>5.8</t>
  </si>
  <si>
    <t>-27.78</t>
  </si>
  <si>
    <t>-13.24</t>
  </si>
  <si>
    <t>-16.27</t>
  </si>
  <si>
    <t>4.82</t>
  </si>
  <si>
    <t>4.11</t>
  </si>
  <si>
    <t>Net Income Margin %</t>
  </si>
  <si>
    <t>12.85</t>
  </si>
  <si>
    <t>3.93</t>
  </si>
  <si>
    <t>Net Avail. For Common Margin %</t>
  </si>
  <si>
    <t>Normalized Net Income Margin</t>
  </si>
  <si>
    <t>-0.71</t>
  </si>
  <si>
    <t>-5.32</t>
  </si>
  <si>
    <t>2.93</t>
  </si>
  <si>
    <t>8.84</t>
  </si>
  <si>
    <t>7.41</t>
  </si>
  <si>
    <t>-4.81</t>
  </si>
  <si>
    <t>-9.78</t>
  </si>
  <si>
    <t>-6.72</t>
  </si>
  <si>
    <t>8.36</t>
  </si>
  <si>
    <t>6.04</t>
  </si>
  <si>
    <t>Levered Free Cash Flow Margin</t>
  </si>
  <si>
    <t>-150.89</t>
  </si>
  <si>
    <t>-52.88</t>
  </si>
  <si>
    <t>21.69</t>
  </si>
  <si>
    <t>16.72</t>
  </si>
  <si>
    <t>17.1</t>
  </si>
  <si>
    <t>10.91</t>
  </si>
  <si>
    <t>1.25</t>
  </si>
  <si>
    <t>17.91</t>
  </si>
  <si>
    <t>14.45</t>
  </si>
  <si>
    <t>Unlevered Free Cash Flow Margin</t>
  </si>
  <si>
    <t>-48.59</t>
  </si>
  <si>
    <t>26.98</t>
  </si>
  <si>
    <t>20.21</t>
  </si>
  <si>
    <t>19.9</t>
  </si>
  <si>
    <t>14.42</t>
  </si>
  <si>
    <t>6.19</t>
  </si>
  <si>
    <t>3.64</t>
  </si>
  <si>
    <t>20.93</t>
  </si>
  <si>
    <t>17.42</t>
  </si>
  <si>
    <t>Asset Turnover</t>
  </si>
  <si>
    <t>0.12</t>
  </si>
  <si>
    <t>0.19</t>
  </si>
  <si>
    <t>0.25</t>
  </si>
  <si>
    <t>0.3</t>
  </si>
  <si>
    <t>0.31</t>
  </si>
  <si>
    <t>0.24</t>
  </si>
  <si>
    <t>0.32</t>
  </si>
  <si>
    <t>0.35</t>
  </si>
  <si>
    <t>Fixed Assets Turnover</t>
  </si>
  <si>
    <t>0.15</t>
  </si>
  <si>
    <t>0.22</t>
  </si>
  <si>
    <t>0.29</t>
  </si>
  <si>
    <t>0.38</t>
  </si>
  <si>
    <t>0.4</t>
  </si>
  <si>
    <t>0.43</t>
  </si>
  <si>
    <t>Receivables Turnover (Average Receivables)</t>
  </si>
  <si>
    <t>13.3</t>
  </si>
  <si>
    <t>14.46</t>
  </si>
  <si>
    <t>13.22</t>
  </si>
  <si>
    <t>13.33</t>
  </si>
  <si>
    <t>12.34</t>
  </si>
  <si>
    <t>13.06</t>
  </si>
  <si>
    <t>11.2</t>
  </si>
  <si>
    <t>10.95</t>
  </si>
  <si>
    <t>11.66</t>
  </si>
  <si>
    <t>13.31</t>
  </si>
  <si>
    <t>Inventory Turnover (Average Inventory)</t>
  </si>
  <si>
    <t>5.78</t>
  </si>
  <si>
    <t>5.63</t>
  </si>
  <si>
    <t>5.22</t>
  </si>
  <si>
    <t>5.48</t>
  </si>
  <si>
    <t>5.89</t>
  </si>
  <si>
    <t>5.76</t>
  </si>
  <si>
    <t>4.91</t>
  </si>
  <si>
    <t>5.44</t>
  </si>
  <si>
    <t>5.4</t>
  </si>
  <si>
    <t>Short Term Liquidity</t>
  </si>
  <si>
    <t>Current Ratio</t>
  </si>
  <si>
    <t>1.23</t>
  </si>
  <si>
    <t>1.15</t>
  </si>
  <si>
    <t>1.39</t>
  </si>
  <si>
    <t>1.86</t>
  </si>
  <si>
    <t>2.36</t>
  </si>
  <si>
    <t>1.69</t>
  </si>
  <si>
    <t>1.68</t>
  </si>
  <si>
    <t>1.29</t>
  </si>
  <si>
    <t>1.17</t>
  </si>
  <si>
    <t>Quick Ratio</t>
  </si>
  <si>
    <t>0.8</t>
  </si>
  <si>
    <t>0.97</t>
  </si>
  <si>
    <t>1.94</t>
  </si>
  <si>
    <t>1.3</t>
  </si>
  <si>
    <t>1.32</t>
  </si>
  <si>
    <t>0.93</t>
  </si>
  <si>
    <t>0.78</t>
  </si>
  <si>
    <t>0.85</t>
  </si>
  <si>
    <t>Operating Cash Flow to Current Liabilities</t>
  </si>
  <si>
    <t>1.51</t>
  </si>
  <si>
    <t>1.47</t>
  </si>
  <si>
    <t>0.79</t>
  </si>
  <si>
    <t>0.53</t>
  </si>
  <si>
    <t>0.75</t>
  </si>
  <si>
    <t>1.09</t>
  </si>
  <si>
    <t>0.89</t>
  </si>
  <si>
    <t>Days Sales Outstanding (Average Receivables)</t>
  </si>
  <si>
    <t>27.45</t>
  </si>
  <si>
    <t>25.23</t>
  </si>
  <si>
    <t>27.69</t>
  </si>
  <si>
    <t>27.38</t>
  </si>
  <si>
    <t>29.57</t>
  </si>
  <si>
    <t>27.94</t>
  </si>
  <si>
    <t>32.69</t>
  </si>
  <si>
    <t>33.33</t>
  </si>
  <si>
    <t>31.3</t>
  </si>
  <si>
    <t>27.42</t>
  </si>
  <si>
    <t>Days Outstanding Inventory (Average Inventory)</t>
  </si>
  <si>
    <t>63.12</t>
  </si>
  <si>
    <t>64.88</t>
  </si>
  <si>
    <t>70.12</t>
  </si>
  <si>
    <t>66.67</t>
  </si>
  <si>
    <t>61.99</t>
  </si>
  <si>
    <t>63.34</t>
  </si>
  <si>
    <t>74.6</t>
  </si>
  <si>
    <t>67.15</t>
  </si>
  <si>
    <t>67.55</t>
  </si>
  <si>
    <t>Average Days Payable Outstanding</t>
  </si>
  <si>
    <t>56.48</t>
  </si>
  <si>
    <t>39.81</t>
  </si>
  <si>
    <t>43.61</t>
  </si>
  <si>
    <t>38.23</t>
  </si>
  <si>
    <t>32.61</t>
  </si>
  <si>
    <t>31.18</t>
  </si>
  <si>
    <t>45.58</t>
  </si>
  <si>
    <t>41.28</t>
  </si>
  <si>
    <t>36.37</t>
  </si>
  <si>
    <t>29.16</t>
  </si>
  <si>
    <t>Cash Conversion Cycle (Average Days)</t>
  </si>
  <si>
    <t>34.09</t>
  </si>
  <si>
    <t>50.31</t>
  </si>
  <si>
    <t>54.19</t>
  </si>
  <si>
    <t>55.82</t>
  </si>
  <si>
    <t>58.95</t>
  </si>
  <si>
    <t>60.1</t>
  </si>
  <si>
    <t>61.7</t>
  </si>
  <si>
    <t>59.19</t>
  </si>
  <si>
    <t>62.47</t>
  </si>
  <si>
    <t>71.26</t>
  </si>
  <si>
    <t>Long Term Solvency</t>
  </si>
  <si>
    <t>Total Debt/Equity</t>
  </si>
  <si>
    <t>46.8</t>
  </si>
  <si>
    <t>71.51</t>
  </si>
  <si>
    <t>69.88</t>
  </si>
  <si>
    <t>49.63</t>
  </si>
  <si>
    <t>48.43</t>
  </si>
  <si>
    <t>57.75</t>
  </si>
  <si>
    <t>70.55</t>
  </si>
  <si>
    <t>85.2</t>
  </si>
  <si>
    <t>79.22</t>
  </si>
  <si>
    <t>62.93</t>
  </si>
  <si>
    <t>Total Debt / Total Capital</t>
  </si>
  <si>
    <t>31.88</t>
  </si>
  <si>
    <t>41.69</t>
  </si>
  <si>
    <t>41.14</t>
  </si>
  <si>
    <t>33.17</t>
  </si>
  <si>
    <t>32.63</t>
  </si>
  <si>
    <t>36.61</t>
  </si>
  <si>
    <t>41.37</t>
  </si>
  <si>
    <t>44.2</t>
  </si>
  <si>
    <t>38.62</t>
  </si>
  <si>
    <t>LT Debt/Equity</t>
  </si>
  <si>
    <t>46.1</t>
  </si>
  <si>
    <t>67.57</t>
  </si>
  <si>
    <t>68.95</t>
  </si>
  <si>
    <t>48.77</t>
  </si>
  <si>
    <t>47.49</t>
  </si>
  <si>
    <t>55.97</t>
  </si>
  <si>
    <t>68.58</t>
  </si>
  <si>
    <t>82.93</t>
  </si>
  <si>
    <t>78.19</t>
  </si>
  <si>
    <t>61.47</t>
  </si>
  <si>
    <t>Long-Term Debt / Total Capital</t>
  </si>
  <si>
    <t>31.4</t>
  </si>
  <si>
    <t>39.39</t>
  </si>
  <si>
    <t>40.58</t>
  </si>
  <si>
    <t>32.6</t>
  </si>
  <si>
    <t>35.48</t>
  </si>
  <si>
    <t>40.21</t>
  </si>
  <si>
    <t>44.78</t>
  </si>
  <si>
    <t>43.63</t>
  </si>
  <si>
    <t>37.73</t>
  </si>
  <si>
    <t>Total Liabilities / Total Assets</t>
  </si>
  <si>
    <t>56.52</t>
  </si>
  <si>
    <t>60.44</t>
  </si>
  <si>
    <t>53.87</t>
  </si>
  <si>
    <t>53.5</t>
  </si>
  <si>
    <t>58.52</t>
  </si>
  <si>
    <t>63.58</t>
  </si>
  <si>
    <t>68.01</t>
  </si>
  <si>
    <t>63.67</t>
  </si>
  <si>
    <t>58.46</t>
  </si>
  <si>
    <t>EBIT / Interest Expense</t>
  </si>
  <si>
    <t>1.75</t>
  </si>
  <si>
    <t>4.02</t>
  </si>
  <si>
    <t>4.47</t>
  </si>
  <si>
    <t>0.86</t>
  </si>
  <si>
    <t>4.35</t>
  </si>
  <si>
    <t>3.74</t>
  </si>
  <si>
    <t>EBITDA / Interest Expense</t>
  </si>
  <si>
    <t>3.33</t>
  </si>
  <si>
    <t>4.86</t>
  </si>
  <si>
    <t>7.84</t>
  </si>
  <si>
    <t>9.57</t>
  </si>
  <si>
    <t>5.88</t>
  </si>
  <si>
    <t>4.48</t>
  </si>
  <si>
    <t>5.59</t>
  </si>
  <si>
    <t>9.64</t>
  </si>
  <si>
    <t>9.07</t>
  </si>
  <si>
    <t>(EBITDA - Capex) / Interest Expense</t>
  </si>
  <si>
    <t>-4.74</t>
  </si>
  <si>
    <t>2.84</t>
  </si>
  <si>
    <t>4.56</t>
  </si>
  <si>
    <t>6.67</t>
  </si>
  <si>
    <t>2.16</t>
  </si>
  <si>
    <t>0.73</t>
  </si>
  <si>
    <t>5.28</t>
  </si>
  <si>
    <t>5.57</t>
  </si>
  <si>
    <t>Total Debt / EBITDA</t>
  </si>
  <si>
    <t>14.09</t>
  </si>
  <si>
    <t>6.32</t>
  </si>
  <si>
    <t>2.66</t>
  </si>
  <si>
    <t>1.79</t>
  </si>
  <si>
    <t>1.67</t>
  </si>
  <si>
    <t>2.61</t>
  </si>
  <si>
    <t>2.9</t>
  </si>
  <si>
    <t>1.91</t>
  </si>
  <si>
    <t>Net Debt / EBITDA</t>
  </si>
  <si>
    <t>11.54</t>
  </si>
  <si>
    <t>6.05</t>
  </si>
  <si>
    <t>1.19</t>
  </si>
  <si>
    <t>1.64</t>
  </si>
  <si>
    <t>1.96</t>
  </si>
  <si>
    <t>2.28</t>
  </si>
  <si>
    <t>1.49</t>
  </si>
  <si>
    <t>1.56</t>
  </si>
  <si>
    <t>Total Debt / (EBITDA - Capex)</t>
  </si>
  <si>
    <t>-1.27</t>
  </si>
  <si>
    <t>-4.43</t>
  </si>
  <si>
    <t>4.55</t>
  </si>
  <si>
    <t>3.07</t>
  </si>
  <si>
    <t>2.4</t>
  </si>
  <si>
    <t>7.11</t>
  </si>
  <si>
    <t>46.39</t>
  </si>
  <si>
    <t>22.32</t>
  </si>
  <si>
    <t>Net Debt / (EBITDA - Capex)</t>
  </si>
  <si>
    <t>-1.04</t>
  </si>
  <si>
    <t>-4.25</t>
  </si>
  <si>
    <t>4.01</t>
  </si>
  <si>
    <t>2.04</t>
  </si>
  <si>
    <t>29.4</t>
  </si>
  <si>
    <t>17.51</t>
  </si>
  <si>
    <t>2.73</t>
  </si>
  <si>
    <t>2.54</t>
  </si>
  <si>
    <t>Growth Over Prior Year</t>
  </si>
  <si>
    <t>Total Revenues, 1 Yr. Growth %</t>
  </si>
  <si>
    <t>8.35</t>
  </si>
  <si>
    <t>74.59</t>
  </si>
  <si>
    <t>20.72</t>
  </si>
  <si>
    <t>-15.96</t>
  </si>
  <si>
    <t>-11.72</t>
  </si>
  <si>
    <t>37.49</t>
  </si>
  <si>
    <t>-2.7</t>
  </si>
  <si>
    <t>15.64</t>
  </si>
  <si>
    <t>Gross Profit, 1 Yr. Growth %</t>
  </si>
  <si>
    <t>-0.83</t>
  </si>
  <si>
    <t>137.75</t>
  </si>
  <si>
    <t>55.51</t>
  </si>
  <si>
    <t>27.86</t>
  </si>
  <si>
    <t>-0.03</t>
  </si>
  <si>
    <t>-29.77</t>
  </si>
  <si>
    <t>-19.2</t>
  </si>
  <si>
    <t>70.25</t>
  </si>
  <si>
    <t>-9.95</t>
  </si>
  <si>
    <t>27.62</t>
  </si>
  <si>
    <t>EBITDA, 1 Yr. Growth %</t>
  </si>
  <si>
    <t>-2.71</t>
  </si>
  <si>
    <t>173.23</t>
  </si>
  <si>
    <t>129.02</t>
  </si>
  <si>
    <t>28.58</t>
  </si>
  <si>
    <t>-1.51</t>
  </si>
  <si>
    <t>-38.9</t>
  </si>
  <si>
    <t>-20.8</t>
  </si>
  <si>
    <t>12.53</t>
  </si>
  <si>
    <t>60.47</t>
  </si>
  <si>
    <t>8.47</t>
  </si>
  <si>
    <t>EBITA, 1 Yr. Growth %</t>
  </si>
  <si>
    <t>25.07</t>
  </si>
  <si>
    <t>55.16</t>
  </si>
  <si>
    <t>82.55</t>
  </si>
  <si>
    <t>-13.27</t>
  </si>
  <si>
    <t>-81.67</t>
  </si>
  <si>
    <t>204.86</t>
  </si>
  <si>
    <t>359.69</t>
  </si>
  <si>
    <t>EBIT, 1 Yr. Growth %</t>
  </si>
  <si>
    <t>-13.58</t>
  </si>
  <si>
    <t>-80.13</t>
  </si>
  <si>
    <t>-159.53</t>
  </si>
  <si>
    <t>-176.5</t>
  </si>
  <si>
    <t>-0.92</t>
  </si>
  <si>
    <t>Earnings From Cont. Operations, 1 Yr. Growth %</t>
  </si>
  <si>
    <t>-165.77</t>
  </si>
  <si>
    <t>-607.79</t>
  </si>
  <si>
    <t>-89.38</t>
  </si>
  <si>
    <t>-565.71</t>
  </si>
  <si>
    <t>-38.85</t>
  </si>
  <si>
    <t>-502.51</t>
  </si>
  <si>
    <t>-57.95</t>
  </si>
  <si>
    <t>69.01</t>
  </si>
  <si>
    <t>-128.8</t>
  </si>
  <si>
    <t>-1.19</t>
  </si>
  <si>
    <t>Net Income, 1 Yr. Growth %</t>
  </si>
  <si>
    <t>-170.99</t>
  </si>
  <si>
    <t>-607.16</t>
  </si>
  <si>
    <t>-5.7</t>
  </si>
  <si>
    <t>Normalized Net Income, 1 Yr. Growth %</t>
  </si>
  <si>
    <t>-73.56</t>
  </si>
  <si>
    <t>-170.08</t>
  </si>
  <si>
    <t>264.71</t>
  </si>
  <si>
    <t>8.16</t>
  </si>
  <si>
    <t>-152.35</t>
  </si>
  <si>
    <t>79.51</t>
  </si>
  <si>
    <t>-5.53</t>
  </si>
  <si>
    <t>-221.16</t>
  </si>
  <si>
    <t>-14.32</t>
  </si>
  <si>
    <t>Diluted EPS Before Extra, 1 Yr. Growth %</t>
  </si>
  <si>
    <t>-157.63</t>
  </si>
  <si>
    <t>-555.58</t>
  </si>
  <si>
    <t>-43.01</t>
  </si>
  <si>
    <t>68.88</t>
  </si>
  <si>
    <t>-128.76</t>
  </si>
  <si>
    <t>-20.56</t>
  </si>
  <si>
    <t>Accounts Receivable, 1 Yr. Growth %</t>
  </si>
  <si>
    <t>4.72</t>
  </si>
  <si>
    <t>129.86</t>
  </si>
  <si>
    <t>39.43</t>
  </si>
  <si>
    <t>-25.18</t>
  </si>
  <si>
    <t>-14.47</t>
  </si>
  <si>
    <t>23.42</t>
  </si>
  <si>
    <t>54.49</t>
  </si>
  <si>
    <t>-49.5</t>
  </si>
  <si>
    <t>101.92</t>
  </si>
  <si>
    <t>Inventory, 1 Yr. Growth %</t>
  </si>
  <si>
    <t>68.02</t>
  </si>
  <si>
    <t>58.97</t>
  </si>
  <si>
    <t>-6.43</t>
  </si>
  <si>
    <t>25.98</t>
  </si>
  <si>
    <t>-16.38</t>
  </si>
  <si>
    <t>17.17</t>
  </si>
  <si>
    <t>3.09</t>
  </si>
  <si>
    <t>10.72</t>
  </si>
  <si>
    <t>-2.17</t>
  </si>
  <si>
    <t>33.75</t>
  </si>
  <si>
    <t>Net Property, Plant and Equip., 1 Yr. Growth %</t>
  </si>
  <si>
    <t>76.95</t>
  </si>
  <si>
    <t>-4.3</t>
  </si>
  <si>
    <t>-0.63</t>
  </si>
  <si>
    <t>0.39</t>
  </si>
  <si>
    <t>-3.64</t>
  </si>
  <si>
    <t>-4.12</t>
  </si>
  <si>
    <t>1.89</t>
  </si>
  <si>
    <t>-5.04</t>
  </si>
  <si>
    <t>21.49</t>
  </si>
  <si>
    <t>Total Assets, 1 Yr. Growth %</t>
  </si>
  <si>
    <t>-7.65</t>
  </si>
  <si>
    <t>-0.51</t>
  </si>
  <si>
    <t>-0.9</t>
  </si>
  <si>
    <t>-4.9</t>
  </si>
  <si>
    <t>4.61</t>
  </si>
  <si>
    <t>-1.08</t>
  </si>
  <si>
    <t>-6.29</t>
  </si>
  <si>
    <t>22.81</t>
  </si>
  <si>
    <t>Tangible Book Value, 1 Yr. Growth %</t>
  </si>
  <si>
    <t>43.42</t>
  </si>
  <si>
    <t>-7.23</t>
  </si>
  <si>
    <t>-1.23</t>
  </si>
  <si>
    <t>21.75</t>
  </si>
  <si>
    <t>3.22</t>
  </si>
  <si>
    <t>-15.25</t>
  </si>
  <si>
    <t>-8.07</t>
  </si>
  <si>
    <t>-13.19</t>
  </si>
  <si>
    <t>6.53</t>
  </si>
  <si>
    <t>28.75</t>
  </si>
  <si>
    <t>Common Equity, 1 Yr. Growth %</t>
  </si>
  <si>
    <t>49.59</t>
  </si>
  <si>
    <t>-15.26</t>
  </si>
  <si>
    <t>-1.35</t>
  </si>
  <si>
    <t>21.61</t>
  </si>
  <si>
    <t>3.15</t>
  </si>
  <si>
    <t>-15.18</t>
  </si>
  <si>
    <t>-8.03</t>
  </si>
  <si>
    <t>-13.12</t>
  </si>
  <si>
    <t>6.43</t>
  </si>
  <si>
    <t>33.4</t>
  </si>
  <si>
    <t>Cash From Operations, 1 Yr. Growth %</t>
  </si>
  <si>
    <t>101.76</t>
  </si>
  <si>
    <t>-30.01</t>
  </si>
  <si>
    <t>155.88</t>
  </si>
  <si>
    <t>13.58</t>
  </si>
  <si>
    <t>-11.12</t>
  </si>
  <si>
    <t>-35.18</t>
  </si>
  <si>
    <t>-22.96</t>
  </si>
  <si>
    <t>60.27</t>
  </si>
  <si>
    <t>26.68</t>
  </si>
  <si>
    <t>-2.25</t>
  </si>
  <si>
    <t>Capital Expenditures, 1 Yr. Growth %</t>
  </si>
  <si>
    <t>8.79</t>
  </si>
  <si>
    <t>-44.93</t>
  </si>
  <si>
    <t>-60.7</t>
  </si>
  <si>
    <t>29.53</t>
  </si>
  <si>
    <t>-23.57</t>
  </si>
  <si>
    <t>35.78</t>
  </si>
  <si>
    <t>39.34</t>
  </si>
  <si>
    <t>4.5</t>
  </si>
  <si>
    <t>-12.27</t>
  </si>
  <si>
    <t>-9.02</t>
  </si>
  <si>
    <t>Levered Free Cash Flow, 1 Yr. Growth %</t>
  </si>
  <si>
    <t>-7.89</t>
  </si>
  <si>
    <t>-38.99</t>
  </si>
  <si>
    <t>-152.33</t>
  </si>
  <si>
    <t>-5.73</t>
  </si>
  <si>
    <t>-20.28</t>
  </si>
  <si>
    <t>-47.33</t>
  </si>
  <si>
    <t>-93.32</t>
  </si>
  <si>
    <t>-54.15</t>
  </si>
  <si>
    <t>730.08</t>
  </si>
  <si>
    <t>-5.55</t>
  </si>
  <si>
    <t>Unlevered Free Cash Flow, 1 Yr. Growth %</t>
  </si>
  <si>
    <t>-43.94</t>
  </si>
  <si>
    <t>-170.82</t>
  </si>
  <si>
    <t>-8.62</t>
  </si>
  <si>
    <t>-19.37</t>
  </si>
  <si>
    <t>-39.99</t>
  </si>
  <si>
    <t>-72.75</t>
  </si>
  <si>
    <t>-19.08</t>
  </si>
  <si>
    <t>282.42</t>
  </si>
  <si>
    <t>-2.76</t>
  </si>
  <si>
    <t>Dividend Per Share, 1 Yr. Growth %</t>
  </si>
  <si>
    <t>3.3</t>
  </si>
  <si>
    <t>-8.1</t>
  </si>
  <si>
    <t>5.21</t>
  </si>
  <si>
    <t>0.69</t>
  </si>
  <si>
    <t>-6.5</t>
  </si>
  <si>
    <t>2.48</t>
  </si>
  <si>
    <t>Compound Annual Growth Rate Over Two Years</t>
  </si>
  <si>
    <t>Total Revenues, 2 Yr. CAGR %</t>
  </si>
  <si>
    <t>-10.72</t>
  </si>
  <si>
    <t>54.23</t>
  </si>
  <si>
    <t>49.13</t>
  </si>
  <si>
    <t>24.01</t>
  </si>
  <si>
    <t>14.21</t>
  </si>
  <si>
    <t>-6.06</t>
  </si>
  <si>
    <t>-13.86</t>
  </si>
  <si>
    <t>10.17</t>
  </si>
  <si>
    <t>15.66</t>
  </si>
  <si>
    <t>6.07</t>
  </si>
  <si>
    <t>Gross Profit, 2 Yr. CAGR %</t>
  </si>
  <si>
    <t>-24.09</t>
  </si>
  <si>
    <t>72.31</t>
  </si>
  <si>
    <t>92.28</t>
  </si>
  <si>
    <t>41.01</t>
  </si>
  <si>
    <t>16.38</t>
  </si>
  <si>
    <t>-16.21</t>
  </si>
  <si>
    <t>-24.67</t>
  </si>
  <si>
    <t>17.28</t>
  </si>
  <si>
    <t>23.82</t>
  </si>
  <si>
    <t>7.2</t>
  </si>
  <si>
    <t>EBITDA, 2 Yr. CAGR %</t>
  </si>
  <si>
    <t>-31.66</t>
  </si>
  <si>
    <t>83.34</t>
  </si>
  <si>
    <t>150.15</t>
  </si>
  <si>
    <t>71.6</t>
  </si>
  <si>
    <t>16.61</t>
  </si>
  <si>
    <t>-21.98</t>
  </si>
  <si>
    <t>-24.46</t>
  </si>
  <si>
    <t>-5.6</t>
  </si>
  <si>
    <t>34.67</t>
  </si>
  <si>
    <t>31.43</t>
  </si>
  <si>
    <t>EBITA, 2 Yr. CAGR %</t>
  </si>
  <si>
    <t>-69.15</t>
  </si>
  <si>
    <t>51.69</t>
  </si>
  <si>
    <t>356.35</t>
  </si>
  <si>
    <t>395.01</t>
  </si>
  <si>
    <t>33.7</t>
  </si>
  <si>
    <t>-56.81</t>
  </si>
  <si>
    <t>-71.67</t>
  </si>
  <si>
    <t>-25.24</t>
  </si>
  <si>
    <t>274.35</t>
  </si>
  <si>
    <t>111.96</t>
  </si>
  <si>
    <t>EBIT, 2 Yr. CAGR %</t>
  </si>
  <si>
    <t>32.65</t>
  </si>
  <si>
    <t>-58.06</t>
  </si>
  <si>
    <t>-65.61</t>
  </si>
  <si>
    <t>-32.52</t>
  </si>
  <si>
    <t>193.99</t>
  </si>
  <si>
    <t>231.86</t>
  </si>
  <si>
    <t>Earnings From Cont. Operations, 2 Yr. CAGR %</t>
  </si>
  <si>
    <t>75.01</t>
  </si>
  <si>
    <t>105.14</t>
  </si>
  <si>
    <t>-26.57</t>
  </si>
  <si>
    <t>-29.68</t>
  </si>
  <si>
    <t>55.79</t>
  </si>
  <si>
    <t>56.88</t>
  </si>
  <si>
    <t>30.1</t>
  </si>
  <si>
    <t>-15.69</t>
  </si>
  <si>
    <t>-30.23</t>
  </si>
  <si>
    <t>-46.65</t>
  </si>
  <si>
    <t>Net Income, 2 Yr. CAGR %</t>
  </si>
  <si>
    <t>-26.62</t>
  </si>
  <si>
    <t>-47.88</t>
  </si>
  <si>
    <t>Normalized Net Income, 2 Yr. CAGR %</t>
  </si>
  <si>
    <t>-73.75</t>
  </si>
  <si>
    <t>107.91</t>
  </si>
  <si>
    <t>224.56</t>
  </si>
  <si>
    <t>59.87</t>
  </si>
  <si>
    <t>81.81</t>
  </si>
  <si>
    <t>-23.22</t>
  </si>
  <si>
    <t>-3.06</t>
  </si>
  <si>
    <t>30.22</t>
  </si>
  <si>
    <t>6.99</t>
  </si>
  <si>
    <t>0.58</t>
  </si>
  <si>
    <t>Diluted EPS Before Extra, 2 Yr. CAGR %</t>
  </si>
  <si>
    <t>67.66</t>
  </si>
  <si>
    <t>82.24</t>
  </si>
  <si>
    <t>-30.44</t>
  </si>
  <si>
    <t>-30.96</t>
  </si>
  <si>
    <t>51.45</t>
  </si>
  <si>
    <t>-15.86</t>
  </si>
  <si>
    <t>-30.31</t>
  </si>
  <si>
    <t>-52.2</t>
  </si>
  <si>
    <t>Accounts Receivable, 2 Yr. CAGR %</t>
  </si>
  <si>
    <t>1.21</t>
  </si>
  <si>
    <t>69.68</t>
  </si>
  <si>
    <t>51.62</t>
  </si>
  <si>
    <t>18.09</t>
  </si>
  <si>
    <t>9.36</t>
  </si>
  <si>
    <t>-20.01</t>
  </si>
  <si>
    <t>2.74</t>
  </si>
  <si>
    <t>38.09</t>
  </si>
  <si>
    <t>-11.67</t>
  </si>
  <si>
    <t>0.98</t>
  </si>
  <si>
    <t>Inventory, 2 Yr. CAGR %</t>
  </si>
  <si>
    <t>22.54</t>
  </si>
  <si>
    <t>78.73</t>
  </si>
  <si>
    <t>21.96</t>
  </si>
  <si>
    <t>8.58</t>
  </si>
  <si>
    <t>2.64</t>
  </si>
  <si>
    <t>-1.02</t>
  </si>
  <si>
    <t>9.9</t>
  </si>
  <si>
    <t>6.84</t>
  </si>
  <si>
    <t>4.08</t>
  </si>
  <si>
    <t>14.39</t>
  </si>
  <si>
    <t>Net Property, Plant and Equip., 2 Yr. CAGR %</t>
  </si>
  <si>
    <t>42.31</t>
  </si>
  <si>
    <t>-2.48</t>
  </si>
  <si>
    <t>-0.6</t>
  </si>
  <si>
    <t>-3.88</t>
  </si>
  <si>
    <t>-1.16</t>
  </si>
  <si>
    <t>1.06</t>
  </si>
  <si>
    <t>-2.43</t>
  </si>
  <si>
    <t>Total Assets, 2 Yr. CAGR %</t>
  </si>
  <si>
    <t>27.23</t>
  </si>
  <si>
    <t>27.16</t>
  </si>
  <si>
    <t>-4.15</t>
  </si>
  <si>
    <t>1.87</t>
  </si>
  <si>
    <t>-2.92</t>
  </si>
  <si>
    <t>1.72</t>
  </si>
  <si>
    <t>-3.72</t>
  </si>
  <si>
    <t>7.28</t>
  </si>
  <si>
    <t>Tangible Book Value, 2 Yr. CAGR %</t>
  </si>
  <si>
    <t>18.86</t>
  </si>
  <si>
    <t>26.15</t>
  </si>
  <si>
    <t>-4.28</t>
  </si>
  <si>
    <t>9.66</t>
  </si>
  <si>
    <t>11.27</t>
  </si>
  <si>
    <t>-6.47</t>
  </si>
  <si>
    <t>-11.73</t>
  </si>
  <si>
    <t>-10.66</t>
  </si>
  <si>
    <t>-3.83</t>
  </si>
  <si>
    <t>17.11</t>
  </si>
  <si>
    <t>Common Equity, 2 Yr. CAGR %</t>
  </si>
  <si>
    <t>21.63</t>
  </si>
  <si>
    <t>23.13</t>
  </si>
  <si>
    <t>-8.57</t>
  </si>
  <si>
    <t>9.53</t>
  </si>
  <si>
    <t>11.16</t>
  </si>
  <si>
    <t>-6.46</t>
  </si>
  <si>
    <t>-10.61</t>
  </si>
  <si>
    <t>-3.84</t>
  </si>
  <si>
    <t>19.16</t>
  </si>
  <si>
    <t>Cash From Operations, 2 Yr. CAGR %</t>
  </si>
  <si>
    <t>-26.88</t>
  </si>
  <si>
    <t>33.83</t>
  </si>
  <si>
    <t>70.48</t>
  </si>
  <si>
    <t>-24.1</t>
  </si>
  <si>
    <t>-29.33</t>
  </si>
  <si>
    <t>11.12</t>
  </si>
  <si>
    <t>42.72</t>
  </si>
  <si>
    <t>11.28</t>
  </si>
  <si>
    <t>Capital Expenditures, 2 Yr. CAGR %</t>
  </si>
  <si>
    <t>38.92</t>
  </si>
  <si>
    <t>-53.48</t>
  </si>
  <si>
    <t>-28.65</t>
  </si>
  <si>
    <t>-0.5</t>
  </si>
  <si>
    <t>37.55</t>
  </si>
  <si>
    <t>20.67</t>
  </si>
  <si>
    <t>-7.51</t>
  </si>
  <si>
    <t>Levered Free Cash Flow, 2 Yr. CAGR %</t>
  </si>
  <si>
    <t>79.94</t>
  </si>
  <si>
    <t>-15.82</t>
  </si>
  <si>
    <t>-43.53</t>
  </si>
  <si>
    <t>-30.22</t>
  </si>
  <si>
    <t>2.07</t>
  </si>
  <si>
    <t>-34.62</t>
  </si>
  <si>
    <t>-76.89</t>
  </si>
  <si>
    <t>-82.5</t>
  </si>
  <si>
    <t>337.32</t>
  </si>
  <si>
    <t>178.33</t>
  </si>
  <si>
    <t>Unlevered Free Cash Flow, 2 Yr. CAGR %</t>
  </si>
  <si>
    <t>-19.3</t>
  </si>
  <si>
    <t>-37.03</t>
  </si>
  <si>
    <t>-19.98</t>
  </si>
  <si>
    <t>-1.39</t>
  </si>
  <si>
    <t>-29.91</t>
  </si>
  <si>
    <t>-52.31</t>
  </si>
  <si>
    <t>-53.04</t>
  </si>
  <si>
    <t>112.65</t>
  </si>
  <si>
    <t>91.86</t>
  </si>
  <si>
    <t>Dividend Per Share, 2 Yr. CAGR %</t>
  </si>
  <si>
    <t>-68.38</t>
  </si>
  <si>
    <t>5.18</t>
  </si>
  <si>
    <t>-0.79</t>
  </si>
  <si>
    <t>-1.67</t>
  </si>
  <si>
    <t>3.48</t>
  </si>
  <si>
    <t>1.24</t>
  </si>
  <si>
    <t>-2.97</t>
  </si>
  <si>
    <t>-2.11</t>
  </si>
  <si>
    <t>Compound Annual Growth Rate Over Three Years</t>
  </si>
  <si>
    <t>Total Revenues, 3 Yr. CAGR %</t>
  </si>
  <si>
    <t>-14.34</t>
  </si>
  <si>
    <t>20.5</t>
  </si>
  <si>
    <t>43.15</t>
  </si>
  <si>
    <t>38.99</t>
  </si>
  <si>
    <t>18.45</t>
  </si>
  <si>
    <t>3.11</t>
  </si>
  <si>
    <t>-7.99</t>
  </si>
  <si>
    <t>5.7</t>
  </si>
  <si>
    <t>Gross Profit, 3 Yr. CAGR %</t>
  </si>
  <si>
    <t>-27.87</t>
  </si>
  <si>
    <t>19.94</t>
  </si>
  <si>
    <t>64.73</t>
  </si>
  <si>
    <t>67.83</t>
  </si>
  <si>
    <t>28.19</t>
  </si>
  <si>
    <t>-1.65</t>
  </si>
  <si>
    <t>-17.22</t>
  </si>
  <si>
    <t>-1.15</t>
  </si>
  <si>
    <t>EBITDA, 3 Yr. CAGR %</t>
  </si>
  <si>
    <t>-37.28</t>
  </si>
  <si>
    <t>17.3</t>
  </si>
  <si>
    <t>95.33</t>
  </si>
  <si>
    <t>100.38</t>
  </si>
  <si>
    <t>46.03</t>
  </si>
  <si>
    <t>-5.63</t>
  </si>
  <si>
    <t>-17.16</t>
  </si>
  <si>
    <t>-13.73</t>
  </si>
  <si>
    <t>24.98</t>
  </si>
  <si>
    <t>EBITA, 3 Yr. CAGR %</t>
  </si>
  <si>
    <t>-64.98</t>
  </si>
  <si>
    <t>-44.05</t>
  </si>
  <si>
    <t>210.37</t>
  </si>
  <si>
    <t>236.25</t>
  </si>
  <si>
    <t>188.42</t>
  </si>
  <si>
    <t>-27.29</t>
  </si>
  <si>
    <t>-58.53</t>
  </si>
  <si>
    <t>-37.45</t>
  </si>
  <si>
    <t>36.96</t>
  </si>
  <si>
    <t>139.26</t>
  </si>
  <si>
    <t>EBIT, 3 Yr. CAGR %</t>
  </si>
  <si>
    <t>186.91</t>
  </si>
  <si>
    <t>-28.99</t>
  </si>
  <si>
    <t>-52.87</t>
  </si>
  <si>
    <t>-55.11</t>
  </si>
  <si>
    <t>72.64</t>
  </si>
  <si>
    <t>103.48</t>
  </si>
  <si>
    <t>Earnings From Cont. Operations, 3 Yr. CAGR %</t>
  </si>
  <si>
    <t>-1.5</t>
  </si>
  <si>
    <t>169.62</t>
  </si>
  <si>
    <t>-24.37</t>
  </si>
  <si>
    <t>35.92</t>
  </si>
  <si>
    <t>-36.36</t>
  </si>
  <si>
    <t>113.77</t>
  </si>
  <si>
    <t>41.96</t>
  </si>
  <si>
    <t>-41.06</t>
  </si>
  <si>
    <t>-21.65</t>
  </si>
  <si>
    <t>Net Income, 3 Yr. CAGR %</t>
  </si>
  <si>
    <t>-22.38</t>
  </si>
  <si>
    <t>180.66</t>
  </si>
  <si>
    <t>-22.45</t>
  </si>
  <si>
    <t>35.87</t>
  </si>
  <si>
    <t>-22.86</t>
  </si>
  <si>
    <t>Normalized Net Income, 3 Yr. CAGR %</t>
  </si>
  <si>
    <t>-70.19</t>
  </si>
  <si>
    <t>4.06</t>
  </si>
  <si>
    <t>43.14</t>
  </si>
  <si>
    <t>237.43</t>
  </si>
  <si>
    <t>32.31</t>
  </si>
  <si>
    <t>21.68</t>
  </si>
  <si>
    <t>-3.89</t>
  </si>
  <si>
    <t>27.13</t>
  </si>
  <si>
    <t>Diluted EPS Before Extra, 3 Yr. CAGR %</t>
  </si>
  <si>
    <t>-12.21</t>
  </si>
  <si>
    <t>153.03</t>
  </si>
  <si>
    <t>-30.1</t>
  </si>
  <si>
    <t>29.49</t>
  </si>
  <si>
    <t>-38.6</t>
  </si>
  <si>
    <t>106.59</t>
  </si>
  <si>
    <t>41.92</t>
  </si>
  <si>
    <t>-41.17</t>
  </si>
  <si>
    <t>-27.2</t>
  </si>
  <si>
    <t>Accounts Receivable, 3 Yr. CAGR %</t>
  </si>
  <si>
    <t>16.39</t>
  </si>
  <si>
    <t>41.22</t>
  </si>
  <si>
    <t>40.74</t>
  </si>
  <si>
    <t>47.45</t>
  </si>
  <si>
    <t>6.15</t>
  </si>
  <si>
    <t>-7.57</t>
  </si>
  <si>
    <t>17.71</t>
  </si>
  <si>
    <t>-1.25</t>
  </si>
  <si>
    <t>16.36</t>
  </si>
  <si>
    <t>Inventory, 3 Yr. CAGR %</t>
  </si>
  <si>
    <t>4.37</t>
  </si>
  <si>
    <t>41.86</t>
  </si>
  <si>
    <t>42.5</t>
  </si>
  <si>
    <t>23.29</t>
  </si>
  <si>
    <t>-0.48</t>
  </si>
  <si>
    <t>7.27</t>
  </si>
  <si>
    <t>10.18</t>
  </si>
  <si>
    <t>3.75</t>
  </si>
  <si>
    <t>13.15</t>
  </si>
  <si>
    <t>Net Property, Plant and Equip., 3 Yr. CAGR %</t>
  </si>
  <si>
    <t>57.67</t>
  </si>
  <si>
    <t>46.06</t>
  </si>
  <si>
    <t>24.9</t>
  </si>
  <si>
    <t>-1.53</t>
  </si>
  <si>
    <t>-0.61</t>
  </si>
  <si>
    <t>-1.78</t>
  </si>
  <si>
    <t>-0.69</t>
  </si>
  <si>
    <t>-1.01</t>
  </si>
  <si>
    <t>4.97</t>
  </si>
  <si>
    <t>Total Assets, 3 Yr. CAGR %</t>
  </si>
  <si>
    <t>31.85</t>
  </si>
  <si>
    <t>21.37</t>
  </si>
  <si>
    <t>15.91</t>
  </si>
  <si>
    <t>-0.43</t>
  </si>
  <si>
    <t>4.42</t>
  </si>
  <si>
    <t>Tangible Book Value, 3 Yr. CAGR %</t>
  </si>
  <si>
    <t>8.67</t>
  </si>
  <si>
    <t>16.17</t>
  </si>
  <si>
    <t>15.02</t>
  </si>
  <si>
    <t>3.71</t>
  </si>
  <si>
    <t>1.62</t>
  </si>
  <si>
    <t>-12.22</t>
  </si>
  <si>
    <t>-5.26</t>
  </si>
  <si>
    <t>5.99</t>
  </si>
  <si>
    <t>Common Equity, 3 Yr. CAGR %</t>
  </si>
  <si>
    <t>10.51</t>
  </si>
  <si>
    <t>13.13</t>
  </si>
  <si>
    <t>0.55</t>
  </si>
  <si>
    <t>6.83</t>
  </si>
  <si>
    <t>1.58</t>
  </si>
  <si>
    <t>-6.99</t>
  </si>
  <si>
    <t>-12.16</t>
  </si>
  <si>
    <t>7.25</t>
  </si>
  <si>
    <t>Cash From Operations, 3 Yr. CAGR %</t>
  </si>
  <si>
    <t>4.41</t>
  </si>
  <si>
    <t>-22.05</t>
  </si>
  <si>
    <t>64.21</t>
  </si>
  <si>
    <t>26.7</t>
  </si>
  <si>
    <t>37.2</t>
  </si>
  <si>
    <t>-13.18</t>
  </si>
  <si>
    <t>-23.72</t>
  </si>
  <si>
    <t>-7.15</t>
  </si>
  <si>
    <t>16.21</t>
  </si>
  <si>
    <t>25.81</t>
  </si>
  <si>
    <t>Capital Expenditures, 3 Yr. CAGR %</t>
  </si>
  <si>
    <t>59.55</t>
  </si>
  <si>
    <t>10.22</t>
  </si>
  <si>
    <t>-34.03</t>
  </si>
  <si>
    <t>-34.55</t>
  </si>
  <si>
    <t>10.36</t>
  </si>
  <si>
    <t>13.08</t>
  </si>
  <si>
    <t>25.51</t>
  </si>
  <si>
    <t>6.03</t>
  </si>
  <si>
    <t>-8.02</t>
  </si>
  <si>
    <t>Levered Free Cash Flow, 3 Yr. CAGR %</t>
  </si>
  <si>
    <t>182.55</t>
  </si>
  <si>
    <t>35.56</t>
  </si>
  <si>
    <t>-28.96</t>
  </si>
  <si>
    <t>-33.31</t>
  </si>
  <si>
    <t>-18.66</t>
  </si>
  <si>
    <t>-17.64</t>
  </si>
  <si>
    <t>-64.88</t>
  </si>
  <si>
    <t>-70.96</t>
  </si>
  <si>
    <t>8.52</t>
  </si>
  <si>
    <t>161.33</t>
  </si>
  <si>
    <t>Unlevered Free Cash Flow, 3 Yr. CAGR %</t>
  </si>
  <si>
    <t>31.79</t>
  </si>
  <si>
    <t>-23.61</t>
  </si>
  <si>
    <t>-16.01</t>
  </si>
  <si>
    <t>-42.9</t>
  </si>
  <si>
    <t>-43.12</t>
  </si>
  <si>
    <t>7.21</t>
  </si>
  <si>
    <t>63.28</t>
  </si>
  <si>
    <t>Dividend Per Share, 3 Yr. CAGR %</t>
  </si>
  <si>
    <t>-53.58</t>
  </si>
  <si>
    <t>0.56</t>
  </si>
  <si>
    <t>-0.53</t>
  </si>
  <si>
    <t>Compound Annual Growth Rate Over Five Years</t>
  </si>
  <si>
    <t>Total Revenues, 5 Yr. CAGR %</t>
  </si>
  <si>
    <t>-4.92</t>
  </si>
  <si>
    <t>9.5</t>
  </si>
  <si>
    <t>11.22</t>
  </si>
  <si>
    <t>19.45</t>
  </si>
  <si>
    <t>31.2</t>
  </si>
  <si>
    <t>19.51</t>
  </si>
  <si>
    <t>4.28</t>
  </si>
  <si>
    <t>0.83</t>
  </si>
  <si>
    <t>2.8</t>
  </si>
  <si>
    <t>Gross Profit, 5 Yr. CAGR %</t>
  </si>
  <si>
    <t>-6.24</t>
  </si>
  <si>
    <t>11.08</t>
  </si>
  <si>
    <t>25.4</t>
  </si>
  <si>
    <t>43.81</t>
  </si>
  <si>
    <t>28.6</t>
  </si>
  <si>
    <t>3.63</t>
  </si>
  <si>
    <t>5.53</t>
  </si>
  <si>
    <t>-2.75</t>
  </si>
  <si>
    <t>2.11</t>
  </si>
  <si>
    <t>EBITDA, 5 Yr. CAGR %</t>
  </si>
  <si>
    <t>4.34</t>
  </si>
  <si>
    <t>33.84</t>
  </si>
  <si>
    <t>59.41</t>
  </si>
  <si>
    <t>39.37</t>
  </si>
  <si>
    <t>12.44</t>
  </si>
  <si>
    <t>-2.46</t>
  </si>
  <si>
    <t>0.61</t>
  </si>
  <si>
    <t>2.18</t>
  </si>
  <si>
    <t>EBITA, 5 Yr. CAGR %</t>
  </si>
  <si>
    <t>-31.9</t>
  </si>
  <si>
    <t>-30.98</t>
  </si>
  <si>
    <t>31.14</t>
  </si>
  <si>
    <t>122.31</t>
  </si>
  <si>
    <t>51.59</t>
  </si>
  <si>
    <t>14.55</t>
  </si>
  <si>
    <t>-14.83</t>
  </si>
  <si>
    <t>-0.01</t>
  </si>
  <si>
    <t>1.92</t>
  </si>
  <si>
    <t>EBIT, 5 Yr. CAGR %</t>
  </si>
  <si>
    <t>-30.91</t>
  </si>
  <si>
    <t>-30.6</t>
  </si>
  <si>
    <t>121.6</t>
  </si>
  <si>
    <t>49.46</t>
  </si>
  <si>
    <t>23.4</t>
  </si>
  <si>
    <t>-30.42</t>
  </si>
  <si>
    <t>-0.07</t>
  </si>
  <si>
    <t>Earnings From Cont. Operations, 5 Yr. CAGR %</t>
  </si>
  <si>
    <t>62.64</t>
  </si>
  <si>
    <t>-8.87</t>
  </si>
  <si>
    <t>54.35</t>
  </si>
  <si>
    <t>39.42</t>
  </si>
  <si>
    <t>-15.29</t>
  </si>
  <si>
    <t>47.34</t>
  </si>
  <si>
    <t>-12.81</t>
  </si>
  <si>
    <t>-4.03</t>
  </si>
  <si>
    <t>Net Income, 5 Yr. CAGR %</t>
  </si>
  <si>
    <t>-8.54</t>
  </si>
  <si>
    <t>80.55</t>
  </si>
  <si>
    <t>-21.03</t>
  </si>
  <si>
    <t>58.11</t>
  </si>
  <si>
    <t>2.83</t>
  </si>
  <si>
    <t>39.38</t>
  </si>
  <si>
    <t>Normalized Net Income, 5 Yr. CAGR %</t>
  </si>
  <si>
    <t>-33.2</t>
  </si>
  <si>
    <t>-21.72</t>
  </si>
  <si>
    <t>21.09</t>
  </si>
  <si>
    <t>80.16</t>
  </si>
  <si>
    <t>17.78</t>
  </si>
  <si>
    <t>25.03</t>
  </si>
  <si>
    <t>-2.12</t>
  </si>
  <si>
    <t>Diluted EPS Before Extra, 5 Yr. CAGR %</t>
  </si>
  <si>
    <t>-14.17</t>
  </si>
  <si>
    <t>46.75</t>
  </si>
  <si>
    <t>-16.7</t>
  </si>
  <si>
    <t>-5.44</t>
  </si>
  <si>
    <t>33.53</t>
  </si>
  <si>
    <t>-17.09</t>
  </si>
  <si>
    <t>44.33</t>
  </si>
  <si>
    <t>-14.07</t>
  </si>
  <si>
    <t>-8.17</t>
  </si>
  <si>
    <t>Accounts Receivable, 5 Yr. CAGR %</t>
  </si>
  <si>
    <t>11.91</t>
  </si>
  <si>
    <t>33.22</t>
  </si>
  <si>
    <t>28.84</t>
  </si>
  <si>
    <t>27.63</t>
  </si>
  <si>
    <t>18.65</t>
  </si>
  <si>
    <t>4.77</t>
  </si>
  <si>
    <t>14.29</t>
  </si>
  <si>
    <t>-9.23</t>
  </si>
  <si>
    <t>10.71</t>
  </si>
  <si>
    <t>Inventory, 5 Yr. CAGR %</t>
  </si>
  <si>
    <t>-7.73</t>
  </si>
  <si>
    <t>14.38</t>
  </si>
  <si>
    <t>24.92</t>
  </si>
  <si>
    <t>25.37</t>
  </si>
  <si>
    <t>12.92</t>
  </si>
  <si>
    <t>3.55</t>
  </si>
  <si>
    <t>7.1</t>
  </si>
  <si>
    <t>1.81</t>
  </si>
  <si>
    <t>11.84</t>
  </si>
  <si>
    <t>Net Property, Plant and Equip., 5 Yr. CAGR %</t>
  </si>
  <si>
    <t>41.94</t>
  </si>
  <si>
    <t>45.86</t>
  </si>
  <si>
    <t>33.97</t>
  </si>
  <si>
    <t>22.95</t>
  </si>
  <si>
    <t>14.36</t>
  </si>
  <si>
    <t>-2.06</t>
  </si>
  <si>
    <t>-0.65</t>
  </si>
  <si>
    <t>2.47</t>
  </si>
  <si>
    <t>Total Assets, 5 Yr. CAGR %</t>
  </si>
  <si>
    <t>22.59</t>
  </si>
  <si>
    <t>24.43</t>
  </si>
  <si>
    <t>10.89</t>
  </si>
  <si>
    <t>0.71</t>
  </si>
  <si>
    <t>-1.76</t>
  </si>
  <si>
    <t>Tangible Book Value, 5 Yr. CAGR %</t>
  </si>
  <si>
    <t>5.56</t>
  </si>
  <si>
    <t>8.82</t>
  </si>
  <si>
    <t>6.37</t>
  </si>
  <si>
    <t>11.25</t>
  </si>
  <si>
    <t>13.86</t>
  </si>
  <si>
    <t>-0.78</t>
  </si>
  <si>
    <t>-0.96</t>
  </si>
  <si>
    <t>-3.49</t>
  </si>
  <si>
    <t>-5.75</t>
  </si>
  <si>
    <t>-1.49</t>
  </si>
  <si>
    <t>Common Equity, 5 Yr. CAGR %</t>
  </si>
  <si>
    <t>7.57</t>
  </si>
  <si>
    <t>8.83</t>
  </si>
  <si>
    <t>5.49</t>
  </si>
  <si>
    <t>10.21</t>
  </si>
  <si>
    <t>12.7</t>
  </si>
  <si>
    <t>-2.61</t>
  </si>
  <si>
    <t>-3.48</t>
  </si>
  <si>
    <t>-5.74</t>
  </si>
  <si>
    <t>-0.76</t>
  </si>
  <si>
    <t>Cash From Operations, 5 Yr. CAGR %</t>
  </si>
  <si>
    <t>5.71</t>
  </si>
  <si>
    <t>20.1</t>
  </si>
  <si>
    <t>35.34</t>
  </si>
  <si>
    <t>-4.18</t>
  </si>
  <si>
    <t>-0.11</t>
  </si>
  <si>
    <t>Capital Expenditures, 5 Yr. CAGR %</t>
  </si>
  <si>
    <t>57.91</t>
  </si>
  <si>
    <t>43.27</t>
  </si>
  <si>
    <t>1.4</t>
  </si>
  <si>
    <t>-9.24</t>
  </si>
  <si>
    <t>-21.88</t>
  </si>
  <si>
    <t>-5.94</t>
  </si>
  <si>
    <t>8.05</t>
  </si>
  <si>
    <t>Levered Free Cash Flow, 5 Yr. CAGR %</t>
  </si>
  <si>
    <t>76.73</t>
  </si>
  <si>
    <t>33.26</t>
  </si>
  <si>
    <t>54.42</t>
  </si>
  <si>
    <t>1.83</t>
  </si>
  <si>
    <t>-17.83</t>
  </si>
  <si>
    <t>-29.37</t>
  </si>
  <si>
    <t>-50.66</t>
  </si>
  <si>
    <t>-51.82</t>
  </si>
  <si>
    <t>-3.69</t>
  </si>
  <si>
    <t>Unlevered Free Cash Flow, 5 Yr. CAGR %</t>
  </si>
  <si>
    <t>76.66</t>
  </si>
  <si>
    <t>30.86</t>
  </si>
  <si>
    <t>61.3</t>
  </si>
  <si>
    <t>-15.31</t>
  </si>
  <si>
    <t>-25.31</t>
  </si>
  <si>
    <t>-30.92</t>
  </si>
  <si>
    <t>-28.9</t>
  </si>
  <si>
    <t>-3.38</t>
  </si>
  <si>
    <t>Dividend Per Share, 5 Yr. CAGR %</t>
  </si>
  <si>
    <t>-36.9</t>
  </si>
  <si>
    <t>1.2</t>
  </si>
  <si>
    <t>0.66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</si>
  <si>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</si>
  <si>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</si>
  <si>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</si>
  <si>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</si>
  <si>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</si>
  <si>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</si>
  <si>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</si>
  <si>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</si>
  <si>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</si>
  <si>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1,084</t>
  </si>
  <si>
    <t>1,827</t>
  </si>
  <si>
    <t>1,893</t>
  </si>
  <si>
    <t>1,324</t>
  </si>
  <si>
    <t>1,926</t>
  </si>
  <si>
    <t>3,446</t>
  </si>
  <si>
    <t>-</t>
  </si>
  <si>
    <t>Change</t>
  </si>
  <si>
    <t>68.58%</t>
  </si>
  <si>
    <t>3.61%</t>
  </si>
  <si>
    <t>-30.08%</t>
  </si>
  <si>
    <t>45.51%</t>
  </si>
  <si>
    <t>78.94%</t>
  </si>
  <si>
    <t>0%</t>
  </si>
  <si>
    <t>Enterprise Value (EV)
                                    1</t>
  </si>
  <si>
    <t>1,673</t>
  </si>
  <si>
    <t>2,587</t>
  </si>
  <si>
    <t>2,880</t>
  </si>
  <si>
    <t>2,282</t>
  </si>
  <si>
    <t>2,964</t>
  </si>
  <si>
    <t>3,924</t>
  </si>
  <si>
    <t>3,796</t>
  </si>
  <si>
    <t>3,325</t>
  </si>
  <si>
    <t>54.65%</t>
  </si>
  <si>
    <t>11.34%</t>
  </si>
  <si>
    <t>-20.77%</t>
  </si>
  <si>
    <t>29.87%</t>
  </si>
  <si>
    <t>32.39%</t>
  </si>
  <si>
    <t>-3.26%</t>
  </si>
  <si>
    <t>-12.4%</t>
  </si>
  <si>
    <t>P/E ratio</t>
  </si>
  <si>
    <t>-3.14x</t>
  </si>
  <si>
    <t>-12.7x</t>
  </si>
  <si>
    <t>-7.78x</t>
  </si>
  <si>
    <t>18.7x</t>
  </si>
  <si>
    <t>25.1x</t>
  </si>
  <si>
    <t>18.2x</t>
  </si>
  <si>
    <t>9.66x</t>
  </si>
  <si>
    <t>12.6x</t>
  </si>
  <si>
    <t>PBR</t>
  </si>
  <si>
    <t>0.59x</t>
  </si>
  <si>
    <t>1.07x</t>
  </si>
  <si>
    <t>1.28x</t>
  </si>
  <si>
    <t>0.84x</t>
  </si>
  <si>
    <t>PEG</t>
  </si>
  <si>
    <t>0.2x</t>
  </si>
  <si>
    <t>-0.1x</t>
  </si>
  <si>
    <t>-0x</t>
  </si>
  <si>
    <t>-1.4x</t>
  </si>
  <si>
    <t>0x</t>
  </si>
  <si>
    <t>0.1x</t>
  </si>
  <si>
    <t>-0.5x</t>
  </si>
  <si>
    <t>Capitalization / Revenue</t>
  </si>
  <si>
    <t>0.88x</t>
  </si>
  <si>
    <t>1.67x</t>
  </si>
  <si>
    <t>1.26x</t>
  </si>
  <si>
    <t>0.91x</t>
  </si>
  <si>
    <t>1.14x</t>
  </si>
  <si>
    <t>1.68x</t>
  </si>
  <si>
    <t>1.51x</t>
  </si>
  <si>
    <t>1.59x</t>
  </si>
  <si>
    <t>EV / Revenue</t>
  </si>
  <si>
    <t>1.35x</t>
  </si>
  <si>
    <t>2.37x</t>
  </si>
  <si>
    <t>1.92x</t>
  </si>
  <si>
    <t>1.56x</t>
  </si>
  <si>
    <t>1.75x</t>
  </si>
  <si>
    <t>1.91x</t>
  </si>
  <si>
    <t>1.66x</t>
  </si>
  <si>
    <t>1.53x</t>
  </si>
  <si>
    <t>EV / EBITDA</t>
  </si>
  <si>
    <t>4.4x</t>
  </si>
  <si>
    <t>8.44x</t>
  </si>
  <si>
    <t>5.26x</t>
  </si>
  <si>
    <t>4.8x</t>
  </si>
  <si>
    <t>4.58x</t>
  </si>
  <si>
    <t>4.42x</t>
  </si>
  <si>
    <t>3.38x</t>
  </si>
  <si>
    <t>3.14x</t>
  </si>
  <si>
    <t>EV / EBIT</t>
  </si>
  <si>
    <t>50x</t>
  </si>
  <si>
    <t>-69.6x</t>
  </si>
  <si>
    <t>15.2x</t>
  </si>
  <si>
    <t>16.5x</t>
  </si>
  <si>
    <t>11.6x</t>
  </si>
  <si>
    <t>7.73x</t>
  </si>
  <si>
    <t>4.81x</t>
  </si>
  <si>
    <t>EV / FCF</t>
  </si>
  <si>
    <t>32.4x</t>
  </si>
  <si>
    <t>-21.3x</t>
  </si>
  <si>
    <t>451x</t>
  </si>
  <si>
    <t>12.8x</t>
  </si>
  <si>
    <t>15.1x</t>
  </si>
  <si>
    <t>10.8x</t>
  </si>
  <si>
    <t>8.75x</t>
  </si>
  <si>
    <t>6.07x</t>
  </si>
  <si>
    <t>FCF Yield</t>
  </si>
  <si>
    <t>3.09%</t>
  </si>
  <si>
    <t>-4.7%</t>
  </si>
  <si>
    <t>0.22%</t>
  </si>
  <si>
    <t>7.84%</t>
  </si>
  <si>
    <t>6.6%</t>
  </si>
  <si>
    <t>9.24%</t>
  </si>
  <si>
    <t>11.4%</t>
  </si>
  <si>
    <t>16.5%</t>
  </si>
  <si>
    <t>Dividend per Share
                                    2</t>
  </si>
  <si>
    <t>0.0151</t>
  </si>
  <si>
    <t>0.0157</t>
  </si>
  <si>
    <t>0.0147</t>
  </si>
  <si>
    <t>0.0148</t>
  </si>
  <si>
    <t>0.0123</t>
  </si>
  <si>
    <t>0.0181</t>
  </si>
  <si>
    <t>Rate of return</t>
  </si>
  <si>
    <t>0.36%</t>
  </si>
  <si>
    <t>0.29%</t>
  </si>
  <si>
    <t>0.27%</t>
  </si>
  <si>
    <t>0.14%</t>
  </si>
  <si>
    <t>0.21%</t>
  </si>
  <si>
    <t>0.23%</t>
  </si>
  <si>
    <t>EPS
                                    2</t>
  </si>
  <si>
    <t>0.4815</t>
  </si>
  <si>
    <t>0.9054</t>
  </si>
  <si>
    <t>0.6967</t>
  </si>
  <si>
    <t>Distribution rate</t>
  </si>
  <si>
    <t>-1.14%</t>
  </si>
  <si>
    <t>-3.64%</t>
  </si>
  <si>
    <t>-1.69%</t>
  </si>
  <si>
    <t>5.44%</t>
  </si>
  <si>
    <t>6.73%</t>
  </si>
  <si>
    <t>2.55%</t>
  </si>
  <si>
    <t>2%</t>
  </si>
  <si>
    <t>2.87%</t>
  </si>
  <si>
    <t>Net sales
                                    1</t>
  </si>
  <si>
    <t>1,237</t>
  </si>
  <si>
    <t>1,092</t>
  </si>
  <si>
    <t>1,502</t>
  </si>
  <si>
    <t>1,461</t>
  </si>
  <si>
    <t>1,690</t>
  </si>
  <si>
    <t>2,052</t>
  </si>
  <si>
    <t>2,283</t>
  </si>
  <si>
    <t>2,172</t>
  </si>
  <si>
    <t>EBITDA
                                    1</t>
  </si>
  <si>
    <t>380.1</t>
  </si>
  <si>
    <t>306.7</t>
  </si>
  <si>
    <t>547.1</t>
  </si>
  <si>
    <t>475.9</t>
  </si>
  <si>
    <t>647.8</t>
  </si>
  <si>
    <t>887.3</t>
  </si>
  <si>
    <t>1,123</t>
  </si>
  <si>
    <t>1,061</t>
  </si>
  <si>
    <t>EBIT
                                    1</t>
  </si>
  <si>
    <t>33.48</t>
  </si>
  <si>
    <t>-37.19</t>
  </si>
  <si>
    <t>189</t>
  </si>
  <si>
    <t>138.3</t>
  </si>
  <si>
    <t>256.1</t>
  </si>
  <si>
    <t>507.5</t>
  </si>
  <si>
    <t>789.2</t>
  </si>
  <si>
    <t>691.1</t>
  </si>
  <si>
    <t>Net income
                                    1</t>
  </si>
  <si>
    <t>-343.8</t>
  </si>
  <si>
    <t>-144.6</t>
  </si>
  <si>
    <t>-244.4</t>
  </si>
  <si>
    <t>70.38</t>
  </si>
  <si>
    <t>66.37</t>
  </si>
  <si>
    <t>167.4</t>
  </si>
  <si>
    <t>359.4</t>
  </si>
  <si>
    <t>278.5</t>
  </si>
  <si>
    <t>Net Debt
                                    1</t>
  </si>
  <si>
    <t>589.1</t>
  </si>
  <si>
    <t>760.1</t>
  </si>
  <si>
    <t>987.3</t>
  </si>
  <si>
    <t>958.5</t>
  </si>
  <si>
    <t>1,038</t>
  </si>
  <si>
    <t>477.4</t>
  </si>
  <si>
    <t>349.5</t>
  </si>
  <si>
    <t>-121</t>
  </si>
  <si>
    <t>Reference price
                                    2</t>
  </si>
  <si>
    <t>4.148</t>
  </si>
  <si>
    <t>6.993</t>
  </si>
  <si>
    <t>7.238</t>
  </si>
  <si>
    <t>5.054</t>
  </si>
  <si>
    <t>5.520</t>
  </si>
  <si>
    <t>8.749</t>
  </si>
  <si>
    <t>Nbr of stocks (in thousands)</t>
  </si>
  <si>
    <t>261,272</t>
  </si>
  <si>
    <t>261,525</t>
  </si>
  <si>
    <t>261,903</t>
  </si>
  <si>
    <t>348,908</t>
  </si>
  <si>
    <t>393,934</t>
  </si>
  <si>
    <t>Announcement Date</t>
  </si>
  <si>
    <t>2/20/20</t>
  </si>
  <si>
    <t>2/18/21</t>
  </si>
  <si>
    <t>2/23/22</t>
  </si>
  <si>
    <t>2/23/23</t>
  </si>
  <si>
    <t>2/23/24</t>
  </si>
  <si>
    <t>address1</t>
  </si>
  <si>
    <t>25 York Street</t>
  </si>
  <si>
    <t>address2</t>
  </si>
  <si>
    <t>Suite 800</t>
  </si>
  <si>
    <t>city</t>
  </si>
  <si>
    <t>Toronto</t>
  </si>
  <si>
    <t>state</t>
  </si>
  <si>
    <t>ON</t>
  </si>
  <si>
    <t>zip</t>
  </si>
  <si>
    <t>M5J 2V5</t>
  </si>
  <si>
    <t>country</t>
  </si>
  <si>
    <t>phone</t>
  </si>
  <si>
    <t>416 362 8181</t>
  </si>
  <si>
    <t>website</t>
  </si>
  <si>
    <t>https://www.hudbayminerals.com</t>
  </si>
  <si>
    <t>industry</t>
  </si>
  <si>
    <t>Copper</t>
  </si>
  <si>
    <t>industryKey</t>
  </si>
  <si>
    <t>copper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</si>
  <si>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</si>
  <si>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</si>
  <si>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</si>
  <si>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</si>
  <si>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</si>
  <si>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</si>
  <si>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</si>
  <si>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Hudbay Minerals Inc., a diversified mining company, focuses on the exploration, development, operation, and optimization of properties in North and South America. It produces copper concentrates containing gold, silver, and molybdenum; gold concentrates containing zinc; zinc concentrates; molybdenum concentrates; and silver/gold doré. The company's flagship project is the 100% owned Constancia mine located in the Province of Chumbivilcas in southern Peru. Hudbay Minerals Inc. was founded in 1927 and is based in Toronto, Canada.</t>
  </si>
  <si>
    <t>companyOfficers</t>
  </si>
  <si>
    <t>[{'maxAge': 1, 'name': 'Mr. Peter Gerald Jan Kukielski Bsc, Msc', 'age': 67, 'title': 'President, CEO &amp; Director', 'yearBorn': 1956, 'fiscalYear': 2023, 'totalPay': 1975327, 'exercisedValue': 0, 'unexercisedValue': 0}, {'maxAge': 1, 'name': 'Mr. Chi-Yen  Lei', 'title': 'Chief Financial Officer', 'fiscalYear': 2023, 'totalPay': 935744, 'exercisedValue': 0, 'unexercisedValue': 0}, {'maxAge': 1, 'name': 'Mr. Andre Taylor Lauzon', 'age': 51, 'title': 'Chief Operating Officer', 'yearBorn': 1972, 'fiscalYear': 2023, 'totalPay': 998896, 'exercisedValue': 0, 'unexercisedValue': 0}, {'maxAge': 1, 'name': 'Mr. Patrick James Donnelly', 'title': 'Senior Vice President of Legal &amp; Organizational Effectiveness', 'fiscalYear': 2023, 'totalPay': 712251, 'exercisedValue': 0, 'unexercisedValue': 0}, {'maxAge': 1, 'name': 'Mr. Javier  Del Rio', 'title': 'Senior VP of US Business Unit', 'fiscalYear': 2023, 'totalPay': 797967, 'exercisedValue': 0, 'unexercisedValue': 0}, {'maxAge': 1, 'name': 'Mr. Olivier  Tavchandjian P.Geo.', 'title': 'Senior Vice President of Exploration &amp; Technical Services', 'fiscalYear': 2023, 'exercisedValue': 0, 'unexercisedValue': 0}, {'maxAge': 1, 'name': 'Ms. Candace  Brule', 'title': 'Vice President of Investor Relations', 'fiscalYear': 2023, 'exercisedValue': 0, 'unexercisedValue': 0}, {'maxAge': 1, 'name': 'Mr. Mark  Gupta', 'title': 'Vice President of Corporate Development', 'fiscalYear': 2023, 'exercisedValue': 0, 'unexercisedValue': 0}, {'maxAge': 1, 'name': 'Mr. Jon Alexander Douglas', 'age': 61, 'title': 'VP &amp; Treasurer', 'yearBorn': 1962, 'fiscalYear': 2023, 'exercisedValue': 0, 'unexercisedValue': 0}, {'maxAge': 1, 'name': 'Mr. Mark  Haber', 'title': 'Executive Director of Legal &amp; Corporate Secretary',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</si>
  <si>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</si>
  <si>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</si>
  <si>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</si>
  <si>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</si>
  <si>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</si>
  <si>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</si>
  <si>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</si>
  <si>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</si>
  <si>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</si>
  <si>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</si>
  <si>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</si>
  <si>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</si>
  <si>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</si>
  <si>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</si>
  <si>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</si>
  <si>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</si>
  <si>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</si>
  <si>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</si>
  <si>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</si>
  <si>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</si>
  <si>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</si>
  <si>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</si>
  <si>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</si>
  <si>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</si>
  <si>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</si>
  <si>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</si>
  <si>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</si>
  <si>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</si>
  <si>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</si>
  <si>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</si>
  <si>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</si>
  <si>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</si>
  <si>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</si>
  <si>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</si>
  <si>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</si>
  <si>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</si>
  <si>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</si>
  <si>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</si>
  <si>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</si>
  <si>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</si>
  <si>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</si>
  <si>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</si>
  <si>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</si>
  <si>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</si>
  <si>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</si>
  <si>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</si>
  <si>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</si>
  <si>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</si>
  <si>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</si>
  <si>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</si>
  <si>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</si>
  <si>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</si>
  <si>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</si>
  <si>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</si>
  <si>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</si>
  <si>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</si>
  <si>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</si>
  <si>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</si>
  <si>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</si>
  <si>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</si>
  <si>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</si>
  <si>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</si>
  <si>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</si>
  <si>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</si>
  <si>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</si>
  <si>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</si>
  <si>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</si>
  <si>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</si>
  <si>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</si>
  <si>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</si>
  <si>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</si>
  <si>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</si>
  <si>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</si>
  <si>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</si>
  <si>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</si>
  <si>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</si>
  <si>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Hudbay Minerals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</si>
  <si>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</si>
  <si>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</si>
  <si>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</si>
  <si>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</si>
  <si>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</si>
  <si>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</si>
  <si>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</si>
  <si>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85957d21-b976-3be6-b7eb-553b78fc30f6</t>
  </si>
  <si>
    <t>messageBoardId</t>
  </si>
  <si>
    <t>finmb_1789909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</si>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</sst>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udbaymineral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43.72265953836033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3.4545024E9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5.978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9.786796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0.01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49.27399999999999</v>
      </c>
      <c r="C2" s="1">
        <v>-229.714</v>
      </c>
      <c r="D2" s="1">
        <v>-24.29</v>
      </c>
      <c r="E2" s="1">
        <v>113.816</v>
      </c>
      <c r="F2" s="1">
        <v>58.98999999999999</v>
      </c>
      <c r="G2" s="1">
        <v>-238.736</v>
      </c>
      <c r="H2" s="1">
        <v>-100.63</v>
      </c>
      <c r="I2" s="1">
        <v>-169.336</v>
      </c>
      <c r="J2" s="1">
        <v>48.58</v>
      </c>
      <c r="K2" s="1">
        <v>45.80399999999999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62.45999999999999</v>
      </c>
      <c r="C3" s="1">
        <v>149.21</v>
      </c>
      <c r="D3" s="1">
        <v>205.424</v>
      </c>
      <c r="E3" s="1">
        <v>201.954</v>
      </c>
      <c r="F3" s="1">
        <v>229.714</v>
      </c>
      <c r="G3" s="1">
        <v>239.43</v>
      </c>
      <c r="H3" s="1">
        <v>251.228</v>
      </c>
      <c r="I3" s="1">
        <v>249.146</v>
      </c>
      <c r="J3" s="1">
        <v>234.572</v>
      </c>
      <c r="K3" s="1">
        <v>272.048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0.0</v>
      </c>
      <c r="E4" s="1">
        <v>0.0</v>
      </c>
      <c r="F4" s="1">
        <v>2.776</v>
      </c>
      <c r="G4" s="1">
        <v>2.776</v>
      </c>
      <c r="H4" s="1">
        <v>41.64</v>
      </c>
      <c r="I4" s="1">
        <v>32.61799999999999</v>
      </c>
      <c r="J4" s="1">
        <v>24.984</v>
      </c>
      <c r="K4" s="1">
        <v>24.984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62.45999999999999</v>
      </c>
      <c r="C5" s="1">
        <v>149.21</v>
      </c>
      <c r="D5" s="1">
        <v>205.424</v>
      </c>
      <c r="E5" s="1">
        <v>201.954</v>
      </c>
      <c r="F5" s="1">
        <v>233.184</v>
      </c>
      <c r="G5" s="1">
        <v>242.206</v>
      </c>
      <c r="H5" s="1">
        <v>293.562</v>
      </c>
      <c r="I5" s="1">
        <v>282.458</v>
      </c>
      <c r="J5" s="1">
        <v>259.556</v>
      </c>
      <c r="K5" s="1">
        <v>297.726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1.388</v>
      </c>
      <c r="C6" s="1">
        <v>1.388</v>
      </c>
      <c r="D6" s="1">
        <v>1.388</v>
      </c>
      <c r="E6" s="1">
        <v>1.388</v>
      </c>
      <c r="F6" s="1">
        <v>0.694</v>
      </c>
      <c r="G6" s="1">
        <v>0.694</v>
      </c>
      <c r="H6" s="1">
        <v>2.776</v>
      </c>
      <c r="I6" s="1">
        <v>2.082</v>
      </c>
      <c r="J6" s="1">
        <v>0.694</v>
      </c>
      <c r="K6" s="1">
        <v>43.72199999999999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4.164</v>
      </c>
      <c r="C7" s="1">
        <v>-25.678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-34.7</v>
      </c>
      <c r="C8" s="1">
        <v>2.776</v>
      </c>
      <c r="D8" s="1">
        <v>-25.678</v>
      </c>
      <c r="E8" s="1">
        <v>0.694</v>
      </c>
      <c r="F8" s="1">
        <v>2.082</v>
      </c>
      <c r="G8" s="1">
        <v>2.776</v>
      </c>
      <c r="H8" s="1">
        <v>-34.006</v>
      </c>
      <c r="I8" s="1">
        <v>37.476</v>
      </c>
      <c r="J8" s="1">
        <v>0.694</v>
      </c>
      <c r="K8" s="1">
        <v>2.082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0.694</v>
      </c>
      <c r="C9" s="1">
        <v>300.502</v>
      </c>
      <c r="D9" s="1">
        <v>0.0</v>
      </c>
      <c r="E9" s="1">
        <v>7.633999999999999</v>
      </c>
      <c r="F9" s="1">
        <v>0.0</v>
      </c>
      <c r="G9" s="1">
        <v>223.468</v>
      </c>
      <c r="H9" s="1">
        <v>0.0</v>
      </c>
      <c r="I9" s="1">
        <v>0.0</v>
      </c>
      <c r="J9" s="1">
        <v>65.23599999999999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5.552</v>
      </c>
      <c r="C10" s="1">
        <v>-21.514</v>
      </c>
      <c r="D10" s="1">
        <v>6.246</v>
      </c>
      <c r="E10" s="1">
        <v>10.41</v>
      </c>
      <c r="F10" s="1">
        <v>-1.388</v>
      </c>
      <c r="G10" s="1">
        <v>1.388</v>
      </c>
      <c r="H10" s="1">
        <v>10.41</v>
      </c>
      <c r="I10" s="1">
        <v>8.328</v>
      </c>
      <c r="J10" s="1">
        <v>1.388</v>
      </c>
      <c r="K10" s="1">
        <v>4.858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120.756</v>
      </c>
      <c r="C11" s="1">
        <v>-44.416</v>
      </c>
      <c r="D11" s="1">
        <v>79.116</v>
      </c>
      <c r="E11" s="1">
        <v>30.536</v>
      </c>
      <c r="F11" s="1">
        <v>47.19199999999999</v>
      </c>
      <c r="G11" s="1">
        <v>-20.126</v>
      </c>
      <c r="H11" s="1">
        <v>-4.164</v>
      </c>
      <c r="I11" s="1">
        <v>177.664</v>
      </c>
      <c r="J11" s="1">
        <v>-105.488</v>
      </c>
      <c r="K11" s="1">
        <v>43.72199999999999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10.41</v>
      </c>
      <c r="C12" s="1">
        <v>-38.16999999999999</v>
      </c>
      <c r="D12" s="1">
        <v>47.19199999999999</v>
      </c>
      <c r="E12" s="1">
        <v>-5.552</v>
      </c>
      <c r="F12" s="1">
        <v>11.104</v>
      </c>
      <c r="G12" s="1">
        <v>2.082</v>
      </c>
      <c r="H12" s="1">
        <v>-25.678</v>
      </c>
      <c r="I12" s="1">
        <v>-41.64</v>
      </c>
      <c r="J12" s="1">
        <v>61.072</v>
      </c>
      <c r="K12" s="1">
        <v>-48.58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-11.798</v>
      </c>
      <c r="C13" s="1">
        <v>-30.536</v>
      </c>
      <c r="D13" s="1">
        <v>1.388</v>
      </c>
      <c r="E13" s="1">
        <v>-12.492</v>
      </c>
      <c r="F13" s="1">
        <v>-2.082</v>
      </c>
      <c r="G13" s="1">
        <v>-7.633999999999999</v>
      </c>
      <c r="H13" s="1">
        <v>-1.388</v>
      </c>
      <c r="I13" s="1">
        <v>-22.208</v>
      </c>
      <c r="J13" s="1">
        <v>-9.021999999999998</v>
      </c>
      <c r="K13" s="1">
        <v>12.492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-17.35</v>
      </c>
      <c r="C14" s="1">
        <v>36.782</v>
      </c>
      <c r="D14" s="1">
        <v>-5.552</v>
      </c>
      <c r="E14" s="1">
        <v>-4.164</v>
      </c>
      <c r="F14" s="1">
        <v>-13.186</v>
      </c>
      <c r="G14" s="1">
        <v>3.47</v>
      </c>
      <c r="H14" s="1">
        <v>24.984</v>
      </c>
      <c r="I14" s="1">
        <v>-7.633999999999999</v>
      </c>
      <c r="J14" s="1">
        <v>1.388</v>
      </c>
      <c r="K14" s="1">
        <v>-21.514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24.29</v>
      </c>
      <c r="C15" s="1">
        <v>9.716</v>
      </c>
      <c r="D15" s="1">
        <v>2.082</v>
      </c>
      <c r="E15" s="1">
        <v>27.066</v>
      </c>
      <c r="F15" s="1">
        <v>4.858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-2.776</v>
      </c>
      <c r="C16" s="1">
        <v>-1.388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-0.694</v>
      </c>
      <c r="C17" s="1">
        <v>-0.694</v>
      </c>
      <c r="D17" s="1">
        <v>13.88</v>
      </c>
      <c r="E17" s="1">
        <v>2.082</v>
      </c>
      <c r="F17" s="1">
        <v>-12.492</v>
      </c>
      <c r="G17" s="1">
        <v>4.164</v>
      </c>
      <c r="H17" s="1">
        <v>0.694</v>
      </c>
      <c r="I17" s="1">
        <v>0.694</v>
      </c>
      <c r="J17" s="1">
        <v>12.492</v>
      </c>
      <c r="K17" s="1">
        <v>-6.246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201.954</v>
      </c>
      <c r="C18" s="1">
        <v>129.084</v>
      </c>
      <c r="D18" s="1">
        <v>329.65</v>
      </c>
      <c r="E18" s="1">
        <v>374.76</v>
      </c>
      <c r="F18" s="1">
        <v>333.12</v>
      </c>
      <c r="G18" s="1">
        <v>215.834</v>
      </c>
      <c r="H18" s="1">
        <v>165.866</v>
      </c>
      <c r="I18" s="1">
        <v>266.496</v>
      </c>
      <c r="J18" s="1">
        <v>338.672</v>
      </c>
      <c r="K18" s="1">
        <v>331.038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-680.814</v>
      </c>
      <c r="C19" s="1">
        <v>-340.754</v>
      </c>
      <c r="D19" s="1">
        <v>-133.942</v>
      </c>
      <c r="E19" s="1">
        <v>-173.5</v>
      </c>
      <c r="F19" s="1">
        <v>-132.554</v>
      </c>
      <c r="G19" s="1">
        <v>-179.746</v>
      </c>
      <c r="H19" s="1">
        <v>-250.534</v>
      </c>
      <c r="I19" s="1">
        <v>-261.638</v>
      </c>
      <c r="J19" s="1">
        <v>-214.446</v>
      </c>
      <c r="K19" s="1">
        <v>-195.014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2.776</v>
      </c>
      <c r="G20" s="1">
        <v>0.0</v>
      </c>
      <c r="H20" s="1">
        <v>0.0</v>
      </c>
      <c r="I20" s="1">
        <v>0.0</v>
      </c>
      <c r="J20" s="1">
        <v>2.776</v>
      </c>
      <c r="K20" s="1">
        <v>60.37799999999999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2.082</v>
      </c>
      <c r="C21" s="1">
        <v>-7.633999999999999</v>
      </c>
      <c r="D21" s="1">
        <v>0.0</v>
      </c>
      <c r="E21" s="1">
        <v>0.0</v>
      </c>
      <c r="F21" s="1">
        <v>-13.186</v>
      </c>
      <c r="G21" s="1">
        <v>-30.536</v>
      </c>
      <c r="H21" s="1">
        <v>0.0</v>
      </c>
      <c r="I21" s="1">
        <v>0.0</v>
      </c>
      <c r="J21" s="1">
        <v>-25.678</v>
      </c>
      <c r="K21" s="1">
        <v>17.35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1.388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-0.694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-2.082</v>
      </c>
      <c r="C24" s="1">
        <v>0.0</v>
      </c>
      <c r="D24" s="1">
        <v>-24.29</v>
      </c>
      <c r="E24" s="1">
        <v>-1.388</v>
      </c>
      <c r="F24" s="1">
        <v>3.47</v>
      </c>
      <c r="G24" s="1">
        <v>0.0</v>
      </c>
      <c r="H24" s="1">
        <v>0.0</v>
      </c>
      <c r="I24" s="1">
        <v>0.694</v>
      </c>
      <c r="J24" s="1">
        <v>0.694</v>
      </c>
      <c r="K24" s="1">
        <v>3.47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12.492</v>
      </c>
      <c r="C25" s="1">
        <v>9.716</v>
      </c>
      <c r="D25" s="1">
        <v>31.924</v>
      </c>
      <c r="E25" s="1">
        <v>11.798</v>
      </c>
      <c r="F25" s="1">
        <v>2.082</v>
      </c>
      <c r="G25" s="1">
        <v>7.633999999999999</v>
      </c>
      <c r="H25" s="1">
        <v>1.388</v>
      </c>
      <c r="I25" s="1">
        <v>0.694</v>
      </c>
      <c r="J25" s="1">
        <v>1.388</v>
      </c>
      <c r="K25" s="1">
        <v>5.552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-669.016</v>
      </c>
      <c r="C26" s="1">
        <v>-337.284</v>
      </c>
      <c r="D26" s="1">
        <v>-102.018</v>
      </c>
      <c r="E26" s="1">
        <v>-162.396</v>
      </c>
      <c r="F26" s="1">
        <v>-140.188</v>
      </c>
      <c r="G26" s="1">
        <v>-202.648</v>
      </c>
      <c r="H26" s="1">
        <v>-249.146</v>
      </c>
      <c r="I26" s="1">
        <v>-260.25</v>
      </c>
      <c r="J26" s="1">
        <v>-234.572</v>
      </c>
      <c r="K26" s="1">
        <v>-188.768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204.73</v>
      </c>
      <c r="C27" s="1">
        <v>222.08</v>
      </c>
      <c r="D27" s="1">
        <v>57.602</v>
      </c>
      <c r="E27" s="1">
        <v>63.848</v>
      </c>
      <c r="F27" s="1">
        <v>0.0</v>
      </c>
      <c r="G27" s="1">
        <v>0.0</v>
      </c>
      <c r="H27" s="1">
        <v>416.4</v>
      </c>
      <c r="I27" s="1">
        <v>416.4</v>
      </c>
      <c r="J27" s="1">
        <v>0.0</v>
      </c>
      <c r="K27" s="1">
        <v>69.39999999999999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204.73</v>
      </c>
      <c r="C28" s="1">
        <v>222.08</v>
      </c>
      <c r="D28" s="1">
        <v>57.602</v>
      </c>
      <c r="E28" s="1">
        <v>63.848</v>
      </c>
      <c r="F28" s="1">
        <v>0.0</v>
      </c>
      <c r="G28" s="1">
        <v>0.0</v>
      </c>
      <c r="H28" s="1">
        <v>416.4</v>
      </c>
      <c r="I28" s="1">
        <v>416.4</v>
      </c>
      <c r="J28" s="1">
        <v>0.0</v>
      </c>
      <c r="K28" s="1">
        <v>69.39999999999999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-98.54799999999999</v>
      </c>
      <c r="C29" s="1">
        <v>-20.82</v>
      </c>
      <c r="D29" s="1">
        <v>-124.226</v>
      </c>
      <c r="E29" s="1">
        <v>-200.566</v>
      </c>
      <c r="F29" s="1">
        <v>-13.88</v>
      </c>
      <c r="G29" s="1">
        <v>-22.208</v>
      </c>
      <c r="H29" s="1">
        <v>-302.584</v>
      </c>
      <c r="I29" s="1">
        <v>-442.772</v>
      </c>
      <c r="J29" s="1">
        <v>-24.29</v>
      </c>
      <c r="K29" s="1">
        <v>-117.98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-98.54799999999999</v>
      </c>
      <c r="C30" s="1">
        <v>-20.82</v>
      </c>
      <c r="D30" s="1">
        <v>-124.226</v>
      </c>
      <c r="E30" s="1">
        <v>-200.566</v>
      </c>
      <c r="F30" s="1">
        <v>-13.88</v>
      </c>
      <c r="G30" s="1">
        <v>-22.208</v>
      </c>
      <c r="H30" s="1">
        <v>-302.584</v>
      </c>
      <c r="I30" s="1">
        <v>-442.772</v>
      </c>
      <c r="J30" s="1">
        <v>-24.29</v>
      </c>
      <c r="K30" s="1">
        <v>-117.98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115.204</v>
      </c>
      <c r="C31" s="1">
        <v>9.716</v>
      </c>
      <c r="D31" s="1">
        <v>7.633999999999999</v>
      </c>
      <c r="E31" s="1">
        <v>135.33</v>
      </c>
      <c r="F31" s="1">
        <v>0.694</v>
      </c>
      <c r="G31" s="1">
        <v>0.0</v>
      </c>
      <c r="H31" s="1">
        <v>0.0</v>
      </c>
      <c r="I31" s="1">
        <v>68.012</v>
      </c>
      <c r="J31" s="1">
        <v>0.694</v>
      </c>
      <c r="K31" s="1">
        <v>9.716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-2.776</v>
      </c>
      <c r="C32" s="1">
        <v>-2.082</v>
      </c>
      <c r="D32" s="1">
        <v>-2.082</v>
      </c>
      <c r="E32" s="1">
        <v>-2.082</v>
      </c>
      <c r="F32" s="1">
        <v>-2.776</v>
      </c>
      <c r="G32" s="1">
        <v>-2.082</v>
      </c>
      <c r="H32" s="1">
        <v>-2.082</v>
      </c>
      <c r="I32" s="1">
        <v>-2.776</v>
      </c>
      <c r="J32" s="1">
        <v>-2.776</v>
      </c>
      <c r="K32" s="1">
        <v>-2.776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-2.776</v>
      </c>
      <c r="C33" s="1">
        <v>-2.082</v>
      </c>
      <c r="D33" s="1">
        <v>-2.082</v>
      </c>
      <c r="E33" s="1">
        <v>-2.082</v>
      </c>
      <c r="F33" s="1">
        <v>-2.776</v>
      </c>
      <c r="G33" s="1">
        <v>-2.082</v>
      </c>
      <c r="H33" s="1">
        <v>-2.082</v>
      </c>
      <c r="I33" s="1">
        <v>-2.776</v>
      </c>
      <c r="J33" s="1">
        <v>-2.776</v>
      </c>
      <c r="K33" s="1">
        <v>-2.776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-67.318</v>
      </c>
      <c r="C34" s="1">
        <v>-77.03399999999999</v>
      </c>
      <c r="D34" s="1">
        <v>-102.712</v>
      </c>
      <c r="E34" s="1">
        <v>-60.37799999999999</v>
      </c>
      <c r="F34" s="1">
        <v>-65.92999999999999</v>
      </c>
      <c r="G34" s="1">
        <v>-70.094</v>
      </c>
      <c r="H34" s="1">
        <v>0.694</v>
      </c>
      <c r="I34" s="1">
        <v>-93.69</v>
      </c>
      <c r="J34" s="1">
        <v>-109.652</v>
      </c>
      <c r="K34" s="1">
        <v>-84.66799999999999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150.598</v>
      </c>
      <c r="C35" s="1">
        <v>130.472</v>
      </c>
      <c r="D35" s="1">
        <v>-163.784</v>
      </c>
      <c r="E35" s="1">
        <v>-63.848</v>
      </c>
      <c r="F35" s="1">
        <v>-83.28</v>
      </c>
      <c r="G35" s="1">
        <v>-95.77199999999999</v>
      </c>
      <c r="H35" s="1">
        <v>112.428</v>
      </c>
      <c r="I35" s="1">
        <v>-122.144</v>
      </c>
      <c r="J35" s="1">
        <v>-136.024</v>
      </c>
      <c r="K35" s="1">
        <v>-126.308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22.208</v>
      </c>
      <c r="C36" s="1">
        <v>-8.328</v>
      </c>
      <c r="D36" s="1">
        <v>0.694</v>
      </c>
      <c r="E36" s="1">
        <v>-1.388</v>
      </c>
      <c r="F36" s="1">
        <v>0.694</v>
      </c>
      <c r="G36" s="1">
        <v>-3.47</v>
      </c>
      <c r="H36" s="1">
        <v>29.842</v>
      </c>
      <c r="I36" s="1">
        <v>-0.694</v>
      </c>
      <c r="J36" s="1">
        <v>58.29599999999999</v>
      </c>
      <c r="K36" s="1">
        <v>0.694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-294.256</v>
      </c>
      <c r="C37" s="1">
        <v>-86.75</v>
      </c>
      <c r="D37" s="1">
        <v>64.542</v>
      </c>
      <c r="E37" s="1">
        <v>145.74</v>
      </c>
      <c r="F37" s="1">
        <v>110.346</v>
      </c>
      <c r="G37" s="1">
        <v>-82.586</v>
      </c>
      <c r="H37" s="1">
        <v>29.148</v>
      </c>
      <c r="I37" s="1">
        <v>-116.592</v>
      </c>
      <c r="J37" s="1">
        <v>-31.23</v>
      </c>
      <c r="K37" s="1">
        <v>16.656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63.154</v>
      </c>
      <c r="C39" s="1">
        <v>75.646</v>
      </c>
      <c r="D39" s="1">
        <v>88.13799999999999</v>
      </c>
      <c r="E39" s="1">
        <v>36.08799999999999</v>
      </c>
      <c r="F39" s="1">
        <v>51.35599999999999</v>
      </c>
      <c r="G39" s="1">
        <v>51.35599999999999</v>
      </c>
      <c r="H39" s="1">
        <v>56.214</v>
      </c>
      <c r="I39" s="1">
        <v>58.29599999999999</v>
      </c>
      <c r="J39" s="1">
        <v>43.72199999999999</v>
      </c>
      <c r="K39" s="1">
        <v>50.662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-23.596</v>
      </c>
      <c r="C40" s="1">
        <v>0.694</v>
      </c>
      <c r="D40" s="1">
        <v>9.021999999999998</v>
      </c>
      <c r="E40" s="1">
        <v>6.94</v>
      </c>
      <c r="F40" s="1">
        <v>25.678</v>
      </c>
      <c r="G40" s="1">
        <v>18.044</v>
      </c>
      <c r="H40" s="1">
        <v>8.328</v>
      </c>
      <c r="I40" s="1">
        <v>13.88</v>
      </c>
      <c r="J40" s="1">
        <v>27.066</v>
      </c>
      <c r="K40" s="1">
        <v>37.476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-586.43</v>
      </c>
      <c r="C41" s="1">
        <v>-325.486</v>
      </c>
      <c r="D41" s="1">
        <v>170.03</v>
      </c>
      <c r="E41" s="1">
        <v>158.232</v>
      </c>
      <c r="F41" s="1">
        <v>174.888</v>
      </c>
      <c r="G41" s="1">
        <v>93.69</v>
      </c>
      <c r="H41" s="1">
        <v>9.021999999999998</v>
      </c>
      <c r="I41" s="1">
        <v>4.164</v>
      </c>
      <c r="J41" s="1">
        <v>181.828</v>
      </c>
      <c r="K41" s="1">
        <v>169.336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-586.43</v>
      </c>
      <c r="C42" s="1">
        <v>-299.114</v>
      </c>
      <c r="D42" s="1">
        <v>210.976</v>
      </c>
      <c r="E42" s="1">
        <v>190.85</v>
      </c>
      <c r="F42" s="1">
        <v>203.342</v>
      </c>
      <c r="G42" s="1">
        <v>123.532</v>
      </c>
      <c r="H42" s="1">
        <v>46.498</v>
      </c>
      <c r="I42" s="1">
        <v>37.476</v>
      </c>
      <c r="J42" s="1">
        <v>212.364</v>
      </c>
      <c r="K42" s="1">
        <v>204.036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-27.76</v>
      </c>
      <c r="C43" s="1">
        <v>104.794</v>
      </c>
      <c r="D43" s="1">
        <v>-56.90799999999999</v>
      </c>
      <c r="E43" s="1">
        <v>-15.962</v>
      </c>
      <c r="F43" s="1">
        <v>24.984</v>
      </c>
      <c r="G43" s="1">
        <v>-29.148</v>
      </c>
      <c r="H43" s="1">
        <v>-4.164</v>
      </c>
      <c r="I43" s="1">
        <v>5.552</v>
      </c>
      <c r="J43" s="1">
        <v>-29.842</v>
      </c>
      <c r="K43" s="1">
        <v>34.7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106.182</v>
      </c>
      <c r="C44" s="1">
        <v>200.566</v>
      </c>
      <c r="D44" s="1">
        <v>-65.92999999999999</v>
      </c>
      <c r="E44" s="1">
        <v>-136.718</v>
      </c>
      <c r="F44" s="1">
        <v>-13.88</v>
      </c>
      <c r="G44" s="1">
        <v>-22.208</v>
      </c>
      <c r="H44" s="1">
        <v>113.816</v>
      </c>
      <c r="I44" s="1">
        <v>-25.678</v>
      </c>
      <c r="J44" s="1">
        <v>-24.29</v>
      </c>
      <c r="K44" s="1">
        <v>-48.58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143.658</v>
      </c>
      <c r="C3" s="1">
        <v>36.782</v>
      </c>
      <c r="D3" s="1">
        <v>102.018</v>
      </c>
      <c r="E3" s="1">
        <v>247.064</v>
      </c>
      <c r="F3" s="1">
        <v>357.41</v>
      </c>
      <c r="G3" s="1">
        <v>274.824</v>
      </c>
      <c r="H3" s="1">
        <v>304.666</v>
      </c>
      <c r="I3" s="1">
        <v>188.074</v>
      </c>
      <c r="J3" s="1">
        <v>156.844</v>
      </c>
      <c r="K3" s="1">
        <v>173.5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49.968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143.658</v>
      </c>
      <c r="C5" s="1">
        <v>36.782</v>
      </c>
      <c r="D5" s="1">
        <v>102.018</v>
      </c>
      <c r="E5" s="1">
        <v>247.064</v>
      </c>
      <c r="F5" s="1">
        <v>357.41</v>
      </c>
      <c r="G5" s="1">
        <v>274.824</v>
      </c>
      <c r="H5" s="1">
        <v>304.666</v>
      </c>
      <c r="I5" s="1">
        <v>188.074</v>
      </c>
      <c r="J5" s="1">
        <v>156.844</v>
      </c>
      <c r="K5" s="1">
        <v>174.194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29.842</v>
      </c>
      <c r="C6" s="1">
        <v>58.98999999999999</v>
      </c>
      <c r="D6" s="1">
        <v>58.98999999999999</v>
      </c>
      <c r="E6" s="1">
        <v>82.586</v>
      </c>
      <c r="F6" s="1">
        <v>70.788</v>
      </c>
      <c r="G6" s="1">
        <v>60.37799999999999</v>
      </c>
      <c r="H6" s="1">
        <v>74.952</v>
      </c>
      <c r="I6" s="1">
        <v>115.898</v>
      </c>
      <c r="J6" s="1">
        <v>58.29599999999999</v>
      </c>
      <c r="K6" s="1">
        <v>117.98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126.308</v>
      </c>
      <c r="C7" s="1">
        <v>113.816</v>
      </c>
      <c r="D7" s="1">
        <v>49.27399999999999</v>
      </c>
      <c r="E7" s="1">
        <v>13.186</v>
      </c>
      <c r="F7" s="1">
        <v>11.798</v>
      </c>
      <c r="G7" s="1">
        <v>17.35</v>
      </c>
      <c r="H7" s="1">
        <v>31.23</v>
      </c>
      <c r="I7" s="1">
        <v>25.678</v>
      </c>
      <c r="J7" s="1">
        <v>26.372</v>
      </c>
      <c r="K7" s="1">
        <v>24.29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156.15</v>
      </c>
      <c r="C8" s="1">
        <v>172.806</v>
      </c>
      <c r="D8" s="1">
        <v>108.958</v>
      </c>
      <c r="E8" s="1">
        <v>95.77199999999999</v>
      </c>
      <c r="F8" s="1">
        <v>82.586</v>
      </c>
      <c r="G8" s="1">
        <v>78.422</v>
      </c>
      <c r="H8" s="1">
        <v>106.876</v>
      </c>
      <c r="I8" s="1">
        <v>141.576</v>
      </c>
      <c r="J8" s="1">
        <v>84.66799999999999</v>
      </c>
      <c r="K8" s="1">
        <v>142.964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60.37799999999999</v>
      </c>
      <c r="C9" s="1">
        <v>83.28</v>
      </c>
      <c r="D9" s="1">
        <v>77.728</v>
      </c>
      <c r="E9" s="1">
        <v>98.54799999999999</v>
      </c>
      <c r="F9" s="1">
        <v>81.892</v>
      </c>
      <c r="G9" s="1">
        <v>96.466</v>
      </c>
      <c r="H9" s="1">
        <v>99.24199999999999</v>
      </c>
      <c r="I9" s="1">
        <v>109.652</v>
      </c>
      <c r="J9" s="1">
        <v>107.57</v>
      </c>
      <c r="K9" s="1">
        <v>143.658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4.164</v>
      </c>
      <c r="C10" s="1">
        <v>43.028</v>
      </c>
      <c r="D10" s="1">
        <v>21.514</v>
      </c>
      <c r="E10" s="1">
        <v>6.246</v>
      </c>
      <c r="F10" s="1">
        <v>5.552</v>
      </c>
      <c r="G10" s="1">
        <v>8.328</v>
      </c>
      <c r="H10" s="1">
        <v>11.104</v>
      </c>
      <c r="I10" s="1">
        <v>10.41</v>
      </c>
      <c r="J10" s="1">
        <v>13.88</v>
      </c>
      <c r="K10" s="1">
        <v>4.164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0.0</v>
      </c>
      <c r="C11" s="1">
        <v>0.0</v>
      </c>
      <c r="D11" s="1">
        <v>0.0</v>
      </c>
      <c r="E11" s="1">
        <v>0.0</v>
      </c>
      <c r="F11" s="1">
        <v>2.082</v>
      </c>
      <c r="G11" s="1">
        <v>22.902</v>
      </c>
      <c r="H11" s="1">
        <v>22.902</v>
      </c>
      <c r="I11" s="1">
        <v>29.842</v>
      </c>
      <c r="J11" s="1">
        <v>33.312</v>
      </c>
      <c r="K11" s="1">
        <v>0.694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5.552</v>
      </c>
      <c r="C12" s="1">
        <v>7.633999999999999</v>
      </c>
      <c r="D12" s="1">
        <v>13.186</v>
      </c>
      <c r="E12" s="1">
        <v>13.88</v>
      </c>
      <c r="F12" s="1">
        <v>4.164</v>
      </c>
      <c r="G12" s="1">
        <v>0.694</v>
      </c>
      <c r="H12" s="1">
        <v>1.388</v>
      </c>
      <c r="I12" s="1">
        <v>4.858</v>
      </c>
      <c r="J12" s="1">
        <v>39.558</v>
      </c>
      <c r="K12" s="1">
        <v>0.694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371.29</v>
      </c>
      <c r="C13" s="1">
        <v>301.89</v>
      </c>
      <c r="D13" s="1">
        <v>303.278</v>
      </c>
      <c r="E13" s="1">
        <v>462.204</v>
      </c>
      <c r="F13" s="1">
        <v>535.7679999999999</v>
      </c>
      <c r="G13" s="1">
        <v>460.122</v>
      </c>
      <c r="H13" s="1">
        <v>524.664</v>
      </c>
      <c r="I13" s="1">
        <v>455.958</v>
      </c>
      <c r="J13" s="1">
        <v>363.6559999999999</v>
      </c>
      <c r="K13" s="1">
        <v>467.062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3844.76</v>
      </c>
      <c r="C14" s="1">
        <v>3275.68</v>
      </c>
      <c r="D14" s="1">
        <v>3470.0</v>
      </c>
      <c r="E14" s="1">
        <v>3726.78</v>
      </c>
      <c r="F14" s="1">
        <v>3858.64</v>
      </c>
      <c r="G14" s="1">
        <v>4032.14</v>
      </c>
      <c r="H14" s="1">
        <v>4344.44</v>
      </c>
      <c r="I14" s="1">
        <v>4594.28</v>
      </c>
      <c r="J14" s="1">
        <v>3685.14</v>
      </c>
      <c r="K14" s="1">
        <v>4788.599999999999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-571.1619999999999</v>
      </c>
      <c r="C15" s="1">
        <v>-576.02</v>
      </c>
      <c r="D15" s="1">
        <v>-791.16</v>
      </c>
      <c r="E15" s="1">
        <v>-1034.06</v>
      </c>
      <c r="F15" s="1">
        <v>-1207.56</v>
      </c>
      <c r="G15" s="1">
        <v>-1485.16</v>
      </c>
      <c r="H15" s="1">
        <v>-1755.82</v>
      </c>
      <c r="I15" s="1">
        <v>-1998.72</v>
      </c>
      <c r="J15" s="1">
        <v>-1214.5</v>
      </c>
      <c r="K15" s="1">
        <v>-1790.52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3275.68</v>
      </c>
      <c r="C16" s="1">
        <v>2699.66</v>
      </c>
      <c r="D16" s="1">
        <v>2685.78</v>
      </c>
      <c r="E16" s="1">
        <v>2692.72</v>
      </c>
      <c r="F16" s="1">
        <v>2651.08</v>
      </c>
      <c r="G16" s="1">
        <v>2540.04</v>
      </c>
      <c r="H16" s="1">
        <v>2588.62</v>
      </c>
      <c r="I16" s="1">
        <v>2595.56</v>
      </c>
      <c r="J16" s="1">
        <v>2463.7</v>
      </c>
      <c r="K16" s="1">
        <v>2998.08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12.492</v>
      </c>
      <c r="C17" s="1">
        <v>6.246</v>
      </c>
      <c r="D17" s="1">
        <v>9.021999999999998</v>
      </c>
      <c r="E17" s="1">
        <v>15.268</v>
      </c>
      <c r="F17" s="1">
        <v>10.41</v>
      </c>
      <c r="G17" s="1">
        <v>7.633999999999999</v>
      </c>
      <c r="H17" s="1">
        <v>10.41</v>
      </c>
      <c r="I17" s="1">
        <v>7.633999999999999</v>
      </c>
      <c r="J17" s="1">
        <v>6.246</v>
      </c>
      <c r="K17" s="1">
        <v>4.858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146.434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52.05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8.328</v>
      </c>
      <c r="C19" s="1">
        <v>5.552</v>
      </c>
      <c r="D19" s="1">
        <v>4.164</v>
      </c>
      <c r="E19" s="1">
        <v>3.47</v>
      </c>
      <c r="F19" s="1">
        <v>2.776</v>
      </c>
      <c r="G19" s="1">
        <v>3.47</v>
      </c>
      <c r="H19" s="1">
        <v>3.47</v>
      </c>
      <c r="I19" s="1">
        <v>3.47</v>
      </c>
      <c r="J19" s="1">
        <v>2.776</v>
      </c>
      <c r="K19" s="1">
        <v>2.776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33.312</v>
      </c>
      <c r="C20" s="1">
        <v>27.76</v>
      </c>
      <c r="D20" s="1">
        <v>54.82599999999999</v>
      </c>
      <c r="E20" s="1">
        <v>24.29</v>
      </c>
      <c r="F20" s="1">
        <v>10.41</v>
      </c>
      <c r="G20" s="1">
        <v>47.886</v>
      </c>
      <c r="H20" s="1">
        <v>70.788</v>
      </c>
      <c r="I20" s="1">
        <v>92.996</v>
      </c>
      <c r="J20" s="1">
        <v>87.44399999999999</v>
      </c>
      <c r="K20" s="1">
        <v>105.488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3.47</v>
      </c>
      <c r="C21" s="1">
        <v>0.0</v>
      </c>
      <c r="D21" s="1">
        <v>0.0</v>
      </c>
      <c r="E21" s="1">
        <v>0.0</v>
      </c>
      <c r="F21" s="1">
        <v>0.0</v>
      </c>
      <c r="G21" s="1">
        <v>3.47</v>
      </c>
      <c r="H21" s="1">
        <v>10.41</v>
      </c>
      <c r="I21" s="1">
        <v>9.716</v>
      </c>
      <c r="J21" s="1">
        <v>31.23</v>
      </c>
      <c r="K21" s="1">
        <v>33.312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56.90799999999999</v>
      </c>
      <c r="C22" s="1">
        <v>65.92999999999999</v>
      </c>
      <c r="D22" s="1">
        <v>37.476</v>
      </c>
      <c r="E22" s="1">
        <v>26.372</v>
      </c>
      <c r="F22" s="1">
        <v>40.252</v>
      </c>
      <c r="G22" s="1">
        <v>26.372</v>
      </c>
      <c r="H22" s="1">
        <v>27.76</v>
      </c>
      <c r="I22" s="1">
        <v>36.782</v>
      </c>
      <c r="J22" s="1">
        <v>44.416</v>
      </c>
      <c r="K22" s="1">
        <v>24.984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3907.22</v>
      </c>
      <c r="C23" s="1">
        <v>3109.12</v>
      </c>
      <c r="D23" s="1">
        <v>3095.24</v>
      </c>
      <c r="E23" s="1">
        <v>3227.1</v>
      </c>
      <c r="F23" s="1">
        <v>3254.86</v>
      </c>
      <c r="G23" s="1">
        <v>3095.24</v>
      </c>
      <c r="H23" s="1">
        <v>3240.98</v>
      </c>
      <c r="I23" s="1">
        <v>3206.28</v>
      </c>
      <c r="J23" s="1">
        <v>3005.02</v>
      </c>
      <c r="K23" s="1">
        <v>3685.14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54.132</v>
      </c>
      <c r="C25" s="1">
        <v>43.028</v>
      </c>
      <c r="D25" s="1">
        <v>55.52</v>
      </c>
      <c r="E25" s="1">
        <v>49.27399999999999</v>
      </c>
      <c r="F25" s="1">
        <v>42.334</v>
      </c>
      <c r="G25" s="1">
        <v>47.19199999999999</v>
      </c>
      <c r="H25" s="1">
        <v>72.86999999999999</v>
      </c>
      <c r="I25" s="1">
        <v>58.29599999999999</v>
      </c>
      <c r="J25" s="1">
        <v>57.602</v>
      </c>
      <c r="K25" s="1">
        <v>47.886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167.254</v>
      </c>
      <c r="C26" s="1">
        <v>108.264</v>
      </c>
      <c r="D26" s="1">
        <v>88.832</v>
      </c>
      <c r="E26" s="1">
        <v>120.062</v>
      </c>
      <c r="F26" s="1">
        <v>95.07799999999999</v>
      </c>
      <c r="G26" s="1">
        <v>101.324</v>
      </c>
      <c r="H26" s="1">
        <v>108.958</v>
      </c>
      <c r="I26" s="1">
        <v>105.488</v>
      </c>
      <c r="J26" s="1">
        <v>102.712</v>
      </c>
      <c r="K26" s="1">
        <v>130.472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11.798</v>
      </c>
      <c r="C27" s="1">
        <v>47.886</v>
      </c>
      <c r="D27" s="1">
        <v>11.104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2.082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42.334</v>
      </c>
      <c r="D28" s="1">
        <v>0.0</v>
      </c>
      <c r="E28" s="1">
        <v>12.492</v>
      </c>
      <c r="F28" s="1">
        <v>13.88</v>
      </c>
      <c r="G28" s="1">
        <v>22.208</v>
      </c>
      <c r="H28" s="1">
        <v>22.902</v>
      </c>
      <c r="I28" s="1">
        <v>22.902</v>
      </c>
      <c r="J28" s="1">
        <v>11.104</v>
      </c>
      <c r="K28" s="1">
        <v>19.432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23.596</v>
      </c>
      <c r="C29" s="1">
        <v>2.776</v>
      </c>
      <c r="D29" s="1">
        <v>2.776</v>
      </c>
      <c r="E29" s="1">
        <v>6.94</v>
      </c>
      <c r="F29" s="1">
        <v>3.47</v>
      </c>
      <c r="G29" s="1">
        <v>1.388</v>
      </c>
      <c r="H29" s="1">
        <v>1.388</v>
      </c>
      <c r="I29" s="1">
        <v>10.41</v>
      </c>
      <c r="J29" s="1">
        <v>2.776</v>
      </c>
      <c r="K29" s="1">
        <v>36.782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56.90799999999999</v>
      </c>
      <c r="C30" s="1">
        <v>47.886</v>
      </c>
      <c r="D30" s="1">
        <v>45.80399999999999</v>
      </c>
      <c r="E30" s="1">
        <v>36.08799999999999</v>
      </c>
      <c r="F30" s="1">
        <v>61.072</v>
      </c>
      <c r="G30" s="1">
        <v>60.37799999999999</v>
      </c>
      <c r="H30" s="1">
        <v>72.17599999999999</v>
      </c>
      <c r="I30" s="1">
        <v>116.592</v>
      </c>
      <c r="J30" s="1">
        <v>104.794</v>
      </c>
      <c r="K30" s="1">
        <v>99.93599999999999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9.716</v>
      </c>
      <c r="C31" s="1">
        <v>9.021999999999998</v>
      </c>
      <c r="D31" s="1">
        <v>12.492</v>
      </c>
      <c r="E31" s="1">
        <v>20.82</v>
      </c>
      <c r="F31" s="1">
        <v>9.716</v>
      </c>
      <c r="G31" s="1">
        <v>37.476</v>
      </c>
      <c r="H31" s="1">
        <v>31.924</v>
      </c>
      <c r="I31" s="1">
        <v>38.864</v>
      </c>
      <c r="J31" s="1">
        <v>30.536</v>
      </c>
      <c r="K31" s="1">
        <v>34.006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301.196</v>
      </c>
      <c r="C32" s="1">
        <v>262.332</v>
      </c>
      <c r="D32" s="1">
        <v>218.61</v>
      </c>
      <c r="E32" s="1">
        <v>247.758</v>
      </c>
      <c r="F32" s="1">
        <v>226.938</v>
      </c>
      <c r="G32" s="1">
        <v>272.048</v>
      </c>
      <c r="H32" s="1">
        <v>311.606</v>
      </c>
      <c r="I32" s="1">
        <v>353.246</v>
      </c>
      <c r="J32" s="1">
        <v>310.912</v>
      </c>
      <c r="K32" s="1">
        <v>372.678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784.2199999999999</v>
      </c>
      <c r="C33" s="1">
        <v>839.7399999999999</v>
      </c>
      <c r="D33" s="1">
        <v>846.68</v>
      </c>
      <c r="E33" s="1">
        <v>680.12</v>
      </c>
      <c r="F33" s="1">
        <v>680.814</v>
      </c>
      <c r="G33" s="1">
        <v>683.5899999999999</v>
      </c>
      <c r="H33" s="1">
        <v>791.16</v>
      </c>
      <c r="I33" s="1">
        <v>818.92</v>
      </c>
      <c r="J33" s="1">
        <v>818.92</v>
      </c>
      <c r="K33" s="1">
        <v>902.1999999999999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0.0</v>
      </c>
      <c r="C34" s="1">
        <v>1.388</v>
      </c>
      <c r="D34" s="1">
        <v>0.0</v>
      </c>
      <c r="E34" s="1">
        <v>45.80399999999999</v>
      </c>
      <c r="F34" s="1">
        <v>36.782</v>
      </c>
      <c r="G34" s="1">
        <v>34.006</v>
      </c>
      <c r="H34" s="1">
        <v>20.82</v>
      </c>
      <c r="I34" s="1">
        <v>30.536</v>
      </c>
      <c r="J34" s="1">
        <v>30.536</v>
      </c>
      <c r="K34" s="1">
        <v>42.334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497.598</v>
      </c>
      <c r="C35" s="1">
        <v>367.126</v>
      </c>
      <c r="D35" s="1">
        <v>327.568</v>
      </c>
      <c r="E35" s="1">
        <v>310.912</v>
      </c>
      <c r="F35" s="1">
        <v>333.12</v>
      </c>
      <c r="G35" s="1">
        <v>331.038</v>
      </c>
      <c r="H35" s="1">
        <v>403.214</v>
      </c>
      <c r="I35" s="1">
        <v>343.53</v>
      </c>
      <c r="J35" s="1">
        <v>281.07</v>
      </c>
      <c r="K35" s="1">
        <v>229.714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156.15</v>
      </c>
      <c r="C36" s="1">
        <v>79.80999999999999</v>
      </c>
      <c r="D36" s="1">
        <v>81.892</v>
      </c>
      <c r="E36" s="1">
        <v>90.91399999999999</v>
      </c>
      <c r="F36" s="1">
        <v>81.198</v>
      </c>
      <c r="G36" s="1">
        <v>101.324</v>
      </c>
      <c r="H36" s="1">
        <v>106.182</v>
      </c>
      <c r="I36" s="1">
        <v>93.69</v>
      </c>
      <c r="J36" s="1">
        <v>61.766</v>
      </c>
      <c r="K36" s="1">
        <v>74.952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306.748</v>
      </c>
      <c r="C37" s="1">
        <v>204.73</v>
      </c>
      <c r="D37" s="1">
        <v>246.37</v>
      </c>
      <c r="E37" s="1">
        <v>209.588</v>
      </c>
      <c r="F37" s="1">
        <v>224.856</v>
      </c>
      <c r="G37" s="1">
        <v>165.172</v>
      </c>
      <c r="H37" s="1">
        <v>158.926</v>
      </c>
      <c r="I37" s="1">
        <v>181.828</v>
      </c>
      <c r="J37" s="1">
        <v>174.194</v>
      </c>
      <c r="K37" s="1">
        <v>282.458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163.09</v>
      </c>
      <c r="C38" s="1">
        <v>117.286</v>
      </c>
      <c r="D38" s="1">
        <v>151.292</v>
      </c>
      <c r="E38" s="1">
        <v>153.374</v>
      </c>
      <c r="F38" s="1">
        <v>154.762</v>
      </c>
      <c r="G38" s="1">
        <v>222.774</v>
      </c>
      <c r="H38" s="1">
        <v>269.966</v>
      </c>
      <c r="I38" s="1">
        <v>356.716</v>
      </c>
      <c r="J38" s="1">
        <v>230.408</v>
      </c>
      <c r="K38" s="1">
        <v>254.004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2206.92</v>
      </c>
      <c r="C39" s="1">
        <v>1866.86</v>
      </c>
      <c r="D39" s="1">
        <v>1866.86</v>
      </c>
      <c r="E39" s="1">
        <v>1735.0</v>
      </c>
      <c r="F39" s="1">
        <v>1741.94</v>
      </c>
      <c r="G39" s="1">
        <v>1811.34</v>
      </c>
      <c r="H39" s="1">
        <v>2061.18</v>
      </c>
      <c r="I39" s="1">
        <v>2179.16</v>
      </c>
      <c r="J39" s="1">
        <v>1908.5</v>
      </c>
      <c r="K39" s="1">
        <v>2158.34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1124.28</v>
      </c>
      <c r="C40" s="1">
        <v>1096.52</v>
      </c>
      <c r="D40" s="1">
        <v>1103.46</v>
      </c>
      <c r="E40" s="1">
        <v>1235.32</v>
      </c>
      <c r="F40" s="1">
        <v>1235.32</v>
      </c>
      <c r="G40" s="1">
        <v>1235.32</v>
      </c>
      <c r="H40" s="1">
        <v>1235.32</v>
      </c>
      <c r="I40" s="1">
        <v>1235.32</v>
      </c>
      <c r="J40" s="1">
        <v>1235.32</v>
      </c>
      <c r="K40" s="1">
        <v>1554.56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439.302</v>
      </c>
      <c r="C41" s="1">
        <v>177.664</v>
      </c>
      <c r="D41" s="1">
        <v>150.598</v>
      </c>
      <c r="E41" s="1">
        <v>261.638</v>
      </c>
      <c r="F41" s="1">
        <v>307.442</v>
      </c>
      <c r="G41" s="1">
        <v>65.92999999999999</v>
      </c>
      <c r="H41" s="1">
        <v>-36.782</v>
      </c>
      <c r="I41" s="1">
        <v>-209.588</v>
      </c>
      <c r="J41" s="1">
        <v>-163.784</v>
      </c>
      <c r="K41" s="1">
        <v>-120.756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131.86</v>
      </c>
      <c r="C42" s="1">
        <v>-31.23</v>
      </c>
      <c r="D42" s="1">
        <v>-29.148</v>
      </c>
      <c r="E42" s="1">
        <v>-6.94</v>
      </c>
      <c r="F42" s="1">
        <v>-28.454</v>
      </c>
      <c r="G42" s="1">
        <v>-16.656</v>
      </c>
      <c r="H42" s="1">
        <v>-16.656</v>
      </c>
      <c r="I42" s="1">
        <v>-12.492</v>
      </c>
      <c r="J42" s="1">
        <v>18.044</v>
      </c>
      <c r="K42" s="1">
        <v>20.82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1700.3</v>
      </c>
      <c r="C43" s="1">
        <v>1242.26</v>
      </c>
      <c r="D43" s="1">
        <v>1221.44</v>
      </c>
      <c r="E43" s="1">
        <v>1485.16</v>
      </c>
      <c r="F43" s="1">
        <v>1512.92</v>
      </c>
      <c r="G43" s="1">
        <v>1283.9</v>
      </c>
      <c r="H43" s="1">
        <v>1179.8</v>
      </c>
      <c r="I43" s="1">
        <v>1027.12</v>
      </c>
      <c r="J43" s="1">
        <v>1089.58</v>
      </c>
      <c r="K43" s="1">
        <v>1457.4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76.33999999999999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1700.3</v>
      </c>
      <c r="C45" s="1">
        <v>1242.26</v>
      </c>
      <c r="D45" s="1">
        <v>1221.44</v>
      </c>
      <c r="E45" s="1">
        <v>1485.16</v>
      </c>
      <c r="F45" s="1">
        <v>1512.92</v>
      </c>
      <c r="G45" s="1">
        <v>1283.9</v>
      </c>
      <c r="H45" s="1">
        <v>1179.8</v>
      </c>
      <c r="I45" s="1">
        <v>1027.12</v>
      </c>
      <c r="J45" s="1">
        <v>1089.58</v>
      </c>
      <c r="K45" s="1">
        <v>1533.74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3907.22</v>
      </c>
      <c r="C46" s="1">
        <v>3109.12</v>
      </c>
      <c r="D46" s="1">
        <v>3095.24</v>
      </c>
      <c r="E46" s="1">
        <v>3227.1</v>
      </c>
      <c r="F46" s="1">
        <v>3254.86</v>
      </c>
      <c r="G46" s="1">
        <v>3095.24</v>
      </c>
      <c r="H46" s="1">
        <v>3240.98</v>
      </c>
      <c r="I46" s="1">
        <v>3206.28</v>
      </c>
      <c r="J46" s="1">
        <v>3005.02</v>
      </c>
      <c r="K46" s="1">
        <v>3685.14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162.396</v>
      </c>
      <c r="C48" s="1">
        <v>163.09</v>
      </c>
      <c r="D48" s="1">
        <v>164.478</v>
      </c>
      <c r="E48" s="1">
        <v>181.134</v>
      </c>
      <c r="F48" s="1">
        <v>181.134</v>
      </c>
      <c r="G48" s="1">
        <v>181.134</v>
      </c>
      <c r="H48" s="1">
        <v>181.134</v>
      </c>
      <c r="I48" s="1">
        <v>181.828</v>
      </c>
      <c r="J48" s="1">
        <v>181.828</v>
      </c>
      <c r="K48" s="1">
        <v>243.594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162.396</v>
      </c>
      <c r="C49" s="1">
        <v>163.09</v>
      </c>
      <c r="D49" s="1">
        <v>164.478</v>
      </c>
      <c r="E49" s="1">
        <v>181.134</v>
      </c>
      <c r="F49" s="1">
        <v>181.134</v>
      </c>
      <c r="G49" s="1">
        <v>181.134</v>
      </c>
      <c r="H49" s="1">
        <v>181.134</v>
      </c>
      <c r="I49" s="1">
        <v>181.828</v>
      </c>
      <c r="J49" s="1">
        <v>181.828</v>
      </c>
      <c r="K49" s="1">
        <v>243.594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 t="s">
        <v>116</v>
      </c>
      <c r="C50" s="1" t="s">
        <v>117</v>
      </c>
      <c r="D50" s="1" t="s">
        <v>118</v>
      </c>
      <c r="E50" s="1" t="s">
        <v>119</v>
      </c>
      <c r="F50" s="1" t="s">
        <v>120</v>
      </c>
      <c r="G50" s="1" t="s">
        <v>121</v>
      </c>
      <c r="H50" s="1" t="s">
        <v>122</v>
      </c>
      <c r="I50" s="1" t="s">
        <v>123</v>
      </c>
      <c r="J50" s="1">
        <v>4.164</v>
      </c>
      <c r="K50" s="1" t="s">
        <v>124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1540.68</v>
      </c>
      <c r="C51" s="1">
        <v>1235.32</v>
      </c>
      <c r="D51" s="1">
        <v>1221.44</v>
      </c>
      <c r="E51" s="1">
        <v>1485.16</v>
      </c>
      <c r="F51" s="1">
        <v>1505.98</v>
      </c>
      <c r="G51" s="1">
        <v>1276.96</v>
      </c>
      <c r="H51" s="1">
        <v>1172.86</v>
      </c>
      <c r="I51" s="1">
        <v>1020.18</v>
      </c>
      <c r="J51" s="1">
        <v>1089.58</v>
      </c>
      <c r="K51" s="1">
        <v>1401.88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 t="s">
        <v>127</v>
      </c>
      <c r="C52" s="1" t="s">
        <v>128</v>
      </c>
      <c r="D52" s="1" t="s">
        <v>129</v>
      </c>
      <c r="E52" s="1" t="s">
        <v>130</v>
      </c>
      <c r="F52" s="1" t="s">
        <v>131</v>
      </c>
      <c r="G52" s="1" t="s">
        <v>132</v>
      </c>
      <c r="H52" s="1" t="s">
        <v>133</v>
      </c>
      <c r="I52" s="1" t="s">
        <v>134</v>
      </c>
      <c r="J52" s="1" t="s">
        <v>124</v>
      </c>
      <c r="K52" s="1" t="s">
        <v>135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136</v>
      </c>
      <c r="B53" s="1">
        <v>798.0999999999999</v>
      </c>
      <c r="C53" s="1">
        <v>888.3199999999999</v>
      </c>
      <c r="D53" s="1">
        <v>853.6199999999999</v>
      </c>
      <c r="E53" s="1">
        <v>735.64</v>
      </c>
      <c r="F53" s="1">
        <v>735.64</v>
      </c>
      <c r="G53" s="1">
        <v>742.5799999999999</v>
      </c>
      <c r="H53" s="1">
        <v>832.8</v>
      </c>
      <c r="I53" s="1">
        <v>874.4399999999999</v>
      </c>
      <c r="J53" s="1">
        <v>867.4999999999999</v>
      </c>
      <c r="K53" s="1">
        <v>964.66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137</v>
      </c>
      <c r="B54" s="1">
        <v>650.972</v>
      </c>
      <c r="C54" s="1">
        <v>846.68</v>
      </c>
      <c r="D54" s="1">
        <v>756.4599999999999</v>
      </c>
      <c r="E54" s="1">
        <v>491.352</v>
      </c>
      <c r="F54" s="1">
        <v>374.76</v>
      </c>
      <c r="G54" s="1">
        <v>465.674</v>
      </c>
      <c r="H54" s="1">
        <v>527.4399999999999</v>
      </c>
      <c r="I54" s="1">
        <v>684.978</v>
      </c>
      <c r="J54" s="1">
        <v>707.88</v>
      </c>
      <c r="K54" s="1">
        <v>791.16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138</v>
      </c>
      <c r="B55" s="1">
        <v>50.662</v>
      </c>
      <c r="C55" s="1">
        <v>39.558</v>
      </c>
      <c r="D55" s="1">
        <v>36.782</v>
      </c>
      <c r="E55" s="1">
        <v>28.454</v>
      </c>
      <c r="F55" s="1">
        <v>24.29</v>
      </c>
      <c r="G55" s="1">
        <v>28.454</v>
      </c>
      <c r="H55" s="1">
        <v>24.984</v>
      </c>
      <c r="I55" s="1">
        <v>11.104</v>
      </c>
      <c r="J55" s="1">
        <v>4.858</v>
      </c>
      <c r="K55" s="1">
        <v>6.246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139</v>
      </c>
      <c r="B56" s="1">
        <v>20.126</v>
      </c>
      <c r="C56" s="1">
        <v>24.29</v>
      </c>
      <c r="D56" s="1">
        <v>24.984</v>
      </c>
      <c r="E56" s="1">
        <v>27.066</v>
      </c>
      <c r="F56" s="1">
        <v>95.77199999999999</v>
      </c>
      <c r="G56" s="1">
        <v>311.606</v>
      </c>
      <c r="H56" s="1">
        <v>544.096</v>
      </c>
      <c r="I56" s="1">
        <v>539.2379999999999</v>
      </c>
      <c r="J56" s="1">
        <v>455.958</v>
      </c>
      <c r="K56" s="1">
        <v>206.812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140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76.33999999999999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141</v>
      </c>
      <c r="B58" s="1">
        <v>4.164</v>
      </c>
      <c r="C58" s="1">
        <v>4.164</v>
      </c>
      <c r="D58" s="1">
        <v>4.164</v>
      </c>
      <c r="E58" s="1">
        <v>4.164</v>
      </c>
      <c r="F58" s="1">
        <v>4.164</v>
      </c>
      <c r="G58" s="1">
        <v>4.164</v>
      </c>
      <c r="H58" s="1">
        <v>4.164</v>
      </c>
      <c r="I58" s="1">
        <v>4.164</v>
      </c>
      <c r="J58" s="1">
        <v>4.164</v>
      </c>
      <c r="K58" s="1">
        <v>4.164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142</v>
      </c>
      <c r="B59" s="1">
        <v>15.962</v>
      </c>
      <c r="C59" s="1">
        <v>30.536</v>
      </c>
      <c r="D59" s="1">
        <v>33.312</v>
      </c>
      <c r="E59" s="1">
        <v>38.16999999999999</v>
      </c>
      <c r="F59" s="1">
        <v>37.476</v>
      </c>
      <c r="G59" s="1">
        <v>43.028</v>
      </c>
      <c r="H59" s="1">
        <v>43.72199999999999</v>
      </c>
      <c r="I59" s="1">
        <v>50.662</v>
      </c>
      <c r="J59" s="1">
        <v>59.684</v>
      </c>
      <c r="K59" s="1">
        <v>101.324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143</v>
      </c>
      <c r="B60" s="1">
        <v>1.388</v>
      </c>
      <c r="C60" s="1">
        <v>4.164</v>
      </c>
      <c r="D60" s="1">
        <v>6.246</v>
      </c>
      <c r="E60" s="1">
        <v>9.716</v>
      </c>
      <c r="F60" s="1">
        <v>0.694</v>
      </c>
      <c r="G60" s="1">
        <v>9.716</v>
      </c>
      <c r="H60" s="1">
        <v>4.164</v>
      </c>
      <c r="I60" s="1">
        <v>3.47</v>
      </c>
      <c r="J60" s="1">
        <v>2.082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144</v>
      </c>
      <c r="B61" s="1">
        <v>43.028</v>
      </c>
      <c r="C61" s="1">
        <v>47.886</v>
      </c>
      <c r="D61" s="1">
        <v>37.476</v>
      </c>
      <c r="E61" s="1">
        <v>49.27399999999999</v>
      </c>
      <c r="F61" s="1">
        <v>43.028</v>
      </c>
      <c r="G61" s="1">
        <v>43.028</v>
      </c>
      <c r="H61" s="1">
        <v>49.968</v>
      </c>
      <c r="I61" s="1">
        <v>54.132</v>
      </c>
      <c r="J61" s="1">
        <v>44.416</v>
      </c>
      <c r="K61" s="1">
        <v>42.334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145</v>
      </c>
      <c r="B62" s="1">
        <v>663.4639999999999</v>
      </c>
      <c r="C62" s="1">
        <v>1589.26</v>
      </c>
      <c r="D62" s="1">
        <v>1644.78</v>
      </c>
      <c r="E62" s="1">
        <v>1748.88</v>
      </c>
      <c r="F62" s="1">
        <v>1832.16</v>
      </c>
      <c r="G62" s="1">
        <v>1839.1</v>
      </c>
      <c r="H62" s="1">
        <v>1936.26</v>
      </c>
      <c r="I62" s="1">
        <v>2068.12</v>
      </c>
      <c r="J62" s="1">
        <v>1901.56</v>
      </c>
      <c r="K62" s="1">
        <v>2262.44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146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147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11.798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1">
        <v>388.64</v>
      </c>
      <c r="C2" s="1">
        <v>614.8839999999999</v>
      </c>
      <c r="D2" s="1">
        <v>784.2199999999999</v>
      </c>
      <c r="E2" s="1">
        <v>943.8399999999999</v>
      </c>
      <c r="F2" s="1">
        <v>1020.18</v>
      </c>
      <c r="G2" s="1">
        <v>860.56</v>
      </c>
      <c r="H2" s="1">
        <v>756.4599999999999</v>
      </c>
      <c r="I2" s="1">
        <v>1041.0</v>
      </c>
      <c r="J2" s="1">
        <v>1013.24</v>
      </c>
      <c r="K2" s="1">
        <v>1172.86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149</v>
      </c>
      <c r="B3" s="1">
        <v>388.64</v>
      </c>
      <c r="C3" s="1">
        <v>614.8839999999999</v>
      </c>
      <c r="D3" s="1">
        <v>784.2199999999999</v>
      </c>
      <c r="E3" s="1">
        <v>943.8399999999999</v>
      </c>
      <c r="F3" s="1">
        <v>1020.18</v>
      </c>
      <c r="G3" s="1">
        <v>860.56</v>
      </c>
      <c r="H3" s="1">
        <v>756.4599999999999</v>
      </c>
      <c r="I3" s="1">
        <v>1041.0</v>
      </c>
      <c r="J3" s="1">
        <v>1013.24</v>
      </c>
      <c r="K3" s="1">
        <v>1172.86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150</v>
      </c>
      <c r="B4" s="1">
        <v>281.07</v>
      </c>
      <c r="C4" s="1">
        <v>382.3939999999999</v>
      </c>
      <c r="D4" s="1">
        <v>421.258</v>
      </c>
      <c r="E4" s="1">
        <v>483.0239999999999</v>
      </c>
      <c r="F4" s="1">
        <v>531.6039999999999</v>
      </c>
      <c r="G4" s="1">
        <v>514.254</v>
      </c>
      <c r="H4" s="1">
        <v>480.248</v>
      </c>
      <c r="I4" s="1">
        <v>569.0799999999999</v>
      </c>
      <c r="J4" s="1">
        <v>587.818</v>
      </c>
      <c r="K4" s="1">
        <v>628.764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151</v>
      </c>
      <c r="B5" s="1">
        <v>107.57</v>
      </c>
      <c r="C5" s="1">
        <v>232.49</v>
      </c>
      <c r="D5" s="1">
        <v>362.268</v>
      </c>
      <c r="E5" s="1">
        <v>462.898</v>
      </c>
      <c r="F5" s="1">
        <v>489.9639999999999</v>
      </c>
      <c r="G5" s="1">
        <v>344.224</v>
      </c>
      <c r="H5" s="1">
        <v>278.294</v>
      </c>
      <c r="I5" s="1">
        <v>473.308</v>
      </c>
      <c r="J5" s="1">
        <v>426.8099999999999</v>
      </c>
      <c r="K5" s="1">
        <v>544.096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152</v>
      </c>
      <c r="B6" s="1">
        <v>31.924</v>
      </c>
      <c r="C6" s="1">
        <v>20.82</v>
      </c>
      <c r="D6" s="1">
        <v>25.678</v>
      </c>
      <c r="E6" s="1">
        <v>29.148</v>
      </c>
      <c r="F6" s="1">
        <v>18.738</v>
      </c>
      <c r="G6" s="1">
        <v>24.984</v>
      </c>
      <c r="H6" s="1">
        <v>28.454</v>
      </c>
      <c r="I6" s="1">
        <v>29.842</v>
      </c>
      <c r="J6" s="1">
        <v>22.902</v>
      </c>
      <c r="K6" s="1">
        <v>27.066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153</v>
      </c>
      <c r="B7" s="1">
        <v>7.633999999999999</v>
      </c>
      <c r="C7" s="1">
        <v>6.246</v>
      </c>
      <c r="D7" s="1">
        <v>2.776</v>
      </c>
      <c r="E7" s="1">
        <v>10.41</v>
      </c>
      <c r="F7" s="1">
        <v>19.432</v>
      </c>
      <c r="G7" s="1">
        <v>20.82</v>
      </c>
      <c r="H7" s="1">
        <v>11.798</v>
      </c>
      <c r="I7" s="1">
        <v>27.066</v>
      </c>
      <c r="J7" s="1">
        <v>23.596</v>
      </c>
      <c r="K7" s="1">
        <v>20.126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154</v>
      </c>
      <c r="B8" s="1">
        <v>45.80399999999999</v>
      </c>
      <c r="C8" s="1">
        <v>-7.633999999999999</v>
      </c>
      <c r="D8" s="1">
        <v>31.924</v>
      </c>
      <c r="E8" s="1">
        <v>0.694</v>
      </c>
      <c r="F8" s="1">
        <v>2.776</v>
      </c>
      <c r="G8" s="1">
        <v>15.268</v>
      </c>
      <c r="H8" s="1">
        <v>32.61799999999999</v>
      </c>
      <c r="I8" s="1">
        <v>25.678</v>
      </c>
      <c r="J8" s="1">
        <v>7.633999999999999</v>
      </c>
      <c r="K8" s="1">
        <v>14.574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155</v>
      </c>
      <c r="B9" s="1">
        <v>63.848</v>
      </c>
      <c r="C9" s="1">
        <v>150.598</v>
      </c>
      <c r="D9" s="1">
        <v>207.506</v>
      </c>
      <c r="E9" s="1">
        <v>203.342</v>
      </c>
      <c r="F9" s="1">
        <v>231.102</v>
      </c>
      <c r="G9" s="1">
        <v>239.43</v>
      </c>
      <c r="H9" s="1">
        <v>251.228</v>
      </c>
      <c r="I9" s="1">
        <v>248.452</v>
      </c>
      <c r="J9" s="1">
        <v>234.572</v>
      </c>
      <c r="K9" s="1">
        <v>272.048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156</v>
      </c>
      <c r="B10" s="1">
        <v>0.0</v>
      </c>
      <c r="C10" s="1">
        <v>53.438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157</v>
      </c>
      <c r="B11" s="1">
        <v>9.716</v>
      </c>
      <c r="C11" s="1">
        <v>9.021999999999998</v>
      </c>
      <c r="D11" s="1">
        <v>8.328</v>
      </c>
      <c r="E11" s="1">
        <v>6.246</v>
      </c>
      <c r="F11" s="1">
        <v>15.962</v>
      </c>
      <c r="G11" s="1">
        <v>16.656</v>
      </c>
      <c r="H11" s="1">
        <v>10.41</v>
      </c>
      <c r="I11" s="1">
        <v>148.516</v>
      </c>
      <c r="J11" s="1">
        <v>-68.70599999999999</v>
      </c>
      <c r="K11" s="1">
        <v>15.962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158</v>
      </c>
      <c r="B12" s="1">
        <v>114.51</v>
      </c>
      <c r="C12" s="1">
        <v>241.512</v>
      </c>
      <c r="D12" s="1">
        <v>245.676</v>
      </c>
      <c r="E12" s="1">
        <v>251.228</v>
      </c>
      <c r="F12" s="1">
        <v>285.928</v>
      </c>
      <c r="G12" s="1">
        <v>302.584</v>
      </c>
      <c r="H12" s="1">
        <v>302.584</v>
      </c>
      <c r="I12" s="1">
        <v>454.57</v>
      </c>
      <c r="J12" s="1">
        <v>212.364</v>
      </c>
      <c r="K12" s="1">
        <v>335.896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159</v>
      </c>
      <c r="B13" s="1">
        <v>-6.246</v>
      </c>
      <c r="C13" s="1">
        <v>-8.328</v>
      </c>
      <c r="D13" s="1">
        <v>115.898</v>
      </c>
      <c r="E13" s="1">
        <v>211.67</v>
      </c>
      <c r="F13" s="1">
        <v>204.036</v>
      </c>
      <c r="G13" s="1">
        <v>40.946</v>
      </c>
      <c r="H13" s="1">
        <v>-24.29</v>
      </c>
      <c r="I13" s="1">
        <v>18.738</v>
      </c>
      <c r="J13" s="1">
        <v>213.752</v>
      </c>
      <c r="K13" s="1">
        <v>208.2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160</v>
      </c>
      <c r="B14" s="1" t="s">
        <v>161</v>
      </c>
      <c r="C14" s="1">
        <v>-41.64</v>
      </c>
      <c r="D14" s="1">
        <v>-65.92999999999999</v>
      </c>
      <c r="E14" s="1">
        <v>-52.05</v>
      </c>
      <c r="F14" s="1">
        <v>-45.11</v>
      </c>
      <c r="G14" s="1">
        <v>-47.886</v>
      </c>
      <c r="H14" s="1">
        <v>-59.684</v>
      </c>
      <c r="I14" s="1">
        <v>-53.438</v>
      </c>
      <c r="J14" s="1">
        <v>-48.58</v>
      </c>
      <c r="K14" s="1">
        <v>-55.52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162</v>
      </c>
      <c r="B15" s="1">
        <v>2.082</v>
      </c>
      <c r="C15" s="1">
        <v>1.388</v>
      </c>
      <c r="D15" s="1">
        <v>1.388</v>
      </c>
      <c r="E15" s="1">
        <v>1.388</v>
      </c>
      <c r="F15" s="1">
        <v>5.552</v>
      </c>
      <c r="G15" s="1">
        <v>5.552</v>
      </c>
      <c r="H15" s="1">
        <v>0.694</v>
      </c>
      <c r="I15" s="1">
        <v>68.70599999999999</v>
      </c>
      <c r="J15" s="1">
        <v>1.388</v>
      </c>
      <c r="K15" s="1">
        <v>5.552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163</v>
      </c>
      <c r="B16" s="1">
        <v>2.082</v>
      </c>
      <c r="C16" s="1">
        <v>-39.558</v>
      </c>
      <c r="D16" s="1">
        <v>-63.848</v>
      </c>
      <c r="E16" s="1">
        <v>-50.662</v>
      </c>
      <c r="F16" s="1">
        <v>-39.558</v>
      </c>
      <c r="G16" s="1">
        <v>-42.334</v>
      </c>
      <c r="H16" s="1">
        <v>-58.29599999999999</v>
      </c>
      <c r="I16" s="1">
        <v>-52.744</v>
      </c>
      <c r="J16" s="1">
        <v>-47.19199999999999</v>
      </c>
      <c r="K16" s="1">
        <v>-49.968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164</v>
      </c>
      <c r="B17" s="1">
        <v>-12.492</v>
      </c>
      <c r="C17" s="1">
        <v>-2.082</v>
      </c>
      <c r="D17" s="1">
        <v>33.312</v>
      </c>
      <c r="E17" s="1">
        <v>-10.41</v>
      </c>
      <c r="F17" s="1">
        <v>7.633999999999999</v>
      </c>
      <c r="G17" s="1">
        <v>-0.694</v>
      </c>
      <c r="H17" s="1">
        <v>0.694</v>
      </c>
      <c r="I17" s="1">
        <v>-0.694</v>
      </c>
      <c r="J17" s="1">
        <v>3.47</v>
      </c>
      <c r="K17" s="1">
        <v>-3.47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165</v>
      </c>
      <c r="B18" s="1">
        <v>11.798</v>
      </c>
      <c r="C18" s="1">
        <v>-1.388</v>
      </c>
      <c r="D18" s="1">
        <v>-15.268</v>
      </c>
      <c r="E18" s="1">
        <v>-15.962</v>
      </c>
      <c r="F18" s="1">
        <v>-50.662</v>
      </c>
      <c r="G18" s="1">
        <v>-63.848</v>
      </c>
      <c r="H18" s="1">
        <v>-36.08799999999999</v>
      </c>
      <c r="I18" s="1">
        <v>-77.03399999999999</v>
      </c>
      <c r="J18" s="1">
        <v>-34.006</v>
      </c>
      <c r="K18" s="1">
        <v>-37.476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166</v>
      </c>
      <c r="B19" s="1">
        <v>-4.164</v>
      </c>
      <c r="C19" s="1">
        <v>-52.05</v>
      </c>
      <c r="D19" s="1">
        <v>36.08799999999999</v>
      </c>
      <c r="E19" s="1">
        <v>133.942</v>
      </c>
      <c r="F19" s="1">
        <v>121.45</v>
      </c>
      <c r="G19" s="1">
        <v>-65.92999999999999</v>
      </c>
      <c r="H19" s="1">
        <v>-118.674</v>
      </c>
      <c r="I19" s="1">
        <v>-111.734</v>
      </c>
      <c r="J19" s="1">
        <v>136.024</v>
      </c>
      <c r="K19" s="1">
        <v>116.592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-4.164</v>
      </c>
      <c r="J20" s="1">
        <v>-6.94</v>
      </c>
      <c r="K20" s="1">
        <v>-1.388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168</v>
      </c>
      <c r="B21" s="1">
        <v>-15.962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-4.164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169</v>
      </c>
      <c r="B22" s="1">
        <v>0.0</v>
      </c>
      <c r="C22" s="1">
        <v>-126.308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170</v>
      </c>
      <c r="B23" s="1">
        <v>33.312</v>
      </c>
      <c r="C23" s="1">
        <v>-2.776</v>
      </c>
      <c r="D23" s="1">
        <v>34.006</v>
      </c>
      <c r="E23" s="1">
        <v>-0.694</v>
      </c>
      <c r="F23" s="1">
        <v>-2.082</v>
      </c>
      <c r="G23" s="1">
        <v>-2.776</v>
      </c>
      <c r="H23" s="1">
        <v>2.776</v>
      </c>
      <c r="I23" s="1">
        <v>-2.776</v>
      </c>
      <c r="J23" s="1">
        <v>1.388</v>
      </c>
      <c r="K23" s="1">
        <v>-2.082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171</v>
      </c>
      <c r="B24" s="1">
        <v>-4.164</v>
      </c>
      <c r="C24" s="1">
        <v>25.678</v>
      </c>
      <c r="D24" s="1">
        <v>0.0</v>
      </c>
      <c r="E24" s="1">
        <v>0.0</v>
      </c>
      <c r="F24" s="1">
        <v>0.0</v>
      </c>
      <c r="G24" s="1">
        <v>-2.776</v>
      </c>
      <c r="H24" s="1">
        <v>-3.47</v>
      </c>
      <c r="I24" s="1">
        <v>-4.858</v>
      </c>
      <c r="J24" s="1">
        <v>2.082</v>
      </c>
      <c r="K24" s="1">
        <v>-4.858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172</v>
      </c>
      <c r="B25" s="1">
        <v>0.0</v>
      </c>
      <c r="C25" s="1">
        <v>-120.756</v>
      </c>
      <c r="D25" s="1">
        <v>0.0</v>
      </c>
      <c r="E25" s="1">
        <v>-7.633999999999999</v>
      </c>
      <c r="F25" s="1">
        <v>0.0</v>
      </c>
      <c r="G25" s="1">
        <v>-223.468</v>
      </c>
      <c r="H25" s="1">
        <v>0.0</v>
      </c>
      <c r="I25" s="1">
        <v>0.0</v>
      </c>
      <c r="J25" s="1">
        <v>-65.23599999999999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173</v>
      </c>
      <c r="B26" s="1">
        <v>0.0</v>
      </c>
      <c r="C26" s="1">
        <v>0.0</v>
      </c>
      <c r="D26" s="1">
        <v>0.0</v>
      </c>
      <c r="E26" s="1">
        <v>8.328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2.776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174</v>
      </c>
      <c r="B27" s="1">
        <v>0.0</v>
      </c>
      <c r="C27" s="1">
        <v>0.0</v>
      </c>
      <c r="D27" s="1">
        <v>-32.61799999999999</v>
      </c>
      <c r="E27" s="1">
        <v>4.164</v>
      </c>
      <c r="F27" s="1">
        <v>0.0</v>
      </c>
      <c r="G27" s="1">
        <v>-17.35</v>
      </c>
      <c r="H27" s="1">
        <v>-4.858</v>
      </c>
      <c r="I27" s="1">
        <v>-15.268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175</v>
      </c>
      <c r="B28" s="1">
        <v>7.633999999999999</v>
      </c>
      <c r="C28" s="1">
        <v>-276.906</v>
      </c>
      <c r="D28" s="1">
        <v>3.47</v>
      </c>
      <c r="E28" s="1">
        <v>138.106</v>
      </c>
      <c r="F28" s="1">
        <v>118.674</v>
      </c>
      <c r="G28" s="1">
        <v>-314.382</v>
      </c>
      <c r="H28" s="1">
        <v>-124.226</v>
      </c>
      <c r="I28" s="1">
        <v>-140.882</v>
      </c>
      <c r="J28" s="1">
        <v>65.92999999999999</v>
      </c>
      <c r="K28" s="1">
        <v>105.488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176</v>
      </c>
      <c r="B29" s="1">
        <v>-41.64</v>
      </c>
      <c r="C29" s="1">
        <v>-46.498</v>
      </c>
      <c r="D29" s="1">
        <v>27.76</v>
      </c>
      <c r="E29" s="1">
        <v>23.596</v>
      </c>
      <c r="F29" s="1">
        <v>58.98999999999999</v>
      </c>
      <c r="G29" s="1">
        <v>-75.646</v>
      </c>
      <c r="H29" s="1">
        <v>-23.596</v>
      </c>
      <c r="I29" s="1">
        <v>28.454</v>
      </c>
      <c r="J29" s="1">
        <v>17.35</v>
      </c>
      <c r="K29" s="1">
        <v>56.90799999999999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177</v>
      </c>
      <c r="B30" s="1">
        <v>49.27399999999999</v>
      </c>
      <c r="C30" s="1">
        <v>-229.714</v>
      </c>
      <c r="D30" s="1">
        <v>-24.29</v>
      </c>
      <c r="E30" s="1">
        <v>113.816</v>
      </c>
      <c r="F30" s="1">
        <v>58.98999999999999</v>
      </c>
      <c r="G30" s="1">
        <v>-238.736</v>
      </c>
      <c r="H30" s="1">
        <v>-100.63</v>
      </c>
      <c r="I30" s="1">
        <v>-169.336</v>
      </c>
      <c r="J30" s="1">
        <v>48.58</v>
      </c>
      <c r="K30" s="1">
        <v>47.886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178</v>
      </c>
      <c r="B31" s="1">
        <v>49.27399999999999</v>
      </c>
      <c r="C31" s="1">
        <v>-229.714</v>
      </c>
      <c r="D31" s="1">
        <v>-24.29</v>
      </c>
      <c r="E31" s="1">
        <v>113.816</v>
      </c>
      <c r="F31" s="1">
        <v>58.98999999999999</v>
      </c>
      <c r="G31" s="1">
        <v>-238.736</v>
      </c>
      <c r="H31" s="1">
        <v>-100.63</v>
      </c>
      <c r="I31" s="1">
        <v>-169.336</v>
      </c>
      <c r="J31" s="1">
        <v>48.58</v>
      </c>
      <c r="K31" s="1">
        <v>47.886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110</v>
      </c>
      <c r="B32" s="1">
        <v>6.246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-2.082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>
        <v>49.27399999999999</v>
      </c>
      <c r="C33" s="1">
        <v>-229.714</v>
      </c>
      <c r="D33" s="1">
        <v>-24.29</v>
      </c>
      <c r="E33" s="1">
        <v>113.816</v>
      </c>
      <c r="F33" s="1">
        <v>58.98999999999999</v>
      </c>
      <c r="G33" s="1">
        <v>-238.736</v>
      </c>
      <c r="H33" s="1">
        <v>-100.63</v>
      </c>
      <c r="I33" s="1">
        <v>-169.336</v>
      </c>
      <c r="J33" s="1">
        <v>48.58</v>
      </c>
      <c r="K33" s="1">
        <v>45.80399999999999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>
        <v>49.27399999999999</v>
      </c>
      <c r="C34" s="1">
        <v>-229.714</v>
      </c>
      <c r="D34" s="1">
        <v>-24.29</v>
      </c>
      <c r="E34" s="1">
        <v>113.816</v>
      </c>
      <c r="F34" s="1">
        <v>58.98999999999999</v>
      </c>
      <c r="G34" s="1">
        <v>-238.736</v>
      </c>
      <c r="H34" s="1">
        <v>-100.63</v>
      </c>
      <c r="I34" s="1">
        <v>-169.336</v>
      </c>
      <c r="J34" s="1">
        <v>48.58</v>
      </c>
      <c r="K34" s="1">
        <v>45.80399999999999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>
        <v>49.27399999999999</v>
      </c>
      <c r="C35" s="1">
        <v>-229.714</v>
      </c>
      <c r="D35" s="1">
        <v>-24.29</v>
      </c>
      <c r="E35" s="1">
        <v>113.816</v>
      </c>
      <c r="F35" s="1">
        <v>58.98999999999999</v>
      </c>
      <c r="G35" s="1">
        <v>-238.736</v>
      </c>
      <c r="H35" s="1">
        <v>-100.63</v>
      </c>
      <c r="I35" s="1">
        <v>-169.336</v>
      </c>
      <c r="J35" s="1">
        <v>48.58</v>
      </c>
      <c r="K35" s="1">
        <v>45.80399999999999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 t="s">
        <v>184</v>
      </c>
      <c r="C37" s="1" t="s">
        <v>185</v>
      </c>
      <c r="D37" s="1" t="s">
        <v>186</v>
      </c>
      <c r="E37" s="1" t="s">
        <v>187</v>
      </c>
      <c r="F37" s="1" t="s">
        <v>188</v>
      </c>
      <c r="G37" s="1" t="s">
        <v>189</v>
      </c>
      <c r="H37" s="1" t="s">
        <v>190</v>
      </c>
      <c r="I37" s="1" t="s">
        <v>191</v>
      </c>
      <c r="J37" s="1" t="s">
        <v>192</v>
      </c>
      <c r="K37" s="1" t="s">
        <v>193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194</v>
      </c>
      <c r="B38" s="1" t="s">
        <v>184</v>
      </c>
      <c r="C38" s="1" t="s">
        <v>185</v>
      </c>
      <c r="D38" s="1" t="s">
        <v>186</v>
      </c>
      <c r="E38" s="1" t="s">
        <v>187</v>
      </c>
      <c r="F38" s="1" t="s">
        <v>188</v>
      </c>
      <c r="G38" s="1" t="s">
        <v>189</v>
      </c>
      <c r="H38" s="1" t="s">
        <v>190</v>
      </c>
      <c r="I38" s="1" t="s">
        <v>191</v>
      </c>
      <c r="J38" s="1" t="s">
        <v>192</v>
      </c>
      <c r="K38" s="1" t="s">
        <v>193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195</v>
      </c>
      <c r="B39" s="1">
        <v>209.0</v>
      </c>
      <c r="C39" s="1">
        <v>235.0</v>
      </c>
      <c r="D39" s="1">
        <v>236.0</v>
      </c>
      <c r="E39" s="1">
        <v>244.0</v>
      </c>
      <c r="F39" s="1">
        <v>261.0</v>
      </c>
      <c r="G39" s="1">
        <v>261.0</v>
      </c>
      <c r="H39" s="1">
        <v>261.0</v>
      </c>
      <c r="I39" s="1">
        <v>261.0</v>
      </c>
      <c r="J39" s="1">
        <v>262.0</v>
      </c>
      <c r="K39" s="1">
        <v>311.0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196</v>
      </c>
      <c r="B40" s="1" t="s">
        <v>184</v>
      </c>
      <c r="C40" s="1" t="s">
        <v>185</v>
      </c>
      <c r="D40" s="1" t="s">
        <v>186</v>
      </c>
      <c r="E40" s="1" t="s">
        <v>187</v>
      </c>
      <c r="F40" s="1" t="s">
        <v>188</v>
      </c>
      <c r="G40" s="1" t="s">
        <v>189</v>
      </c>
      <c r="H40" s="1" t="s">
        <v>190</v>
      </c>
      <c r="I40" s="1" t="s">
        <v>191</v>
      </c>
      <c r="J40" s="1" t="s">
        <v>192</v>
      </c>
      <c r="K40" s="1" t="s">
        <v>193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197</v>
      </c>
      <c r="B41" s="1" t="s">
        <v>184</v>
      </c>
      <c r="C41" s="1" t="s">
        <v>185</v>
      </c>
      <c r="D41" s="1" t="s">
        <v>186</v>
      </c>
      <c r="E41" s="1" t="s">
        <v>187</v>
      </c>
      <c r="F41" s="1" t="s">
        <v>188</v>
      </c>
      <c r="G41" s="1" t="s">
        <v>189</v>
      </c>
      <c r="H41" s="1" t="s">
        <v>190</v>
      </c>
      <c r="I41" s="1" t="s">
        <v>191</v>
      </c>
      <c r="J41" s="1" t="s">
        <v>192</v>
      </c>
      <c r="K41" s="1" t="s">
        <v>193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198</v>
      </c>
      <c r="B42" s="1">
        <v>210.0</v>
      </c>
      <c r="C42" s="1">
        <v>235.0</v>
      </c>
      <c r="D42" s="1">
        <v>236.0</v>
      </c>
      <c r="E42" s="1">
        <v>244.0</v>
      </c>
      <c r="F42" s="1">
        <v>261.0</v>
      </c>
      <c r="G42" s="1">
        <v>261.0</v>
      </c>
      <c r="H42" s="1">
        <v>261.0</v>
      </c>
      <c r="I42" s="1">
        <v>261.0</v>
      </c>
      <c r="J42" s="1">
        <v>262.0</v>
      </c>
      <c r="K42" s="1">
        <v>311.0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199</v>
      </c>
      <c r="B43" s="1" t="s">
        <v>200</v>
      </c>
      <c r="C43" s="1" t="s">
        <v>201</v>
      </c>
      <c r="D43" s="1" t="s">
        <v>202</v>
      </c>
      <c r="E43" s="1" t="s">
        <v>203</v>
      </c>
      <c r="F43" s="1" t="s">
        <v>204</v>
      </c>
      <c r="G43" s="1" t="s">
        <v>205</v>
      </c>
      <c r="H43" s="1" t="s">
        <v>206</v>
      </c>
      <c r="I43" s="1" t="s">
        <v>207</v>
      </c>
      <c r="J43" s="1" t="s">
        <v>208</v>
      </c>
      <c r="K43" s="1" t="s">
        <v>188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209</v>
      </c>
      <c r="B44" s="1" t="s">
        <v>200</v>
      </c>
      <c r="C44" s="1" t="s">
        <v>201</v>
      </c>
      <c r="D44" s="1" t="s">
        <v>202</v>
      </c>
      <c r="E44" s="1" t="s">
        <v>203</v>
      </c>
      <c r="F44" s="1" t="s">
        <v>204</v>
      </c>
      <c r="G44" s="1" t="s">
        <v>205</v>
      </c>
      <c r="H44" s="1" t="s">
        <v>206</v>
      </c>
      <c r="I44" s="1" t="s">
        <v>207</v>
      </c>
      <c r="J44" s="1" t="s">
        <v>208</v>
      </c>
      <c r="K44" s="1" t="s">
        <v>188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210</v>
      </c>
      <c r="B45" s="1" t="s">
        <v>211</v>
      </c>
      <c r="C45" s="1" t="s">
        <v>212</v>
      </c>
      <c r="D45" s="1" t="s">
        <v>212</v>
      </c>
      <c r="E45" s="1" t="s">
        <v>211</v>
      </c>
      <c r="F45" s="1" t="s">
        <v>212</v>
      </c>
      <c r="G45" s="1" t="s">
        <v>211</v>
      </c>
      <c r="H45" s="1" t="s">
        <v>211</v>
      </c>
      <c r="I45" s="1" t="s">
        <v>211</v>
      </c>
      <c r="J45" s="1" t="s">
        <v>212</v>
      </c>
      <c r="K45" s="1" t="s">
        <v>211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213</v>
      </c>
      <c r="B46" s="1" t="s">
        <v>214</v>
      </c>
      <c r="C46" s="1" t="s">
        <v>215</v>
      </c>
      <c r="D46" s="1" t="s">
        <v>216</v>
      </c>
      <c r="E46" s="1" t="s">
        <v>217</v>
      </c>
      <c r="F46" s="1" t="s">
        <v>218</v>
      </c>
      <c r="G46" s="1" t="s">
        <v>219</v>
      </c>
      <c r="H46" s="1" t="s">
        <v>220</v>
      </c>
      <c r="I46" s="1" t="s">
        <v>221</v>
      </c>
      <c r="J46" s="1" t="s">
        <v>135</v>
      </c>
      <c r="K46" s="1" t="s">
        <v>222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223</v>
      </c>
      <c r="B48" s="1">
        <v>56.214</v>
      </c>
      <c r="C48" s="1">
        <v>140.188</v>
      </c>
      <c r="D48" s="1">
        <v>321.322</v>
      </c>
      <c r="E48" s="1">
        <v>413.624</v>
      </c>
      <c r="F48" s="1">
        <v>437.22</v>
      </c>
      <c r="G48" s="1">
        <v>269.966</v>
      </c>
      <c r="H48" s="1">
        <v>252.616</v>
      </c>
      <c r="I48" s="1">
        <v>283.846</v>
      </c>
      <c r="J48" s="1">
        <v>458.04</v>
      </c>
      <c r="K48" s="1">
        <v>492.74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224</v>
      </c>
      <c r="B49" s="1">
        <v>-6.246</v>
      </c>
      <c r="C49" s="1">
        <v>-8.328</v>
      </c>
      <c r="D49" s="1">
        <v>115.898</v>
      </c>
      <c r="E49" s="1">
        <v>211.67</v>
      </c>
      <c r="F49" s="1">
        <v>207.506</v>
      </c>
      <c r="G49" s="1">
        <v>44.416</v>
      </c>
      <c r="H49" s="1">
        <v>16.656</v>
      </c>
      <c r="I49" s="1">
        <v>51.35599999999999</v>
      </c>
      <c r="J49" s="1">
        <v>238.736</v>
      </c>
      <c r="K49" s="1">
        <v>233.878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225</v>
      </c>
      <c r="B50" s="1">
        <v>-6.246</v>
      </c>
      <c r="C50" s="1">
        <v>-8.328</v>
      </c>
      <c r="D50" s="1">
        <v>115.898</v>
      </c>
      <c r="E50" s="1">
        <v>211.67</v>
      </c>
      <c r="F50" s="1">
        <v>204.036</v>
      </c>
      <c r="G50" s="1">
        <v>40.946</v>
      </c>
      <c r="H50" s="1">
        <v>-24.29</v>
      </c>
      <c r="I50" s="1">
        <v>18.738</v>
      </c>
      <c r="J50" s="1">
        <v>213.752</v>
      </c>
      <c r="K50" s="1">
        <v>208.2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226</v>
      </c>
      <c r="B51" s="1">
        <v>58.29599999999999</v>
      </c>
      <c r="C51" s="1">
        <v>143.658</v>
      </c>
      <c r="D51" s="1">
        <v>324.792</v>
      </c>
      <c r="E51" s="1">
        <v>417.094</v>
      </c>
      <c r="F51" s="1">
        <v>449.018</v>
      </c>
      <c r="G51" s="1">
        <v>309.524</v>
      </c>
      <c r="H51" s="1">
        <v>320.628</v>
      </c>
      <c r="I51" s="1">
        <v>351.164</v>
      </c>
      <c r="J51" s="1">
        <v>514.948</v>
      </c>
      <c r="K51" s="1">
        <v>518.418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227</v>
      </c>
      <c r="B52" s="1" t="s">
        <v>228</v>
      </c>
      <c r="C52" s="1" t="s">
        <v>229</v>
      </c>
      <c r="D52" s="1" t="s">
        <v>230</v>
      </c>
      <c r="E52" s="1" t="s">
        <v>231</v>
      </c>
      <c r="F52" s="1">
        <v>50.0</v>
      </c>
      <c r="G52" s="1" t="s">
        <v>232</v>
      </c>
      <c r="H52" s="1" t="s">
        <v>233</v>
      </c>
      <c r="I52" s="1" t="s">
        <v>234</v>
      </c>
      <c r="J52" s="1" t="s">
        <v>235</v>
      </c>
      <c r="K52" s="1" t="s">
        <v>236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237</v>
      </c>
      <c r="B53" s="1">
        <v>0.0</v>
      </c>
      <c r="C53" s="1">
        <v>0.0</v>
      </c>
      <c r="D53" s="1">
        <v>0.0</v>
      </c>
      <c r="E53" s="1">
        <v>3.47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238</v>
      </c>
      <c r="B54" s="1">
        <v>0.0</v>
      </c>
      <c r="C54" s="1">
        <v>0.0</v>
      </c>
      <c r="D54" s="1">
        <v>0.0</v>
      </c>
      <c r="E54" s="1">
        <v>16.656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239</v>
      </c>
      <c r="B55" s="1">
        <v>13.186</v>
      </c>
      <c r="C55" s="1">
        <v>5.552</v>
      </c>
      <c r="D55" s="1">
        <v>4.858</v>
      </c>
      <c r="E55" s="1">
        <v>20.82</v>
      </c>
      <c r="F55" s="1">
        <v>17.35</v>
      </c>
      <c r="G55" s="1">
        <v>20.82</v>
      </c>
      <c r="H55" s="1">
        <v>2.776</v>
      </c>
      <c r="I55" s="1">
        <v>17.35</v>
      </c>
      <c r="J55" s="1">
        <v>6.94</v>
      </c>
      <c r="K55" s="1">
        <v>57.602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240</v>
      </c>
      <c r="B56" s="1">
        <v>-45.80399999999999</v>
      </c>
      <c r="C56" s="1">
        <v>-52.05</v>
      </c>
      <c r="D56" s="1">
        <v>14.574</v>
      </c>
      <c r="E56" s="1">
        <v>-10.41</v>
      </c>
      <c r="F56" s="1">
        <v>27.76</v>
      </c>
      <c r="G56" s="1">
        <v>-91.60799999999999</v>
      </c>
      <c r="H56" s="1">
        <v>-27.066</v>
      </c>
      <c r="I56" s="1">
        <v>-6.246</v>
      </c>
      <c r="J56" s="1">
        <v>-0.694</v>
      </c>
      <c r="K56" s="1">
        <v>-13.186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241</v>
      </c>
      <c r="B57" s="1">
        <v>-2.776</v>
      </c>
      <c r="C57" s="1">
        <v>-32.61799999999999</v>
      </c>
      <c r="D57" s="1">
        <v>22.902</v>
      </c>
      <c r="E57" s="1">
        <v>83.28</v>
      </c>
      <c r="F57" s="1">
        <v>75.646</v>
      </c>
      <c r="G57" s="1">
        <v>-40.946</v>
      </c>
      <c r="H57" s="1">
        <v>-74.258</v>
      </c>
      <c r="I57" s="1">
        <v>-70.094</v>
      </c>
      <c r="J57" s="1">
        <v>84.66799999999999</v>
      </c>
      <c r="K57" s="1">
        <v>70.788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242</v>
      </c>
      <c r="B58" s="1">
        <v>63.154</v>
      </c>
      <c r="C58" s="1">
        <v>29.148</v>
      </c>
      <c r="D58" s="1">
        <v>9.716</v>
      </c>
      <c r="E58" s="1">
        <v>9.021999999999998</v>
      </c>
      <c r="F58" s="1">
        <v>9.021999999999998</v>
      </c>
      <c r="G58" s="1">
        <v>6.246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243</v>
      </c>
      <c r="B59" s="1">
        <v>62.45999999999999</v>
      </c>
      <c r="C59" s="1">
        <v>70.788</v>
      </c>
      <c r="D59" s="1">
        <v>108.264</v>
      </c>
      <c r="E59" s="1">
        <v>60.37799999999999</v>
      </c>
      <c r="F59" s="1">
        <v>53.438</v>
      </c>
      <c r="G59" s="1">
        <v>54.132</v>
      </c>
      <c r="H59" s="1">
        <v>59.684</v>
      </c>
      <c r="I59" s="1">
        <v>58.98999999999999</v>
      </c>
      <c r="J59" s="1">
        <v>52.05</v>
      </c>
      <c r="K59" s="1">
        <v>59.684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244</v>
      </c>
      <c r="B60" s="1">
        <v>1.388</v>
      </c>
      <c r="C60" s="1">
        <v>13.186</v>
      </c>
      <c r="D60" s="1">
        <v>0.694</v>
      </c>
      <c r="E60" s="1">
        <v>8.328</v>
      </c>
      <c r="F60" s="1">
        <v>2.082</v>
      </c>
      <c r="G60" s="1">
        <v>0.694</v>
      </c>
      <c r="H60" s="1">
        <v>65.92999999999999</v>
      </c>
      <c r="I60" s="1">
        <v>3.47</v>
      </c>
      <c r="J60" s="1">
        <v>-15.962</v>
      </c>
      <c r="K60" s="1">
        <v>36.782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246</v>
      </c>
      <c r="B62" s="1">
        <v>7.633999999999999</v>
      </c>
      <c r="C62" s="1">
        <v>6.246</v>
      </c>
      <c r="D62" s="1">
        <v>2.776</v>
      </c>
      <c r="E62" s="1">
        <v>10.41</v>
      </c>
      <c r="F62" s="1">
        <v>19.432</v>
      </c>
      <c r="G62" s="1">
        <v>20.82</v>
      </c>
      <c r="H62" s="1">
        <v>11.798</v>
      </c>
      <c r="I62" s="1">
        <v>27.066</v>
      </c>
      <c r="J62" s="1">
        <v>23.596</v>
      </c>
      <c r="K62" s="1">
        <v>20.126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247</v>
      </c>
      <c r="B63" s="1">
        <v>2.082</v>
      </c>
      <c r="C63" s="1">
        <v>2.776</v>
      </c>
      <c r="D63" s="1">
        <v>2.776</v>
      </c>
      <c r="E63" s="1">
        <v>2.776</v>
      </c>
      <c r="F63" s="1">
        <v>11.798</v>
      </c>
      <c r="G63" s="1">
        <v>38.864</v>
      </c>
      <c r="H63" s="1">
        <v>68.012</v>
      </c>
      <c r="I63" s="1">
        <v>67.318</v>
      </c>
      <c r="J63" s="1">
        <v>56.90799999999999</v>
      </c>
      <c r="K63" s="1">
        <v>25.678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248</v>
      </c>
      <c r="B64" s="1">
        <v>1.388</v>
      </c>
      <c r="C64" s="1">
        <v>2.082</v>
      </c>
      <c r="D64" s="1">
        <v>2.082</v>
      </c>
      <c r="E64" s="1">
        <v>2.082</v>
      </c>
      <c r="F64" s="1">
        <v>6.94</v>
      </c>
      <c r="G64" s="1">
        <v>22.902</v>
      </c>
      <c r="H64" s="1">
        <v>40.946</v>
      </c>
      <c r="I64" s="1">
        <v>34.006</v>
      </c>
      <c r="J64" s="1">
        <v>25.678</v>
      </c>
      <c r="K64" s="1">
        <v>12.492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249</v>
      </c>
      <c r="B65" s="1">
        <v>60.37799999999999</v>
      </c>
      <c r="C65" s="1">
        <v>0.694</v>
      </c>
      <c r="D65" s="1">
        <v>0.694</v>
      </c>
      <c r="E65" s="1">
        <v>0.694</v>
      </c>
      <c r="F65" s="1">
        <v>4.164</v>
      </c>
      <c r="G65" s="1">
        <v>15.268</v>
      </c>
      <c r="H65" s="1">
        <v>26.372</v>
      </c>
      <c r="I65" s="1">
        <v>33.312</v>
      </c>
      <c r="J65" s="1">
        <v>30.536</v>
      </c>
      <c r="K65" s="1">
        <v>13.186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250</v>
      </c>
      <c r="B66" s="1">
        <v>68.012</v>
      </c>
      <c r="C66" s="1">
        <v>13.88</v>
      </c>
      <c r="D66" s="1">
        <v>59.684</v>
      </c>
      <c r="E66" s="1">
        <v>0.694</v>
      </c>
      <c r="F66" s="1">
        <v>11.104</v>
      </c>
      <c r="G66" s="1">
        <v>27.76</v>
      </c>
      <c r="H66" s="1">
        <v>0.694</v>
      </c>
      <c r="I66" s="1">
        <v>0.694</v>
      </c>
      <c r="J66" s="1">
        <v>29.148</v>
      </c>
      <c r="K66" s="1">
        <v>40.252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251</v>
      </c>
      <c r="B67" s="1">
        <v>-2.082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252</v>
      </c>
      <c r="B68" s="1">
        <v>4.164</v>
      </c>
      <c r="C68" s="1">
        <v>-28.454</v>
      </c>
      <c r="D68" s="1">
        <v>5.552</v>
      </c>
      <c r="E68" s="1">
        <v>8.328</v>
      </c>
      <c r="F68" s="1">
        <v>-1.388</v>
      </c>
      <c r="G68" s="1">
        <v>1.388</v>
      </c>
      <c r="H68" s="1">
        <v>9.021999999999998</v>
      </c>
      <c r="I68" s="1">
        <v>6.94</v>
      </c>
      <c r="J68" s="1">
        <v>0.694</v>
      </c>
      <c r="K68" s="1">
        <v>4.164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253</v>
      </c>
      <c r="B69" s="1">
        <v>1.388</v>
      </c>
      <c r="C69" s="1">
        <v>0.694</v>
      </c>
      <c r="D69" s="1">
        <v>0.694</v>
      </c>
      <c r="E69" s="1">
        <v>1.388</v>
      </c>
      <c r="F69" s="1">
        <v>0.694</v>
      </c>
      <c r="G69" s="1">
        <v>2.776</v>
      </c>
      <c r="H69" s="1">
        <v>1.388</v>
      </c>
      <c r="I69" s="1">
        <v>1.388</v>
      </c>
      <c r="J69" s="1">
        <v>1.388</v>
      </c>
      <c r="K69" s="1">
        <v>1.388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254</v>
      </c>
      <c r="B70" s="1">
        <v>6.246</v>
      </c>
      <c r="C70" s="1">
        <v>0.694</v>
      </c>
      <c r="D70" s="1">
        <v>7.633999999999999</v>
      </c>
      <c r="E70" s="1">
        <v>11.798</v>
      </c>
      <c r="F70" s="1">
        <v>-58.29599999999999</v>
      </c>
      <c r="G70" s="1">
        <v>4.164</v>
      </c>
      <c r="H70" s="1">
        <v>11.104</v>
      </c>
      <c r="I70" s="1">
        <v>9.716</v>
      </c>
      <c r="J70" s="1">
        <v>2.776</v>
      </c>
      <c r="K70" s="1">
        <v>6.246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256</v>
      </c>
      <c r="B3" s="1" t="s">
        <v>257</v>
      </c>
      <c r="C3" s="1" t="s">
        <v>258</v>
      </c>
      <c r="D3" s="1" t="s">
        <v>259</v>
      </c>
      <c r="E3" s="1" t="s">
        <v>260</v>
      </c>
      <c r="F3" s="1" t="s">
        <v>261</v>
      </c>
      <c r="G3" s="1" t="s">
        <v>262</v>
      </c>
      <c r="H3" s="1" t="s">
        <v>263</v>
      </c>
      <c r="I3" s="1" t="s">
        <v>264</v>
      </c>
      <c r="J3" s="1" t="s">
        <v>265</v>
      </c>
      <c r="K3" s="1" t="s">
        <v>266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267</v>
      </c>
      <c r="B4" s="1" t="s">
        <v>201</v>
      </c>
      <c r="C4" s="1" t="s">
        <v>268</v>
      </c>
      <c r="D4" s="1" t="s">
        <v>269</v>
      </c>
      <c r="E4" s="1" t="s">
        <v>270</v>
      </c>
      <c r="F4" s="1" t="s">
        <v>271</v>
      </c>
      <c r="G4" s="1" t="s">
        <v>272</v>
      </c>
      <c r="H4" s="1" t="s">
        <v>273</v>
      </c>
      <c r="I4" s="1" t="s">
        <v>274</v>
      </c>
      <c r="J4" s="1" t="s">
        <v>275</v>
      </c>
      <c r="K4" s="1" t="s">
        <v>276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277</v>
      </c>
      <c r="B5" s="1" t="s">
        <v>278</v>
      </c>
      <c r="C5" s="1" t="s">
        <v>279</v>
      </c>
      <c r="D5" s="1" t="s">
        <v>280</v>
      </c>
      <c r="E5" s="1" t="s">
        <v>281</v>
      </c>
      <c r="F5" s="1" t="s">
        <v>282</v>
      </c>
      <c r="G5" s="1" t="s">
        <v>283</v>
      </c>
      <c r="H5" s="1" t="s">
        <v>284</v>
      </c>
      <c r="I5" s="1" t="s">
        <v>285</v>
      </c>
      <c r="J5" s="1" t="s">
        <v>286</v>
      </c>
      <c r="K5" s="1" t="s">
        <v>287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288</v>
      </c>
      <c r="B6" s="1" t="s">
        <v>278</v>
      </c>
      <c r="C6" s="1" t="s">
        <v>279</v>
      </c>
      <c r="D6" s="1" t="s">
        <v>280</v>
      </c>
      <c r="E6" s="1" t="s">
        <v>281</v>
      </c>
      <c r="F6" s="1" t="s">
        <v>282</v>
      </c>
      <c r="G6" s="1" t="s">
        <v>283</v>
      </c>
      <c r="H6" s="1" t="s">
        <v>284</v>
      </c>
      <c r="I6" s="1" t="s">
        <v>285</v>
      </c>
      <c r="J6" s="1" t="s">
        <v>286</v>
      </c>
      <c r="K6" s="1" t="s">
        <v>289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291</v>
      </c>
      <c r="B8" s="1" t="s">
        <v>292</v>
      </c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302</v>
      </c>
      <c r="B9" s="1" t="s">
        <v>303</v>
      </c>
      <c r="C9" s="1" t="s">
        <v>304</v>
      </c>
      <c r="D9" s="1" t="s">
        <v>305</v>
      </c>
      <c r="E9" s="1" t="s">
        <v>306</v>
      </c>
      <c r="F9" s="1" t="s">
        <v>307</v>
      </c>
      <c r="G9" s="1" t="s">
        <v>308</v>
      </c>
      <c r="H9" s="1" t="s">
        <v>309</v>
      </c>
      <c r="I9" s="1" t="s">
        <v>310</v>
      </c>
      <c r="J9" s="1" t="s">
        <v>311</v>
      </c>
      <c r="K9" s="1" t="s">
        <v>312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313</v>
      </c>
      <c r="B10" s="1" t="s">
        <v>314</v>
      </c>
      <c r="C10" s="1" t="s">
        <v>315</v>
      </c>
      <c r="D10" s="1" t="s">
        <v>316</v>
      </c>
      <c r="E10" s="1" t="s">
        <v>317</v>
      </c>
      <c r="F10" s="1" t="s">
        <v>318</v>
      </c>
      <c r="G10" s="1" t="s">
        <v>319</v>
      </c>
      <c r="H10" s="1" t="s">
        <v>320</v>
      </c>
      <c r="I10" s="1" t="s">
        <v>321</v>
      </c>
      <c r="J10" s="1" t="s">
        <v>322</v>
      </c>
      <c r="K10" s="1" t="s">
        <v>323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324</v>
      </c>
      <c r="B11" s="1" t="s">
        <v>325</v>
      </c>
      <c r="C11" s="1" t="s">
        <v>185</v>
      </c>
      <c r="D11" s="1" t="s">
        <v>326</v>
      </c>
      <c r="E11" s="1" t="s">
        <v>327</v>
      </c>
      <c r="F11" s="1" t="s">
        <v>328</v>
      </c>
      <c r="G11" s="1" t="s">
        <v>329</v>
      </c>
      <c r="H11" s="1" t="s">
        <v>217</v>
      </c>
      <c r="I11" s="1" t="s">
        <v>330</v>
      </c>
      <c r="J11" s="1" t="s">
        <v>331</v>
      </c>
      <c r="K11" s="1" t="s">
        <v>332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333</v>
      </c>
      <c r="B12" s="1" t="s">
        <v>325</v>
      </c>
      <c r="C12" s="1" t="s">
        <v>185</v>
      </c>
      <c r="D12" s="1" t="s">
        <v>326</v>
      </c>
      <c r="E12" s="1" t="s">
        <v>327</v>
      </c>
      <c r="F12" s="1" t="s">
        <v>334</v>
      </c>
      <c r="G12" s="1" t="s">
        <v>335</v>
      </c>
      <c r="H12" s="1" t="s">
        <v>336</v>
      </c>
      <c r="I12" s="1" t="s">
        <v>337</v>
      </c>
      <c r="J12" s="1" t="s">
        <v>338</v>
      </c>
      <c r="K12" s="1" t="s">
        <v>339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340</v>
      </c>
      <c r="B13" s="1" t="s">
        <v>341</v>
      </c>
      <c r="C13" s="1" t="s">
        <v>342</v>
      </c>
      <c r="D13" s="1" t="s">
        <v>343</v>
      </c>
      <c r="E13" s="1" t="s">
        <v>344</v>
      </c>
      <c r="F13" s="1" t="s">
        <v>345</v>
      </c>
      <c r="G13" s="1" t="s">
        <v>346</v>
      </c>
      <c r="H13" s="1" t="s">
        <v>347</v>
      </c>
      <c r="I13" s="1" t="s">
        <v>348</v>
      </c>
      <c r="J13" s="1" t="s">
        <v>349</v>
      </c>
      <c r="K13" s="1" t="s">
        <v>350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351</v>
      </c>
      <c r="B14" s="1" t="s">
        <v>352</v>
      </c>
      <c r="C14" s="1" t="s">
        <v>342</v>
      </c>
      <c r="D14" s="1" t="s">
        <v>343</v>
      </c>
      <c r="E14" s="1" t="s">
        <v>344</v>
      </c>
      <c r="F14" s="1" t="s">
        <v>345</v>
      </c>
      <c r="G14" s="1" t="s">
        <v>346</v>
      </c>
      <c r="H14" s="1" t="s">
        <v>347</v>
      </c>
      <c r="I14" s="1" t="s">
        <v>348</v>
      </c>
      <c r="J14" s="1" t="s">
        <v>349</v>
      </c>
      <c r="K14" s="1" t="s">
        <v>353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354</v>
      </c>
      <c r="B15" s="1" t="s">
        <v>352</v>
      </c>
      <c r="C15" s="1" t="s">
        <v>342</v>
      </c>
      <c r="D15" s="1" t="s">
        <v>343</v>
      </c>
      <c r="E15" s="1" t="s">
        <v>344</v>
      </c>
      <c r="F15" s="1" t="s">
        <v>345</v>
      </c>
      <c r="G15" s="1" t="s">
        <v>346</v>
      </c>
      <c r="H15" s="1" t="s">
        <v>347</v>
      </c>
      <c r="I15" s="1" t="s">
        <v>348</v>
      </c>
      <c r="J15" s="1" t="s">
        <v>349</v>
      </c>
      <c r="K15" s="1" t="s">
        <v>353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355</v>
      </c>
      <c r="B16" s="1" t="s">
        <v>356</v>
      </c>
      <c r="C16" s="1" t="s">
        <v>357</v>
      </c>
      <c r="D16" s="1" t="s">
        <v>358</v>
      </c>
      <c r="E16" s="1" t="s">
        <v>359</v>
      </c>
      <c r="F16" s="1" t="s">
        <v>360</v>
      </c>
      <c r="G16" s="1" t="s">
        <v>361</v>
      </c>
      <c r="H16" s="1" t="s">
        <v>362</v>
      </c>
      <c r="I16" s="1" t="s">
        <v>363</v>
      </c>
      <c r="J16" s="1" t="s">
        <v>364</v>
      </c>
      <c r="K16" s="1" t="s">
        <v>365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366</v>
      </c>
      <c r="B17" s="1" t="s">
        <v>367</v>
      </c>
      <c r="C17" s="1" t="s">
        <v>368</v>
      </c>
      <c r="D17" s="1" t="s">
        <v>369</v>
      </c>
      <c r="E17" s="1" t="s">
        <v>370</v>
      </c>
      <c r="F17" s="1" t="s">
        <v>371</v>
      </c>
      <c r="G17" s="1" t="s">
        <v>372</v>
      </c>
      <c r="H17" s="1" t="s">
        <v>373</v>
      </c>
      <c r="I17" s="1" t="s">
        <v>204</v>
      </c>
      <c r="J17" s="1" t="s">
        <v>374</v>
      </c>
      <c r="K17" s="1" t="s">
        <v>375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376</v>
      </c>
      <c r="B18" s="1" t="s">
        <v>367</v>
      </c>
      <c r="C18" s="1" t="s">
        <v>377</v>
      </c>
      <c r="D18" s="1" t="s">
        <v>378</v>
      </c>
      <c r="E18" s="1" t="s">
        <v>379</v>
      </c>
      <c r="F18" s="1" t="s">
        <v>380</v>
      </c>
      <c r="G18" s="1" t="s">
        <v>381</v>
      </c>
      <c r="H18" s="1" t="s">
        <v>382</v>
      </c>
      <c r="I18" s="1" t="s">
        <v>383</v>
      </c>
      <c r="J18" s="1" t="s">
        <v>384</v>
      </c>
      <c r="K18" s="1" t="s">
        <v>385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386</v>
      </c>
      <c r="B20" s="1" t="s">
        <v>387</v>
      </c>
      <c r="C20" s="1" t="s">
        <v>388</v>
      </c>
      <c r="D20" s="1" t="s">
        <v>389</v>
      </c>
      <c r="E20" s="1" t="s">
        <v>390</v>
      </c>
      <c r="F20" s="1" t="s">
        <v>391</v>
      </c>
      <c r="G20" s="1" t="s">
        <v>192</v>
      </c>
      <c r="H20" s="1" t="s">
        <v>392</v>
      </c>
      <c r="I20" s="1" t="s">
        <v>393</v>
      </c>
      <c r="J20" s="1" t="s">
        <v>188</v>
      </c>
      <c r="K20" s="1" t="s">
        <v>394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395</v>
      </c>
      <c r="B21" s="1" t="s">
        <v>396</v>
      </c>
      <c r="C21" s="1" t="s">
        <v>397</v>
      </c>
      <c r="D21" s="1" t="s">
        <v>398</v>
      </c>
      <c r="E21" s="1" t="s">
        <v>394</v>
      </c>
      <c r="F21" s="1" t="s">
        <v>399</v>
      </c>
      <c r="G21" s="1" t="s">
        <v>188</v>
      </c>
      <c r="H21" s="1" t="s">
        <v>390</v>
      </c>
      <c r="I21" s="1" t="s">
        <v>400</v>
      </c>
      <c r="J21" s="1" t="s">
        <v>400</v>
      </c>
      <c r="K21" s="1" t="s">
        <v>401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402</v>
      </c>
      <c r="B22" s="1" t="s">
        <v>403</v>
      </c>
      <c r="C22" s="1" t="s">
        <v>404</v>
      </c>
      <c r="D22" s="1" t="s">
        <v>405</v>
      </c>
      <c r="E22" s="1" t="s">
        <v>406</v>
      </c>
      <c r="F22" s="1" t="s">
        <v>407</v>
      </c>
      <c r="G22" s="1" t="s">
        <v>408</v>
      </c>
      <c r="H22" s="1" t="s">
        <v>409</v>
      </c>
      <c r="I22" s="1" t="s">
        <v>410</v>
      </c>
      <c r="J22" s="1" t="s">
        <v>411</v>
      </c>
      <c r="K22" s="1" t="s">
        <v>412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413</v>
      </c>
      <c r="B23" s="1" t="s">
        <v>414</v>
      </c>
      <c r="C23" s="1" t="s">
        <v>415</v>
      </c>
      <c r="D23" s="1" t="s">
        <v>416</v>
      </c>
      <c r="E23" s="1" t="s">
        <v>417</v>
      </c>
      <c r="F23" s="1" t="s">
        <v>418</v>
      </c>
      <c r="G23" s="1" t="s">
        <v>419</v>
      </c>
      <c r="H23" s="1" t="s">
        <v>420</v>
      </c>
      <c r="I23" s="1" t="s">
        <v>421</v>
      </c>
      <c r="J23" s="1" t="s">
        <v>422</v>
      </c>
      <c r="K23" s="1">
        <v>3.47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424</v>
      </c>
      <c r="B25" s="1" t="s">
        <v>425</v>
      </c>
      <c r="C25" s="1" t="s">
        <v>426</v>
      </c>
      <c r="D25" s="1" t="s">
        <v>427</v>
      </c>
      <c r="E25" s="1" t="s">
        <v>428</v>
      </c>
      <c r="F25" s="1" t="s">
        <v>429</v>
      </c>
      <c r="G25" s="1" t="s">
        <v>430</v>
      </c>
      <c r="H25" s="1" t="s">
        <v>431</v>
      </c>
      <c r="I25" s="1" t="s">
        <v>432</v>
      </c>
      <c r="J25" s="1" t="s">
        <v>433</v>
      </c>
      <c r="K25" s="1" t="s">
        <v>373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434</v>
      </c>
      <c r="B26" s="1">
        <v>0.694</v>
      </c>
      <c r="C26" s="1" t="s">
        <v>435</v>
      </c>
      <c r="D26" s="1" t="s">
        <v>436</v>
      </c>
      <c r="E26" s="1" t="s">
        <v>427</v>
      </c>
      <c r="F26" s="1" t="s">
        <v>437</v>
      </c>
      <c r="G26" s="1" t="s">
        <v>438</v>
      </c>
      <c r="H26" s="1" t="s">
        <v>439</v>
      </c>
      <c r="I26" s="1" t="s">
        <v>440</v>
      </c>
      <c r="J26" s="1" t="s">
        <v>441</v>
      </c>
      <c r="K26" s="1" t="s">
        <v>442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443</v>
      </c>
      <c r="B27" s="1" t="s">
        <v>187</v>
      </c>
      <c r="C27" s="1" t="s">
        <v>203</v>
      </c>
      <c r="D27" s="1" t="s">
        <v>444</v>
      </c>
      <c r="E27" s="1" t="s">
        <v>444</v>
      </c>
      <c r="F27" s="1" t="s">
        <v>445</v>
      </c>
      <c r="G27" s="1" t="s">
        <v>446</v>
      </c>
      <c r="H27" s="1" t="s">
        <v>447</v>
      </c>
      <c r="I27" s="1" t="s">
        <v>448</v>
      </c>
      <c r="J27" s="1" t="s">
        <v>449</v>
      </c>
      <c r="K27" s="1" t="s">
        <v>450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451</v>
      </c>
      <c r="B28" s="1" t="s">
        <v>452</v>
      </c>
      <c r="C28" s="1" t="s">
        <v>453</v>
      </c>
      <c r="D28" s="1" t="s">
        <v>454</v>
      </c>
      <c r="E28" s="1" t="s">
        <v>455</v>
      </c>
      <c r="F28" s="1" t="s">
        <v>456</v>
      </c>
      <c r="G28" s="1" t="s">
        <v>457</v>
      </c>
      <c r="H28" s="1" t="s">
        <v>458</v>
      </c>
      <c r="I28" s="1" t="s">
        <v>459</v>
      </c>
      <c r="J28" s="1" t="s">
        <v>460</v>
      </c>
      <c r="K28" s="1" t="s">
        <v>461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462</v>
      </c>
      <c r="B29" s="1" t="s">
        <v>463</v>
      </c>
      <c r="C29" s="1" t="s">
        <v>464</v>
      </c>
      <c r="D29" s="1" t="s">
        <v>465</v>
      </c>
      <c r="E29" s="1" t="s">
        <v>466</v>
      </c>
      <c r="F29" s="1" t="s">
        <v>467</v>
      </c>
      <c r="G29" s="1" t="s">
        <v>468</v>
      </c>
      <c r="H29" s="1" t="s">
        <v>469</v>
      </c>
      <c r="I29" s="1" t="s">
        <v>470</v>
      </c>
      <c r="J29" s="1" t="s">
        <v>471</v>
      </c>
      <c r="K29" s="1">
        <v>50.662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472</v>
      </c>
      <c r="B30" s="1" t="s">
        <v>473</v>
      </c>
      <c r="C30" s="1" t="s">
        <v>474</v>
      </c>
      <c r="D30" s="1" t="s">
        <v>475</v>
      </c>
      <c r="E30" s="1" t="s">
        <v>476</v>
      </c>
      <c r="F30" s="1" t="s">
        <v>477</v>
      </c>
      <c r="G30" s="1" t="s">
        <v>478</v>
      </c>
      <c r="H30" s="1" t="s">
        <v>479</v>
      </c>
      <c r="I30" s="1" t="s">
        <v>480</v>
      </c>
      <c r="J30" s="1" t="s">
        <v>481</v>
      </c>
      <c r="K30" s="1" t="s">
        <v>482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483</v>
      </c>
      <c r="B31" s="1" t="s">
        <v>484</v>
      </c>
      <c r="C31" s="1" t="s">
        <v>485</v>
      </c>
      <c r="D31" s="1" t="s">
        <v>486</v>
      </c>
      <c r="E31" s="1" t="s">
        <v>487</v>
      </c>
      <c r="F31" s="1" t="s">
        <v>488</v>
      </c>
      <c r="G31" s="1" t="s">
        <v>489</v>
      </c>
      <c r="H31" s="1" t="s">
        <v>490</v>
      </c>
      <c r="I31" s="1" t="s">
        <v>491</v>
      </c>
      <c r="J31" s="1" t="s">
        <v>492</v>
      </c>
      <c r="K31" s="1" t="s">
        <v>493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495</v>
      </c>
      <c r="B33" s="1" t="s">
        <v>496</v>
      </c>
      <c r="C33" s="1" t="s">
        <v>497</v>
      </c>
      <c r="D33" s="1" t="s">
        <v>498</v>
      </c>
      <c r="E33" s="1" t="s">
        <v>499</v>
      </c>
      <c r="F33" s="1" t="s">
        <v>500</v>
      </c>
      <c r="G33" s="1" t="s">
        <v>501</v>
      </c>
      <c r="H33" s="1" t="s">
        <v>502</v>
      </c>
      <c r="I33" s="1" t="s">
        <v>503</v>
      </c>
      <c r="J33" s="1" t="s">
        <v>504</v>
      </c>
      <c r="K33" s="1" t="s">
        <v>505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506</v>
      </c>
      <c r="B34" s="1" t="s">
        <v>507</v>
      </c>
      <c r="C34" s="1" t="s">
        <v>508</v>
      </c>
      <c r="D34" s="1" t="s">
        <v>509</v>
      </c>
      <c r="E34" s="1" t="s">
        <v>510</v>
      </c>
      <c r="F34" s="1" t="s">
        <v>511</v>
      </c>
      <c r="G34" s="1" t="s">
        <v>512</v>
      </c>
      <c r="H34" s="1" t="s">
        <v>513</v>
      </c>
      <c r="I34" s="1">
        <v>31.924</v>
      </c>
      <c r="J34" s="1" t="s">
        <v>514</v>
      </c>
      <c r="K34" s="1" t="s">
        <v>515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516</v>
      </c>
      <c r="B35" s="1" t="s">
        <v>517</v>
      </c>
      <c r="C35" s="1" t="s">
        <v>518</v>
      </c>
      <c r="D35" s="1" t="s">
        <v>519</v>
      </c>
      <c r="E35" s="1" t="s">
        <v>520</v>
      </c>
      <c r="F35" s="1" t="s">
        <v>521</v>
      </c>
      <c r="G35" s="1" t="s">
        <v>522</v>
      </c>
      <c r="H35" s="1" t="s">
        <v>523</v>
      </c>
      <c r="I35" s="1" t="s">
        <v>524</v>
      </c>
      <c r="J35" s="1" t="s">
        <v>525</v>
      </c>
      <c r="K35" s="1" t="s">
        <v>526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527</v>
      </c>
      <c r="B36" s="1" t="s">
        <v>528</v>
      </c>
      <c r="C36" s="1" t="s">
        <v>529</v>
      </c>
      <c r="D36" s="1" t="s">
        <v>530</v>
      </c>
      <c r="E36" s="1" t="s">
        <v>531</v>
      </c>
      <c r="F36" s="1">
        <v>22.208</v>
      </c>
      <c r="G36" s="1" t="s">
        <v>532</v>
      </c>
      <c r="H36" s="1" t="s">
        <v>533</v>
      </c>
      <c r="I36" s="1" t="s">
        <v>534</v>
      </c>
      <c r="J36" s="1" t="s">
        <v>535</v>
      </c>
      <c r="K36" s="1" t="s">
        <v>536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537</v>
      </c>
      <c r="B37" s="1" t="s">
        <v>538</v>
      </c>
      <c r="C37" s="1" t="s">
        <v>489</v>
      </c>
      <c r="D37" s="1" t="s">
        <v>539</v>
      </c>
      <c r="E37" s="1" t="s">
        <v>540</v>
      </c>
      <c r="F37" s="1" t="s">
        <v>541</v>
      </c>
      <c r="G37" s="1" t="s">
        <v>542</v>
      </c>
      <c r="H37" s="1" t="s">
        <v>543</v>
      </c>
      <c r="I37" s="1" t="s">
        <v>544</v>
      </c>
      <c r="J37" s="1" t="s">
        <v>545</v>
      </c>
      <c r="K37" s="1" t="s">
        <v>546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547</v>
      </c>
      <c r="B38" s="1">
        <v>0.0</v>
      </c>
      <c r="C38" s="1" t="s">
        <v>201</v>
      </c>
      <c r="D38" s="1" t="s">
        <v>548</v>
      </c>
      <c r="E38" s="1" t="s">
        <v>549</v>
      </c>
      <c r="F38" s="1" t="s">
        <v>550</v>
      </c>
      <c r="G38" s="1" t="s">
        <v>551</v>
      </c>
      <c r="H38" s="1" t="s">
        <v>206</v>
      </c>
      <c r="I38" s="1" t="s">
        <v>394</v>
      </c>
      <c r="J38" s="1" t="s">
        <v>552</v>
      </c>
      <c r="K38" s="1" t="s">
        <v>553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554</v>
      </c>
      <c r="B39" s="1">
        <v>0.0</v>
      </c>
      <c r="C39" s="1" t="s">
        <v>555</v>
      </c>
      <c r="D39" s="1" t="s">
        <v>556</v>
      </c>
      <c r="E39" s="1" t="s">
        <v>557</v>
      </c>
      <c r="F39" s="1" t="s">
        <v>558</v>
      </c>
      <c r="G39" s="1" t="s">
        <v>559</v>
      </c>
      <c r="H39" s="1" t="s">
        <v>560</v>
      </c>
      <c r="I39" s="1" t="s">
        <v>561</v>
      </c>
      <c r="J39" s="1" t="s">
        <v>562</v>
      </c>
      <c r="K39" s="1" t="s">
        <v>563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564</v>
      </c>
      <c r="B40" s="1">
        <v>0.0</v>
      </c>
      <c r="C40" s="1" t="s">
        <v>565</v>
      </c>
      <c r="D40" s="1" t="s">
        <v>566</v>
      </c>
      <c r="E40" s="1" t="s">
        <v>567</v>
      </c>
      <c r="F40" s="1" t="s">
        <v>568</v>
      </c>
      <c r="G40" s="1" t="s">
        <v>569</v>
      </c>
      <c r="H40" s="1" t="s">
        <v>390</v>
      </c>
      <c r="I40" s="1" t="s">
        <v>570</v>
      </c>
      <c r="J40" s="1" t="s">
        <v>571</v>
      </c>
      <c r="K40" s="1" t="s">
        <v>572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573</v>
      </c>
      <c r="B41" s="1" t="s">
        <v>574</v>
      </c>
      <c r="C41" s="1" t="s">
        <v>575</v>
      </c>
      <c r="D41" s="1" t="s">
        <v>576</v>
      </c>
      <c r="E41" s="1" t="s">
        <v>577</v>
      </c>
      <c r="F41" s="1" t="s">
        <v>578</v>
      </c>
      <c r="G41" s="1" t="s">
        <v>579</v>
      </c>
      <c r="H41" s="1" t="s">
        <v>306</v>
      </c>
      <c r="I41" s="1" t="s">
        <v>580</v>
      </c>
      <c r="J41" s="1" t="s">
        <v>337</v>
      </c>
      <c r="K41" s="1" t="s">
        <v>581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582</v>
      </c>
      <c r="B42" s="1" t="s">
        <v>583</v>
      </c>
      <c r="C42" s="1" t="s">
        <v>584</v>
      </c>
      <c r="D42" s="1" t="s">
        <v>259</v>
      </c>
      <c r="E42" s="1" t="s">
        <v>585</v>
      </c>
      <c r="F42" s="1" t="s">
        <v>551</v>
      </c>
      <c r="G42" s="1" t="s">
        <v>586</v>
      </c>
      <c r="H42" s="1" t="s">
        <v>587</v>
      </c>
      <c r="I42" s="1" t="s">
        <v>588</v>
      </c>
      <c r="J42" s="1" t="s">
        <v>589</v>
      </c>
      <c r="K42" s="1" t="s">
        <v>590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591</v>
      </c>
      <c r="B43" s="1" t="s">
        <v>592</v>
      </c>
      <c r="C43" s="1" t="s">
        <v>593</v>
      </c>
      <c r="D43" s="1" t="s">
        <v>594</v>
      </c>
      <c r="E43" s="1" t="s">
        <v>595</v>
      </c>
      <c r="F43" s="1" t="s">
        <v>596</v>
      </c>
      <c r="G43" s="1" t="s">
        <v>597</v>
      </c>
      <c r="H43" s="1" t="s">
        <v>598</v>
      </c>
      <c r="I43" s="1" t="s">
        <v>599</v>
      </c>
      <c r="J43" s="1" t="s">
        <v>555</v>
      </c>
      <c r="K43" s="1" t="s">
        <v>306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600</v>
      </c>
      <c r="B44" s="1" t="s">
        <v>601</v>
      </c>
      <c r="C44" s="1" t="s">
        <v>602</v>
      </c>
      <c r="D44" s="1" t="s">
        <v>603</v>
      </c>
      <c r="E44" s="1" t="s">
        <v>604</v>
      </c>
      <c r="F44" s="1" t="s">
        <v>425</v>
      </c>
      <c r="G44" s="1" t="s">
        <v>550</v>
      </c>
      <c r="H44" s="1" t="s">
        <v>605</v>
      </c>
      <c r="I44" s="1" t="s">
        <v>606</v>
      </c>
      <c r="J44" s="1" t="s">
        <v>607</v>
      </c>
      <c r="K44" s="1" t="s">
        <v>608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610</v>
      </c>
      <c r="B46" s="1" t="s">
        <v>611</v>
      </c>
      <c r="C46" s="1" t="s">
        <v>612</v>
      </c>
      <c r="D46" s="1" t="s">
        <v>455</v>
      </c>
      <c r="E46" s="1" t="s">
        <v>613</v>
      </c>
      <c r="F46" s="1" t="s">
        <v>330</v>
      </c>
      <c r="G46" s="1" t="s">
        <v>614</v>
      </c>
      <c r="H46" s="1" t="s">
        <v>615</v>
      </c>
      <c r="I46" s="1" t="s">
        <v>616</v>
      </c>
      <c r="J46" s="1" t="s">
        <v>617</v>
      </c>
      <c r="K46" s="1" t="s">
        <v>618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619</v>
      </c>
      <c r="B47" s="1" t="s">
        <v>620</v>
      </c>
      <c r="C47" s="1" t="s">
        <v>621</v>
      </c>
      <c r="D47" s="1" t="s">
        <v>622</v>
      </c>
      <c r="E47" s="1" t="s">
        <v>623</v>
      </c>
      <c r="F47" s="1" t="s">
        <v>624</v>
      </c>
      <c r="G47" s="1" t="s">
        <v>625</v>
      </c>
      <c r="H47" s="1" t="s">
        <v>626</v>
      </c>
      <c r="I47" s="1" t="s">
        <v>627</v>
      </c>
      <c r="J47" s="1" t="s">
        <v>628</v>
      </c>
      <c r="K47" s="1" t="s">
        <v>629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630</v>
      </c>
      <c r="B48" s="1" t="s">
        <v>631</v>
      </c>
      <c r="C48" s="1" t="s">
        <v>632</v>
      </c>
      <c r="D48" s="1" t="s">
        <v>633</v>
      </c>
      <c r="E48" s="1" t="s">
        <v>634</v>
      </c>
      <c r="F48" s="1" t="s">
        <v>635</v>
      </c>
      <c r="G48" s="1" t="s">
        <v>636</v>
      </c>
      <c r="H48" s="1" t="s">
        <v>637</v>
      </c>
      <c r="I48" s="1" t="s">
        <v>638</v>
      </c>
      <c r="J48" s="1" t="s">
        <v>639</v>
      </c>
      <c r="K48" s="1" t="s">
        <v>640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641</v>
      </c>
      <c r="B49" s="1" t="s">
        <v>642</v>
      </c>
      <c r="C49" s="1" t="s">
        <v>643</v>
      </c>
      <c r="D49" s="1">
        <v>0.0</v>
      </c>
      <c r="E49" s="1" t="s">
        <v>644</v>
      </c>
      <c r="F49" s="1" t="s">
        <v>645</v>
      </c>
      <c r="G49" s="1">
        <v>-54.82599999999999</v>
      </c>
      <c r="H49" s="1" t="s">
        <v>646</v>
      </c>
      <c r="I49" s="1" t="s">
        <v>647</v>
      </c>
      <c r="J49" s="1" t="s">
        <v>648</v>
      </c>
      <c r="K49" s="1" t="s">
        <v>620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649</v>
      </c>
      <c r="B50" s="1" t="s">
        <v>642</v>
      </c>
      <c r="C50" s="1" t="s">
        <v>643</v>
      </c>
      <c r="D50" s="1">
        <v>0.0</v>
      </c>
      <c r="E50" s="1" t="s">
        <v>644</v>
      </c>
      <c r="F50" s="1" t="s">
        <v>650</v>
      </c>
      <c r="G50" s="1" t="s">
        <v>651</v>
      </c>
      <c r="H50" s="1" t="s">
        <v>652</v>
      </c>
      <c r="I50" s="1" t="s">
        <v>653</v>
      </c>
      <c r="J50" s="1">
        <v>0.0</v>
      </c>
      <c r="K50" s="1" t="s">
        <v>654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655</v>
      </c>
      <c r="B51" s="1" t="s">
        <v>656</v>
      </c>
      <c r="C51" s="1" t="s">
        <v>657</v>
      </c>
      <c r="D51" s="1" t="s">
        <v>658</v>
      </c>
      <c r="E51" s="1" t="s">
        <v>659</v>
      </c>
      <c r="F51" s="1" t="s">
        <v>660</v>
      </c>
      <c r="G51" s="1" t="s">
        <v>661</v>
      </c>
      <c r="H51" s="1" t="s">
        <v>662</v>
      </c>
      <c r="I51" s="1" t="s">
        <v>663</v>
      </c>
      <c r="J51" s="1" t="s">
        <v>664</v>
      </c>
      <c r="K51" s="1" t="s">
        <v>665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666</v>
      </c>
      <c r="B52" s="1" t="s">
        <v>667</v>
      </c>
      <c r="C52" s="1" t="s">
        <v>668</v>
      </c>
      <c r="D52" s="1" t="s">
        <v>658</v>
      </c>
      <c r="E52" s="1" t="s">
        <v>659</v>
      </c>
      <c r="F52" s="1" t="s">
        <v>660</v>
      </c>
      <c r="G52" s="1" t="s">
        <v>661</v>
      </c>
      <c r="H52" s="1" t="s">
        <v>662</v>
      </c>
      <c r="I52" s="1" t="s">
        <v>663</v>
      </c>
      <c r="J52" s="1" t="s">
        <v>664</v>
      </c>
      <c r="K52" s="1" t="s">
        <v>669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670</v>
      </c>
      <c r="B53" s="1" t="s">
        <v>671</v>
      </c>
      <c r="C53" s="1">
        <v>0.0</v>
      </c>
      <c r="D53" s="1" t="s">
        <v>672</v>
      </c>
      <c r="E53" s="1" t="s">
        <v>673</v>
      </c>
      <c r="F53" s="1" t="s">
        <v>674</v>
      </c>
      <c r="G53" s="1" t="s">
        <v>675</v>
      </c>
      <c r="H53" s="1" t="s">
        <v>676</v>
      </c>
      <c r="I53" s="1" t="s">
        <v>677</v>
      </c>
      <c r="J53" s="1" t="s">
        <v>678</v>
      </c>
      <c r="K53" s="1" t="s">
        <v>679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680</v>
      </c>
      <c r="B54" s="1" t="s">
        <v>681</v>
      </c>
      <c r="C54" s="1" t="s">
        <v>682</v>
      </c>
      <c r="D54" s="1" t="s">
        <v>658</v>
      </c>
      <c r="E54" s="1">
        <v>-382.3939999999999</v>
      </c>
      <c r="F54" s="1" t="s">
        <v>683</v>
      </c>
      <c r="G54" s="1" t="s">
        <v>661</v>
      </c>
      <c r="H54" s="1" t="s">
        <v>662</v>
      </c>
      <c r="I54" s="1" t="s">
        <v>684</v>
      </c>
      <c r="J54" s="1" t="s">
        <v>685</v>
      </c>
      <c r="K54" s="1" t="s">
        <v>686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687</v>
      </c>
      <c r="B55" s="1" t="s">
        <v>688</v>
      </c>
      <c r="C55" s="1" t="s">
        <v>689</v>
      </c>
      <c r="D55" s="1" t="s">
        <v>211</v>
      </c>
      <c r="E55" s="1" t="s">
        <v>690</v>
      </c>
      <c r="F55" s="1" t="s">
        <v>691</v>
      </c>
      <c r="G55" s="1" t="s">
        <v>692</v>
      </c>
      <c r="H55" s="1" t="s">
        <v>693</v>
      </c>
      <c r="I55" s="1" t="s">
        <v>694</v>
      </c>
      <c r="J55" s="1" t="s">
        <v>695</v>
      </c>
      <c r="K55" s="1" t="s">
        <v>696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697</v>
      </c>
      <c r="B56" s="1" t="s">
        <v>698</v>
      </c>
      <c r="C56" s="1" t="s">
        <v>699</v>
      </c>
      <c r="D56" s="1" t="s">
        <v>700</v>
      </c>
      <c r="E56" s="1" t="s">
        <v>701</v>
      </c>
      <c r="F56" s="1" t="s">
        <v>702</v>
      </c>
      <c r="G56" s="1" t="s">
        <v>703</v>
      </c>
      <c r="H56" s="1" t="s">
        <v>704</v>
      </c>
      <c r="I56" s="1" t="s">
        <v>705</v>
      </c>
      <c r="J56" s="1" t="s">
        <v>706</v>
      </c>
      <c r="K56" s="1" t="s">
        <v>707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708</v>
      </c>
      <c r="B57" s="1" t="s">
        <v>709</v>
      </c>
      <c r="C57" s="1" t="s">
        <v>710</v>
      </c>
      <c r="D57" s="1" t="s">
        <v>711</v>
      </c>
      <c r="E57" s="1" t="s">
        <v>712</v>
      </c>
      <c r="F57" s="1" t="s">
        <v>713</v>
      </c>
      <c r="G57" s="1" t="s">
        <v>714</v>
      </c>
      <c r="H57" s="1" t="s">
        <v>715</v>
      </c>
      <c r="I57" s="1" t="s">
        <v>389</v>
      </c>
      <c r="J57" s="1" t="s">
        <v>716</v>
      </c>
      <c r="K57" s="1" t="s">
        <v>717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718</v>
      </c>
      <c r="B58" s="1" t="s">
        <v>301</v>
      </c>
      <c r="C58" s="1" t="s">
        <v>719</v>
      </c>
      <c r="D58" s="1" t="s">
        <v>720</v>
      </c>
      <c r="E58" s="1" t="s">
        <v>265</v>
      </c>
      <c r="F58" s="1" t="s">
        <v>721</v>
      </c>
      <c r="G58" s="1" t="s">
        <v>722</v>
      </c>
      <c r="H58" s="1" t="s">
        <v>723</v>
      </c>
      <c r="I58" s="1" t="s">
        <v>724</v>
      </c>
      <c r="J58" s="1" t="s">
        <v>725</v>
      </c>
      <c r="K58" s="1" t="s">
        <v>726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727</v>
      </c>
      <c r="B59" s="1" t="s">
        <v>728</v>
      </c>
      <c r="C59" s="1" t="s">
        <v>729</v>
      </c>
      <c r="D59" s="1" t="s">
        <v>730</v>
      </c>
      <c r="E59" s="1" t="s">
        <v>731</v>
      </c>
      <c r="F59" s="1" t="s">
        <v>732</v>
      </c>
      <c r="G59" s="1" t="s">
        <v>733</v>
      </c>
      <c r="H59" s="1" t="s">
        <v>734</v>
      </c>
      <c r="I59" s="1" t="s">
        <v>735</v>
      </c>
      <c r="J59" s="1" t="s">
        <v>736</v>
      </c>
      <c r="K59" s="1" t="s">
        <v>737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738</v>
      </c>
      <c r="B60" s="1" t="s">
        <v>739</v>
      </c>
      <c r="C60" s="1" t="s">
        <v>740</v>
      </c>
      <c r="D60" s="1" t="s">
        <v>741</v>
      </c>
      <c r="E60" s="1" t="s">
        <v>742</v>
      </c>
      <c r="F60" s="1" t="s">
        <v>743</v>
      </c>
      <c r="G60" s="1" t="s">
        <v>744</v>
      </c>
      <c r="H60" s="1" t="s">
        <v>745</v>
      </c>
      <c r="I60" s="1" t="s">
        <v>746</v>
      </c>
      <c r="J60" s="1" t="s">
        <v>747</v>
      </c>
      <c r="K60" s="1" t="s">
        <v>748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749</v>
      </c>
      <c r="B61" s="1" t="s">
        <v>750</v>
      </c>
      <c r="C61" s="1" t="s">
        <v>751</v>
      </c>
      <c r="D61" s="1" t="s">
        <v>752</v>
      </c>
      <c r="E61" s="1" t="s">
        <v>753</v>
      </c>
      <c r="F61" s="1" t="s">
        <v>754</v>
      </c>
      <c r="G61" s="1" t="s">
        <v>755</v>
      </c>
      <c r="H61" s="1" t="s">
        <v>756</v>
      </c>
      <c r="I61" s="1" t="s">
        <v>757</v>
      </c>
      <c r="J61" s="1" t="s">
        <v>758</v>
      </c>
      <c r="K61" s="1" t="s">
        <v>759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760</v>
      </c>
      <c r="B62" s="1" t="s">
        <v>761</v>
      </c>
      <c r="C62" s="1" t="s">
        <v>762</v>
      </c>
      <c r="D62" s="1" t="s">
        <v>763</v>
      </c>
      <c r="E62" s="1" t="s">
        <v>764</v>
      </c>
      <c r="F62" s="1" t="s">
        <v>765</v>
      </c>
      <c r="G62" s="1" t="s">
        <v>766</v>
      </c>
      <c r="H62" s="1" t="s">
        <v>767</v>
      </c>
      <c r="I62" s="1" t="s">
        <v>768</v>
      </c>
      <c r="J62" s="1" t="s">
        <v>769</v>
      </c>
      <c r="K62" s="1" t="s">
        <v>770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771</v>
      </c>
      <c r="B63" s="1" t="s">
        <v>772</v>
      </c>
      <c r="C63" s="1" t="s">
        <v>773</v>
      </c>
      <c r="D63" s="1" t="s">
        <v>774</v>
      </c>
      <c r="E63" s="1" t="s">
        <v>775</v>
      </c>
      <c r="F63" s="1" t="s">
        <v>776</v>
      </c>
      <c r="G63" s="1" t="s">
        <v>777</v>
      </c>
      <c r="H63" s="1" t="s">
        <v>778</v>
      </c>
      <c r="I63" s="1" t="s">
        <v>779</v>
      </c>
      <c r="J63" s="1" t="s">
        <v>780</v>
      </c>
      <c r="K63" s="1" t="s">
        <v>781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782</v>
      </c>
      <c r="B64" s="1" t="s">
        <v>772</v>
      </c>
      <c r="C64" s="1" t="s">
        <v>783</v>
      </c>
      <c r="D64" s="1" t="s">
        <v>784</v>
      </c>
      <c r="E64" s="1" t="s">
        <v>785</v>
      </c>
      <c r="F64" s="1" t="s">
        <v>786</v>
      </c>
      <c r="G64" s="1" t="s">
        <v>787</v>
      </c>
      <c r="H64" s="1" t="s">
        <v>788</v>
      </c>
      <c r="I64" s="1" t="s">
        <v>789</v>
      </c>
      <c r="J64" s="1" t="s">
        <v>790</v>
      </c>
      <c r="K64" s="1" t="s">
        <v>791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792</v>
      </c>
      <c r="B65" s="1" t="s">
        <v>161</v>
      </c>
      <c r="C65" s="1">
        <v>0.0</v>
      </c>
      <c r="D65" s="1" t="s">
        <v>793</v>
      </c>
      <c r="E65" s="1" t="s">
        <v>597</v>
      </c>
      <c r="F65" s="1" t="s">
        <v>794</v>
      </c>
      <c r="G65" s="1" t="s">
        <v>795</v>
      </c>
      <c r="H65" s="1" t="s">
        <v>577</v>
      </c>
      <c r="I65" s="1" t="s">
        <v>796</v>
      </c>
      <c r="J65" s="1" t="s">
        <v>797</v>
      </c>
      <c r="K65" s="1" t="s">
        <v>798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799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800</v>
      </c>
      <c r="B67" s="1" t="s">
        <v>801</v>
      </c>
      <c r="C67" s="1" t="s">
        <v>802</v>
      </c>
      <c r="D67" s="1" t="s">
        <v>803</v>
      </c>
      <c r="E67" s="1" t="s">
        <v>804</v>
      </c>
      <c r="F67" s="1" t="s">
        <v>805</v>
      </c>
      <c r="G67" s="1" t="s">
        <v>806</v>
      </c>
      <c r="H67" s="1" t="s">
        <v>807</v>
      </c>
      <c r="I67" s="1" t="s">
        <v>808</v>
      </c>
      <c r="J67" s="1" t="s">
        <v>809</v>
      </c>
      <c r="K67" s="1" t="s">
        <v>810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811</v>
      </c>
      <c r="B68" s="1" t="s">
        <v>812</v>
      </c>
      <c r="C68" s="1" t="s">
        <v>813</v>
      </c>
      <c r="D68" s="1" t="s">
        <v>814</v>
      </c>
      <c r="E68" s="1" t="s">
        <v>815</v>
      </c>
      <c r="F68" s="1" t="s">
        <v>816</v>
      </c>
      <c r="G68" s="1" t="s">
        <v>817</v>
      </c>
      <c r="H68" s="1" t="s">
        <v>818</v>
      </c>
      <c r="I68" s="1" t="s">
        <v>819</v>
      </c>
      <c r="J68" s="1" t="s">
        <v>820</v>
      </c>
      <c r="K68" s="1" t="s">
        <v>821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822</v>
      </c>
      <c r="B69" s="1" t="s">
        <v>823</v>
      </c>
      <c r="C69" s="1" t="s">
        <v>824</v>
      </c>
      <c r="D69" s="1" t="s">
        <v>825</v>
      </c>
      <c r="E69" s="1" t="s">
        <v>826</v>
      </c>
      <c r="F69" s="1" t="s">
        <v>827</v>
      </c>
      <c r="G69" s="1" t="s">
        <v>828</v>
      </c>
      <c r="H69" s="1" t="s">
        <v>829</v>
      </c>
      <c r="I69" s="1" t="s">
        <v>830</v>
      </c>
      <c r="J69" s="1" t="s">
        <v>831</v>
      </c>
      <c r="K69" s="1" t="s">
        <v>832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833</v>
      </c>
      <c r="B70" s="1" t="s">
        <v>834</v>
      </c>
      <c r="C70" s="1" t="s">
        <v>835</v>
      </c>
      <c r="D70" s="1" t="s">
        <v>836</v>
      </c>
      <c r="E70" s="1" t="s">
        <v>837</v>
      </c>
      <c r="F70" s="1" t="s">
        <v>838</v>
      </c>
      <c r="G70" s="1" t="s">
        <v>839</v>
      </c>
      <c r="H70" s="1" t="s">
        <v>840</v>
      </c>
      <c r="I70" s="1" t="s">
        <v>841</v>
      </c>
      <c r="J70" s="1" t="s">
        <v>842</v>
      </c>
      <c r="K70" s="1" t="s">
        <v>843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844</v>
      </c>
      <c r="B71" s="1" t="s">
        <v>834</v>
      </c>
      <c r="C71" s="1" t="s">
        <v>835</v>
      </c>
      <c r="D71" s="1" t="s">
        <v>836</v>
      </c>
      <c r="E71" s="1" t="s">
        <v>837</v>
      </c>
      <c r="F71" s="1" t="s">
        <v>845</v>
      </c>
      <c r="G71" s="1" t="s">
        <v>846</v>
      </c>
      <c r="H71" s="1" t="s">
        <v>847</v>
      </c>
      <c r="I71" s="1" t="s">
        <v>848</v>
      </c>
      <c r="J71" s="1" t="s">
        <v>849</v>
      </c>
      <c r="K71" s="1" t="s">
        <v>850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851</v>
      </c>
      <c r="B72" s="1" t="s">
        <v>852</v>
      </c>
      <c r="C72" s="1" t="s">
        <v>853</v>
      </c>
      <c r="D72" s="1" t="s">
        <v>854</v>
      </c>
      <c r="E72" s="1" t="s">
        <v>855</v>
      </c>
      <c r="F72" s="1" t="s">
        <v>856</v>
      </c>
      <c r="G72" s="1" t="s">
        <v>857</v>
      </c>
      <c r="H72" s="1" t="s">
        <v>858</v>
      </c>
      <c r="I72" s="1" t="s">
        <v>859</v>
      </c>
      <c r="J72" s="1" t="s">
        <v>860</v>
      </c>
      <c r="K72" s="1" t="s">
        <v>861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862</v>
      </c>
      <c r="B73" s="1">
        <v>59.684</v>
      </c>
      <c r="C73" s="1">
        <v>78.422</v>
      </c>
      <c r="D73" s="1" t="s">
        <v>863</v>
      </c>
      <c r="E73" s="1" t="s">
        <v>855</v>
      </c>
      <c r="F73" s="1" t="s">
        <v>856</v>
      </c>
      <c r="G73" s="1" t="s">
        <v>857</v>
      </c>
      <c r="H73" s="1" t="s">
        <v>858</v>
      </c>
      <c r="I73" s="1" t="s">
        <v>859</v>
      </c>
      <c r="J73" s="1" t="s">
        <v>860</v>
      </c>
      <c r="K73" s="1" t="s">
        <v>864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865</v>
      </c>
      <c r="B74" s="1" t="s">
        <v>866</v>
      </c>
      <c r="C74" s="1" t="s">
        <v>867</v>
      </c>
      <c r="D74" s="1" t="s">
        <v>868</v>
      </c>
      <c r="E74" s="1" t="s">
        <v>869</v>
      </c>
      <c r="F74" s="1" t="s">
        <v>870</v>
      </c>
      <c r="G74" s="1" t="s">
        <v>871</v>
      </c>
      <c r="H74" s="1" t="s">
        <v>872</v>
      </c>
      <c r="I74" s="1" t="s">
        <v>873</v>
      </c>
      <c r="J74" s="1" t="s">
        <v>874</v>
      </c>
      <c r="K74" s="1" t="s">
        <v>875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876</v>
      </c>
      <c r="B75" s="1" t="s">
        <v>877</v>
      </c>
      <c r="C75" s="1" t="s">
        <v>878</v>
      </c>
      <c r="D75" s="1" t="s">
        <v>879</v>
      </c>
      <c r="E75" s="1" t="s">
        <v>880</v>
      </c>
      <c r="F75" s="1">
        <v>33.312</v>
      </c>
      <c r="G75" s="1" t="s">
        <v>881</v>
      </c>
      <c r="H75" s="1" t="s">
        <v>858</v>
      </c>
      <c r="I75" s="1" t="s">
        <v>882</v>
      </c>
      <c r="J75" s="1" t="s">
        <v>883</v>
      </c>
      <c r="K75" s="1" t="s">
        <v>884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885</v>
      </c>
      <c r="B76" s="1" t="s">
        <v>886</v>
      </c>
      <c r="C76" s="1" t="s">
        <v>887</v>
      </c>
      <c r="D76" s="1" t="s">
        <v>888</v>
      </c>
      <c r="E76" s="1" t="s">
        <v>889</v>
      </c>
      <c r="F76" s="1" t="s">
        <v>890</v>
      </c>
      <c r="G76" s="1" t="s">
        <v>891</v>
      </c>
      <c r="H76" s="1" t="s">
        <v>892</v>
      </c>
      <c r="I76" s="1" t="s">
        <v>893</v>
      </c>
      <c r="J76" s="1" t="s">
        <v>894</v>
      </c>
      <c r="K76" s="1" t="s">
        <v>895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896</v>
      </c>
      <c r="B77" s="1" t="s">
        <v>897</v>
      </c>
      <c r="C77" s="1" t="s">
        <v>898</v>
      </c>
      <c r="D77" s="1" t="s">
        <v>899</v>
      </c>
      <c r="E77" s="1" t="s">
        <v>900</v>
      </c>
      <c r="F77" s="1" t="s">
        <v>901</v>
      </c>
      <c r="G77" s="1" t="s">
        <v>902</v>
      </c>
      <c r="H77" s="1" t="s">
        <v>903</v>
      </c>
      <c r="I77" s="1" t="s">
        <v>904</v>
      </c>
      <c r="J77" s="1" t="s">
        <v>905</v>
      </c>
      <c r="K77" s="1" t="s">
        <v>906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907</v>
      </c>
      <c r="B78" s="1">
        <v>45.11</v>
      </c>
      <c r="C78" s="1" t="s">
        <v>908</v>
      </c>
      <c r="D78" s="1" t="s">
        <v>909</v>
      </c>
      <c r="E78" s="1" t="s">
        <v>257</v>
      </c>
      <c r="F78" s="1" t="s">
        <v>910</v>
      </c>
      <c r="G78" s="1" t="s">
        <v>911</v>
      </c>
      <c r="H78" s="1" t="s">
        <v>912</v>
      </c>
      <c r="I78" s="1" t="s">
        <v>913</v>
      </c>
      <c r="J78" s="1" t="s">
        <v>914</v>
      </c>
      <c r="K78" s="1" t="s">
        <v>360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915</v>
      </c>
      <c r="B79" s="1" t="s">
        <v>916</v>
      </c>
      <c r="C79" s="1" t="s">
        <v>917</v>
      </c>
      <c r="D79" s="1" t="s">
        <v>918</v>
      </c>
      <c r="E79" s="1" t="s">
        <v>919</v>
      </c>
      <c r="F79" s="1" t="s">
        <v>608</v>
      </c>
      <c r="G79" s="1" t="s">
        <v>920</v>
      </c>
      <c r="H79" s="1" t="s">
        <v>201</v>
      </c>
      <c r="I79" s="1" t="s">
        <v>921</v>
      </c>
      <c r="J79" s="1" t="s">
        <v>922</v>
      </c>
      <c r="K79" s="1" t="s">
        <v>923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924</v>
      </c>
      <c r="B80" s="1" t="s">
        <v>925</v>
      </c>
      <c r="C80" s="1" t="s">
        <v>926</v>
      </c>
      <c r="D80" s="1" t="s">
        <v>927</v>
      </c>
      <c r="E80" s="1" t="s">
        <v>928</v>
      </c>
      <c r="F80" s="1" t="s">
        <v>929</v>
      </c>
      <c r="G80" s="1" t="s">
        <v>930</v>
      </c>
      <c r="H80" s="1" t="s">
        <v>931</v>
      </c>
      <c r="I80" s="1" t="s">
        <v>932</v>
      </c>
      <c r="J80" s="1" t="s">
        <v>933</v>
      </c>
      <c r="K80" s="1" t="s">
        <v>934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935</v>
      </c>
      <c r="B81" s="1" t="s">
        <v>936</v>
      </c>
      <c r="C81" s="1" t="s">
        <v>937</v>
      </c>
      <c r="D81" s="1" t="s">
        <v>938</v>
      </c>
      <c r="E81" s="1" t="s">
        <v>939</v>
      </c>
      <c r="F81" s="1" t="s">
        <v>940</v>
      </c>
      <c r="G81" s="1" t="s">
        <v>941</v>
      </c>
      <c r="H81" s="1" t="s">
        <v>894</v>
      </c>
      <c r="I81" s="1" t="s">
        <v>942</v>
      </c>
      <c r="J81" s="1" t="s">
        <v>943</v>
      </c>
      <c r="K81" s="1" t="s">
        <v>944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945</v>
      </c>
      <c r="B82" s="1" t="s">
        <v>946</v>
      </c>
      <c r="C82" s="1" t="s">
        <v>838</v>
      </c>
      <c r="D82" s="1" t="s">
        <v>947</v>
      </c>
      <c r="E82" s="1" t="s">
        <v>948</v>
      </c>
      <c r="F82" s="1" t="s">
        <v>208</v>
      </c>
      <c r="G82" s="1" t="s">
        <v>949</v>
      </c>
      <c r="H82" s="1" t="s">
        <v>950</v>
      </c>
      <c r="I82" s="1" t="s">
        <v>951</v>
      </c>
      <c r="J82" s="1" t="s">
        <v>952</v>
      </c>
      <c r="K82" s="1" t="s">
        <v>953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954</v>
      </c>
      <c r="B83" s="1" t="s">
        <v>955</v>
      </c>
      <c r="C83" s="1" t="s">
        <v>746</v>
      </c>
      <c r="D83" s="1" t="s">
        <v>956</v>
      </c>
      <c r="E83" s="1" t="s">
        <v>957</v>
      </c>
      <c r="F83" s="1" t="s">
        <v>958</v>
      </c>
      <c r="G83" s="1" t="s">
        <v>919</v>
      </c>
      <c r="H83" s="1" t="s">
        <v>959</v>
      </c>
      <c r="I83" s="1" t="s">
        <v>960</v>
      </c>
      <c r="J83" s="1" t="s">
        <v>961</v>
      </c>
      <c r="K83" s="1" t="s">
        <v>932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962</v>
      </c>
      <c r="B84" s="1" t="s">
        <v>963</v>
      </c>
      <c r="C84" s="1" t="s">
        <v>964</v>
      </c>
      <c r="D84" s="1" t="s">
        <v>965</v>
      </c>
      <c r="E84" s="1" t="s">
        <v>966</v>
      </c>
      <c r="F84" s="1" t="s">
        <v>967</v>
      </c>
      <c r="G84" s="1" t="s">
        <v>968</v>
      </c>
      <c r="H84" s="1" t="s">
        <v>969</v>
      </c>
      <c r="I84" s="1" t="s">
        <v>970</v>
      </c>
      <c r="J84" s="1" t="s">
        <v>971</v>
      </c>
      <c r="K84" s="1" t="s">
        <v>972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973</v>
      </c>
      <c r="B85" s="1" t="s">
        <v>963</v>
      </c>
      <c r="C85" s="1" t="s">
        <v>974</v>
      </c>
      <c r="D85" s="1" t="s">
        <v>975</v>
      </c>
      <c r="E85" s="1" t="s">
        <v>976</v>
      </c>
      <c r="F85" s="1" t="s">
        <v>977</v>
      </c>
      <c r="G85" s="1" t="s">
        <v>978</v>
      </c>
      <c r="H85" s="1" t="s">
        <v>979</v>
      </c>
      <c r="I85" s="1" t="s">
        <v>980</v>
      </c>
      <c r="J85" s="1" t="s">
        <v>981</v>
      </c>
      <c r="K85" s="1" t="s">
        <v>982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983</v>
      </c>
      <c r="B86" s="1" t="s">
        <v>984</v>
      </c>
      <c r="C86" s="1" t="s">
        <v>161</v>
      </c>
      <c r="D86" s="1">
        <v>0.0</v>
      </c>
      <c r="E86" s="1" t="s">
        <v>985</v>
      </c>
      <c r="F86" s="1" t="s">
        <v>986</v>
      </c>
      <c r="G86" s="1" t="s">
        <v>987</v>
      </c>
      <c r="H86" s="1" t="s">
        <v>988</v>
      </c>
      <c r="I86" s="1" t="s">
        <v>989</v>
      </c>
      <c r="J86" s="1" t="s">
        <v>990</v>
      </c>
      <c r="K86" s="1" t="s">
        <v>991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993</v>
      </c>
      <c r="B88" s="1" t="s">
        <v>994</v>
      </c>
      <c r="C88" s="1" t="s">
        <v>995</v>
      </c>
      <c r="D88" s="1" t="s">
        <v>996</v>
      </c>
      <c r="E88" s="1" t="s">
        <v>997</v>
      </c>
      <c r="F88" s="1" t="s">
        <v>998</v>
      </c>
      <c r="G88" s="1" t="s">
        <v>999</v>
      </c>
      <c r="H88" s="1" t="s">
        <v>1000</v>
      </c>
      <c r="I88" s="1" t="s">
        <v>187</v>
      </c>
      <c r="J88" s="1" t="s">
        <v>1001</v>
      </c>
      <c r="K88" s="1" t="s">
        <v>809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1002</v>
      </c>
      <c r="B89" s="1" t="s">
        <v>1003</v>
      </c>
      <c r="C89" s="1" t="s">
        <v>1004</v>
      </c>
      <c r="D89" s="1" t="s">
        <v>1005</v>
      </c>
      <c r="E89" s="1" t="s">
        <v>1006</v>
      </c>
      <c r="F89" s="1" t="s">
        <v>1007</v>
      </c>
      <c r="G89" s="1" t="s">
        <v>1008</v>
      </c>
      <c r="H89" s="1" t="s">
        <v>1009</v>
      </c>
      <c r="I89" s="1" t="s">
        <v>1010</v>
      </c>
      <c r="J89" s="1" t="s">
        <v>129</v>
      </c>
      <c r="K89" s="1" t="s">
        <v>642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1011</v>
      </c>
      <c r="B90" s="1" t="s">
        <v>1012</v>
      </c>
      <c r="C90" s="1" t="s">
        <v>1013</v>
      </c>
      <c r="D90" s="1" t="s">
        <v>1014</v>
      </c>
      <c r="E90" s="1" t="s">
        <v>1015</v>
      </c>
      <c r="F90" s="1" t="s">
        <v>1016</v>
      </c>
      <c r="G90" s="1" t="s">
        <v>1017</v>
      </c>
      <c r="H90" s="1" t="s">
        <v>1018</v>
      </c>
      <c r="I90" s="1" t="s">
        <v>1019</v>
      </c>
      <c r="J90" s="1" t="s">
        <v>341</v>
      </c>
      <c r="K90" s="1" t="s">
        <v>1020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1021</v>
      </c>
      <c r="B91" s="1" t="s">
        <v>1022</v>
      </c>
      <c r="C91" s="1" t="s">
        <v>1023</v>
      </c>
      <c r="D91" s="1" t="s">
        <v>1024</v>
      </c>
      <c r="E91" s="1" t="s">
        <v>1025</v>
      </c>
      <c r="F91" s="1" t="s">
        <v>1026</v>
      </c>
      <c r="G91" s="1" t="s">
        <v>1027</v>
      </c>
      <c r="H91" s="1" t="s">
        <v>1028</v>
      </c>
      <c r="I91" s="1" t="s">
        <v>1029</v>
      </c>
      <c r="J91" s="1" t="s">
        <v>1030</v>
      </c>
      <c r="K91" s="1" t="s">
        <v>1031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1032</v>
      </c>
      <c r="B92" s="1" t="s">
        <v>1022</v>
      </c>
      <c r="C92" s="1" t="s">
        <v>1023</v>
      </c>
      <c r="D92" s="1" t="s">
        <v>1024</v>
      </c>
      <c r="E92" s="1" t="s">
        <v>1025</v>
      </c>
      <c r="F92" s="1" t="s">
        <v>1033</v>
      </c>
      <c r="G92" s="1" t="s">
        <v>1034</v>
      </c>
      <c r="H92" s="1" t="s">
        <v>1035</v>
      </c>
      <c r="I92" s="1" t="s">
        <v>1036</v>
      </c>
      <c r="J92" s="1" t="s">
        <v>1037</v>
      </c>
      <c r="K92" s="1" t="s">
        <v>1038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1039</v>
      </c>
      <c r="B93" s="1" t="s">
        <v>1040</v>
      </c>
      <c r="C93" s="1" t="s">
        <v>1041</v>
      </c>
      <c r="D93" s="1" t="s">
        <v>1042</v>
      </c>
      <c r="E93" s="1" t="s">
        <v>1043</v>
      </c>
      <c r="F93" s="1" t="s">
        <v>1044</v>
      </c>
      <c r="G93" s="1" t="s">
        <v>1045</v>
      </c>
      <c r="H93" s="1" t="s">
        <v>426</v>
      </c>
      <c r="I93" s="1" t="s">
        <v>1046</v>
      </c>
      <c r="J93" s="1" t="s">
        <v>1047</v>
      </c>
      <c r="K93" s="1" t="s">
        <v>1048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1049</v>
      </c>
      <c r="B94" s="1" t="s">
        <v>1050</v>
      </c>
      <c r="C94" s="1" t="s">
        <v>1051</v>
      </c>
      <c r="D94" s="1" t="s">
        <v>1052</v>
      </c>
      <c r="E94" s="1" t="s">
        <v>1053</v>
      </c>
      <c r="F94" s="1" t="s">
        <v>1044</v>
      </c>
      <c r="G94" s="1" t="s">
        <v>1045</v>
      </c>
      <c r="H94" s="1" t="s">
        <v>426</v>
      </c>
      <c r="I94" s="1" t="s">
        <v>1046</v>
      </c>
      <c r="J94" s="1" t="s">
        <v>1047</v>
      </c>
      <c r="K94" s="1" t="s">
        <v>1054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1055</v>
      </c>
      <c r="B95" s="1" t="s">
        <v>1056</v>
      </c>
      <c r="C95" s="1" t="s">
        <v>1057</v>
      </c>
      <c r="D95" s="1" t="s">
        <v>1058</v>
      </c>
      <c r="E95" s="1" t="s">
        <v>1059</v>
      </c>
      <c r="F95" s="1" t="s">
        <v>1060</v>
      </c>
      <c r="G95" s="1" t="s">
        <v>1061</v>
      </c>
      <c r="H95" s="1" t="s">
        <v>581</v>
      </c>
      <c r="I95" s="1" t="s">
        <v>1062</v>
      </c>
      <c r="J95" s="1" t="s">
        <v>1063</v>
      </c>
      <c r="K95" s="1" t="s">
        <v>1040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1064</v>
      </c>
      <c r="B96" s="1" t="s">
        <v>1065</v>
      </c>
      <c r="C96" s="1" t="s">
        <v>1066</v>
      </c>
      <c r="D96" s="1" t="s">
        <v>1067</v>
      </c>
      <c r="E96" s="1" t="s">
        <v>1068</v>
      </c>
      <c r="F96" s="1" t="s">
        <v>1069</v>
      </c>
      <c r="G96" s="1" t="s">
        <v>1070</v>
      </c>
      <c r="H96" s="1" t="s">
        <v>665</v>
      </c>
      <c r="I96" s="1" t="s">
        <v>1071</v>
      </c>
      <c r="J96" s="1" t="s">
        <v>1072</v>
      </c>
      <c r="K96" s="1" t="s">
        <v>1073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1074</v>
      </c>
      <c r="B97" s="1" t="s">
        <v>1075</v>
      </c>
      <c r="C97" s="1" t="s">
        <v>1076</v>
      </c>
      <c r="D97" s="1" t="s">
        <v>1077</v>
      </c>
      <c r="E97" s="1" t="s">
        <v>1078</v>
      </c>
      <c r="F97" s="1" t="s">
        <v>1079</v>
      </c>
      <c r="G97" s="1" t="s">
        <v>448</v>
      </c>
      <c r="H97" s="1" t="s">
        <v>1080</v>
      </c>
      <c r="I97" s="1" t="s">
        <v>1081</v>
      </c>
      <c r="J97" s="1" t="s">
        <v>1082</v>
      </c>
      <c r="K97" s="1" t="s">
        <v>1083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1084</v>
      </c>
      <c r="B98" s="1" t="s">
        <v>1085</v>
      </c>
      <c r="C98" s="1" t="s">
        <v>1086</v>
      </c>
      <c r="D98" s="1" t="s">
        <v>1087</v>
      </c>
      <c r="E98" s="1" t="s">
        <v>1088</v>
      </c>
      <c r="F98" s="1" t="s">
        <v>1089</v>
      </c>
      <c r="G98" s="1" t="s">
        <v>1090</v>
      </c>
      <c r="H98" s="1" t="s">
        <v>188</v>
      </c>
      <c r="I98" s="1" t="s">
        <v>1091</v>
      </c>
      <c r="J98" s="1" t="s">
        <v>1092</v>
      </c>
      <c r="K98" s="1" t="s">
        <v>1093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1094</v>
      </c>
      <c r="B99" s="1" t="s">
        <v>1095</v>
      </c>
      <c r="C99" s="1" t="s">
        <v>1096</v>
      </c>
      <c r="D99" s="1" t="s">
        <v>1097</v>
      </c>
      <c r="E99" s="1" t="s">
        <v>1098</v>
      </c>
      <c r="F99" s="1" t="s">
        <v>1099</v>
      </c>
      <c r="G99" s="1" t="s">
        <v>1100</v>
      </c>
      <c r="H99" s="1">
        <v>-1.388</v>
      </c>
      <c r="I99" s="1" t="s">
        <v>1101</v>
      </c>
      <c r="J99" s="1" t="s">
        <v>1102</v>
      </c>
      <c r="K99" s="1" t="s">
        <v>1103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1104</v>
      </c>
      <c r="B100" s="1" t="s">
        <v>1105</v>
      </c>
      <c r="C100" s="1" t="s">
        <v>1106</v>
      </c>
      <c r="D100" s="1" t="s">
        <v>1107</v>
      </c>
      <c r="E100" s="1" t="s">
        <v>185</v>
      </c>
      <c r="F100" s="1" t="s">
        <v>444</v>
      </c>
      <c r="G100" s="1">
        <v>0.0</v>
      </c>
      <c r="H100" s="1" t="s">
        <v>1108</v>
      </c>
      <c r="I100" s="1" t="s">
        <v>958</v>
      </c>
      <c r="J100" s="1" t="s">
        <v>902</v>
      </c>
      <c r="K100" s="1" t="s">
        <v>1109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1110</v>
      </c>
      <c r="B101" s="1" t="s">
        <v>1111</v>
      </c>
      <c r="C101" s="1" t="s">
        <v>1112</v>
      </c>
      <c r="D101" s="1" t="s">
        <v>1113</v>
      </c>
      <c r="E101" s="1" t="s">
        <v>1114</v>
      </c>
      <c r="F101" s="1" t="s">
        <v>275</v>
      </c>
      <c r="G101" s="1" t="s">
        <v>1115</v>
      </c>
      <c r="H101" s="1">
        <v>-4.858</v>
      </c>
      <c r="I101" s="1" t="s">
        <v>1116</v>
      </c>
      <c r="J101" s="1" t="s">
        <v>1117</v>
      </c>
      <c r="K101" s="1" t="s">
        <v>1118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1119</v>
      </c>
      <c r="B102" s="1" t="s">
        <v>1120</v>
      </c>
      <c r="C102" s="1" t="s">
        <v>404</v>
      </c>
      <c r="D102" s="1" t="s">
        <v>1121</v>
      </c>
      <c r="E102" s="1" t="s">
        <v>1122</v>
      </c>
      <c r="F102" s="1" t="s">
        <v>1123</v>
      </c>
      <c r="G102" s="1" t="s">
        <v>1124</v>
      </c>
      <c r="H102" s="1" t="s">
        <v>1125</v>
      </c>
      <c r="I102" s="1" t="s">
        <v>1126</v>
      </c>
      <c r="J102" s="1" t="s">
        <v>1117</v>
      </c>
      <c r="K102" s="1" t="s">
        <v>1127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1128</v>
      </c>
      <c r="B103" s="1" t="s">
        <v>1129</v>
      </c>
      <c r="C103" s="1" t="s">
        <v>1130</v>
      </c>
      <c r="D103" s="1" t="s">
        <v>1131</v>
      </c>
      <c r="E103" s="1" t="s">
        <v>1132</v>
      </c>
      <c r="F103" s="1" t="s">
        <v>1133</v>
      </c>
      <c r="G103" s="1" t="s">
        <v>1134</v>
      </c>
      <c r="H103" s="1" t="s">
        <v>1135</v>
      </c>
      <c r="I103" s="1" t="s">
        <v>1136</v>
      </c>
      <c r="J103" s="1" t="s">
        <v>1137</v>
      </c>
      <c r="K103" s="1" t="s">
        <v>1138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1139</v>
      </c>
      <c r="B104" s="1" t="s">
        <v>1140</v>
      </c>
      <c r="C104" s="1" t="s">
        <v>1141</v>
      </c>
      <c r="D104" s="1" t="s">
        <v>1142</v>
      </c>
      <c r="E104" s="1" t="s">
        <v>1143</v>
      </c>
      <c r="F104" s="1">
        <v>-18.738</v>
      </c>
      <c r="G104" s="1" t="s">
        <v>1144</v>
      </c>
      <c r="H104" s="1" t="s">
        <v>1145</v>
      </c>
      <c r="I104" s="1" t="s">
        <v>1146</v>
      </c>
      <c r="J104" s="1" t="s">
        <v>1147</v>
      </c>
      <c r="K104" s="1" t="s">
        <v>1148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1149</v>
      </c>
      <c r="B105" s="1" t="s">
        <v>1150</v>
      </c>
      <c r="C105" s="1" t="s">
        <v>1151</v>
      </c>
      <c r="D105" s="1" t="s">
        <v>1152</v>
      </c>
      <c r="E105" s="1" t="s">
        <v>1153</v>
      </c>
      <c r="F105" s="1" t="s">
        <v>1154</v>
      </c>
      <c r="G105" s="1" t="s">
        <v>1155</v>
      </c>
      <c r="H105" s="1" t="s">
        <v>1156</v>
      </c>
      <c r="I105" s="1" t="s">
        <v>1157</v>
      </c>
      <c r="J105" s="1" t="s">
        <v>1158</v>
      </c>
      <c r="K105" s="1" t="s">
        <v>1159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1160</v>
      </c>
      <c r="B106" s="1" t="s">
        <v>1150</v>
      </c>
      <c r="C106" s="1" t="s">
        <v>1161</v>
      </c>
      <c r="D106" s="1" t="s">
        <v>1162</v>
      </c>
      <c r="E106" s="1" t="s">
        <v>1152</v>
      </c>
      <c r="F106" s="1">
        <v>-8.328</v>
      </c>
      <c r="G106" s="1" t="s">
        <v>1163</v>
      </c>
      <c r="H106" s="1" t="s">
        <v>1164</v>
      </c>
      <c r="I106" s="1" t="s">
        <v>1165</v>
      </c>
      <c r="J106" s="1" t="s">
        <v>1166</v>
      </c>
      <c r="K106" s="1" t="s">
        <v>1167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1168</v>
      </c>
      <c r="B107" s="1" t="s">
        <v>1169</v>
      </c>
      <c r="C107" s="1" t="s">
        <v>1169</v>
      </c>
      <c r="D107" s="1" t="s">
        <v>161</v>
      </c>
      <c r="E107" s="1">
        <v>0.0</v>
      </c>
      <c r="F107" s="1" t="s">
        <v>1170</v>
      </c>
      <c r="G107" s="1" t="s">
        <v>433</v>
      </c>
      <c r="H107" s="1" t="s">
        <v>1171</v>
      </c>
      <c r="I107" s="1" t="s">
        <v>608</v>
      </c>
      <c r="J107" s="1" t="s">
        <v>185</v>
      </c>
      <c r="K107" s="1" t="s">
        <v>665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1172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1173</v>
      </c>
      <c r="B109" s="1" t="s">
        <v>1174</v>
      </c>
      <c r="C109" s="1" t="s">
        <v>1175</v>
      </c>
      <c r="D109" s="1" t="s">
        <v>1176</v>
      </c>
      <c r="E109" s="1" t="s">
        <v>1177</v>
      </c>
      <c r="F109" s="1" t="s">
        <v>1178</v>
      </c>
      <c r="G109" s="1" t="s">
        <v>1179</v>
      </c>
      <c r="H109" s="1" t="s">
        <v>1180</v>
      </c>
      <c r="I109" s="1" t="s">
        <v>559</v>
      </c>
      <c r="J109" s="1" t="s">
        <v>1181</v>
      </c>
      <c r="K109" s="1" t="s">
        <v>1182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1183</v>
      </c>
      <c r="B110" s="1" t="s">
        <v>1184</v>
      </c>
      <c r="C110" s="1" t="s">
        <v>418</v>
      </c>
      <c r="D110" s="1" t="s">
        <v>1185</v>
      </c>
      <c r="E110" s="1" t="s">
        <v>1186</v>
      </c>
      <c r="F110" s="1" t="s">
        <v>1187</v>
      </c>
      <c r="G110" s="1" t="s">
        <v>1188</v>
      </c>
      <c r="H110" s="1" t="s">
        <v>1189</v>
      </c>
      <c r="I110" s="1" t="s">
        <v>1190</v>
      </c>
      <c r="J110" s="1" t="s">
        <v>1191</v>
      </c>
      <c r="K110" s="1" t="s">
        <v>1192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1193</v>
      </c>
      <c r="B111" s="1" t="s">
        <v>735</v>
      </c>
      <c r="C111" s="1" t="s">
        <v>1194</v>
      </c>
      <c r="D111" s="1" t="s">
        <v>753</v>
      </c>
      <c r="E111" s="1" t="s">
        <v>1195</v>
      </c>
      <c r="F111" s="1" t="s">
        <v>1196</v>
      </c>
      <c r="G111" s="1" t="s">
        <v>1197</v>
      </c>
      <c r="H111" s="1" t="s">
        <v>1198</v>
      </c>
      <c r="I111" s="1" t="s">
        <v>1199</v>
      </c>
      <c r="J111" s="1" t="s">
        <v>1200</v>
      </c>
      <c r="K111" s="1" t="s">
        <v>1201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1202</v>
      </c>
      <c r="B112" s="1" t="s">
        <v>1203</v>
      </c>
      <c r="C112" s="1" t="s">
        <v>1204</v>
      </c>
      <c r="D112" s="1" t="s">
        <v>447</v>
      </c>
      <c r="E112" s="1" t="s">
        <v>1205</v>
      </c>
      <c r="F112" s="1" t="s">
        <v>1206</v>
      </c>
      <c r="G112" s="1" t="s">
        <v>1207</v>
      </c>
      <c r="H112" s="1" t="s">
        <v>1208</v>
      </c>
      <c r="I112" s="1" t="s">
        <v>1209</v>
      </c>
      <c r="J112" s="1" t="s">
        <v>1210</v>
      </c>
      <c r="K112" s="1" t="s">
        <v>1211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1212</v>
      </c>
      <c r="B113" s="1" t="s">
        <v>1213</v>
      </c>
      <c r="C113" s="1" t="s">
        <v>1214</v>
      </c>
      <c r="D113" s="1" t="s">
        <v>447</v>
      </c>
      <c r="E113" s="1" t="s">
        <v>1205</v>
      </c>
      <c r="F113" s="1" t="s">
        <v>1215</v>
      </c>
      <c r="G113" s="1" t="s">
        <v>1216</v>
      </c>
      <c r="H113" s="1" t="s">
        <v>1217</v>
      </c>
      <c r="I113" s="1" t="s">
        <v>1218</v>
      </c>
      <c r="J113" s="1" t="s">
        <v>280</v>
      </c>
      <c r="K113" s="1" t="s">
        <v>1219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1220</v>
      </c>
      <c r="B114" s="1" t="s">
        <v>938</v>
      </c>
      <c r="C114" s="1" t="s">
        <v>1221</v>
      </c>
      <c r="D114" s="1" t="s">
        <v>1222</v>
      </c>
      <c r="E114" s="1" t="s">
        <v>1223</v>
      </c>
      <c r="F114" s="1" t="s">
        <v>438</v>
      </c>
      <c r="G114" s="1" t="s">
        <v>1224</v>
      </c>
      <c r="H114" s="1" t="s">
        <v>1225</v>
      </c>
      <c r="I114" s="1" t="s">
        <v>1226</v>
      </c>
      <c r="J114" s="1" t="s">
        <v>1227</v>
      </c>
      <c r="K114" s="1" t="s">
        <v>1228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1229</v>
      </c>
      <c r="B115" s="1" t="s">
        <v>1230</v>
      </c>
      <c r="C115" s="1" t="s">
        <v>1231</v>
      </c>
      <c r="D115" s="1" t="s">
        <v>1232</v>
      </c>
      <c r="E115" s="1" t="s">
        <v>1233</v>
      </c>
      <c r="F115" s="1" t="s">
        <v>1234</v>
      </c>
      <c r="G115" s="1" t="s">
        <v>1235</v>
      </c>
      <c r="H115" s="1" t="s">
        <v>1225</v>
      </c>
      <c r="I115" s="1" t="s">
        <v>1226</v>
      </c>
      <c r="J115" s="1" t="s">
        <v>1227</v>
      </c>
      <c r="K115" s="1" t="s">
        <v>1174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1236</v>
      </c>
      <c r="B116" s="1" t="s">
        <v>1237</v>
      </c>
      <c r="C116" s="1" t="s">
        <v>986</v>
      </c>
      <c r="D116" s="1" t="s">
        <v>1238</v>
      </c>
      <c r="E116" s="1" t="s">
        <v>1239</v>
      </c>
      <c r="F116" s="1">
        <v>40.252</v>
      </c>
      <c r="G116" s="1" t="s">
        <v>1240</v>
      </c>
      <c r="H116" s="1" t="s">
        <v>1241</v>
      </c>
      <c r="I116" s="1" t="s">
        <v>1242</v>
      </c>
      <c r="J116" s="1" t="s">
        <v>261</v>
      </c>
      <c r="K116" s="1" t="s">
        <v>1243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1244</v>
      </c>
      <c r="B117" s="1" t="s">
        <v>1245</v>
      </c>
      <c r="C117" s="1" t="s">
        <v>1246</v>
      </c>
      <c r="D117" s="1" t="s">
        <v>1247</v>
      </c>
      <c r="E117" s="1" t="s">
        <v>521</v>
      </c>
      <c r="F117" s="1" t="s">
        <v>1248</v>
      </c>
      <c r="G117" s="1" t="s">
        <v>1249</v>
      </c>
      <c r="H117" s="1" t="s">
        <v>1250</v>
      </c>
      <c r="I117" s="1" t="s">
        <v>1251</v>
      </c>
      <c r="J117" s="1" t="s">
        <v>1252</v>
      </c>
      <c r="K117" s="1" t="s">
        <v>1253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1254</v>
      </c>
      <c r="B118" s="1" t="s">
        <v>444</v>
      </c>
      <c r="C118" s="1" t="s">
        <v>1255</v>
      </c>
      <c r="D118" s="1" t="s">
        <v>1256</v>
      </c>
      <c r="E118" s="1" t="s">
        <v>1257</v>
      </c>
      <c r="F118" s="1" t="s">
        <v>1258</v>
      </c>
      <c r="G118" s="1" t="s">
        <v>1259</v>
      </c>
      <c r="H118" s="1" t="s">
        <v>1260</v>
      </c>
      <c r="I118" s="1" t="s">
        <v>1261</v>
      </c>
      <c r="J118" s="1" t="s">
        <v>1262</v>
      </c>
      <c r="K118" s="1" t="s">
        <v>1263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1264</v>
      </c>
      <c r="B119" s="1" t="s">
        <v>1265</v>
      </c>
      <c r="C119" s="1" t="s">
        <v>117</v>
      </c>
      <c r="D119" s="1" t="s">
        <v>1266</v>
      </c>
      <c r="E119" s="1" t="s">
        <v>1267</v>
      </c>
      <c r="F119" s="1" t="s">
        <v>1268</v>
      </c>
      <c r="G119" s="1" t="s">
        <v>1269</v>
      </c>
      <c r="H119" s="1" t="s">
        <v>1270</v>
      </c>
      <c r="I119" s="1" t="s">
        <v>1271</v>
      </c>
      <c r="J119" s="1" t="s">
        <v>1272</v>
      </c>
      <c r="K119" s="1" t="s">
        <v>1273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1274</v>
      </c>
      <c r="B120" s="1" t="s">
        <v>1275</v>
      </c>
      <c r="C120" s="1" t="s">
        <v>1276</v>
      </c>
      <c r="D120" s="1" t="s">
        <v>1277</v>
      </c>
      <c r="E120" s="1" t="s">
        <v>1278</v>
      </c>
      <c r="F120" s="1" t="s">
        <v>1279</v>
      </c>
      <c r="G120" s="1" t="s">
        <v>1280</v>
      </c>
      <c r="H120" s="1" t="s">
        <v>620</v>
      </c>
      <c r="I120" s="1" t="s">
        <v>1281</v>
      </c>
      <c r="J120" s="1" t="s">
        <v>706</v>
      </c>
      <c r="K120" s="1" t="s">
        <v>1282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1283</v>
      </c>
      <c r="B121" s="1" t="s">
        <v>1284</v>
      </c>
      <c r="C121" s="1" t="s">
        <v>1285</v>
      </c>
      <c r="D121" s="1" t="s">
        <v>1179</v>
      </c>
      <c r="E121" s="1" t="s">
        <v>1286</v>
      </c>
      <c r="F121" s="1" t="s">
        <v>1263</v>
      </c>
      <c r="G121" s="1" t="s">
        <v>325</v>
      </c>
      <c r="H121" s="1" t="s">
        <v>262</v>
      </c>
      <c r="I121" s="1" t="s">
        <v>1287</v>
      </c>
      <c r="J121" s="1" t="s">
        <v>1288</v>
      </c>
      <c r="K121" s="1" t="s">
        <v>608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1289</v>
      </c>
      <c r="B122" s="1" t="s">
        <v>1290</v>
      </c>
      <c r="C122" s="1" t="s">
        <v>1291</v>
      </c>
      <c r="D122" s="1" t="s">
        <v>1292</v>
      </c>
      <c r="E122" s="1" t="s">
        <v>1293</v>
      </c>
      <c r="F122" s="1" t="s">
        <v>1294</v>
      </c>
      <c r="G122" s="1" t="s">
        <v>1295</v>
      </c>
      <c r="H122" s="1" t="s">
        <v>1296</v>
      </c>
      <c r="I122" s="1" t="s">
        <v>1297</v>
      </c>
      <c r="J122" s="1" t="s">
        <v>1298</v>
      </c>
      <c r="K122" s="1" t="s">
        <v>1299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1300</v>
      </c>
      <c r="B123" s="1" t="s">
        <v>1301</v>
      </c>
      <c r="C123" s="1" t="s">
        <v>1302</v>
      </c>
      <c r="D123" s="1" t="s">
        <v>1303</v>
      </c>
      <c r="E123" s="1" t="s">
        <v>1304</v>
      </c>
      <c r="F123" s="1" t="s">
        <v>1305</v>
      </c>
      <c r="G123" s="1" t="s">
        <v>1306</v>
      </c>
      <c r="H123" s="1">
        <v>-0.694</v>
      </c>
      <c r="I123" s="1" t="s">
        <v>1307</v>
      </c>
      <c r="J123" s="1" t="s">
        <v>1308</v>
      </c>
      <c r="K123" s="1" t="s">
        <v>1309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1310</v>
      </c>
      <c r="B124" s="1" t="s">
        <v>599</v>
      </c>
      <c r="C124" s="1" t="s">
        <v>1311</v>
      </c>
      <c r="D124" s="1" t="s">
        <v>1312</v>
      </c>
      <c r="E124" s="1" t="s">
        <v>550</v>
      </c>
      <c r="F124" s="1" t="s">
        <v>1313</v>
      </c>
      <c r="G124" s="1" t="s">
        <v>732</v>
      </c>
      <c r="H124" s="1" t="s">
        <v>416</v>
      </c>
      <c r="I124" s="1" t="s">
        <v>1314</v>
      </c>
      <c r="J124" s="1">
        <v>-1.388</v>
      </c>
      <c r="K124" s="1" t="s">
        <v>1315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1316</v>
      </c>
      <c r="B125" s="1" t="s">
        <v>1317</v>
      </c>
      <c r="C125" s="1" t="s">
        <v>1318</v>
      </c>
      <c r="D125" s="1" t="s">
        <v>1319</v>
      </c>
      <c r="E125" s="1" t="s">
        <v>1320</v>
      </c>
      <c r="F125" s="1">
        <v>-15.268</v>
      </c>
      <c r="G125" s="1" t="s">
        <v>1321</v>
      </c>
      <c r="H125" s="1" t="s">
        <v>1322</v>
      </c>
      <c r="I125" s="1" t="s">
        <v>1266</v>
      </c>
      <c r="J125" s="1" t="s">
        <v>552</v>
      </c>
      <c r="K125" s="1" t="s">
        <v>1323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1324</v>
      </c>
      <c r="B126" s="1" t="s">
        <v>1325</v>
      </c>
      <c r="C126" s="1" t="s">
        <v>1326</v>
      </c>
      <c r="D126" s="1" t="s">
        <v>1327</v>
      </c>
      <c r="E126" s="1" t="s">
        <v>1328</v>
      </c>
      <c r="F126" s="1" t="s">
        <v>1329</v>
      </c>
      <c r="G126" s="1" t="s">
        <v>1330</v>
      </c>
      <c r="H126" s="1" t="s">
        <v>1331</v>
      </c>
      <c r="I126" s="1" t="s">
        <v>1332</v>
      </c>
      <c r="J126" s="1" t="s">
        <v>1333</v>
      </c>
      <c r="K126" s="1" t="s">
        <v>1296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1334</v>
      </c>
      <c r="B127" s="1" t="s">
        <v>1335</v>
      </c>
      <c r="C127" s="1" t="s">
        <v>1336</v>
      </c>
      <c r="D127" s="1" t="s">
        <v>1337</v>
      </c>
      <c r="E127" s="1" t="s">
        <v>419</v>
      </c>
      <c r="F127" s="1" t="s">
        <v>1338</v>
      </c>
      <c r="G127" s="1" t="s">
        <v>1339</v>
      </c>
      <c r="H127" s="1" t="s">
        <v>1340</v>
      </c>
      <c r="I127" s="1" t="s">
        <v>1341</v>
      </c>
      <c r="J127" s="1" t="s">
        <v>1342</v>
      </c>
      <c r="K127" s="1" t="s">
        <v>201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1343</v>
      </c>
      <c r="B128" s="1">
        <v>0.0</v>
      </c>
      <c r="C128" s="1" t="s">
        <v>1344</v>
      </c>
      <c r="D128" s="1" t="s">
        <v>1344</v>
      </c>
      <c r="E128" s="1" t="s">
        <v>1344</v>
      </c>
      <c r="F128" s="1" t="s">
        <v>161</v>
      </c>
      <c r="G128" s="1">
        <v>0.0</v>
      </c>
      <c r="H128" s="1" t="s">
        <v>921</v>
      </c>
      <c r="I128" s="1" t="s">
        <v>1345</v>
      </c>
      <c r="J128" s="1" t="s">
        <v>635</v>
      </c>
      <c r="K128" s="1" t="s">
        <v>1346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1347</v>
      </c>
      <c r="C1" s="1" t="s">
        <v>1348</v>
      </c>
      <c r="D1" s="1" t="s">
        <v>1349</v>
      </c>
      <c r="E1" s="1" t="s">
        <v>1350</v>
      </c>
      <c r="F1" s="1" t="s">
        <v>1351</v>
      </c>
      <c r="G1" s="1" t="s">
        <v>1352</v>
      </c>
      <c r="H1" s="1" t="s">
        <v>1353</v>
      </c>
      <c r="I1" s="1" t="s">
        <v>1354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1355</v>
      </c>
      <c r="B2" s="1" t="s">
        <v>1356</v>
      </c>
      <c r="C2" s="1" t="s">
        <v>1357</v>
      </c>
      <c r="D2" s="1" t="s">
        <v>1358</v>
      </c>
      <c r="E2" s="1" t="s">
        <v>1359</v>
      </c>
      <c r="F2" s="1" t="s">
        <v>1360</v>
      </c>
      <c r="G2" s="1" t="s">
        <v>1361</v>
      </c>
      <c r="H2" s="1" t="s">
        <v>1361</v>
      </c>
      <c r="I2" s="1" t="s">
        <v>1362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1363</v>
      </c>
      <c r="B3" s="1" t="s">
        <v>1362</v>
      </c>
      <c r="C3" s="1" t="s">
        <v>1364</v>
      </c>
      <c r="D3" s="1" t="s">
        <v>1365</v>
      </c>
      <c r="E3" s="1" t="s">
        <v>1366</v>
      </c>
      <c r="F3" s="1" t="s">
        <v>1367</v>
      </c>
      <c r="G3" s="1" t="s">
        <v>1368</v>
      </c>
      <c r="H3" s="1" t="s">
        <v>1369</v>
      </c>
      <c r="I3" s="1" t="s">
        <v>1362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1370</v>
      </c>
      <c r="B4" s="1" t="s">
        <v>1371</v>
      </c>
      <c r="C4" s="1" t="s">
        <v>1372</v>
      </c>
      <c r="D4" s="1" t="s">
        <v>1373</v>
      </c>
      <c r="E4" s="1" t="s">
        <v>1374</v>
      </c>
      <c r="F4" s="1" t="s">
        <v>1375</v>
      </c>
      <c r="G4" s="1" t="s">
        <v>1376</v>
      </c>
      <c r="H4" s="1" t="s">
        <v>1377</v>
      </c>
      <c r="I4" s="1" t="s">
        <v>1378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1363</v>
      </c>
      <c r="B5" s="1" t="s">
        <v>1362</v>
      </c>
      <c r="C5" s="1" t="s">
        <v>1379</v>
      </c>
      <c r="D5" s="1" t="s">
        <v>1380</v>
      </c>
      <c r="E5" s="1" t="s">
        <v>1381</v>
      </c>
      <c r="F5" s="1" t="s">
        <v>1382</v>
      </c>
      <c r="G5" s="1" t="s">
        <v>1383</v>
      </c>
      <c r="H5" s="1" t="s">
        <v>1384</v>
      </c>
      <c r="I5" s="1" t="s">
        <v>1385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1386</v>
      </c>
      <c r="B6" s="1" t="s">
        <v>1387</v>
      </c>
      <c r="C6" s="1" t="s">
        <v>1388</v>
      </c>
      <c r="D6" s="1" t="s">
        <v>1389</v>
      </c>
      <c r="E6" s="1" t="s">
        <v>1390</v>
      </c>
      <c r="F6" s="1" t="s">
        <v>1391</v>
      </c>
      <c r="G6" s="1" t="s">
        <v>1392</v>
      </c>
      <c r="H6" s="1" t="s">
        <v>1393</v>
      </c>
      <c r="I6" s="1" t="s">
        <v>1394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1395</v>
      </c>
      <c r="B7" s="1" t="s">
        <v>1396</v>
      </c>
      <c r="C7" s="1" t="s">
        <v>1397</v>
      </c>
      <c r="D7" s="1" t="s">
        <v>1398</v>
      </c>
      <c r="E7" s="1" t="s">
        <v>1399</v>
      </c>
      <c r="F7" s="1" t="s">
        <v>1362</v>
      </c>
      <c r="G7" s="1" t="s">
        <v>1362</v>
      </c>
      <c r="H7" s="1" t="s">
        <v>1362</v>
      </c>
      <c r="I7" s="1" t="s">
        <v>1362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1400</v>
      </c>
      <c r="B8" s="1" t="s">
        <v>1362</v>
      </c>
      <c r="C8" s="1" t="s">
        <v>1401</v>
      </c>
      <c r="D8" s="1" t="s">
        <v>1402</v>
      </c>
      <c r="E8" s="1" t="s">
        <v>1403</v>
      </c>
      <c r="F8" s="1" t="s">
        <v>1404</v>
      </c>
      <c r="G8" s="1" t="s">
        <v>1405</v>
      </c>
      <c r="H8" s="1" t="s">
        <v>1406</v>
      </c>
      <c r="I8" s="1" t="s">
        <v>1407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1408</v>
      </c>
      <c r="B9" s="1" t="s">
        <v>1409</v>
      </c>
      <c r="C9" s="1" t="s">
        <v>1410</v>
      </c>
      <c r="D9" s="1" t="s">
        <v>1411</v>
      </c>
      <c r="E9" s="1" t="s">
        <v>1412</v>
      </c>
      <c r="F9" s="1" t="s">
        <v>1413</v>
      </c>
      <c r="G9" s="1" t="s">
        <v>1414</v>
      </c>
      <c r="H9" s="1" t="s">
        <v>1415</v>
      </c>
      <c r="I9" s="1" t="s">
        <v>1416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1417</v>
      </c>
      <c r="B10" s="1" t="s">
        <v>1418</v>
      </c>
      <c r="C10" s="1" t="s">
        <v>1419</v>
      </c>
      <c r="D10" s="1" t="s">
        <v>1420</v>
      </c>
      <c r="E10" s="1" t="s">
        <v>1421</v>
      </c>
      <c r="F10" s="1" t="s">
        <v>1422</v>
      </c>
      <c r="G10" s="1" t="s">
        <v>1423</v>
      </c>
      <c r="H10" s="1" t="s">
        <v>1424</v>
      </c>
      <c r="I10" s="1" t="s">
        <v>1425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1426</v>
      </c>
      <c r="B11" s="1" t="s">
        <v>1427</v>
      </c>
      <c r="C11" s="1" t="s">
        <v>1428</v>
      </c>
      <c r="D11" s="1" t="s">
        <v>1429</v>
      </c>
      <c r="E11" s="1" t="s">
        <v>1430</v>
      </c>
      <c r="F11" s="1" t="s">
        <v>1431</v>
      </c>
      <c r="G11" s="1" t="s">
        <v>1432</v>
      </c>
      <c r="H11" s="1" t="s">
        <v>1433</v>
      </c>
      <c r="I11" s="1" t="s">
        <v>1434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1435</v>
      </c>
      <c r="B12" s="1" t="s">
        <v>1436</v>
      </c>
      <c r="C12" s="1" t="s">
        <v>1437</v>
      </c>
      <c r="D12" s="1" t="s">
        <v>1438</v>
      </c>
      <c r="E12" s="1" t="s">
        <v>1439</v>
      </c>
      <c r="F12" s="1" t="s">
        <v>1440</v>
      </c>
      <c r="G12" s="1" t="s">
        <v>1441</v>
      </c>
      <c r="H12" s="1" t="s">
        <v>1442</v>
      </c>
      <c r="I12" s="1" t="s">
        <v>1442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1443</v>
      </c>
      <c r="B13" s="1" t="s">
        <v>1444</v>
      </c>
      <c r="C13" s="1" t="s">
        <v>1445</v>
      </c>
      <c r="D13" s="1" t="s">
        <v>1446</v>
      </c>
      <c r="E13" s="1" t="s">
        <v>1447</v>
      </c>
      <c r="F13" s="1" t="s">
        <v>1448</v>
      </c>
      <c r="G13" s="1" t="s">
        <v>1449</v>
      </c>
      <c r="H13" s="1" t="s">
        <v>1450</v>
      </c>
      <c r="I13" s="1" t="s">
        <v>1451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1452</v>
      </c>
      <c r="B14" s="1" t="s">
        <v>1453</v>
      </c>
      <c r="C14" s="1" t="s">
        <v>1454</v>
      </c>
      <c r="D14" s="1" t="s">
        <v>1455</v>
      </c>
      <c r="E14" s="1" t="s">
        <v>1456</v>
      </c>
      <c r="F14" s="1" t="s">
        <v>1457</v>
      </c>
      <c r="G14" s="1" t="s">
        <v>1458</v>
      </c>
      <c r="H14" s="1" t="s">
        <v>1459</v>
      </c>
      <c r="I14" s="1" t="s">
        <v>1460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1461</v>
      </c>
      <c r="B15" s="1" t="s">
        <v>1462</v>
      </c>
      <c r="C15" s="1" t="s">
        <v>211</v>
      </c>
      <c r="D15" s="1" t="s">
        <v>1463</v>
      </c>
      <c r="E15" s="1" t="s">
        <v>1464</v>
      </c>
      <c r="F15" s="1" t="s">
        <v>1465</v>
      </c>
      <c r="G15" s="1" t="s">
        <v>1466</v>
      </c>
      <c r="H15" s="1" t="s">
        <v>1467</v>
      </c>
      <c r="I15" s="1" t="s">
        <v>211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1468</v>
      </c>
      <c r="B16" s="1" t="s">
        <v>1469</v>
      </c>
      <c r="C16" s="1" t="s">
        <v>1470</v>
      </c>
      <c r="D16" s="1" t="s">
        <v>1455</v>
      </c>
      <c r="E16" s="1" t="s">
        <v>1470</v>
      </c>
      <c r="F16" s="1" t="s">
        <v>1471</v>
      </c>
      <c r="G16" s="1" t="s">
        <v>1472</v>
      </c>
      <c r="H16" s="1" t="s">
        <v>1473</v>
      </c>
      <c r="I16" s="1" t="s">
        <v>1474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1475</v>
      </c>
      <c r="B17" s="1" t="s">
        <v>189</v>
      </c>
      <c r="C17" s="1" t="s">
        <v>190</v>
      </c>
      <c r="D17" s="1" t="s">
        <v>191</v>
      </c>
      <c r="E17" s="1" t="s">
        <v>192</v>
      </c>
      <c r="F17" s="1" t="s">
        <v>397</v>
      </c>
      <c r="G17" s="1" t="s">
        <v>1476</v>
      </c>
      <c r="H17" s="1" t="s">
        <v>1477</v>
      </c>
      <c r="I17" s="1" t="s">
        <v>1478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1479</v>
      </c>
      <c r="B18" s="1" t="s">
        <v>1480</v>
      </c>
      <c r="C18" s="1" t="s">
        <v>1481</v>
      </c>
      <c r="D18" s="1" t="s">
        <v>1482</v>
      </c>
      <c r="E18" s="1" t="s">
        <v>1483</v>
      </c>
      <c r="F18" s="1" t="s">
        <v>1484</v>
      </c>
      <c r="G18" s="1" t="s">
        <v>1485</v>
      </c>
      <c r="H18" s="1" t="s">
        <v>1486</v>
      </c>
      <c r="I18" s="1" t="s">
        <v>1487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1488</v>
      </c>
      <c r="B19" s="1" t="s">
        <v>1489</v>
      </c>
      <c r="C19" s="1" t="s">
        <v>1490</v>
      </c>
      <c r="D19" s="1" t="s">
        <v>1491</v>
      </c>
      <c r="E19" s="1" t="s">
        <v>1492</v>
      </c>
      <c r="F19" s="1" t="s">
        <v>1493</v>
      </c>
      <c r="G19" s="1" t="s">
        <v>1494</v>
      </c>
      <c r="H19" s="1" t="s">
        <v>1495</v>
      </c>
      <c r="I19" s="1" t="s">
        <v>1496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1497</v>
      </c>
      <c r="B20" s="1" t="s">
        <v>1498</v>
      </c>
      <c r="C20" s="1" t="s">
        <v>1499</v>
      </c>
      <c r="D20" s="1" t="s">
        <v>1500</v>
      </c>
      <c r="E20" s="1" t="s">
        <v>1501</v>
      </c>
      <c r="F20" s="1" t="s">
        <v>1502</v>
      </c>
      <c r="G20" s="1" t="s">
        <v>1503</v>
      </c>
      <c r="H20" s="1" t="s">
        <v>1504</v>
      </c>
      <c r="I20" s="1" t="s">
        <v>1505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1506</v>
      </c>
      <c r="B21" s="1" t="s">
        <v>1507</v>
      </c>
      <c r="C21" s="1" t="s">
        <v>1508</v>
      </c>
      <c r="D21" s="1" t="s">
        <v>1509</v>
      </c>
      <c r="E21" s="1" t="s">
        <v>1510</v>
      </c>
      <c r="F21" s="1" t="s">
        <v>1511</v>
      </c>
      <c r="G21" s="1" t="s">
        <v>1512</v>
      </c>
      <c r="H21" s="1" t="s">
        <v>1513</v>
      </c>
      <c r="I21" s="1" t="s">
        <v>1514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1515</v>
      </c>
      <c r="B22" s="1" t="s">
        <v>1516</v>
      </c>
      <c r="C22" s="1" t="s">
        <v>1517</v>
      </c>
      <c r="D22" s="1" t="s">
        <v>1518</v>
      </c>
      <c r="E22" s="1" t="s">
        <v>1519</v>
      </c>
      <c r="F22" s="1" t="s">
        <v>1520</v>
      </c>
      <c r="G22" s="1" t="s">
        <v>1521</v>
      </c>
      <c r="H22" s="1" t="s">
        <v>1522</v>
      </c>
      <c r="I22" s="1" t="s">
        <v>1523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1524</v>
      </c>
      <c r="B23" s="1" t="s">
        <v>1525</v>
      </c>
      <c r="C23" s="1" t="s">
        <v>1526</v>
      </c>
      <c r="D23" s="1" t="s">
        <v>1527</v>
      </c>
      <c r="E23" s="1" t="s">
        <v>1528</v>
      </c>
      <c r="F23" s="1" t="s">
        <v>1529</v>
      </c>
      <c r="G23" s="1" t="s">
        <v>1530</v>
      </c>
      <c r="H23" s="1" t="s">
        <v>1531</v>
      </c>
      <c r="I23" s="1" t="s">
        <v>1532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1533</v>
      </c>
      <c r="B24" s="1" t="s">
        <v>1534</v>
      </c>
      <c r="C24" s="1" t="s">
        <v>1535</v>
      </c>
      <c r="D24" s="1" t="s">
        <v>1536</v>
      </c>
      <c r="E24" s="1" t="s">
        <v>1537</v>
      </c>
      <c r="F24" s="1" t="s">
        <v>1538</v>
      </c>
      <c r="G24" s="1" t="s">
        <v>1539</v>
      </c>
      <c r="H24" s="1" t="s">
        <v>1539</v>
      </c>
      <c r="I24" s="1" t="s">
        <v>1539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1540</v>
      </c>
      <c r="B25" s="1" t="s">
        <v>1541</v>
      </c>
      <c r="C25" s="1" t="s">
        <v>1541</v>
      </c>
      <c r="D25" s="1" t="s">
        <v>1542</v>
      </c>
      <c r="E25" s="1" t="s">
        <v>1543</v>
      </c>
      <c r="F25" s="1" t="s">
        <v>1544</v>
      </c>
      <c r="G25" s="1" t="s">
        <v>1545</v>
      </c>
      <c r="H25" s="1" t="s">
        <v>1545</v>
      </c>
      <c r="I25" s="1" t="s">
        <v>1362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1546</v>
      </c>
      <c r="B26" s="1" t="s">
        <v>1547</v>
      </c>
      <c r="C26" s="1" t="s">
        <v>1548</v>
      </c>
      <c r="D26" s="1" t="s">
        <v>1549</v>
      </c>
      <c r="E26" s="1" t="s">
        <v>1550</v>
      </c>
      <c r="F26" s="1" t="s">
        <v>1551</v>
      </c>
      <c r="G26" s="1" t="s">
        <v>1362</v>
      </c>
      <c r="H26" s="1" t="s">
        <v>1362</v>
      </c>
      <c r="I26" s="1" t="s">
        <v>1362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1552</v>
      </c>
      <c r="B2" s="1" t="s">
        <v>1553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1554</v>
      </c>
      <c r="B3" s="1" t="s">
        <v>1555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1556</v>
      </c>
      <c r="B4" s="1" t="s">
        <v>1557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1558</v>
      </c>
      <c r="B5" s="1" t="s">
        <v>1559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1560</v>
      </c>
      <c r="B6" s="1" t="s">
        <v>1561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1562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1563</v>
      </c>
      <c r="B8" s="1" t="s">
        <v>1564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1565</v>
      </c>
      <c r="B9" s="4" t="s">
        <v>1566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1567</v>
      </c>
      <c r="B10" s="1" t="s">
        <v>1568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1569</v>
      </c>
      <c r="B11" s="1" t="s">
        <v>1570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1571</v>
      </c>
      <c r="B12" s="1" t="s">
        <v>1568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1572</v>
      </c>
      <c r="B13" s="1" t="s">
        <v>1573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1574</v>
      </c>
      <c r="B14" s="1" t="s">
        <v>1575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1576</v>
      </c>
      <c r="B15" s="1" t="s">
        <v>1573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1577</v>
      </c>
      <c r="B16" s="1" t="s">
        <v>1578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1579</v>
      </c>
      <c r="B17" s="1" t="s">
        <v>1580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1581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1582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1583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1584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1585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1586</v>
      </c>
      <c r="B23" s="1">
        <v>1.7304192E9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1587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1588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1589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1590</v>
      </c>
      <c r="B27" s="1">
        <v>8.81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1591</v>
      </c>
      <c r="B28" s="1">
        <v>9.07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1592</v>
      </c>
      <c r="B29" s="1">
        <v>8.72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1593</v>
      </c>
      <c r="B30" s="1">
        <v>9.1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1594</v>
      </c>
      <c r="B31" s="1">
        <v>8.81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1595</v>
      </c>
      <c r="B32" s="1">
        <v>9.07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1596</v>
      </c>
      <c r="B33" s="1">
        <v>8.72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1597</v>
      </c>
      <c r="B34" s="1">
        <v>9.1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1598</v>
      </c>
      <c r="B35" s="1">
        <v>0.01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1599</v>
      </c>
      <c r="B36" s="1">
        <v>0.0017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1600</v>
      </c>
      <c r="B37" s="1">
        <v>1.7253216E9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1601</v>
      </c>
      <c r="B38" s="1">
        <v>0.054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1602</v>
      </c>
      <c r="B39" s="1">
        <v>0.3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1603</v>
      </c>
      <c r="B40" s="1">
        <v>1.832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1604</v>
      </c>
      <c r="B41" s="1">
        <v>36.416668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1605</v>
      </c>
      <c r="B42" s="1">
        <v>9.786796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1606</v>
      </c>
      <c r="B43" s="1">
        <v>5015606.0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1607</v>
      </c>
      <c r="B44" s="1">
        <v>5015606.0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1608</v>
      </c>
      <c r="B45" s="1">
        <v>3538152.0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1609</v>
      </c>
      <c r="B46" s="1">
        <v>4588840.0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1610</v>
      </c>
      <c r="B47" s="1">
        <v>4588840.0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1611</v>
      </c>
      <c r="B48" s="1">
        <v>8.56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1612</v>
      </c>
      <c r="B49" s="1">
        <v>9.02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1613</v>
      </c>
      <c r="B50" s="1">
        <v>3100.0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1614</v>
      </c>
      <c r="B51" s="1">
        <v>1800.0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1615</v>
      </c>
      <c r="B52" s="1">
        <v>3.4545024E9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1616</v>
      </c>
      <c r="B53" s="1">
        <v>4.94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1617</v>
      </c>
      <c r="B54" s="1">
        <v>10.49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1618</v>
      </c>
      <c r="B55" s="1">
        <v>1.6990855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1619</v>
      </c>
      <c r="B56" s="1">
        <v>8.7862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1620</v>
      </c>
      <c r="B57" s="1">
        <v>8.54535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1621</v>
      </c>
      <c r="B58" s="1" t="s">
        <v>1622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1623</v>
      </c>
      <c r="B59" s="1">
        <v>4.208090368E9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1624</v>
      </c>
      <c r="B60" s="1">
        <v>0.04014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1625</v>
      </c>
      <c r="B61" s="1">
        <v>3.54131932E8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1626</v>
      </c>
      <c r="B62" s="1">
        <v>3.93934016E8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1627</v>
      </c>
      <c r="B63" s="1">
        <v>4614237.0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1628</v>
      </c>
      <c r="B64" s="1">
        <v>4909771.0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1629</v>
      </c>
      <c r="B65" s="1">
        <v>1.7276544E9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1630</v>
      </c>
      <c r="B66" s="1">
        <v>1.7303328E9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1631</v>
      </c>
      <c r="B67" s="1">
        <v>0.0117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1632</v>
      </c>
      <c r="B68" s="1">
        <v>7.2999997E-4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1633</v>
      </c>
      <c r="B69" s="1">
        <v>0.73484004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1634</v>
      </c>
      <c r="B70" s="1">
        <v>1.7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1635</v>
      </c>
      <c r="B71" s="1">
        <v>3.95252E8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1636</v>
      </c>
      <c r="B72" s="1">
        <v>5.978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1637</v>
      </c>
      <c r="B73" s="1">
        <v>1.4620273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1638</v>
      </c>
      <c r="B74" s="1">
        <v>1.7039808E9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1639</v>
      </c>
      <c r="B75" s="1">
        <v>1.7356032E9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1640</v>
      </c>
      <c r="B76" s="1">
        <v>1.7197056E9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1641</v>
      </c>
      <c r="B77" s="1">
        <v>8.1617E7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1642</v>
      </c>
      <c r="B78" s="1">
        <v>0.24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1643</v>
      </c>
      <c r="B79" s="1">
        <v>0.89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1644</v>
      </c>
      <c r="B80" s="1">
        <v>2.07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1645</v>
      </c>
      <c r="B81" s="1">
        <v>4.843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1646</v>
      </c>
      <c r="B82" s="1">
        <v>0.62152135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1647</v>
      </c>
      <c r="B83" s="1">
        <v>0.22263205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1648</v>
      </c>
      <c r="B84" s="1">
        <v>0.007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1649</v>
      </c>
      <c r="B85" s="1">
        <v>1.7253216E9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1650</v>
      </c>
      <c r="B86" s="1" t="s">
        <v>1651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1652</v>
      </c>
      <c r="B87" s="1" t="s">
        <v>1653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1654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1655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1656</v>
      </c>
      <c r="B90" s="1" t="s">
        <v>1657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1658</v>
      </c>
      <c r="B91" s="1" t="s">
        <v>1657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1659</v>
      </c>
      <c r="B92" s="1">
        <v>1.2345354E9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1660</v>
      </c>
      <c r="B93" s="1" t="s">
        <v>1661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1662</v>
      </c>
      <c r="B94" s="1" t="s">
        <v>1663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1664</v>
      </c>
      <c r="B95" s="1" t="s">
        <v>1665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1666</v>
      </c>
      <c r="B96" s="1" t="s">
        <v>1667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1668</v>
      </c>
      <c r="B97" s="1">
        <v>-1.8E7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1669</v>
      </c>
      <c r="B98" s="1">
        <v>8.74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1670</v>
      </c>
      <c r="B99" s="1">
        <v>11.0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1671</v>
      </c>
      <c r="B100" s="1">
        <v>11.0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1672</v>
      </c>
      <c r="B101" s="1">
        <v>11.0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1673</v>
      </c>
      <c r="B102" s="1">
        <v>11.0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1674</v>
      </c>
      <c r="B103" s="1">
        <v>1.4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1675</v>
      </c>
      <c r="B104" s="1" t="s">
        <v>1676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1677</v>
      </c>
      <c r="B105" s="1">
        <v>1.0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1678</v>
      </c>
      <c r="B106" s="1">
        <v>5.23767008E8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1679</v>
      </c>
      <c r="B107" s="1">
        <v>1.331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1680</v>
      </c>
      <c r="B108" s="1">
        <v>8.68822976E8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1681</v>
      </c>
      <c r="B109" s="1">
        <v>1.274770048E9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1682</v>
      </c>
      <c r="B110" s="1">
        <v>1.443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1683</v>
      </c>
      <c r="B111" s="1">
        <v>1.865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1684</v>
      </c>
      <c r="B112" s="1">
        <v>2.033154048E9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1685</v>
      </c>
      <c r="B113" s="1">
        <v>49.368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1686</v>
      </c>
      <c r="B114" s="1">
        <v>5.694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1687</v>
      </c>
      <c r="B115" s="1">
        <v>0.0478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1688</v>
      </c>
      <c r="B116" s="1">
        <v>0.032899998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1689</v>
      </c>
      <c r="B117" s="1">
        <v>3.99808256E8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1690</v>
      </c>
      <c r="B118" s="1">
        <v>6.59171968E8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1691</v>
      </c>
      <c r="B119" s="1">
        <v>0.363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1692</v>
      </c>
      <c r="B120" s="1">
        <v>0.47966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1693</v>
      </c>
      <c r="B121" s="1">
        <v>0.42733002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1694</v>
      </c>
      <c r="B122" s="1">
        <v>0.10446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1695</v>
      </c>
      <c r="B123" s="1" t="s">
        <v>1622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1696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-586.43</v>
      </c>
      <c r="C3" s="1">
        <v>-299.114</v>
      </c>
      <c r="D3" s="1">
        <v>210.976</v>
      </c>
      <c r="E3" s="1">
        <v>190.85</v>
      </c>
      <c r="F3" s="1">
        <v>203.342</v>
      </c>
      <c r="G3" s="1">
        <v>123.532</v>
      </c>
      <c r="H3" s="1">
        <v>46.498</v>
      </c>
      <c r="I3" s="1">
        <v>37.476</v>
      </c>
      <c r="J3" s="1">
        <v>212.364</v>
      </c>
      <c r="K3" s="1">
        <v>204.036</v>
      </c>
      <c r="L3" s="1">
        <f>IF(K3*FORECAST(L2,B3:K3,B2:K2)&gt;0,FORECAST(L2,B3:K3,B2:K2),K3)*$X$1</f>
        <v>344.8254667</v>
      </c>
      <c r="M3" s="1">
        <f>IF(L3*FORECAST(M2,B3:L3,B2:L2)&gt;0,FORECAST(M2,B3:L3,B2:L2),L3)*$X$1</f>
        <v>401.2750061</v>
      </c>
      <c r="N3" s="1">
        <f>IF(M3*FORECAST(N2,B3:M3,B2:M2)&gt;0,FORECAST(N2,B3:M3,B2:M2),M3)*$X$1</f>
        <v>457.7245455</v>
      </c>
      <c r="O3" s="1">
        <f>IF(N3*FORECAST(O2,B3:N3,B2:N2)&gt;0,FORECAST(O2,B3:N3,B2:N2),N3)*$X$1</f>
        <v>514.1740848</v>
      </c>
      <c r="P3" s="1">
        <f>IF(O3*FORECAST(P2,B3:O3,B2:O2)&gt;0,FORECAST(P2,B3:O3,B2:O2),O3)*$X$1</f>
        <v>570.6236242</v>
      </c>
      <c r="Q3" s="1">
        <f>IF(P3*FORECAST(Q2,B3:P3,B2:P2)&gt;0,FORECAST(Q2,B3:P3,B2:P2),P3)*$X$1</f>
        <v>627.0731636</v>
      </c>
      <c r="R3" s="1">
        <f>IF(Q3*FORECAST(R2,B3:Q3,B2:Q2)&gt;0,FORECAST(R2,B3:Q3,B2:Q2),Q3)*$X$1</f>
        <v>683.522703</v>
      </c>
      <c r="S3" s="5">
        <f>IF(R3*FORECAST(S2,B3:R3,B2:R2)&gt;0,FORECAST(S2,B3:R3,B2:R2),R3)*$X$1</f>
        <v>739.9722424</v>
      </c>
      <c r="T3" s="5">
        <f>IF(S3*FORECAST(T2,B3:S3,B2:S2)&gt;0,FORECAST(T2,B3:S3,B2:S2),S3)*$X$1</f>
        <v>796.4217818</v>
      </c>
      <c r="U3" s="5">
        <f>IF(T3*FORECAST(U2,B3:T3,B2:T2)&gt;0,FORECAST(U2,B3:T3,B2:T2),T3)*$X$1</f>
        <v>852.8713212</v>
      </c>
      <c r="V3" s="5">
        <f>IF(U3*FORECAST(V2,B3:U3,B2:U2)&gt;0,FORECAST(V2,B3:U3,B2:U2),U3)*$X$1</f>
        <v>909.3208606</v>
      </c>
      <c r="W3" s="5">
        <f>IF(V3*FORECAST(W2,B3:V3,B2:V2)&gt;0,FORECAST(W2,B3:V3,B2:V2),V3)*$X$1</f>
        <v>965.7704</v>
      </c>
      <c r="X3" s="2"/>
      <c r="Y3" s="2"/>
      <c r="Z3" s="2"/>
    </row>
    <row r="4">
      <c r="A4" s="3" t="s">
        <v>136</v>
      </c>
      <c r="B4" s="1">
        <v>650.972</v>
      </c>
      <c r="C4" s="1">
        <v>846.68</v>
      </c>
      <c r="D4" s="1">
        <v>756.4599999999999</v>
      </c>
      <c r="E4" s="1">
        <v>491.352</v>
      </c>
      <c r="F4" s="1">
        <v>374.76</v>
      </c>
      <c r="G4" s="1">
        <v>465.674</v>
      </c>
      <c r="H4" s="1">
        <v>527.4399999999999</v>
      </c>
      <c r="I4" s="1">
        <v>684.978</v>
      </c>
      <c r="J4" s="1">
        <v>707.88</v>
      </c>
      <c r="K4" s="1">
        <v>791.16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1697</v>
      </c>
      <c r="B5" s="1">
        <v>210.0</v>
      </c>
      <c r="C5" s="1">
        <v>235.0</v>
      </c>
      <c r="D5" s="1">
        <v>236.0</v>
      </c>
      <c r="E5" s="1">
        <v>244.0</v>
      </c>
      <c r="F5" s="1">
        <v>261.0</v>
      </c>
      <c r="G5" s="1">
        <v>261.0</v>
      </c>
      <c r="H5" s="1">
        <v>261.0</v>
      </c>
      <c r="I5" s="1">
        <v>261.0</v>
      </c>
      <c r="J5" s="1">
        <v>262.0</v>
      </c>
      <c r="K5" s="1">
        <v>311.0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1698</v>
      </c>
      <c r="L7" s="1">
        <f>IF(W3*FORECAST(W2,B3:W3,B2:W2)&gt;0,FORECAST(W2,B3:W3,B2:W2),V3)*$X$1 * (1+0.02)/(0.0842-0.02)</f>
        <v>15344.0157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1699</v>
      </c>
      <c r="L8" s="6">
        <f t="array" ref="L8">NPV(0.0842,M3:W3)</f>
        <v>4466.671078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1700</v>
      </c>
      <c r="L9" s="6">
        <f t="array" ref="L9">NPV(0.0842,M16:W16)</f>
        <v>6305.73335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1701</v>
      </c>
      <c r="L10" s="6">
        <f>L8 + L9</f>
        <v>10772.40443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791.16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1702</v>
      </c>
      <c r="L12" s="6">
        <f>L10 - L11</f>
        <v>9981.244428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1703</v>
      </c>
      <c r="L13" s="1">
        <v>311.0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32.09403353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15344.0157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49.27399999999999</v>
      </c>
      <c r="C3" s="1">
        <v>-229.714</v>
      </c>
      <c r="D3" s="1">
        <v>-24.29</v>
      </c>
      <c r="E3" s="1">
        <v>113.816</v>
      </c>
      <c r="F3" s="1">
        <v>58.98999999999999</v>
      </c>
      <c r="G3" s="1">
        <v>-238.736</v>
      </c>
      <c r="H3" s="1">
        <v>-100.63</v>
      </c>
      <c r="I3" s="1">
        <v>-169.336</v>
      </c>
      <c r="J3" s="1">
        <v>48.58</v>
      </c>
      <c r="K3" s="1">
        <v>47.886</v>
      </c>
      <c r="L3" s="1">
        <f>IF(K3*FORECAST(L2,B3:K3,B2:K2)&gt;0,FORECAST(L2,B3:K3,B2:K2),K3)*$X$1</f>
        <v>47.886</v>
      </c>
      <c r="M3" s="1">
        <f>IF(L3*FORECAST(M2,B3:L3,B2:L2)&gt;0,FORECAST(M2,B3:L3,B2:L2),L3)*$X$1</f>
        <v>47.886</v>
      </c>
      <c r="N3" s="1">
        <f>IF(M3*FORECAST(N2,B3:M3,B2:M2)&gt;0,FORECAST(N2,B3:M3,B2:M2),M3)*$X$1</f>
        <v>19.04293939</v>
      </c>
      <c r="O3" s="1">
        <f>IF(N3*FORECAST(O2,B3:N3,B2:N2)&gt;0,FORECAST(O2,B3:N3,B2:N2),N3)*$X$1</f>
        <v>26.4391352</v>
      </c>
      <c r="P3" s="1">
        <f>IF(O3*FORECAST(P2,B3:O3,B2:O2)&gt;0,FORECAST(P2,B3:O3,B2:O2),O3)*$X$1</f>
        <v>33.835331</v>
      </c>
      <c r="Q3" s="1">
        <f>IF(P3*FORECAST(Q2,B3:P3,B2:P2)&gt;0,FORECAST(Q2,B3:P3,B2:P2),P3)*$X$1</f>
        <v>41.23152681</v>
      </c>
      <c r="R3" s="1">
        <f>IF(Q3*FORECAST(R2,B3:Q3,B2:Q2)&gt;0,FORECAST(R2,B3:Q3,B2:Q2),Q3)*$X$1</f>
        <v>48.62772261</v>
      </c>
      <c r="S3" s="5">
        <f>IF(R3*FORECAST(S2,B3:R3,B2:R2)&gt;0,FORECAST(S2,B3:R3,B2:R2),R3)*$X$1</f>
        <v>56.02391841</v>
      </c>
      <c r="T3" s="5">
        <f>IF(S3*FORECAST(T2,B3:S3,B2:S2)&gt;0,FORECAST(T2,B3:S3,B2:S2),S3)*$X$1</f>
        <v>63.42011422</v>
      </c>
      <c r="U3" s="5">
        <f>IF(T3*FORECAST(U2,B3:T3,B2:T2)&gt;0,FORECAST(U2,B3:T3,B2:T2),T3)*$X$1</f>
        <v>70.81631002</v>
      </c>
      <c r="V3" s="5">
        <f>IF(U3*FORECAST(V2,B3:U3,B2:U2)&gt;0,FORECAST(V2,B3:U3,B2:U2),U3)*$X$1</f>
        <v>78.21250583</v>
      </c>
      <c r="W3" s="5">
        <f>IF(V3*FORECAST(W2,B3:V3,B2:V2)&gt;0,FORECAST(W2,B3:V3,B2:V2),V3)*$X$1</f>
        <v>85.60870163</v>
      </c>
      <c r="X3" s="2"/>
      <c r="Y3" s="2"/>
      <c r="Z3" s="2"/>
    </row>
    <row r="4">
      <c r="A4" s="3" t="s">
        <v>136</v>
      </c>
      <c r="B4" s="1">
        <v>650.972</v>
      </c>
      <c r="C4" s="1">
        <v>846.68</v>
      </c>
      <c r="D4" s="1">
        <v>756.4599999999999</v>
      </c>
      <c r="E4" s="1">
        <v>491.352</v>
      </c>
      <c r="F4" s="1">
        <v>374.76</v>
      </c>
      <c r="G4" s="1">
        <v>465.674</v>
      </c>
      <c r="H4" s="1">
        <v>527.4399999999999</v>
      </c>
      <c r="I4" s="1">
        <v>684.978</v>
      </c>
      <c r="J4" s="1">
        <v>707.88</v>
      </c>
      <c r="K4" s="1">
        <v>791.16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1697</v>
      </c>
      <c r="B5" s="1">
        <v>210.0</v>
      </c>
      <c r="C5" s="1">
        <v>235.0</v>
      </c>
      <c r="D5" s="1">
        <v>236.0</v>
      </c>
      <c r="E5" s="1">
        <v>244.0</v>
      </c>
      <c r="F5" s="1">
        <v>261.0</v>
      </c>
      <c r="G5" s="1">
        <v>261.0</v>
      </c>
      <c r="H5" s="1">
        <v>261.0</v>
      </c>
      <c r="I5" s="1">
        <v>261.0</v>
      </c>
      <c r="J5" s="1">
        <v>262.0</v>
      </c>
      <c r="K5" s="1">
        <v>311.0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1698</v>
      </c>
      <c r="L7" s="1">
        <f>IF(W3*FORECAST(W2,B3:W3,B2:W2)&gt;0,FORECAST(W2,B3:W3,B2:W2),V3)*$X$1 * (1+0.02)/(0.0842-0.02)</f>
        <v>1360.13825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1699</v>
      </c>
      <c r="L8" s="6">
        <f t="array" ref="L8">NPV(0.0842,M3:W3)</f>
        <v>332.3287973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1700</v>
      </c>
      <c r="L9" s="6">
        <f t="array" ref="L9">NPV(0.0842,M16:W16)</f>
        <v>558.9585733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1701</v>
      </c>
      <c r="L10" s="6">
        <f>L8 + L9</f>
        <v>891.2873706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791.16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1702</v>
      </c>
      <c r="L12" s="6">
        <f>L10 - L11</f>
        <v>100.1273706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1703</v>
      </c>
      <c r="L13" s="1">
        <v>311.0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0.32195296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1360.13825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