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<sst xmlns="http://schemas.openxmlformats.org/spreadsheetml/2006/main" count="1027" uniqueCount="921">
  <si>
    <t>ticker</t>
  </si>
  <si>
    <t>GXO</t>
  </si>
  <si>
    <t>nombre</t>
  </si>
  <si>
    <t>GXO LOGISTICS INC</t>
  </si>
  <si>
    <t>empresa</t>
  </si>
  <si>
    <t>Air Freight &amp; Logistics</t>
  </si>
  <si>
    <t>Open</t>
  </si>
  <si>
    <t>Target Price</t>
  </si>
  <si>
    <t>Upside</t>
  </si>
  <si>
    <t>158.16%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</si>
  <si>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</si>
  <si>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</si>
  <si>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</si>
  <si>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</si>
  <si>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</si>
  <si>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</si>
  <si>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</si>
  <si>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</si>
  <si>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-100.00%</t>
  </si>
  <si>
    <t>Total Assets Growth</t>
  </si>
  <si>
    <t>Net Property, Plant and Equipment Growth</t>
  </si>
  <si>
    <t>EBITDA Growth</t>
  </si>
  <si>
    <t>64.16%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</si>
  <si>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</si>
  <si>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</si>
  <si>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</si>
  <si>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</si>
  <si>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</si>
  <si>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</si>
  <si>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</si>
  <si>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</si>
  <si>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</si>
  <si>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</si>
  <si>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</si>
  <si>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</si>
  <si>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</si>
  <si>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</si>
  <si>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</si>
  <si>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</si>
  <si>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</si>
  <si>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</si>
  <si>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</si>
  <si>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</si>
  <si>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</si>
  <si>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</si>
  <si>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</si>
  <si>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</si>
  <si>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</si>
  <si>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</si>
  <si>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</si>
  <si>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</si>
  <si>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</si>
  <si>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</si>
  <si>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</si>
  <si>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</si>
  <si>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</si>
  <si>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</si>
  <si>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</si>
  <si>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</si>
  <si>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</si>
  <si>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</si>
  <si>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</si>
  <si>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Total Receivables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</si>
  <si>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</si>
  <si>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</si>
  <si>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</si>
  <si>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</si>
  <si>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</si>
  <si>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</si>
  <si>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</si>
  <si>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</si>
  <si>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</si>
  <si>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</si>
  <si>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</si>
  <si>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</si>
  <si>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</si>
  <si>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</si>
  <si>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</si>
  <si>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</si>
  <si>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</si>
  <si>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</si>
  <si>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</si>
  <si>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</si>
  <si>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</si>
  <si>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</si>
  <si>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</si>
  <si>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</si>
  <si>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</si>
  <si>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</si>
  <si>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</si>
  <si>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</si>
  <si>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</si>
  <si>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</si>
  <si>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</si>
  <si>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</si>
  <si>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</si>
  <si>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</si>
  <si>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</si>
  <si>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</si>
  <si>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</si>
  <si>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20.5</t>
  </si>
  <si>
    <t>22.28</t>
  </si>
  <si>
    <t>24.46</t>
  </si>
  <si>
    <t>Tangible Book Value</t>
  </si>
  <si>
    <t>Tangible Book Value Per Share</t>
  </si>
  <si>
    <t>0.67</t>
  </si>
  <si>
    <t>-5.5</t>
  </si>
  <si>
    <t>-4.59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</si>
  <si>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</si>
  <si>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</si>
  <si>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</si>
  <si>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</si>
  <si>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</si>
  <si>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</si>
  <si>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</si>
  <si>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</si>
  <si>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</si>
  <si>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</si>
  <si>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</si>
  <si>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</si>
  <si>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</si>
  <si>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</si>
  <si>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</si>
  <si>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</si>
  <si>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</si>
  <si>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</si>
  <si>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</si>
  <si>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</si>
  <si>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</si>
  <si>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</si>
  <si>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</si>
  <si>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</si>
  <si>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</si>
  <si>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</si>
  <si>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</si>
  <si>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</si>
  <si>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</si>
  <si>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</si>
  <si>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</si>
  <si>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</si>
  <si>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</si>
  <si>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</si>
  <si>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</si>
  <si>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</si>
  <si>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</si>
  <si>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</si>
  <si>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</si>
  <si>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1.33</t>
  </si>
  <si>
    <t>1.68</t>
  </si>
  <si>
    <t>1.93</t>
  </si>
  <si>
    <t>Basic EPS - Continuing Operations</t>
  </si>
  <si>
    <t>Basic Weighted Average Shares Outstanding</t>
  </si>
  <si>
    <t>Net EPS - Diluted</t>
  </si>
  <si>
    <t>1.32</t>
  </si>
  <si>
    <t>1.67</t>
  </si>
  <si>
    <t>1.92</t>
  </si>
  <si>
    <t>Diluted EPS - Continuing Operations</t>
  </si>
  <si>
    <t>Diluted Weighted Average Shares Outstanding</t>
  </si>
  <si>
    <t>Normalized Basic EPS</t>
  </si>
  <si>
    <t>1.88</t>
  </si>
  <si>
    <t>1.71</t>
  </si>
  <si>
    <t>Normalized Diluted EPS</t>
  </si>
  <si>
    <t>1.31</t>
  </si>
  <si>
    <t>1.87</t>
  </si>
  <si>
    <t>1.7</t>
  </si>
  <si>
    <t>EBITDA</t>
  </si>
  <si>
    <t>EBITA</t>
  </si>
  <si>
    <t>EBIT</t>
  </si>
  <si>
    <t>EBITDAR</t>
  </si>
  <si>
    <t>Effective Tax Rate - (Ratio)</t>
  </si>
  <si>
    <t>28.57</t>
  </si>
  <si>
    <t>31.36</t>
  </si>
  <si>
    <t>-266.67</t>
  </si>
  <si>
    <t>-5.23</t>
  </si>
  <si>
    <t>24.24</t>
  </si>
  <si>
    <t>12.41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</si>
  <si>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</si>
  <si>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</si>
  <si>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</si>
  <si>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</si>
  <si>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</si>
  <si>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</si>
  <si>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</si>
  <si>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</si>
  <si>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</si>
  <si>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</si>
  <si>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</si>
  <si>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</si>
  <si>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</si>
  <si>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</si>
  <si>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</si>
  <si>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</si>
  <si>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</si>
  <si>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0.91</t>
  </si>
  <si>
    <t>2.3</t>
  </si>
  <si>
    <t>2.79</t>
  </si>
  <si>
    <t>2.62</t>
  </si>
  <si>
    <t>Return on Total Capital</t>
  </si>
  <si>
    <t>1.16</t>
  </si>
  <si>
    <t>3.09</t>
  </si>
  <si>
    <t>3.8</t>
  </si>
  <si>
    <t>3.52</t>
  </si>
  <si>
    <t>Return On Equity %</t>
  </si>
  <si>
    <t>-0.78</t>
  </si>
  <si>
    <t>6.03</t>
  </si>
  <si>
    <t>7.89</t>
  </si>
  <si>
    <t>8.29</t>
  </si>
  <si>
    <t>Return on Common Equity</t>
  </si>
  <si>
    <t>-1.15</t>
  </si>
  <si>
    <t>5.91</t>
  </si>
  <si>
    <t>8.24</t>
  </si>
  <si>
    <t>Margin Analysis</t>
  </si>
  <si>
    <t>Gross Profit Margin %</t>
  </si>
  <si>
    <t>15.63</t>
  </si>
  <si>
    <t>16.11</t>
  </si>
  <si>
    <t>16.56</t>
  </si>
  <si>
    <t>16.41</t>
  </si>
  <si>
    <t>17.24</t>
  </si>
  <si>
    <t>17.83</t>
  </si>
  <si>
    <t>SG&amp;A Margin</t>
  </si>
  <si>
    <t>8.71</t>
  </si>
  <si>
    <t>8.43</t>
  </si>
  <si>
    <t>9.86</t>
  </si>
  <si>
    <t>8.99</t>
  </si>
  <si>
    <t>9.49</t>
  </si>
  <si>
    <t>10.12</t>
  </si>
  <si>
    <t>EBITDA Margin %</t>
  </si>
  <si>
    <t>6.92</t>
  </si>
  <si>
    <t>7.68</t>
  </si>
  <si>
    <t>6.7</t>
  </si>
  <si>
    <t>7.42</t>
  </si>
  <si>
    <t>7.75</t>
  </si>
  <si>
    <t>7.7</t>
  </si>
  <si>
    <t>EBITA Margin %</t>
  </si>
  <si>
    <t>3.79</t>
  </si>
  <si>
    <t>2.47</t>
  </si>
  <si>
    <t>3.97</t>
  </si>
  <si>
    <t>4.85</t>
  </si>
  <si>
    <t>4.74</t>
  </si>
  <si>
    <t>EBIT Margin %</t>
  </si>
  <si>
    <t>2.72</t>
  </si>
  <si>
    <t>1.48</t>
  </si>
  <si>
    <t>3.2</t>
  </si>
  <si>
    <t>4.09</t>
  </si>
  <si>
    <t>4.01</t>
  </si>
  <si>
    <t>Income From Continuing Operations Margin %</t>
  </si>
  <si>
    <t>-0.36</t>
  </si>
  <si>
    <t>2.03</t>
  </si>
  <si>
    <t>2.22</t>
  </si>
  <si>
    <t>2.38</t>
  </si>
  <si>
    <t>Net Income Margin %</t>
  </si>
  <si>
    <t>1.15</t>
  </si>
  <si>
    <t>0.98</t>
  </si>
  <si>
    <t>-0.5</t>
  </si>
  <si>
    <t>2.19</t>
  </si>
  <si>
    <t>2.34</t>
  </si>
  <si>
    <t>Net Avail. For Common Margin %</t>
  </si>
  <si>
    <t>Normalized Net Income Margin</t>
  </si>
  <si>
    <t>1.13</t>
  </si>
  <si>
    <t>1.03</t>
  </si>
  <si>
    <t>0.56</t>
  </si>
  <si>
    <t>1.91</t>
  </si>
  <si>
    <t>2.45</t>
  </si>
  <si>
    <t>2.08</t>
  </si>
  <si>
    <t>Levered Free Cash Flow Margin</t>
  </si>
  <si>
    <t>2.51</t>
  </si>
  <si>
    <t>6.57</t>
  </si>
  <si>
    <t>1.42</t>
  </si>
  <si>
    <t>2.44</t>
  </si>
  <si>
    <t>Unlevered Free Cash Flow Margin</t>
  </si>
  <si>
    <t>2.75</t>
  </si>
  <si>
    <t>6.73</t>
  </si>
  <si>
    <t>1.62</t>
  </si>
  <si>
    <t>3.06</t>
  </si>
  <si>
    <t>Asset Turnover</t>
  </si>
  <si>
    <t>1.09</t>
  </si>
  <si>
    <t>1.04</t>
  </si>
  <si>
    <t>Fixed Assets Turnover</t>
  </si>
  <si>
    <t>2.81</t>
  </si>
  <si>
    <t>3.28</t>
  </si>
  <si>
    <t>3.08</t>
  </si>
  <si>
    <t>Receivables Turnover (Average Receivables)</t>
  </si>
  <si>
    <t>5.03</t>
  </si>
  <si>
    <t>5.6</t>
  </si>
  <si>
    <t>5.7</t>
  </si>
  <si>
    <t>5.67</t>
  </si>
  <si>
    <t>Short Term Liquidity</t>
  </si>
  <si>
    <t>Current Ratio</t>
  </si>
  <si>
    <t>1.06</t>
  </si>
  <si>
    <t>0.9</t>
  </si>
  <si>
    <t>0.96</t>
  </si>
  <si>
    <t>Quick Ratio</t>
  </si>
  <si>
    <t>0.95</t>
  </si>
  <si>
    <t>0.79</t>
  </si>
  <si>
    <t>0.85</t>
  </si>
  <si>
    <t>Operating Cash Flow to Current Liabilities</t>
  </si>
  <si>
    <t>0.1</t>
  </si>
  <si>
    <t>0.19</t>
  </si>
  <si>
    <t>0.2</t>
  </si>
  <si>
    <t>0.21</t>
  </si>
  <si>
    <t>Days Sales Outstanding (Average Receivables)</t>
  </si>
  <si>
    <t>72.76</t>
  </si>
  <si>
    <t>65.18</t>
  </si>
  <si>
    <t>64.01</t>
  </si>
  <si>
    <t>64.32</t>
  </si>
  <si>
    <t>Average Days Payable Outstanding</t>
  </si>
  <si>
    <t>29.31</t>
  </si>
  <si>
    <t>32.88</t>
  </si>
  <si>
    <t>32.39</t>
  </si>
  <si>
    <t>Long Term Solvency</t>
  </si>
  <si>
    <t>Total Debt/Equity</t>
  </si>
  <si>
    <t>79.09</t>
  </si>
  <si>
    <t>71.37</t>
  </si>
  <si>
    <t>117.36</t>
  </si>
  <si>
    <t>157.54</t>
  </si>
  <si>
    <t>138.7</t>
  </si>
  <si>
    <t>Total Debt / Total Capital</t>
  </si>
  <si>
    <t>44.16</t>
  </si>
  <si>
    <t>41.65</t>
  </si>
  <si>
    <t>53.99</t>
  </si>
  <si>
    <t>61.17</t>
  </si>
  <si>
    <t>58.11</t>
  </si>
  <si>
    <t>LT Debt/Equity</t>
  </si>
  <si>
    <t>65.48</t>
  </si>
  <si>
    <t>58.14</t>
  </si>
  <si>
    <t>96.99</t>
  </si>
  <si>
    <t>134.13</t>
  </si>
  <si>
    <t>117.52</t>
  </si>
  <si>
    <t>Long-Term Debt / Total Capital</t>
  </si>
  <si>
    <t>36.56</t>
  </si>
  <si>
    <t>33.93</t>
  </si>
  <si>
    <t>44.62</t>
  </si>
  <si>
    <t>52.08</t>
  </si>
  <si>
    <t>49.23</t>
  </si>
  <si>
    <t>Total Liabilities / Total Assets</t>
  </si>
  <si>
    <t>56.15</t>
  </si>
  <si>
    <t>54.98</t>
  </si>
  <si>
    <t>67.13</t>
  </si>
  <si>
    <t>70.95</t>
  </si>
  <si>
    <t>69.01</t>
  </si>
  <si>
    <t>EBIT / Interest Expense</t>
  </si>
  <si>
    <t>5.3</t>
  </si>
  <si>
    <t>3.83</t>
  </si>
  <si>
    <t>12.1</t>
  </si>
  <si>
    <t>12.69</t>
  </si>
  <si>
    <t>4.08</t>
  </si>
  <si>
    <t>EBITDA / Interest Expense</t>
  </si>
  <si>
    <t>33.03</t>
  </si>
  <si>
    <t>44.46</t>
  </si>
  <si>
    <t>66.71</t>
  </si>
  <si>
    <t>55.79</t>
  </si>
  <si>
    <t>19.35</t>
  </si>
  <si>
    <t>(EBITDA - Capex) / Interest Expense</t>
  </si>
  <si>
    <t>26.3</t>
  </si>
  <si>
    <t>35.21</t>
  </si>
  <si>
    <t>54.81</t>
  </si>
  <si>
    <t>16.5</t>
  </si>
  <si>
    <t>Total Debt / EBITDA</t>
  </si>
  <si>
    <t>1.96</t>
  </si>
  <si>
    <t>1.97</t>
  </si>
  <si>
    <t>2.61</t>
  </si>
  <si>
    <t>2.2</t>
  </si>
  <si>
    <t>Net Debt / EBITDA</t>
  </si>
  <si>
    <t>1.77</t>
  </si>
  <si>
    <t>1.66</t>
  </si>
  <si>
    <t>1.76</t>
  </si>
  <si>
    <t>1.95</t>
  </si>
  <si>
    <t>Total Debt / (EBITDA - Capex)</t>
  </si>
  <si>
    <t>2.46</t>
  </si>
  <si>
    <t>2.49</t>
  </si>
  <si>
    <t>3.31</t>
  </si>
  <si>
    <t>2.58</t>
  </si>
  <si>
    <t>Net Debt / (EBITDA - Capex)</t>
  </si>
  <si>
    <t>2.23</t>
  </si>
  <si>
    <t>2.1</t>
  </si>
  <si>
    <t>2.15</t>
  </si>
  <si>
    <t>2.92</t>
  </si>
  <si>
    <t>2.28</t>
  </si>
  <si>
    <t>Growth Over Prior Year</t>
  </si>
  <si>
    <t>Total Revenues, 1 Yr. Growth %</t>
  </si>
  <si>
    <t>0.48</t>
  </si>
  <si>
    <t>28.17</t>
  </si>
  <si>
    <t>13.26</t>
  </si>
  <si>
    <t>8.73</t>
  </si>
  <si>
    <t>Gross Profit, 1 Yr. Growth %</t>
  </si>
  <si>
    <t>3.59</t>
  </si>
  <si>
    <t>4.48</t>
  </si>
  <si>
    <t>18.96</t>
  </si>
  <si>
    <t>12.45</t>
  </si>
  <si>
    <t>EBITDA, 1 Yr. Growth %</t>
  </si>
  <si>
    <t>11.43</t>
  </si>
  <si>
    <t>-11.32</t>
  </si>
  <si>
    <t>41.93</t>
  </si>
  <si>
    <t>14.64</t>
  </si>
  <si>
    <t>8.03</t>
  </si>
  <si>
    <t>EBITA, 1 Yr. Growth %</t>
  </si>
  <si>
    <t>0.43</t>
  </si>
  <si>
    <t>-33.77</t>
  </si>
  <si>
    <t>105.88</t>
  </si>
  <si>
    <t>30.54</t>
  </si>
  <si>
    <t>6.19</t>
  </si>
  <si>
    <t>EBIT, 1 Yr. Growth %</t>
  </si>
  <si>
    <t>4.4</t>
  </si>
  <si>
    <t>-44.58</t>
  </si>
  <si>
    <t>176.09</t>
  </si>
  <si>
    <t>34.8</t>
  </si>
  <si>
    <t>6.52</t>
  </si>
  <si>
    <t>Earnings From Cont. Operations, 1 Yr. Growth %</t>
  </si>
  <si>
    <t>-127.16</t>
  </si>
  <si>
    <t>-831.82</t>
  </si>
  <si>
    <t>24.22</t>
  </si>
  <si>
    <t>Net Income, 1 Yr. Growth %</t>
  </si>
  <si>
    <t>-14.29</t>
  </si>
  <si>
    <t>-151.67</t>
  </si>
  <si>
    <t>-593.55</t>
  </si>
  <si>
    <t>28.76</t>
  </si>
  <si>
    <t>16.24</t>
  </si>
  <si>
    <t>Normalized Net Income, 1 Yr. Growth %</t>
  </si>
  <si>
    <t>-8.73</t>
  </si>
  <si>
    <t>-44.62</t>
  </si>
  <si>
    <t>337.41</t>
  </si>
  <si>
    <t>44.82</t>
  </si>
  <si>
    <t>-7.55</t>
  </si>
  <si>
    <t>Diluted EPS Before Extra, 1 Yr. Growth %</t>
  </si>
  <si>
    <t>-588.09</t>
  </si>
  <si>
    <t>26.52</t>
  </si>
  <si>
    <t>14.97</t>
  </si>
  <si>
    <t>Accounts Receivable, 1 Yr. Growth %</t>
  </si>
  <si>
    <t>17.2</t>
  </si>
  <si>
    <t>13.39</t>
  </si>
  <si>
    <t>9.29</t>
  </si>
  <si>
    <t>6.1</t>
  </si>
  <si>
    <t>Net Property, Plant and Equip., 1 Yr. Growth %</t>
  </si>
  <si>
    <t>0.18</t>
  </si>
  <si>
    <t>19.56</t>
  </si>
  <si>
    <t>20.95</t>
  </si>
  <si>
    <t>-1.04</t>
  </si>
  <si>
    <t>Total Assets, 1 Yr. Growth %</t>
  </si>
  <si>
    <t>6.45</t>
  </si>
  <si>
    <t>11.04</t>
  </si>
  <si>
    <t>26.79</t>
  </si>
  <si>
    <t>3.12</t>
  </si>
  <si>
    <t>Tangible Book Value, 1 Yr. Growth %</t>
  </si>
  <si>
    <t>92.08</t>
  </si>
  <si>
    <t>-83.3</t>
  </si>
  <si>
    <t>-948.05</t>
  </si>
  <si>
    <t>-16.39</t>
  </si>
  <si>
    <t>Common Equity, 1 Yr. Growth %</t>
  </si>
  <si>
    <t>9.97</t>
  </si>
  <si>
    <t>-16.72</t>
  </si>
  <si>
    <t>12.51</t>
  </si>
  <si>
    <t>10.09</t>
  </si>
  <si>
    <t>Cash From Operations, 1 Yr. Growth %</t>
  </si>
  <si>
    <t>-56.72</t>
  </si>
  <si>
    <t>129.66</t>
  </si>
  <si>
    <t>36.64</t>
  </si>
  <si>
    <t>19.12</t>
  </si>
  <si>
    <t>2.95</t>
  </si>
  <si>
    <t>Capital Expenditures, 1 Yr. Growth %</t>
  </si>
  <si>
    <t>-17.78</t>
  </si>
  <si>
    <t>0</t>
  </si>
  <si>
    <t>12.61</t>
  </si>
  <si>
    <t>36.8</t>
  </si>
  <si>
    <t>-19.88</t>
  </si>
  <si>
    <t>Levered Free Cash Flow, 1 Yr. Growth %</t>
  </si>
  <si>
    <t>239.82</t>
  </si>
  <si>
    <t>-76.03</t>
  </si>
  <si>
    <t>119.01</t>
  </si>
  <si>
    <t>Unlevered Free Cash Flow, 1 Yr. Growth %</t>
  </si>
  <si>
    <t>217.36</t>
  </si>
  <si>
    <t>-73.29</t>
  </si>
  <si>
    <t>104.79</t>
  </si>
  <si>
    <t>Compound Annual Growth Rate Over Two Years</t>
  </si>
  <si>
    <t>Total Revenues, 2 Yr. CAGR %</t>
  </si>
  <si>
    <t>1.07</t>
  </si>
  <si>
    <t>14.15</t>
  </si>
  <si>
    <t>20.48</t>
  </si>
  <si>
    <t>10.97</t>
  </si>
  <si>
    <t>Gross Profit, 2 Yr. CAGR %</t>
  </si>
  <si>
    <t>4.03</t>
  </si>
  <si>
    <t>15.19</t>
  </si>
  <si>
    <t>22.91</t>
  </si>
  <si>
    <t>15.66</t>
  </si>
  <si>
    <t>EBITDA, 2 Yr. CAGR %</t>
  </si>
  <si>
    <t>-0.6</t>
  </si>
  <si>
    <t>12.18</t>
  </si>
  <si>
    <t>29.6</t>
  </si>
  <si>
    <t>13.07</t>
  </si>
  <si>
    <t>EBITA, 2 Yr. CAGR %</t>
  </si>
  <si>
    <t>-18.44</t>
  </si>
  <si>
    <t>16.77</t>
  </si>
  <si>
    <t>68.81</t>
  </si>
  <si>
    <t>21.24</t>
  </si>
  <si>
    <t>EBIT, 2 Yr. CAGR %</t>
  </si>
  <si>
    <t>-23.93</t>
  </si>
  <si>
    <t>23.7</t>
  </si>
  <si>
    <t>24.23</t>
  </si>
  <si>
    <t>Earnings From Cont. Operations, 2 Yr. CAGR %</t>
  </si>
  <si>
    <t>-50.56</t>
  </si>
  <si>
    <t>40.98</t>
  </si>
  <si>
    <t>201.51</t>
  </si>
  <si>
    <t>20.3</t>
  </si>
  <si>
    <t>Net Income, 2 Yr. CAGR %</t>
  </si>
  <si>
    <t>-33.45</t>
  </si>
  <si>
    <t>59.69</t>
  </si>
  <si>
    <t>152.09</t>
  </si>
  <si>
    <t>22.34</t>
  </si>
  <si>
    <t>Normalized Net Income, 2 Yr. CAGR %</t>
  </si>
  <si>
    <t>-28.9</t>
  </si>
  <si>
    <t>55.64</t>
  </si>
  <si>
    <t>151.68</t>
  </si>
  <si>
    <t>15.71</t>
  </si>
  <si>
    <t>Diluted EPS Before Extra, 2 Yr. CAGR %</t>
  </si>
  <si>
    <t>59.33</t>
  </si>
  <si>
    <t>148.5</t>
  </si>
  <si>
    <t>20.6</t>
  </si>
  <si>
    <t>Accounts Receivable, 2 Yr. CAGR %</t>
  </si>
  <si>
    <t>15.28</t>
  </si>
  <si>
    <t>11.32</t>
  </si>
  <si>
    <t>8.5</t>
  </si>
  <si>
    <t>Net Property, Plant and Equip., 2 Yr. CAGR %</t>
  </si>
  <si>
    <t>9.44</t>
  </si>
  <si>
    <t>20.25</t>
  </si>
  <si>
    <t>9.41</t>
  </si>
  <si>
    <t>Total Assets, 2 Yr. CAGR %</t>
  </si>
  <si>
    <t>8.72</t>
  </si>
  <si>
    <t>18.66</t>
  </si>
  <si>
    <t>14.35</t>
  </si>
  <si>
    <t>Tangible Book Value, 2 Yr. CAGR %</t>
  </si>
  <si>
    <t>-43.36</t>
  </si>
  <si>
    <t>19.02</t>
  </si>
  <si>
    <t>166.29</t>
  </si>
  <si>
    <t>Common Equity, 2 Yr. CAGR %</t>
  </si>
  <si>
    <t>-4.3</t>
  </si>
  <si>
    <t>-3.2</t>
  </si>
  <si>
    <t>11.29</t>
  </si>
  <si>
    <t>Cash From Operations, 2 Yr. CAGR %</t>
  </si>
  <si>
    <t>-0.3</t>
  </si>
  <si>
    <t>77.14</t>
  </si>
  <si>
    <t>27.58</t>
  </si>
  <si>
    <t>10.74</t>
  </si>
  <si>
    <t>Capital Expenditures, 2 Yr. CAGR %</t>
  </si>
  <si>
    <t>-9.32</t>
  </si>
  <si>
    <t>6.12</t>
  </si>
  <si>
    <t>24.12</t>
  </si>
  <si>
    <t>4.69</t>
  </si>
  <si>
    <t>Levered Free Cash Flow, 2 Yr. CAGR %</t>
  </si>
  <si>
    <t>-32.31</t>
  </si>
  <si>
    <t>Unlevered Free Cash Flow, 2 Yr. CAGR %</t>
  </si>
  <si>
    <t>-6.92</t>
  </si>
  <si>
    <t>-25.22</t>
  </si>
  <si>
    <t>Compound Annual Growth Rate Over Three Years</t>
  </si>
  <si>
    <t>Total Revenues, 3 Yr. CAGR %</t>
  </si>
  <si>
    <t>9.39</t>
  </si>
  <si>
    <t>13.85</t>
  </si>
  <si>
    <t>16.43</t>
  </si>
  <si>
    <t>Gross Profit, 3 Yr. CAGR %</t>
  </si>
  <si>
    <t>11.18</t>
  </si>
  <si>
    <t>19.32</t>
  </si>
  <si>
    <t>EBITDA, 3 Yr. CAGR %</t>
  </si>
  <si>
    <t>11.93</t>
  </si>
  <si>
    <t>14.2</t>
  </si>
  <si>
    <t>21.97</t>
  </si>
  <si>
    <t>EBITA, 3 Yr. CAGR %</t>
  </si>
  <si>
    <t>11.05</t>
  </si>
  <si>
    <t>23.58</t>
  </si>
  <si>
    <t>44.64</t>
  </si>
  <si>
    <t>EBIT, 3 Yr. CAGR %</t>
  </si>
  <si>
    <t>16.9</t>
  </si>
  <si>
    <t>30.39</t>
  </si>
  <si>
    <t>62.12</t>
  </si>
  <si>
    <t>Earnings From Cont. Operations, 3 Yr. CAGR %</t>
  </si>
  <si>
    <t>21.39</t>
  </si>
  <si>
    <t>35.16</t>
  </si>
  <si>
    <t>119.61</t>
  </si>
  <si>
    <t>Net Income, 3 Yr. CAGR %</t>
  </si>
  <si>
    <t>29.78</t>
  </si>
  <si>
    <t>48.63</t>
  </si>
  <si>
    <t>94.76</t>
  </si>
  <si>
    <t>Normalized Net Income, 3 Yr. CAGR %</t>
  </si>
  <si>
    <t>30.27</t>
  </si>
  <si>
    <t>51.94</t>
  </si>
  <si>
    <t>80.25</t>
  </si>
  <si>
    <t>Diluted EPS Before Extra, 3 Yr. CAGR %</t>
  </si>
  <si>
    <t>47.54</t>
  </si>
  <si>
    <t>92.19</t>
  </si>
  <si>
    <t>Accounts Receivable, 3 Yr. CAGR %</t>
  </si>
  <si>
    <t>13.25</t>
  </si>
  <si>
    <t>10.11</t>
  </si>
  <si>
    <t>Net Property, Plant and Equip., 3 Yr. CAGR %</t>
  </si>
  <si>
    <t>13.15</t>
  </si>
  <si>
    <t>Total Assets, 3 Yr. CAGR %</t>
  </si>
  <si>
    <t>14.44</t>
  </si>
  <si>
    <t>13.23</t>
  </si>
  <si>
    <t>Tangible Book Value, 3 Yr. CAGR %</t>
  </si>
  <si>
    <t>39.6</t>
  </si>
  <si>
    <t>5.8</t>
  </si>
  <si>
    <t>Common Equity, 3 Yr. CAGR %</t>
  </si>
  <si>
    <t>Cash From Operations, 3 Yr. CAGR %</t>
  </si>
  <si>
    <t>55.19</t>
  </si>
  <si>
    <t>18.78</t>
  </si>
  <si>
    <t>Capital Expenditures, 3 Yr. CAGR %</t>
  </si>
  <si>
    <t>-2.53</t>
  </si>
  <si>
    <t>15.49</t>
  </si>
  <si>
    <t>7.27</t>
  </si>
  <si>
    <t>Levered Free Cash Flow, 3 Yr. CAGR %</t>
  </si>
  <si>
    <t>15.9</t>
  </si>
  <si>
    <t>Unlevered Free Cash Flow, 3 Yr. CAGR %</t>
  </si>
  <si>
    <t>21.07</t>
  </si>
  <si>
    <t>Compound Annual Growth Rate Over Five Years</t>
  </si>
  <si>
    <t>Total Revenues, 5 Yr. CAGR %</t>
  </si>
  <si>
    <t>10.02</t>
  </si>
  <si>
    <t>Gross Profit, 5 Yr. CAGR %</t>
  </si>
  <si>
    <t>12.95</t>
  </si>
  <si>
    <t>EBITDA, 5 Yr. CAGR %</t>
  </si>
  <si>
    <t>12.39</t>
  </si>
  <si>
    <t>EBITA, 5 Yr. CAGR %</t>
  </si>
  <si>
    <t>15.02</t>
  </si>
  <si>
    <t>EBIT, 5 Yr. CAGR %</t>
  </si>
  <si>
    <t>19.78</t>
  </si>
  <si>
    <t>Earnings From Cont. Operations, 5 Yr. CAGR %</t>
  </si>
  <si>
    <t>Net Income, 5 Yr. CAGR %</t>
  </si>
  <si>
    <t>26.75</t>
  </si>
  <si>
    <t>Normalized Net Income, 5 Yr. CAGR %</t>
  </si>
  <si>
    <t>Cash From Operations, 5 Yr. CAGR %</t>
  </si>
  <si>
    <t>Capital Expenditures, 5 Yr. CAGR %</t>
  </si>
  <si>
    <t>0.29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</si>
  <si>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</si>
  <si>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</si>
  <si>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</si>
  <si>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</si>
  <si>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</si>
  <si>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</si>
  <si>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</si>
  <si>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10,413</t>
  </si>
  <si>
    <t>5,065</t>
  </si>
  <si>
    <t>7,275</t>
  </si>
  <si>
    <t>5,122</t>
  </si>
  <si>
    <t>-</t>
  </si>
  <si>
    <t>Change</t>
  </si>
  <si>
    <t>-51.36%</t>
  </si>
  <si>
    <t>43.65%</t>
  </si>
  <si>
    <t>-29.59%</t>
  </si>
  <si>
    <t>0%</t>
  </si>
  <si>
    <t>Enterprise Value (EV)
                                    1</t>
  </si>
  <si>
    <t>11,041</t>
  </si>
  <si>
    <t>6,376</t>
  </si>
  <si>
    <t>8,454</t>
  </si>
  <si>
    <t>7,134</t>
  </si>
  <si>
    <t>6,871</t>
  </si>
  <si>
    <t>6,556</t>
  </si>
  <si>
    <t>-42.25%</t>
  </si>
  <si>
    <t>32.6%</t>
  </si>
  <si>
    <t>-15.62%</t>
  </si>
  <si>
    <t>-3.69%</t>
  </si>
  <si>
    <t>-4.57%</t>
  </si>
  <si>
    <t>P/E ratio</t>
  </si>
  <si>
    <t>68.8x</t>
  </si>
  <si>
    <t>25.6x</t>
  </si>
  <si>
    <t>31.9x</t>
  </si>
  <si>
    <t>39.3x</t>
  </si>
  <si>
    <t>17.7x</t>
  </si>
  <si>
    <t>14.4x</t>
  </si>
  <si>
    <t>PBR</t>
  </si>
  <si>
    <t>4.43x</t>
  </si>
  <si>
    <t>1.92x</t>
  </si>
  <si>
    <t>2.5x</t>
  </si>
  <si>
    <t>1.63x</t>
  </si>
  <si>
    <t>1.48x</t>
  </si>
  <si>
    <t>1.33x</t>
  </si>
  <si>
    <t>PEG</t>
  </si>
  <si>
    <t>1x</t>
  </si>
  <si>
    <t>2.1x</t>
  </si>
  <si>
    <t>-0.9x</t>
  </si>
  <si>
    <t>0x</t>
  </si>
  <si>
    <t>0.6x</t>
  </si>
  <si>
    <t>Capitalization / Revenue</t>
  </si>
  <si>
    <t>1.31x</t>
  </si>
  <si>
    <t>0.56x</t>
  </si>
  <si>
    <t>0.74x</t>
  </si>
  <si>
    <t>0.44x</t>
  </si>
  <si>
    <t>0.4x</t>
  </si>
  <si>
    <t>0.37x</t>
  </si>
  <si>
    <t>EV / Revenue</t>
  </si>
  <si>
    <t>1.39x</t>
  </si>
  <si>
    <t>0.71x</t>
  </si>
  <si>
    <t>0.86x</t>
  </si>
  <si>
    <t>0.61x</t>
  </si>
  <si>
    <t>0.53x</t>
  </si>
  <si>
    <t>0.48x</t>
  </si>
  <si>
    <t>EV / EBITDA</t>
  </si>
  <si>
    <t>18.1x</t>
  </si>
  <si>
    <t>8.76x</t>
  </si>
  <si>
    <t>11.4x</t>
  </si>
  <si>
    <t>8.81x</t>
  </si>
  <si>
    <t>7.6x</t>
  </si>
  <si>
    <t>6.53x</t>
  </si>
  <si>
    <t>EV / EBIT</t>
  </si>
  <si>
    <t>43.5x</t>
  </si>
  <si>
    <t>15.3x</t>
  </si>
  <si>
    <t>18.8x</t>
  </si>
  <si>
    <t>13.9x</t>
  </si>
  <si>
    <t>11.7x</t>
  </si>
  <si>
    <t>9.96x</t>
  </si>
  <si>
    <t>EV / FCF</t>
  </si>
  <si>
    <t>53.9x</t>
  </si>
  <si>
    <t>26.6x</t>
  </si>
  <si>
    <t>28x</t>
  </si>
  <si>
    <t>30.4x</t>
  </si>
  <si>
    <t>19.6x</t>
  </si>
  <si>
    <t>17.1x</t>
  </si>
  <si>
    <t>FCF Yield</t>
  </si>
  <si>
    <t>1.86%</t>
  </si>
  <si>
    <t>3.76%</t>
  </si>
  <si>
    <t>3.57%</t>
  </si>
  <si>
    <t>3.29%</t>
  </si>
  <si>
    <t>5.11%</t>
  </si>
  <si>
    <t>5.84%</t>
  </si>
  <si>
    <t>Dividend per Share
                                    2</t>
  </si>
  <si>
    <t>Rate of return</t>
  </si>
  <si>
    <t>EPS
                                    2</t>
  </si>
  <si>
    <t>1.091</t>
  </si>
  <si>
    <t>2.427</t>
  </si>
  <si>
    <t>2.984</t>
  </si>
  <si>
    <t>Distribution rate</t>
  </si>
  <si>
    <t>Net sales
                                    1</t>
  </si>
  <si>
    <t>7,940</t>
  </si>
  <si>
    <t>8,993</t>
  </si>
  <si>
    <t>9,778</t>
  </si>
  <si>
    <t>11,678</t>
  </si>
  <si>
    <t>12,870</t>
  </si>
  <si>
    <t>13,767</t>
  </si>
  <si>
    <t>EBITDA
                                    1</t>
  </si>
  <si>
    <t>611</t>
  </si>
  <si>
    <t>728</t>
  </si>
  <si>
    <t>741</t>
  </si>
  <si>
    <t>810.2</t>
  </si>
  <si>
    <t>904</t>
  </si>
  <si>
    <t>1,003</t>
  </si>
  <si>
    <t>EBIT
                                    1</t>
  </si>
  <si>
    <t>254</t>
  </si>
  <si>
    <t>416</t>
  </si>
  <si>
    <t>450</t>
  </si>
  <si>
    <t>512.2</t>
  </si>
  <si>
    <t>587.4</t>
  </si>
  <si>
    <t>658.2</t>
  </si>
  <si>
    <t>Net income
                                    1</t>
  </si>
  <si>
    <t>153</t>
  </si>
  <si>
    <t>197</t>
  </si>
  <si>
    <t>229</t>
  </si>
  <si>
    <t>124.7</t>
  </si>
  <si>
    <t>281.4</t>
  </si>
  <si>
    <t>355.5</t>
  </si>
  <si>
    <t>Net Debt
                                    1</t>
  </si>
  <si>
    <t>628</t>
  </si>
  <si>
    <t>1,311</t>
  </si>
  <si>
    <t>1,179</t>
  </si>
  <si>
    <t>2,012</t>
  </si>
  <si>
    <t>1,748</t>
  </si>
  <si>
    <t>1,434</t>
  </si>
  <si>
    <t>Reference price
                                    2</t>
  </si>
  <si>
    <t>90.83</t>
  </si>
  <si>
    <t>42.69</t>
  </si>
  <si>
    <t>61.16</t>
  </si>
  <si>
    <t>42.87</t>
  </si>
  <si>
    <t>Nbr of stocks (in thousands)</t>
  </si>
  <si>
    <t>114,643</t>
  </si>
  <si>
    <t>118,639</t>
  </si>
  <si>
    <t>118,955</t>
  </si>
  <si>
    <t>119,483</t>
  </si>
  <si>
    <t>Announcement Date</t>
  </si>
  <si>
    <t>2/15/22</t>
  </si>
  <si>
    <t>2/14/23</t>
  </si>
  <si>
    <t>2/13/24</t>
  </si>
  <si>
    <t>address1</t>
  </si>
  <si>
    <t>Two American Lane</t>
  </si>
  <si>
    <t>city</t>
  </si>
  <si>
    <t>Greenwich</t>
  </si>
  <si>
    <t>state</t>
  </si>
  <si>
    <t>CT</t>
  </si>
  <si>
    <t>zip</t>
  </si>
  <si>
    <t>06831</t>
  </si>
  <si>
    <t>country</t>
  </si>
  <si>
    <t>phone</t>
  </si>
  <si>
    <t>203 489 1287</t>
  </si>
  <si>
    <t>website</t>
  </si>
  <si>
    <t>https://www.gxo.com</t>
  </si>
  <si>
    <t>industry</t>
  </si>
  <si>
    <t>Integrated Freight &amp; Logistics</t>
  </si>
  <si>
    <t>industryKey</t>
  </si>
  <si>
    <t>integrated-freight-logistics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</si>
  <si>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</si>
  <si>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</si>
  <si>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</si>
  <si>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</si>
  <si>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</si>
  <si>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</si>
  <si>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</si>
  <si>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GXO Logistics, Inc., together with its subsidiaries, provides logistics services worldwide. The company provides warehousing and distribution, order fulfilment, e-commerce, reverse logistics, and other supply chain services. As of December 31, 2023, it operated in approximately 974 facilities. The company serves various customers in the e-commerce, omnichannel retail, technology and consumer electronics, food and beverage, industrial and manufacturing, consumer packaged goods, and others. GXO Logistics, Inc. was incorporated in 2021 and is headquartered in Greenwich, Connecticut.</t>
  </si>
  <si>
    <t>fullTimeEmployees</t>
  </si>
  <si>
    <t>companyOfficers</t>
  </si>
  <si>
    <t>[{'maxAge': 1, 'name': 'Mr. Malcolm  Wilson', 'age': 66, 'title': 'CEO &amp; Director', 'yearBorn': 1958, 'fiscalYear': 2023, 'totalPay': 2512441, 'exercisedValue': 0, 'unexercisedValue': 0}, {'maxAge': 1, 'name': 'Mr. Baris  Oran', 'age': 51, 'title': 'Chief Financial Officer', 'yearBorn': 1973, 'fiscalYear': 2023, 'totalPay': 1386613, 'exercisedValue': 0, 'unexercisedValue': 0}, {'maxAge': 1, 'name': 'Mr. Karlis P. Kirsis', 'age': 44, 'title': 'Chief Legal Officer &amp; Company Secretary', 'yearBorn': 1980, 'fiscalYear': 2023, 'totalPay': 1061390, 'exercisedValue': 0, 'unexercisedValue': 0}, {'maxAge': 1, 'name': 'Mr. Richard  Cawston', 'age': 51, 'title': 'Chief Revenue Officer &amp; President of Europe', 'yearBorn': 1973, 'fiscalYear': 2023, 'totalPay': 1448879, 'exercisedValue': 0, 'unexercisedValue': 0}, {'maxAge': 1, 'name': 'Ms. Elizabeth  Fogarty', 'age': 54, 'title': 'Chief Commercial Officer', 'yearBorn': 1970, 'fiscalYear': 2023, 'totalPay': 793516, 'exercisedValue': 0, 'unexercisedValue': 0}, {'maxAge': 1, 'name': 'Paul  Blanchett', 'title': 'Chief Accounting Officer', 'fiscalYear': 2023, 'exercisedValue': 0, 'unexercisedValue': 0}, {'maxAge': 1, 'name': 'Mr. Nizar  Trigui', 'title': 'Chief Technology Officer', 'fiscalYear': 2023, 'exercisedValue': 0, 'unexercisedValue': 0}, {'maxAge': 1, 'name': 'Ms. Meagan  Fitzsimmons', 'title': 'Chief Compliance &amp; ESG Officer', 'fiscalYear': 2023, 'exercisedValue': 0, 'unexercisedValue': 0}, {'maxAge': 1, 'name': 'Ms. Corinna  Refsgaard', 'age': 57, 'title': 'Chief Human Resources Officer', 'yearBorn': 1967, 'fiscalYear': 2023, 'exercisedValue': 0, 'unexercisedValue': 0}, {'maxAge': 1, 'name': 'Mr. Adrian  Stoch', 'title': 'Chief Automation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</si>
  <si>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</si>
  <si>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</si>
  <si>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</si>
  <si>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</si>
  <si>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</si>
  <si>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</si>
  <si>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</si>
  <si>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</si>
  <si>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</si>
  <si>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</si>
  <si>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</si>
  <si>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</si>
  <si>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</si>
  <si>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</si>
  <si>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</si>
  <si>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</si>
  <si>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</si>
  <si>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</si>
  <si>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</si>
  <si>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</si>
  <si>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</si>
  <si>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</si>
  <si>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</si>
  <si>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</si>
  <si>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</si>
  <si>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</si>
  <si>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</si>
  <si>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</si>
  <si>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</si>
  <si>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</si>
  <si>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</si>
  <si>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</si>
  <si>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</si>
  <si>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</si>
  <si>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</si>
  <si>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</si>
  <si>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</si>
  <si>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</si>
  <si>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</si>
  <si>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</si>
  <si>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</si>
  <si>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</si>
  <si>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</si>
  <si>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</si>
  <si>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</si>
  <si>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</si>
  <si>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</si>
  <si>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</si>
  <si>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</si>
  <si>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</si>
  <si>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</si>
  <si>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</si>
  <si>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</si>
  <si>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</si>
  <si>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</si>
  <si>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</si>
  <si>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</si>
  <si>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</si>
  <si>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</si>
  <si>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</si>
  <si>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</si>
  <si>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</si>
  <si>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</si>
  <si>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</si>
  <si>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</si>
  <si>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</si>
  <si>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</si>
  <si>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</si>
  <si>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</si>
  <si>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</si>
  <si>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</si>
  <si>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GXO Logistics,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</si>
  <si>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</si>
  <si>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</si>
  <si>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</si>
  <si>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</si>
  <si>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</si>
  <si>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</si>
  <si>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</si>
  <si>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b2b8e723-06b5-32d4-be2f-21f8dad785d1</t>
  </si>
  <si>
    <t>messageBoardId</t>
  </si>
  <si>
    <t>finmb_697414712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</si>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</sst>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x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44.19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114.0812187263714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5.122235904E9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25.998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13.459166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</v>
      </c>
      <c r="B15" s="1" t="s">
        <v>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70.0</v>
      </c>
      <c r="C2" s="1">
        <v>60.0</v>
      </c>
      <c r="D2" s="1">
        <v>-31.0</v>
      </c>
      <c r="E2" s="1">
        <v>153.0</v>
      </c>
      <c r="F2" s="1">
        <v>197.0</v>
      </c>
      <c r="G2" s="1">
        <v>229.0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190.0</v>
      </c>
      <c r="C3" s="1">
        <v>237.0</v>
      </c>
      <c r="D3" s="1">
        <v>262.0</v>
      </c>
      <c r="E3" s="1">
        <v>274.0</v>
      </c>
      <c r="F3" s="1">
        <v>261.0</v>
      </c>
      <c r="G3" s="1">
        <v>290.0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71.0</v>
      </c>
      <c r="C4" s="1">
        <v>65.0</v>
      </c>
      <c r="D4" s="1">
        <v>61.0</v>
      </c>
      <c r="E4" s="1">
        <v>61.0</v>
      </c>
      <c r="F4" s="1">
        <v>68.0</v>
      </c>
      <c r="G4" s="1">
        <v>71.0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261.0</v>
      </c>
      <c r="C5" s="1">
        <v>302.0</v>
      </c>
      <c r="D5" s="1">
        <v>323.0</v>
      </c>
      <c r="E5" s="1">
        <v>335.0</v>
      </c>
      <c r="F5" s="1">
        <v>329.0</v>
      </c>
      <c r="G5" s="1">
        <v>361.0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28.0</v>
      </c>
      <c r="F6" s="1">
        <v>33.0</v>
      </c>
      <c r="G6" s="1">
        <v>35.0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40.0</v>
      </c>
      <c r="C7" s="1">
        <v>59.0</v>
      </c>
      <c r="D7" s="1">
        <v>7.0</v>
      </c>
      <c r="E7" s="1">
        <v>-64.0</v>
      </c>
      <c r="F7" s="1">
        <v>-21.0</v>
      </c>
      <c r="G7" s="1">
        <v>-14.0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39.0</v>
      </c>
      <c r="C8" s="1">
        <v>-173.0</v>
      </c>
      <c r="D8" s="1">
        <v>-122.0</v>
      </c>
      <c r="E8" s="1">
        <v>-243.0</v>
      </c>
      <c r="F8" s="1">
        <v>-71.0</v>
      </c>
      <c r="G8" s="1">
        <v>-17.0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-39.0</v>
      </c>
      <c r="C9" s="1">
        <v>-41.0</v>
      </c>
      <c r="D9" s="1">
        <v>-13.0</v>
      </c>
      <c r="E9" s="1">
        <v>114.0</v>
      </c>
      <c r="F9" s="1">
        <v>45.0</v>
      </c>
      <c r="G9" s="1">
        <v>-3.0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-36.0</v>
      </c>
      <c r="C10" s="1">
        <v>-62.0</v>
      </c>
      <c r="D10" s="1">
        <v>169.0</v>
      </c>
      <c r="E10" s="1">
        <v>132.0</v>
      </c>
      <c r="F10" s="1">
        <v>30.0</v>
      </c>
      <c r="G10" s="1">
        <v>-33.0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335.0</v>
      </c>
      <c r="C11" s="1">
        <v>145.0</v>
      </c>
      <c r="D11" s="1">
        <v>333.0</v>
      </c>
      <c r="E11" s="1">
        <v>455.0</v>
      </c>
      <c r="F11" s="1">
        <v>542.0</v>
      </c>
      <c r="G11" s="1">
        <v>558.0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-270.0</v>
      </c>
      <c r="C12" s="1">
        <v>-222.0</v>
      </c>
      <c r="D12" s="1">
        <v>-222.0</v>
      </c>
      <c r="E12" s="1">
        <v>-250.0</v>
      </c>
      <c r="F12" s="1">
        <v>-342.0</v>
      </c>
      <c r="G12" s="1">
        <v>-274.0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30.0</v>
      </c>
      <c r="C13" s="1">
        <v>15.0</v>
      </c>
      <c r="D13" s="1">
        <v>12.0</v>
      </c>
      <c r="E13" s="1">
        <v>11.0</v>
      </c>
      <c r="F13" s="1">
        <v>40.0</v>
      </c>
      <c r="G13" s="1">
        <v>18.0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0.0</v>
      </c>
      <c r="E14" s="1">
        <v>32.0</v>
      </c>
      <c r="F14" s="1">
        <v>-876.0</v>
      </c>
      <c r="G14" s="1">
        <v>-149.0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60.0</v>
      </c>
      <c r="D15" s="1">
        <v>-70.0</v>
      </c>
      <c r="E15" s="1">
        <v>0.0</v>
      </c>
      <c r="F15" s="1">
        <v>29.0</v>
      </c>
      <c r="G15" s="1">
        <v>-5.0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-240.0</v>
      </c>
      <c r="C16" s="1">
        <v>-147.0</v>
      </c>
      <c r="D16" s="1">
        <v>-280.0</v>
      </c>
      <c r="E16" s="1">
        <v>-207.0</v>
      </c>
      <c r="F16" s="1">
        <v>-1150.0</v>
      </c>
      <c r="G16" s="1">
        <v>-410.0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24.0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47.0</v>
      </c>
      <c r="C18" s="1">
        <v>261.0</v>
      </c>
      <c r="D18" s="1">
        <v>0.0</v>
      </c>
      <c r="E18" s="1">
        <v>794.0</v>
      </c>
      <c r="F18" s="1">
        <v>917.0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47.0</v>
      </c>
      <c r="C19" s="1">
        <v>261.0</v>
      </c>
      <c r="D19" s="1">
        <v>24.0</v>
      </c>
      <c r="E19" s="1">
        <v>794.0</v>
      </c>
      <c r="F19" s="1">
        <v>917.0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0.0</v>
      </c>
      <c r="E20" s="1">
        <v>-26.0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-139.0</v>
      </c>
      <c r="C21" s="1">
        <v>-376.0</v>
      </c>
      <c r="D21" s="1">
        <v>-123.0</v>
      </c>
      <c r="E21" s="1">
        <v>-72.0</v>
      </c>
      <c r="F21" s="1">
        <v>-115.0</v>
      </c>
      <c r="G21" s="1">
        <v>-169.0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-139.0</v>
      </c>
      <c r="C22" s="1">
        <v>-376.0</v>
      </c>
      <c r="D22" s="1">
        <v>-123.0</v>
      </c>
      <c r="E22" s="1">
        <v>-98.0</v>
      </c>
      <c r="F22" s="1">
        <v>-115.0</v>
      </c>
      <c r="G22" s="1">
        <v>-169.0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0.0</v>
      </c>
      <c r="E23" s="1">
        <v>0.0</v>
      </c>
      <c r="F23" s="1">
        <v>-16.0</v>
      </c>
      <c r="G23" s="1">
        <v>-12.0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54.0</v>
      </c>
      <c r="C24" s="1">
        <v>13.0</v>
      </c>
      <c r="D24" s="1">
        <v>166.0</v>
      </c>
      <c r="E24" s="1">
        <v>-937.0</v>
      </c>
      <c r="F24" s="1">
        <v>1.0</v>
      </c>
      <c r="G24" s="1">
        <v>-5.0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-38.0</v>
      </c>
      <c r="C25" s="1">
        <v>-102.0</v>
      </c>
      <c r="D25" s="1">
        <v>67.0</v>
      </c>
      <c r="E25" s="1">
        <v>-241.0</v>
      </c>
      <c r="F25" s="1">
        <v>787.0</v>
      </c>
      <c r="G25" s="1">
        <v>-186.0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-11.0</v>
      </c>
      <c r="C26" s="1">
        <v>3.0</v>
      </c>
      <c r="D26" s="1">
        <v>8.0</v>
      </c>
      <c r="E26" s="1">
        <v>-2.0</v>
      </c>
      <c r="F26" s="1">
        <v>-18.0</v>
      </c>
      <c r="G26" s="1">
        <v>13.0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46.0</v>
      </c>
      <c r="C27" s="1">
        <v>-101.0</v>
      </c>
      <c r="D27" s="1">
        <v>128.0</v>
      </c>
      <c r="E27" s="1">
        <v>5.0</v>
      </c>
      <c r="F27" s="1">
        <v>162.0</v>
      </c>
      <c r="G27" s="1">
        <v>-25.0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33.0</v>
      </c>
      <c r="C29" s="1">
        <v>29.0</v>
      </c>
      <c r="D29" s="1">
        <v>32.0</v>
      </c>
      <c r="E29" s="1">
        <v>22.0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21.0</v>
      </c>
      <c r="C30" s="1">
        <v>40.0</v>
      </c>
      <c r="D30" s="1">
        <v>27.0</v>
      </c>
      <c r="E30" s="1">
        <v>75.0</v>
      </c>
      <c r="F30" s="1">
        <v>111.0</v>
      </c>
      <c r="G30" s="1">
        <v>84.0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0.0</v>
      </c>
      <c r="D31" s="1">
        <v>156.0</v>
      </c>
      <c r="E31" s="1">
        <v>522.0</v>
      </c>
      <c r="F31" s="1">
        <v>128.0</v>
      </c>
      <c r="G31" s="1">
        <v>239.0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0.0</v>
      </c>
      <c r="D32" s="1">
        <v>170.0</v>
      </c>
      <c r="E32" s="1">
        <v>535.0</v>
      </c>
      <c r="F32" s="1">
        <v>146.0</v>
      </c>
      <c r="G32" s="1">
        <v>299.0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0.0</v>
      </c>
      <c r="D33" s="1">
        <v>-12.0</v>
      </c>
      <c r="E33" s="1">
        <v>-263.0</v>
      </c>
      <c r="F33" s="1">
        <v>104.0</v>
      </c>
      <c r="G33" s="1">
        <v>68.0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-92.0</v>
      </c>
      <c r="C34" s="1">
        <v>-115.0</v>
      </c>
      <c r="D34" s="1">
        <v>-99.0</v>
      </c>
      <c r="E34" s="1">
        <v>696.0</v>
      </c>
      <c r="F34" s="1">
        <v>802.0</v>
      </c>
      <c r="G34" s="1">
        <v>-169.0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0.0</v>
      </c>
      <c r="C3" s="1">
        <v>200.0</v>
      </c>
      <c r="D3" s="1">
        <v>328.0</v>
      </c>
      <c r="E3" s="1">
        <v>333.0</v>
      </c>
      <c r="F3" s="1">
        <v>495.0</v>
      </c>
      <c r="G3" s="1">
        <v>468.0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0.0</v>
      </c>
      <c r="C5" s="1">
        <v>200.0</v>
      </c>
      <c r="D5" s="1">
        <v>328.0</v>
      </c>
      <c r="E5" s="1">
        <v>333.0</v>
      </c>
      <c r="F5" s="1">
        <v>495.0</v>
      </c>
      <c r="G5" s="1">
        <v>470.0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0.0</v>
      </c>
      <c r="C6" s="1">
        <v>1130.0</v>
      </c>
      <c r="D6" s="1">
        <v>1330.0</v>
      </c>
      <c r="E6" s="1">
        <v>1510.0</v>
      </c>
      <c r="F6" s="1">
        <v>1650.0</v>
      </c>
      <c r="G6" s="1">
        <v>1770.0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0.0</v>
      </c>
      <c r="C7" s="1">
        <v>1130.0</v>
      </c>
      <c r="D7" s="1">
        <v>1330.0</v>
      </c>
      <c r="E7" s="1">
        <v>1510.0</v>
      </c>
      <c r="F7" s="1">
        <v>1650.0</v>
      </c>
      <c r="G7" s="1">
        <v>1770.0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0.0</v>
      </c>
      <c r="C8" s="1">
        <v>154.0</v>
      </c>
      <c r="D8" s="1">
        <v>179.0</v>
      </c>
      <c r="E8" s="1">
        <v>259.0</v>
      </c>
      <c r="F8" s="1">
        <v>286.0</v>
      </c>
      <c r="G8" s="1">
        <v>324.0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0.0</v>
      </c>
      <c r="C9" s="1">
        <v>1490.0</v>
      </c>
      <c r="D9" s="1">
        <v>1840.0</v>
      </c>
      <c r="E9" s="1">
        <v>2100.0</v>
      </c>
      <c r="F9" s="1">
        <v>2430.0</v>
      </c>
      <c r="G9" s="1">
        <v>2570.0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0.0</v>
      </c>
      <c r="C10" s="1">
        <v>2880.0</v>
      </c>
      <c r="D10" s="1">
        <v>3130.0</v>
      </c>
      <c r="E10" s="1">
        <v>3760.0</v>
      </c>
      <c r="F10" s="1">
        <v>4480.0</v>
      </c>
      <c r="G10" s="1">
        <v>4700.0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0.0</v>
      </c>
      <c r="C11" s="1">
        <v>-685.0</v>
      </c>
      <c r="D11" s="1">
        <v>-922.0</v>
      </c>
      <c r="E11" s="1">
        <v>-1130.0</v>
      </c>
      <c r="F11" s="1">
        <v>-1300.0</v>
      </c>
      <c r="G11" s="1">
        <v>-1540.0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0.0</v>
      </c>
      <c r="C12" s="1">
        <v>2200.0</v>
      </c>
      <c r="D12" s="1">
        <v>2200.0</v>
      </c>
      <c r="E12" s="1">
        <v>2640.0</v>
      </c>
      <c r="F12" s="1">
        <v>3190.0</v>
      </c>
      <c r="G12" s="1">
        <v>3150.0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0.0</v>
      </c>
      <c r="C13" s="1">
        <v>0.0</v>
      </c>
      <c r="D13" s="1">
        <v>0.0</v>
      </c>
      <c r="E13" s="1">
        <v>0.0</v>
      </c>
      <c r="F13" s="1">
        <v>9.0</v>
      </c>
      <c r="G13" s="1">
        <v>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0.0</v>
      </c>
      <c r="C14" s="1">
        <v>1980.0</v>
      </c>
      <c r="D14" s="1">
        <v>2060.0</v>
      </c>
      <c r="E14" s="1">
        <v>2020.0</v>
      </c>
      <c r="F14" s="1">
        <v>2730.0</v>
      </c>
      <c r="G14" s="1">
        <v>2890.0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0.0</v>
      </c>
      <c r="C15" s="1">
        <v>343.0</v>
      </c>
      <c r="D15" s="1">
        <v>299.0</v>
      </c>
      <c r="E15" s="1">
        <v>257.0</v>
      </c>
      <c r="F15" s="1">
        <v>570.0</v>
      </c>
      <c r="G15" s="1">
        <v>567.0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160.0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0.0</v>
      </c>
      <c r="C17" s="1">
        <v>0.0</v>
      </c>
      <c r="D17" s="1">
        <v>0.0</v>
      </c>
      <c r="E17" s="1">
        <v>48.0</v>
      </c>
      <c r="F17" s="1">
        <v>43.0</v>
      </c>
      <c r="G17" s="1">
        <v>74.0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0.0</v>
      </c>
      <c r="C18" s="1">
        <v>136.0</v>
      </c>
      <c r="D18" s="1">
        <v>146.0</v>
      </c>
      <c r="E18" s="1">
        <v>215.0</v>
      </c>
      <c r="F18" s="1">
        <v>254.0</v>
      </c>
      <c r="G18" s="1">
        <v>90.0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0.0</v>
      </c>
      <c r="C19" s="1">
        <v>6150.0</v>
      </c>
      <c r="D19" s="1">
        <v>6550.0</v>
      </c>
      <c r="E19" s="1">
        <v>7270.0</v>
      </c>
      <c r="F19" s="1">
        <v>9220.0</v>
      </c>
      <c r="G19" s="1">
        <v>9510.0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0.0</v>
      </c>
      <c r="C21" s="1">
        <v>413.0</v>
      </c>
      <c r="D21" s="1">
        <v>415.0</v>
      </c>
      <c r="E21" s="1">
        <v>624.0</v>
      </c>
      <c r="F21" s="1">
        <v>717.0</v>
      </c>
      <c r="G21" s="1">
        <v>709.0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0.0</v>
      </c>
      <c r="C22" s="1">
        <v>609.0</v>
      </c>
      <c r="D22" s="1">
        <v>784.0</v>
      </c>
      <c r="E22" s="1">
        <v>998.0</v>
      </c>
      <c r="F22" s="1">
        <v>995.0</v>
      </c>
      <c r="G22" s="1">
        <v>966.0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0.0</v>
      </c>
      <c r="C23" s="1">
        <v>20.0</v>
      </c>
      <c r="D23" s="1">
        <v>27.0</v>
      </c>
      <c r="E23" s="1">
        <v>0.0</v>
      </c>
      <c r="F23" s="1">
        <v>32.0</v>
      </c>
      <c r="G23" s="1">
        <v>1.0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0.0</v>
      </c>
      <c r="C24" s="1">
        <v>347.0</v>
      </c>
      <c r="D24" s="1">
        <v>363.0</v>
      </c>
      <c r="E24" s="1">
        <v>487.0</v>
      </c>
      <c r="F24" s="1">
        <v>595.0</v>
      </c>
      <c r="G24" s="1">
        <v>623.0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0.0</v>
      </c>
      <c r="C25" s="1">
        <v>72.0</v>
      </c>
      <c r="D25" s="1">
        <v>97.0</v>
      </c>
      <c r="E25" s="1">
        <v>0.0</v>
      </c>
      <c r="F25" s="1">
        <v>0.0</v>
      </c>
      <c r="G25" s="1">
        <v>210.0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0.0</v>
      </c>
      <c r="C26" s="1">
        <v>22.0</v>
      </c>
      <c r="D26" s="1">
        <v>52.0</v>
      </c>
      <c r="E26" s="1">
        <v>220.0</v>
      </c>
      <c r="F26" s="1">
        <v>193.0</v>
      </c>
      <c r="G26" s="1">
        <v>117.0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0.0</v>
      </c>
      <c r="C27" s="1">
        <v>1480.0</v>
      </c>
      <c r="D27" s="1">
        <v>1740.0</v>
      </c>
      <c r="E27" s="1">
        <v>2330.0</v>
      </c>
      <c r="F27" s="1">
        <v>2530.0</v>
      </c>
      <c r="G27" s="1">
        <v>2630.0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0.0</v>
      </c>
      <c r="C28" s="1">
        <v>558.0</v>
      </c>
      <c r="D28" s="1">
        <v>488.0</v>
      </c>
      <c r="E28" s="1">
        <v>794.0</v>
      </c>
      <c r="F28" s="1">
        <v>1640.0</v>
      </c>
      <c r="G28" s="1">
        <v>1530.0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0.0</v>
      </c>
      <c r="C29" s="1">
        <v>1210.0</v>
      </c>
      <c r="D29" s="1">
        <v>1230.0</v>
      </c>
      <c r="E29" s="1">
        <v>1520.0</v>
      </c>
      <c r="F29" s="1">
        <v>1950.0</v>
      </c>
      <c r="G29" s="1">
        <v>1930.0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115.0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0.0</v>
      </c>
      <c r="C31" s="1">
        <v>85.0</v>
      </c>
      <c r="D31" s="1">
        <v>54.0</v>
      </c>
      <c r="E31" s="1">
        <v>71.0</v>
      </c>
      <c r="F31" s="1">
        <v>160.0</v>
      </c>
      <c r="G31" s="1">
        <v>141.0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0.0</v>
      </c>
      <c r="C32" s="1">
        <v>120.0</v>
      </c>
      <c r="D32" s="1">
        <v>94.0</v>
      </c>
      <c r="E32" s="1">
        <v>163.0</v>
      </c>
      <c r="F32" s="1">
        <v>257.0</v>
      </c>
      <c r="G32" s="1">
        <v>217.0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0.0</v>
      </c>
      <c r="C33" s="1">
        <v>3450.0</v>
      </c>
      <c r="D33" s="1">
        <v>3600.0</v>
      </c>
      <c r="E33" s="1">
        <v>4880.0</v>
      </c>
      <c r="F33" s="1">
        <v>6540.0</v>
      </c>
      <c r="G33" s="1">
        <v>6560.0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0.0</v>
      </c>
      <c r="C34" s="1">
        <v>2630.0</v>
      </c>
      <c r="D34" s="1">
        <v>2760.0</v>
      </c>
      <c r="E34" s="1">
        <v>1.0</v>
      </c>
      <c r="F34" s="1">
        <v>1.0</v>
      </c>
      <c r="G34" s="1">
        <v>1.0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0.0</v>
      </c>
      <c r="C35" s="1">
        <v>0.0</v>
      </c>
      <c r="D35" s="1">
        <v>0.0</v>
      </c>
      <c r="E35" s="1">
        <v>2350.0</v>
      </c>
      <c r="F35" s="1">
        <v>2580.0</v>
      </c>
      <c r="G35" s="1">
        <v>2600.0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0.0</v>
      </c>
      <c r="C36" s="1">
        <v>0.0</v>
      </c>
      <c r="D36" s="1">
        <v>0.0</v>
      </c>
      <c r="E36" s="1">
        <v>126.0</v>
      </c>
      <c r="F36" s="1">
        <v>323.0</v>
      </c>
      <c r="G36" s="1">
        <v>552.0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0.0</v>
      </c>
      <c r="C37" s="1">
        <v>-66.0</v>
      </c>
      <c r="D37" s="1">
        <v>58.0</v>
      </c>
      <c r="E37" s="1">
        <v>-130.0</v>
      </c>
      <c r="F37" s="1">
        <v>-254.0</v>
      </c>
      <c r="G37" s="1">
        <v>-239.0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0.0</v>
      </c>
      <c r="C38" s="1">
        <v>2570.0</v>
      </c>
      <c r="D38" s="1">
        <v>2820.0</v>
      </c>
      <c r="E38" s="1">
        <v>2350.0</v>
      </c>
      <c r="F38" s="1">
        <v>2640.0</v>
      </c>
      <c r="G38" s="1">
        <v>2910.0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0.0</v>
      </c>
      <c r="C39" s="1">
        <v>130.0</v>
      </c>
      <c r="D39" s="1">
        <v>125.0</v>
      </c>
      <c r="E39" s="1">
        <v>39.0</v>
      </c>
      <c r="F39" s="1">
        <v>33.0</v>
      </c>
      <c r="G39" s="1">
        <v>34.0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0.0</v>
      </c>
      <c r="C40" s="1">
        <v>2700.0</v>
      </c>
      <c r="D40" s="1">
        <v>2950.0</v>
      </c>
      <c r="E40" s="1">
        <v>2390.0</v>
      </c>
      <c r="F40" s="1">
        <v>2680.0</v>
      </c>
      <c r="G40" s="1">
        <v>2950.0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0.0</v>
      </c>
      <c r="C41" s="1">
        <v>6150.0</v>
      </c>
      <c r="D41" s="1">
        <v>6550.0</v>
      </c>
      <c r="E41" s="1">
        <v>7270.0</v>
      </c>
      <c r="F41" s="1">
        <v>9220.0</v>
      </c>
      <c r="G41" s="1">
        <v>9510.0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0.0</v>
      </c>
      <c r="C43" s="1">
        <v>0.0</v>
      </c>
      <c r="D43" s="1">
        <v>0.0</v>
      </c>
      <c r="E43" s="1">
        <v>115.0</v>
      </c>
      <c r="F43" s="1">
        <v>119.0</v>
      </c>
      <c r="G43" s="1">
        <v>119.0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0.0</v>
      </c>
      <c r="C44" s="1">
        <v>0.0</v>
      </c>
      <c r="D44" s="1">
        <v>0.0</v>
      </c>
      <c r="E44" s="1">
        <v>115.0</v>
      </c>
      <c r="F44" s="1">
        <v>119.0</v>
      </c>
      <c r="G44" s="1">
        <v>119.0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0.0</v>
      </c>
      <c r="C45" s="1">
        <v>0.0</v>
      </c>
      <c r="D45" s="1">
        <v>0.0</v>
      </c>
      <c r="E45" s="1" t="s">
        <v>100</v>
      </c>
      <c r="F45" s="1" t="s">
        <v>101</v>
      </c>
      <c r="G45" s="1" t="s">
        <v>102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>
        <v>0.0</v>
      </c>
      <c r="C46" s="1">
        <v>240.0</v>
      </c>
      <c r="D46" s="1">
        <v>461.0</v>
      </c>
      <c r="E46" s="1">
        <v>77.0</v>
      </c>
      <c r="F46" s="1">
        <v>-653.0</v>
      </c>
      <c r="G46" s="1">
        <v>-546.0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0.0</v>
      </c>
      <c r="C47" s="1">
        <v>0.0</v>
      </c>
      <c r="D47" s="1">
        <v>0.0</v>
      </c>
      <c r="E47" s="1" t="s">
        <v>105</v>
      </c>
      <c r="F47" s="1" t="s">
        <v>106</v>
      </c>
      <c r="G47" s="1" t="s">
        <v>107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0.0</v>
      </c>
      <c r="C48" s="1">
        <v>2130.0</v>
      </c>
      <c r="D48" s="1">
        <v>2100.0</v>
      </c>
      <c r="E48" s="1">
        <v>2800.0</v>
      </c>
      <c r="F48" s="1">
        <v>4220.0</v>
      </c>
      <c r="G48" s="1">
        <v>4090.0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109</v>
      </c>
      <c r="B49" s="1">
        <v>0.0</v>
      </c>
      <c r="C49" s="1">
        <v>1930.0</v>
      </c>
      <c r="D49" s="1">
        <v>1780.0</v>
      </c>
      <c r="E49" s="1">
        <v>2470.0</v>
      </c>
      <c r="F49" s="1">
        <v>3720.0</v>
      </c>
      <c r="G49" s="1">
        <v>3620.0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110</v>
      </c>
      <c r="B50" s="1">
        <v>0.0</v>
      </c>
      <c r="C50" s="1">
        <v>0.0</v>
      </c>
      <c r="D50" s="1">
        <v>0.0</v>
      </c>
      <c r="E50" s="1">
        <v>-60.0</v>
      </c>
      <c r="F50" s="1">
        <v>-38.0</v>
      </c>
      <c r="G50" s="1">
        <v>-53.0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111</v>
      </c>
      <c r="B51" s="1">
        <v>4530.0</v>
      </c>
      <c r="C51" s="1">
        <v>4980.0</v>
      </c>
      <c r="D51" s="1">
        <v>5220.0</v>
      </c>
      <c r="E51" s="1">
        <v>6500.0</v>
      </c>
      <c r="F51" s="1">
        <v>7370.0</v>
      </c>
      <c r="G51" s="1">
        <v>8840.0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112</v>
      </c>
      <c r="B52" s="1">
        <v>0.0</v>
      </c>
      <c r="C52" s="1">
        <v>130.0</v>
      </c>
      <c r="D52" s="1">
        <v>125.0</v>
      </c>
      <c r="E52" s="1">
        <v>39.0</v>
      </c>
      <c r="F52" s="1">
        <v>33.0</v>
      </c>
      <c r="G52" s="1">
        <v>34.0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113</v>
      </c>
      <c r="B53" s="1">
        <v>0.0</v>
      </c>
      <c r="C53" s="1">
        <v>0.0</v>
      </c>
      <c r="D53" s="1">
        <v>0.0</v>
      </c>
      <c r="E53" s="1">
        <v>3.0</v>
      </c>
      <c r="F53" s="1">
        <v>3.0</v>
      </c>
      <c r="G53" s="1">
        <v>3.0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114</v>
      </c>
      <c r="B54" s="1">
        <v>0.0</v>
      </c>
      <c r="C54" s="1">
        <v>5.0</v>
      </c>
      <c r="D54" s="1">
        <v>6.0</v>
      </c>
      <c r="E54" s="1">
        <v>7.0</v>
      </c>
      <c r="F54" s="1">
        <v>0.0</v>
      </c>
      <c r="G54" s="1">
        <v>440.0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115</v>
      </c>
      <c r="B55" s="1">
        <v>0.0</v>
      </c>
      <c r="C55" s="1">
        <v>270.0</v>
      </c>
      <c r="D55" s="1">
        <v>273.0</v>
      </c>
      <c r="E55" s="1">
        <v>326.0</v>
      </c>
      <c r="F55" s="1">
        <v>364.0</v>
      </c>
      <c r="G55" s="1">
        <v>0.0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116</v>
      </c>
      <c r="B56" s="1">
        <v>0.0</v>
      </c>
      <c r="C56" s="1">
        <v>749.0</v>
      </c>
      <c r="D56" s="1">
        <v>914.0</v>
      </c>
      <c r="E56" s="1">
        <v>1440.0</v>
      </c>
      <c r="F56" s="1">
        <v>1670.0</v>
      </c>
      <c r="G56" s="1">
        <v>1820.0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117</v>
      </c>
      <c r="B57" s="1">
        <v>0.0</v>
      </c>
      <c r="C57" s="1">
        <v>0.0</v>
      </c>
      <c r="D57" s="1">
        <v>6.0</v>
      </c>
      <c r="E57" s="1">
        <v>7.0</v>
      </c>
      <c r="F57" s="1">
        <v>8.0</v>
      </c>
      <c r="G57" s="1">
        <v>8.0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118</v>
      </c>
      <c r="B58" s="1">
        <v>0.0</v>
      </c>
      <c r="C58" s="1">
        <v>20.0</v>
      </c>
      <c r="D58" s="1">
        <v>18.0</v>
      </c>
      <c r="E58" s="1">
        <v>13.0</v>
      </c>
      <c r="F58" s="1">
        <v>12.0</v>
      </c>
      <c r="G58" s="1">
        <v>11.0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</v>
      </c>
      <c r="B2" s="1">
        <v>6060.0</v>
      </c>
      <c r="C2" s="1">
        <v>6090.0</v>
      </c>
      <c r="D2" s="1">
        <v>6200.0</v>
      </c>
      <c r="E2" s="1">
        <v>7940.0</v>
      </c>
      <c r="F2" s="1">
        <v>8990.0</v>
      </c>
      <c r="G2" s="1">
        <v>9780.0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</v>
      </c>
      <c r="B3" s="1">
        <v>6060.0</v>
      </c>
      <c r="C3" s="1">
        <v>6090.0</v>
      </c>
      <c r="D3" s="1">
        <v>6200.0</v>
      </c>
      <c r="E3" s="1">
        <v>7940.0</v>
      </c>
      <c r="F3" s="1">
        <v>8990.0</v>
      </c>
      <c r="G3" s="1">
        <v>9780.0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</v>
      </c>
      <c r="B4" s="1">
        <v>5120.0</v>
      </c>
      <c r="C4" s="1">
        <v>5110.0</v>
      </c>
      <c r="D4" s="1">
        <v>5170.0</v>
      </c>
      <c r="E4" s="1">
        <v>6640.0</v>
      </c>
      <c r="F4" s="1">
        <v>7440.0</v>
      </c>
      <c r="G4" s="1">
        <v>8039.0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</v>
      </c>
      <c r="B5" s="1">
        <v>948.0</v>
      </c>
      <c r="C5" s="1">
        <v>982.0</v>
      </c>
      <c r="D5" s="1">
        <v>1030.0</v>
      </c>
      <c r="E5" s="1">
        <v>1300.0</v>
      </c>
      <c r="F5" s="1">
        <v>1550.0</v>
      </c>
      <c r="G5" s="1">
        <v>1740.0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</v>
      </c>
      <c r="B6" s="1">
        <v>528.0</v>
      </c>
      <c r="C6" s="1">
        <v>514.0</v>
      </c>
      <c r="D6" s="1">
        <v>611.0</v>
      </c>
      <c r="E6" s="1">
        <v>714.0</v>
      </c>
      <c r="F6" s="1">
        <v>853.0</v>
      </c>
      <c r="G6" s="1">
        <v>990.0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</v>
      </c>
      <c r="B7" s="1">
        <v>261.0</v>
      </c>
      <c r="C7" s="1">
        <v>302.0</v>
      </c>
      <c r="D7" s="1">
        <v>323.0</v>
      </c>
      <c r="E7" s="1">
        <v>335.0</v>
      </c>
      <c r="F7" s="1">
        <v>329.0</v>
      </c>
      <c r="G7" s="1">
        <v>361.0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125</v>
      </c>
      <c r="B8" s="1">
        <v>789.0</v>
      </c>
      <c r="C8" s="1">
        <v>816.0</v>
      </c>
      <c r="D8" s="1">
        <v>934.0</v>
      </c>
      <c r="E8" s="1">
        <v>1050.0</v>
      </c>
      <c r="F8" s="1">
        <v>1180.0</v>
      </c>
      <c r="G8" s="1">
        <v>1350.0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</v>
      </c>
      <c r="B9" s="1">
        <v>159.0</v>
      </c>
      <c r="C9" s="1">
        <v>166.0</v>
      </c>
      <c r="D9" s="1">
        <v>92.0</v>
      </c>
      <c r="E9" s="1">
        <v>254.0</v>
      </c>
      <c r="F9" s="1">
        <v>368.0</v>
      </c>
      <c r="G9" s="1">
        <v>392.0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</v>
      </c>
      <c r="B10" s="1">
        <v>-30.0</v>
      </c>
      <c r="C10" s="1">
        <v>-33.0</v>
      </c>
      <c r="D10" s="1">
        <v>-24.0</v>
      </c>
      <c r="E10" s="1">
        <v>-21.0</v>
      </c>
      <c r="F10" s="1">
        <v>-29.0</v>
      </c>
      <c r="G10" s="1">
        <v>-96.0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10.0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</v>
      </c>
      <c r="B12" s="1">
        <v>-30.0</v>
      </c>
      <c r="C12" s="1">
        <v>-33.0</v>
      </c>
      <c r="D12" s="1">
        <v>-24.0</v>
      </c>
      <c r="E12" s="1">
        <v>-21.0</v>
      </c>
      <c r="F12" s="1">
        <v>-29.0</v>
      </c>
      <c r="G12" s="1">
        <v>-86.0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</v>
      </c>
      <c r="B13" s="1">
        <v>0.0</v>
      </c>
      <c r="C13" s="1">
        <v>0.0</v>
      </c>
      <c r="D13" s="1">
        <v>0.0</v>
      </c>
      <c r="E13" s="1">
        <v>2.0</v>
      </c>
      <c r="F13" s="1">
        <v>14.0</v>
      </c>
      <c r="G13" s="1">
        <v>24.0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131</v>
      </c>
      <c r="B14" s="1">
        <v>13.0</v>
      </c>
      <c r="C14" s="1">
        <v>1.0</v>
      </c>
      <c r="D14" s="1">
        <v>2.0</v>
      </c>
      <c r="E14" s="1">
        <v>21.0</v>
      </c>
      <c r="F14" s="1">
        <v>4.0</v>
      </c>
      <c r="G14" s="1">
        <v>2.0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</v>
      </c>
      <c r="B15" s="1">
        <v>142.0</v>
      </c>
      <c r="C15" s="1">
        <v>134.0</v>
      </c>
      <c r="D15" s="1">
        <v>70.0</v>
      </c>
      <c r="E15" s="1">
        <v>256.0</v>
      </c>
      <c r="F15" s="1">
        <v>357.0</v>
      </c>
      <c r="G15" s="1">
        <v>332.0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133</v>
      </c>
      <c r="B16" s="1">
        <v>-7.0</v>
      </c>
      <c r="C16" s="1">
        <v>-15.0</v>
      </c>
      <c r="D16" s="1">
        <v>-29.0</v>
      </c>
      <c r="E16" s="1">
        <v>-4.0</v>
      </c>
      <c r="F16" s="1">
        <v>-24.0</v>
      </c>
      <c r="G16" s="1">
        <v>-32.0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134</v>
      </c>
      <c r="B17" s="1">
        <v>0.0</v>
      </c>
      <c r="C17" s="1">
        <v>0.0</v>
      </c>
      <c r="D17" s="1">
        <v>0.0</v>
      </c>
      <c r="E17" s="1">
        <v>0.0</v>
      </c>
      <c r="F17" s="1">
        <v>-46.0</v>
      </c>
      <c r="G17" s="1">
        <v>-32.0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135</v>
      </c>
      <c r="B18" s="1">
        <v>0.0</v>
      </c>
      <c r="C18" s="1">
        <v>0.0</v>
      </c>
      <c r="D18" s="1">
        <v>0.0</v>
      </c>
      <c r="E18" s="1">
        <v>0.0</v>
      </c>
      <c r="F18" s="1">
        <v>-8.0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</v>
      </c>
      <c r="B19" s="1">
        <v>-9.0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</v>
      </c>
      <c r="B20" s="1">
        <v>0.0</v>
      </c>
      <c r="C20" s="1">
        <v>-1.0</v>
      </c>
      <c r="D20" s="1">
        <v>-47.0</v>
      </c>
      <c r="E20" s="1">
        <v>-99.0</v>
      </c>
      <c r="F20" s="1">
        <v>-15.0</v>
      </c>
      <c r="G20" s="1">
        <v>-2.0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</v>
      </c>
      <c r="B21" s="1">
        <v>126.0</v>
      </c>
      <c r="C21" s="1">
        <v>118.0</v>
      </c>
      <c r="D21" s="1">
        <v>-6.0</v>
      </c>
      <c r="E21" s="1">
        <v>153.0</v>
      </c>
      <c r="F21" s="1">
        <v>264.0</v>
      </c>
      <c r="G21" s="1">
        <v>266.0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</v>
      </c>
      <c r="B22" s="1">
        <v>36.0</v>
      </c>
      <c r="C22" s="1">
        <v>37.0</v>
      </c>
      <c r="D22" s="1">
        <v>16.0</v>
      </c>
      <c r="E22" s="1">
        <v>-8.0</v>
      </c>
      <c r="F22" s="1">
        <v>64.0</v>
      </c>
      <c r="G22" s="1">
        <v>33.0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</v>
      </c>
      <c r="B23" s="1">
        <v>90.0</v>
      </c>
      <c r="C23" s="1">
        <v>81.0</v>
      </c>
      <c r="D23" s="1">
        <v>-22.0</v>
      </c>
      <c r="E23" s="1">
        <v>161.0</v>
      </c>
      <c r="F23" s="1">
        <v>200.0</v>
      </c>
      <c r="G23" s="1">
        <v>233.0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</v>
      </c>
      <c r="B24" s="1">
        <v>90.0</v>
      </c>
      <c r="C24" s="1">
        <v>81.0</v>
      </c>
      <c r="D24" s="1">
        <v>-22.0</v>
      </c>
      <c r="E24" s="1">
        <v>161.0</v>
      </c>
      <c r="F24" s="1">
        <v>200.0</v>
      </c>
      <c r="G24" s="1">
        <v>233.0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94</v>
      </c>
      <c r="B25" s="1">
        <v>-20.0</v>
      </c>
      <c r="C25" s="1">
        <v>-21.0</v>
      </c>
      <c r="D25" s="1">
        <v>-9.0</v>
      </c>
      <c r="E25" s="1">
        <v>-8.0</v>
      </c>
      <c r="F25" s="1">
        <v>-3.0</v>
      </c>
      <c r="G25" s="1">
        <v>-4.0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</v>
      </c>
      <c r="B26" s="1">
        <v>70.0</v>
      </c>
      <c r="C26" s="1">
        <v>60.0</v>
      </c>
      <c r="D26" s="1">
        <v>-31.0</v>
      </c>
      <c r="E26" s="1">
        <v>153.0</v>
      </c>
      <c r="F26" s="1">
        <v>197.0</v>
      </c>
      <c r="G26" s="1">
        <v>229.0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143</v>
      </c>
      <c r="B27" s="1">
        <v>70.0</v>
      </c>
      <c r="C27" s="1">
        <v>60.0</v>
      </c>
      <c r="D27" s="1">
        <v>-31.0</v>
      </c>
      <c r="E27" s="1">
        <v>153.0</v>
      </c>
      <c r="F27" s="1">
        <v>197.0</v>
      </c>
      <c r="G27" s="1">
        <v>229.0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144</v>
      </c>
      <c r="B28" s="1">
        <v>70.0</v>
      </c>
      <c r="C28" s="1">
        <v>60.0</v>
      </c>
      <c r="D28" s="1">
        <v>-31.0</v>
      </c>
      <c r="E28" s="1">
        <v>153.0</v>
      </c>
      <c r="F28" s="1">
        <v>197.0</v>
      </c>
      <c r="G28" s="1">
        <v>229.0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146</v>
      </c>
      <c r="B30" s="1">
        <v>0.0</v>
      </c>
      <c r="C30" s="1">
        <v>0.0</v>
      </c>
      <c r="D30" s="1">
        <v>0.0</v>
      </c>
      <c r="E30" s="1" t="s">
        <v>147</v>
      </c>
      <c r="F30" s="1" t="s">
        <v>148</v>
      </c>
      <c r="G30" s="1" t="s">
        <v>149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150</v>
      </c>
      <c r="B31" s="1">
        <v>0.0</v>
      </c>
      <c r="C31" s="1">
        <v>0.0</v>
      </c>
      <c r="D31" s="1">
        <v>0.0</v>
      </c>
      <c r="E31" s="1" t="s">
        <v>147</v>
      </c>
      <c r="F31" s="1" t="s">
        <v>148</v>
      </c>
      <c r="G31" s="1" t="s">
        <v>149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151</v>
      </c>
      <c r="B32" s="1">
        <v>0.0</v>
      </c>
      <c r="C32" s="1">
        <v>0.0</v>
      </c>
      <c r="D32" s="1">
        <v>0.0</v>
      </c>
      <c r="E32" s="1">
        <v>115.0</v>
      </c>
      <c r="F32" s="1">
        <v>117.0</v>
      </c>
      <c r="G32" s="1">
        <v>119.0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152</v>
      </c>
      <c r="B33" s="1">
        <v>0.0</v>
      </c>
      <c r="C33" s="1">
        <v>0.0</v>
      </c>
      <c r="D33" s="1">
        <v>0.0</v>
      </c>
      <c r="E33" s="1" t="s">
        <v>153</v>
      </c>
      <c r="F33" s="1" t="s">
        <v>154</v>
      </c>
      <c r="G33" s="1" t="s">
        <v>155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156</v>
      </c>
      <c r="B34" s="1">
        <v>0.0</v>
      </c>
      <c r="C34" s="1">
        <v>0.0</v>
      </c>
      <c r="D34" s="1">
        <v>0.0</v>
      </c>
      <c r="E34" s="1" t="s">
        <v>153</v>
      </c>
      <c r="F34" s="1" t="s">
        <v>154</v>
      </c>
      <c r="G34" s="1" t="s">
        <v>155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157</v>
      </c>
      <c r="B35" s="1">
        <v>0.0</v>
      </c>
      <c r="C35" s="1">
        <v>0.0</v>
      </c>
      <c r="D35" s="1">
        <v>0.0</v>
      </c>
      <c r="E35" s="1">
        <v>116.0</v>
      </c>
      <c r="F35" s="1">
        <v>118.0</v>
      </c>
      <c r="G35" s="1">
        <v>119.0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158</v>
      </c>
      <c r="B36" s="1">
        <v>0.0</v>
      </c>
      <c r="C36" s="1">
        <v>0.0</v>
      </c>
      <c r="D36" s="1">
        <v>0.0</v>
      </c>
      <c r="E36" s="1" t="s">
        <v>147</v>
      </c>
      <c r="F36" s="1" t="s">
        <v>159</v>
      </c>
      <c r="G36" s="1" t="s">
        <v>160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161</v>
      </c>
      <c r="B37" s="1">
        <v>0.0</v>
      </c>
      <c r="C37" s="1">
        <v>0.0</v>
      </c>
      <c r="D37" s="1">
        <v>0.0</v>
      </c>
      <c r="E37" s="1" t="s">
        <v>162</v>
      </c>
      <c r="F37" s="1" t="s">
        <v>163</v>
      </c>
      <c r="G37" s="1" t="s">
        <v>164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165</v>
      </c>
      <c r="B39" s="1">
        <v>420.0</v>
      </c>
      <c r="C39" s="1">
        <v>468.0</v>
      </c>
      <c r="D39" s="1">
        <v>415.0</v>
      </c>
      <c r="E39" s="1">
        <v>589.0</v>
      </c>
      <c r="F39" s="1">
        <v>697.0</v>
      </c>
      <c r="G39" s="1">
        <v>753.0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166</v>
      </c>
      <c r="B40" s="1">
        <v>230.0</v>
      </c>
      <c r="C40" s="1">
        <v>231.0</v>
      </c>
      <c r="D40" s="1">
        <v>153.0</v>
      </c>
      <c r="E40" s="1">
        <v>315.0</v>
      </c>
      <c r="F40" s="1">
        <v>436.0</v>
      </c>
      <c r="G40" s="1">
        <v>463.0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167</v>
      </c>
      <c r="B41" s="1">
        <v>159.0</v>
      </c>
      <c r="C41" s="1">
        <v>166.0</v>
      </c>
      <c r="D41" s="1">
        <v>92.0</v>
      </c>
      <c r="E41" s="1">
        <v>254.0</v>
      </c>
      <c r="F41" s="1">
        <v>368.0</v>
      </c>
      <c r="G41" s="1">
        <v>392.0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168</v>
      </c>
      <c r="B42" s="1">
        <v>986.0</v>
      </c>
      <c r="C42" s="1">
        <v>1090.0</v>
      </c>
      <c r="D42" s="1">
        <v>1070.0</v>
      </c>
      <c r="E42" s="1">
        <v>1400.0</v>
      </c>
      <c r="F42" s="1">
        <v>1620.0</v>
      </c>
      <c r="G42" s="1">
        <v>1860.0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169</v>
      </c>
      <c r="B43" s="1" t="s">
        <v>170</v>
      </c>
      <c r="C43" s="1" t="s">
        <v>171</v>
      </c>
      <c r="D43" s="1" t="s">
        <v>172</v>
      </c>
      <c r="E43" s="1" t="s">
        <v>173</v>
      </c>
      <c r="F43" s="1" t="s">
        <v>174</v>
      </c>
      <c r="G43" s="1" t="s">
        <v>175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176</v>
      </c>
      <c r="B44" s="1">
        <v>-5.0</v>
      </c>
      <c r="C44" s="1">
        <v>3.0</v>
      </c>
      <c r="D44" s="1">
        <v>-3.0</v>
      </c>
      <c r="E44" s="1">
        <v>14.0</v>
      </c>
      <c r="F44" s="1">
        <v>42.0</v>
      </c>
      <c r="G44" s="1">
        <v>31.0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177</v>
      </c>
      <c r="B45" s="1">
        <v>37.0</v>
      </c>
      <c r="C45" s="1">
        <v>36.0</v>
      </c>
      <c r="D45" s="1">
        <v>45.0</v>
      </c>
      <c r="E45" s="1">
        <v>26.0</v>
      </c>
      <c r="F45" s="1">
        <v>29.0</v>
      </c>
      <c r="G45" s="1">
        <v>43.0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178</v>
      </c>
      <c r="B46" s="1">
        <v>32.0</v>
      </c>
      <c r="C46" s="1">
        <v>39.0</v>
      </c>
      <c r="D46" s="1">
        <v>42.0</v>
      </c>
      <c r="E46" s="1">
        <v>40.0</v>
      </c>
      <c r="F46" s="1">
        <v>71.0</v>
      </c>
      <c r="G46" s="1">
        <v>74.0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179</v>
      </c>
      <c r="B47" s="1">
        <v>12.0</v>
      </c>
      <c r="C47" s="1">
        <v>-2.0</v>
      </c>
      <c r="D47" s="1">
        <v>-21.0</v>
      </c>
      <c r="E47" s="1">
        <v>-25.0</v>
      </c>
      <c r="F47" s="1">
        <v>-12.0</v>
      </c>
      <c r="G47" s="1">
        <v>-5.0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180</v>
      </c>
      <c r="B48" s="1">
        <v>-8.0</v>
      </c>
      <c r="C48" s="1">
        <v>0.0</v>
      </c>
      <c r="D48" s="1">
        <v>-5.0</v>
      </c>
      <c r="E48" s="1">
        <v>-23.0</v>
      </c>
      <c r="F48" s="1">
        <v>5.0</v>
      </c>
      <c r="G48" s="1">
        <v>-36.0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181</v>
      </c>
      <c r="B49" s="1">
        <v>4.0</v>
      </c>
      <c r="C49" s="1">
        <v>-2.0</v>
      </c>
      <c r="D49" s="1">
        <v>-26.0</v>
      </c>
      <c r="E49" s="1">
        <v>-48.0</v>
      </c>
      <c r="F49" s="1">
        <v>-7.0</v>
      </c>
      <c r="G49" s="1">
        <v>-41.0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182</v>
      </c>
      <c r="B50" s="1">
        <v>68.0</v>
      </c>
      <c r="C50" s="1">
        <v>62.0</v>
      </c>
      <c r="D50" s="1">
        <v>34.0</v>
      </c>
      <c r="E50" s="1">
        <v>152.0</v>
      </c>
      <c r="F50" s="1">
        <v>220.0</v>
      </c>
      <c r="G50" s="1">
        <v>204.0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183</v>
      </c>
      <c r="B51" s="1">
        <v>0.0</v>
      </c>
      <c r="C51" s="1">
        <v>2.0</v>
      </c>
      <c r="D51" s="1">
        <v>4.0</v>
      </c>
      <c r="E51" s="1">
        <v>6.0</v>
      </c>
      <c r="F51" s="1">
        <v>5.0</v>
      </c>
      <c r="G51" s="1">
        <v>5.0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184</v>
      </c>
      <c r="B52" s="1">
        <v>0.0</v>
      </c>
      <c r="C52" s="1">
        <v>0.0</v>
      </c>
      <c r="D52" s="1">
        <v>0.0</v>
      </c>
      <c r="E52" s="1">
        <v>-19.0</v>
      </c>
      <c r="F52" s="1">
        <v>-33.0</v>
      </c>
      <c r="G52" s="1">
        <v>-8.0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185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186</v>
      </c>
      <c r="B54" s="1">
        <v>566.0</v>
      </c>
      <c r="C54" s="1">
        <v>622.0</v>
      </c>
      <c r="D54" s="1">
        <v>652.0</v>
      </c>
      <c r="E54" s="1">
        <v>812.0</v>
      </c>
      <c r="F54" s="1">
        <v>921.0</v>
      </c>
      <c r="G54" s="1">
        <v>1100.0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187</v>
      </c>
      <c r="B55" s="1">
        <v>0.0</v>
      </c>
      <c r="C55" s="1">
        <v>0.0</v>
      </c>
      <c r="D55" s="1">
        <v>59.0</v>
      </c>
      <c r="E55" s="1">
        <v>55.0</v>
      </c>
      <c r="F55" s="1">
        <v>60.0</v>
      </c>
      <c r="G55" s="1">
        <v>204.0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188</v>
      </c>
      <c r="B56" s="1">
        <v>0.0</v>
      </c>
      <c r="C56" s="1">
        <v>0.0</v>
      </c>
      <c r="D56" s="1">
        <v>593.0</v>
      </c>
      <c r="E56" s="1">
        <v>757.0</v>
      </c>
      <c r="F56" s="1">
        <v>860.0</v>
      </c>
      <c r="G56" s="1">
        <v>901.0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189</v>
      </c>
      <c r="B57" s="1">
        <v>0.0</v>
      </c>
      <c r="C57" s="1">
        <v>0.0</v>
      </c>
      <c r="D57" s="1">
        <v>0.0</v>
      </c>
      <c r="E57" s="1">
        <v>28.0</v>
      </c>
      <c r="F57" s="1">
        <v>33.0</v>
      </c>
      <c r="G57" s="1">
        <v>35.0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190</v>
      </c>
      <c r="B58" s="1">
        <v>0.0</v>
      </c>
      <c r="C58" s="1">
        <v>0.0</v>
      </c>
      <c r="D58" s="1">
        <v>0.0</v>
      </c>
      <c r="E58" s="1">
        <v>28.0</v>
      </c>
      <c r="F58" s="1">
        <v>33.0</v>
      </c>
      <c r="G58" s="1">
        <v>35.0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192</v>
      </c>
      <c r="B3" s="1">
        <v>0.0</v>
      </c>
      <c r="C3" s="1">
        <v>0.0</v>
      </c>
      <c r="D3" s="1" t="s">
        <v>193</v>
      </c>
      <c r="E3" s="1" t="s">
        <v>194</v>
      </c>
      <c r="F3" s="1" t="s">
        <v>195</v>
      </c>
      <c r="G3" s="1" t="s">
        <v>196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197</v>
      </c>
      <c r="B4" s="1">
        <v>0.0</v>
      </c>
      <c r="C4" s="1">
        <v>0.0</v>
      </c>
      <c r="D4" s="1" t="s">
        <v>198</v>
      </c>
      <c r="E4" s="1" t="s">
        <v>199</v>
      </c>
      <c r="F4" s="1" t="s">
        <v>200</v>
      </c>
      <c r="G4" s="1" t="s">
        <v>201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202</v>
      </c>
      <c r="B5" s="1">
        <v>0.0</v>
      </c>
      <c r="C5" s="1">
        <v>0.0</v>
      </c>
      <c r="D5" s="1" t="s">
        <v>203</v>
      </c>
      <c r="E5" s="1" t="s">
        <v>204</v>
      </c>
      <c r="F5" s="1" t="s">
        <v>205</v>
      </c>
      <c r="G5" s="1" t="s">
        <v>206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207</v>
      </c>
      <c r="B6" s="1">
        <v>0.0</v>
      </c>
      <c r="C6" s="1">
        <v>0.0</v>
      </c>
      <c r="D6" s="1" t="s">
        <v>208</v>
      </c>
      <c r="E6" s="1" t="s">
        <v>209</v>
      </c>
      <c r="F6" s="1" t="s">
        <v>205</v>
      </c>
      <c r="G6" s="1" t="s">
        <v>210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212</v>
      </c>
      <c r="B8" s="1" t="s">
        <v>213</v>
      </c>
      <c r="C8" s="1" t="s">
        <v>214</v>
      </c>
      <c r="D8" s="1" t="s">
        <v>215</v>
      </c>
      <c r="E8" s="1" t="s">
        <v>216</v>
      </c>
      <c r="F8" s="1" t="s">
        <v>217</v>
      </c>
      <c r="G8" s="1" t="s">
        <v>218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219</v>
      </c>
      <c r="B9" s="1" t="s">
        <v>220</v>
      </c>
      <c r="C9" s="1" t="s">
        <v>221</v>
      </c>
      <c r="D9" s="1" t="s">
        <v>222</v>
      </c>
      <c r="E9" s="1" t="s">
        <v>223</v>
      </c>
      <c r="F9" s="1" t="s">
        <v>224</v>
      </c>
      <c r="G9" s="1" t="s">
        <v>225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226</v>
      </c>
      <c r="B10" s="1" t="s">
        <v>227</v>
      </c>
      <c r="C10" s="1" t="s">
        <v>228</v>
      </c>
      <c r="D10" s="1" t="s">
        <v>229</v>
      </c>
      <c r="E10" s="1" t="s">
        <v>230</v>
      </c>
      <c r="F10" s="1" t="s">
        <v>231</v>
      </c>
      <c r="G10" s="1" t="s">
        <v>232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233</v>
      </c>
      <c r="B11" s="1" t="s">
        <v>234</v>
      </c>
      <c r="C11" s="1" t="s">
        <v>234</v>
      </c>
      <c r="D11" s="1" t="s">
        <v>235</v>
      </c>
      <c r="E11" s="1" t="s">
        <v>236</v>
      </c>
      <c r="F11" s="1" t="s">
        <v>237</v>
      </c>
      <c r="G11" s="1" t="s">
        <v>238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239</v>
      </c>
      <c r="B12" s="1" t="s">
        <v>196</v>
      </c>
      <c r="C12" s="1" t="s">
        <v>240</v>
      </c>
      <c r="D12" s="1" t="s">
        <v>241</v>
      </c>
      <c r="E12" s="1" t="s">
        <v>242</v>
      </c>
      <c r="F12" s="1" t="s">
        <v>243</v>
      </c>
      <c r="G12" s="1" t="s">
        <v>244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245</v>
      </c>
      <c r="B13" s="1" t="s">
        <v>241</v>
      </c>
      <c r="C13" s="1" t="s">
        <v>147</v>
      </c>
      <c r="D13" s="1" t="s">
        <v>246</v>
      </c>
      <c r="E13" s="1" t="s">
        <v>247</v>
      </c>
      <c r="F13" s="1" t="s">
        <v>248</v>
      </c>
      <c r="G13" s="1" t="s">
        <v>249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250</v>
      </c>
      <c r="B14" s="1" t="s">
        <v>251</v>
      </c>
      <c r="C14" s="1" t="s">
        <v>252</v>
      </c>
      <c r="D14" s="1" t="s">
        <v>253</v>
      </c>
      <c r="E14" s="1" t="s">
        <v>149</v>
      </c>
      <c r="F14" s="1" t="s">
        <v>254</v>
      </c>
      <c r="G14" s="1" t="s">
        <v>255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256</v>
      </c>
      <c r="B15" s="1" t="s">
        <v>251</v>
      </c>
      <c r="C15" s="1" t="s">
        <v>252</v>
      </c>
      <c r="D15" s="1" t="s">
        <v>253</v>
      </c>
      <c r="E15" s="1" t="s">
        <v>149</v>
      </c>
      <c r="F15" s="1" t="s">
        <v>254</v>
      </c>
      <c r="G15" s="1" t="s">
        <v>255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257</v>
      </c>
      <c r="B16" s="1" t="s">
        <v>258</v>
      </c>
      <c r="C16" s="1" t="s">
        <v>259</v>
      </c>
      <c r="D16" s="1" t="s">
        <v>260</v>
      </c>
      <c r="E16" s="1" t="s">
        <v>261</v>
      </c>
      <c r="F16" s="1" t="s">
        <v>262</v>
      </c>
      <c r="G16" s="1" t="s">
        <v>263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264</v>
      </c>
      <c r="B17" s="1">
        <v>0.0</v>
      </c>
      <c r="C17" s="1">
        <v>0.0</v>
      </c>
      <c r="D17" s="1" t="s">
        <v>265</v>
      </c>
      <c r="E17" s="1" t="s">
        <v>266</v>
      </c>
      <c r="F17" s="1" t="s">
        <v>267</v>
      </c>
      <c r="G17" s="1" t="s">
        <v>268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269</v>
      </c>
      <c r="B18" s="1">
        <v>0.0</v>
      </c>
      <c r="C18" s="1">
        <v>0.0</v>
      </c>
      <c r="D18" s="1" t="s">
        <v>270</v>
      </c>
      <c r="E18" s="1" t="s">
        <v>271</v>
      </c>
      <c r="F18" s="1" t="s">
        <v>272</v>
      </c>
      <c r="G18" s="1" t="s">
        <v>273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274</v>
      </c>
      <c r="B20" s="1">
        <v>0.0</v>
      </c>
      <c r="C20" s="1">
        <v>0.0</v>
      </c>
      <c r="D20" s="1" t="s">
        <v>252</v>
      </c>
      <c r="E20" s="1" t="s">
        <v>251</v>
      </c>
      <c r="F20" s="1" t="s">
        <v>275</v>
      </c>
      <c r="G20" s="1" t="s">
        <v>276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277</v>
      </c>
      <c r="B21" s="1">
        <v>0.0</v>
      </c>
      <c r="C21" s="1">
        <v>0.0</v>
      </c>
      <c r="D21" s="1" t="s">
        <v>278</v>
      </c>
      <c r="E21" s="1" t="s">
        <v>279</v>
      </c>
      <c r="F21" s="1" t="s">
        <v>199</v>
      </c>
      <c r="G21" s="1" t="s">
        <v>280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281</v>
      </c>
      <c r="B22" s="1">
        <v>0.0</v>
      </c>
      <c r="C22" s="1">
        <v>0.0</v>
      </c>
      <c r="D22" s="1" t="s">
        <v>282</v>
      </c>
      <c r="E22" s="1" t="s">
        <v>283</v>
      </c>
      <c r="F22" s="1" t="s">
        <v>284</v>
      </c>
      <c r="G22" s="1" t="s">
        <v>285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287</v>
      </c>
      <c r="B24" s="1">
        <v>0.0</v>
      </c>
      <c r="C24" s="1">
        <v>1.0</v>
      </c>
      <c r="D24" s="1" t="s">
        <v>288</v>
      </c>
      <c r="E24" s="1" t="s">
        <v>289</v>
      </c>
      <c r="F24" s="1" t="s">
        <v>290</v>
      </c>
      <c r="G24" s="1" t="s">
        <v>252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291</v>
      </c>
      <c r="B25" s="1">
        <v>0.0</v>
      </c>
      <c r="C25" s="1" t="s">
        <v>289</v>
      </c>
      <c r="D25" s="1" t="s">
        <v>292</v>
      </c>
      <c r="E25" s="1" t="s">
        <v>293</v>
      </c>
      <c r="F25" s="1" t="s">
        <v>294</v>
      </c>
      <c r="G25" s="1" t="s">
        <v>294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295</v>
      </c>
      <c r="B26" s="1">
        <v>0.0</v>
      </c>
      <c r="C26" s="1" t="s">
        <v>296</v>
      </c>
      <c r="D26" s="1" t="s">
        <v>297</v>
      </c>
      <c r="E26" s="1" t="s">
        <v>298</v>
      </c>
      <c r="F26" s="1" t="s">
        <v>299</v>
      </c>
      <c r="G26" s="1" t="s">
        <v>299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300</v>
      </c>
      <c r="B27" s="1">
        <v>0.0</v>
      </c>
      <c r="C27" s="1">
        <v>0.0</v>
      </c>
      <c r="D27" s="1" t="s">
        <v>301</v>
      </c>
      <c r="E27" s="1" t="s">
        <v>302</v>
      </c>
      <c r="F27" s="1" t="s">
        <v>303</v>
      </c>
      <c r="G27" s="1" t="s">
        <v>304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305</v>
      </c>
      <c r="B28" s="1">
        <v>0.0</v>
      </c>
      <c r="C28" s="1">
        <v>0.0</v>
      </c>
      <c r="D28" s="1" t="s">
        <v>306</v>
      </c>
      <c r="E28" s="1" t="s">
        <v>170</v>
      </c>
      <c r="F28" s="1" t="s">
        <v>307</v>
      </c>
      <c r="G28" s="1" t="s">
        <v>308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310</v>
      </c>
      <c r="B30" s="1">
        <v>0.0</v>
      </c>
      <c r="C30" s="1" t="s">
        <v>311</v>
      </c>
      <c r="D30" s="1" t="s">
        <v>312</v>
      </c>
      <c r="E30" s="1" t="s">
        <v>313</v>
      </c>
      <c r="F30" s="1" t="s">
        <v>314</v>
      </c>
      <c r="G30" s="1" t="s">
        <v>315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316</v>
      </c>
      <c r="B31" s="1">
        <v>0.0</v>
      </c>
      <c r="C31" s="1" t="s">
        <v>317</v>
      </c>
      <c r="D31" s="1" t="s">
        <v>318</v>
      </c>
      <c r="E31" s="1" t="s">
        <v>319</v>
      </c>
      <c r="F31" s="1" t="s">
        <v>320</v>
      </c>
      <c r="G31" s="1" t="s">
        <v>321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322</v>
      </c>
      <c r="B32" s="1">
        <v>0.0</v>
      </c>
      <c r="C32" s="1" t="s">
        <v>323</v>
      </c>
      <c r="D32" s="1" t="s">
        <v>324</v>
      </c>
      <c r="E32" s="1" t="s">
        <v>325</v>
      </c>
      <c r="F32" s="1" t="s">
        <v>326</v>
      </c>
      <c r="G32" s="1" t="s">
        <v>327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328</v>
      </c>
      <c r="B33" s="1">
        <v>0.0</v>
      </c>
      <c r="C33" s="1" t="s">
        <v>329</v>
      </c>
      <c r="D33" s="1" t="s">
        <v>330</v>
      </c>
      <c r="E33" s="1" t="s">
        <v>331</v>
      </c>
      <c r="F33" s="1" t="s">
        <v>332</v>
      </c>
      <c r="G33" s="1" t="s">
        <v>333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334</v>
      </c>
      <c r="B34" s="1">
        <v>0.0</v>
      </c>
      <c r="C34" s="1" t="s">
        <v>335</v>
      </c>
      <c r="D34" s="1" t="s">
        <v>336</v>
      </c>
      <c r="E34" s="1" t="s">
        <v>337</v>
      </c>
      <c r="F34" s="1" t="s">
        <v>338</v>
      </c>
      <c r="G34" s="1" t="s">
        <v>339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340</v>
      </c>
      <c r="B35" s="1" t="s">
        <v>341</v>
      </c>
      <c r="C35" s="1" t="s">
        <v>282</v>
      </c>
      <c r="D35" s="1" t="s">
        <v>342</v>
      </c>
      <c r="E35" s="1" t="s">
        <v>343</v>
      </c>
      <c r="F35" s="1" t="s">
        <v>344</v>
      </c>
      <c r="G35" s="1" t="s">
        <v>345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346</v>
      </c>
      <c r="B36" s="1">
        <v>14.0</v>
      </c>
      <c r="C36" s="1" t="s">
        <v>347</v>
      </c>
      <c r="D36" s="1" t="s">
        <v>348</v>
      </c>
      <c r="E36" s="1" t="s">
        <v>349</v>
      </c>
      <c r="F36" s="1" t="s">
        <v>350</v>
      </c>
      <c r="G36" s="1" t="s">
        <v>351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352</v>
      </c>
      <c r="B37" s="1">
        <v>5.0</v>
      </c>
      <c r="C37" s="1" t="s">
        <v>353</v>
      </c>
      <c r="D37" s="1" t="s">
        <v>354</v>
      </c>
      <c r="E37" s="1" t="s">
        <v>355</v>
      </c>
      <c r="F37" s="1">
        <v>44.0</v>
      </c>
      <c r="G37" s="1" t="s">
        <v>356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357</v>
      </c>
      <c r="B38" s="1">
        <v>0.0</v>
      </c>
      <c r="C38" s="1" t="s">
        <v>358</v>
      </c>
      <c r="D38" s="1" t="s">
        <v>359</v>
      </c>
      <c r="E38" s="1">
        <v>2.0</v>
      </c>
      <c r="F38" s="1" t="s">
        <v>360</v>
      </c>
      <c r="G38" s="1" t="s">
        <v>361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362</v>
      </c>
      <c r="B39" s="1">
        <v>0.0</v>
      </c>
      <c r="C39" s="1" t="s">
        <v>363</v>
      </c>
      <c r="D39" s="1" t="s">
        <v>364</v>
      </c>
      <c r="E39" s="1" t="s">
        <v>365</v>
      </c>
      <c r="F39" s="1" t="s">
        <v>194</v>
      </c>
      <c r="G39" s="1" t="s">
        <v>366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367</v>
      </c>
      <c r="B40" s="1">
        <v>0.0</v>
      </c>
      <c r="C40" s="1" t="s">
        <v>368</v>
      </c>
      <c r="D40" s="1" t="s">
        <v>369</v>
      </c>
      <c r="E40" s="1" t="s">
        <v>268</v>
      </c>
      <c r="F40" s="1" t="s">
        <v>370</v>
      </c>
      <c r="G40" s="1" t="s">
        <v>371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372</v>
      </c>
      <c r="B41" s="1">
        <v>0.0</v>
      </c>
      <c r="C41" s="1" t="s">
        <v>373</v>
      </c>
      <c r="D41" s="1" t="s">
        <v>374</v>
      </c>
      <c r="E41" s="1" t="s">
        <v>375</v>
      </c>
      <c r="F41" s="1" t="s">
        <v>376</v>
      </c>
      <c r="G41" s="1" t="s">
        <v>377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378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379</v>
      </c>
      <c r="B43" s="1">
        <v>0.0</v>
      </c>
      <c r="C43" s="1" t="s">
        <v>380</v>
      </c>
      <c r="D43" s="1" t="s">
        <v>364</v>
      </c>
      <c r="E43" s="1" t="s">
        <v>381</v>
      </c>
      <c r="F43" s="1" t="s">
        <v>382</v>
      </c>
      <c r="G43" s="1" t="s">
        <v>383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384</v>
      </c>
      <c r="B44" s="1">
        <v>0.0</v>
      </c>
      <c r="C44" s="1" t="s">
        <v>385</v>
      </c>
      <c r="D44" s="1" t="s">
        <v>386</v>
      </c>
      <c r="E44" s="1">
        <v>27.0</v>
      </c>
      <c r="F44" s="1" t="s">
        <v>387</v>
      </c>
      <c r="G44" s="1" t="s">
        <v>388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389</v>
      </c>
      <c r="B45" s="1">
        <v>0.0</v>
      </c>
      <c r="C45" s="1" t="s">
        <v>390</v>
      </c>
      <c r="D45" s="1" t="s">
        <v>391</v>
      </c>
      <c r="E45" s="1" t="s">
        <v>392</v>
      </c>
      <c r="F45" s="1" t="s">
        <v>393</v>
      </c>
      <c r="G45" s="1" t="s">
        <v>394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395</v>
      </c>
      <c r="B46" s="1">
        <v>0.0</v>
      </c>
      <c r="C46" s="1" t="s">
        <v>396</v>
      </c>
      <c r="D46" s="1" t="s">
        <v>397</v>
      </c>
      <c r="E46" s="1" t="s">
        <v>398</v>
      </c>
      <c r="F46" s="1" t="s">
        <v>399</v>
      </c>
      <c r="G46" s="1" t="s">
        <v>400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401</v>
      </c>
      <c r="B47" s="1">
        <v>0.0</v>
      </c>
      <c r="C47" s="1" t="s">
        <v>402</v>
      </c>
      <c r="D47" s="1" t="s">
        <v>403</v>
      </c>
      <c r="E47" s="1" t="s">
        <v>404</v>
      </c>
      <c r="F47" s="1" t="s">
        <v>405</v>
      </c>
      <c r="G47" s="1" t="s">
        <v>406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407</v>
      </c>
      <c r="B48" s="1">
        <v>0.0</v>
      </c>
      <c r="C48" s="1">
        <v>-10.0</v>
      </c>
      <c r="D48" s="1" t="s">
        <v>408</v>
      </c>
      <c r="E48" s="1" t="s">
        <v>409</v>
      </c>
      <c r="F48" s="1" t="s">
        <v>410</v>
      </c>
      <c r="G48" s="1" t="s">
        <v>356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411</v>
      </c>
      <c r="B49" s="1">
        <v>0.0</v>
      </c>
      <c r="C49" s="1" t="s">
        <v>412</v>
      </c>
      <c r="D49" s="1" t="s">
        <v>413</v>
      </c>
      <c r="E49" s="1" t="s">
        <v>414</v>
      </c>
      <c r="F49" s="1" t="s">
        <v>415</v>
      </c>
      <c r="G49" s="1" t="s">
        <v>416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417</v>
      </c>
      <c r="B50" s="1">
        <v>0.0</v>
      </c>
      <c r="C50" s="1" t="s">
        <v>418</v>
      </c>
      <c r="D50" s="1" t="s">
        <v>419</v>
      </c>
      <c r="E50" s="1" t="s">
        <v>420</v>
      </c>
      <c r="F50" s="1" t="s">
        <v>421</v>
      </c>
      <c r="G50" s="1" t="s">
        <v>422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423</v>
      </c>
      <c r="B51" s="1">
        <v>0.0</v>
      </c>
      <c r="C51" s="1">
        <v>0.0</v>
      </c>
      <c r="D51" s="1">
        <v>0.0</v>
      </c>
      <c r="E51" s="1" t="s">
        <v>424</v>
      </c>
      <c r="F51" s="1" t="s">
        <v>425</v>
      </c>
      <c r="G51" s="1" t="s">
        <v>426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427</v>
      </c>
      <c r="B52" s="1">
        <v>0.0</v>
      </c>
      <c r="C52" s="1">
        <v>0.0</v>
      </c>
      <c r="D52" s="1" t="s">
        <v>428</v>
      </c>
      <c r="E52" s="1" t="s">
        <v>429</v>
      </c>
      <c r="F52" s="1" t="s">
        <v>430</v>
      </c>
      <c r="G52" s="1" t="s">
        <v>431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432</v>
      </c>
      <c r="B53" s="1">
        <v>0.0</v>
      </c>
      <c r="C53" s="1">
        <v>0.0</v>
      </c>
      <c r="D53" s="1" t="s">
        <v>433</v>
      </c>
      <c r="E53" s="1" t="s">
        <v>434</v>
      </c>
      <c r="F53" s="1" t="s">
        <v>435</v>
      </c>
      <c r="G53" s="1" t="s">
        <v>436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437</v>
      </c>
      <c r="B54" s="1">
        <v>0.0</v>
      </c>
      <c r="C54" s="1">
        <v>0.0</v>
      </c>
      <c r="D54" s="1" t="s">
        <v>438</v>
      </c>
      <c r="E54" s="1" t="s">
        <v>439</v>
      </c>
      <c r="F54" s="1" t="s">
        <v>440</v>
      </c>
      <c r="G54" s="1" t="s">
        <v>441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442</v>
      </c>
      <c r="B55" s="1">
        <v>0.0</v>
      </c>
      <c r="C55" s="1">
        <v>0.0</v>
      </c>
      <c r="D55" s="1" t="s">
        <v>443</v>
      </c>
      <c r="E55" s="1" t="s">
        <v>444</v>
      </c>
      <c r="F55" s="1" t="s">
        <v>445</v>
      </c>
      <c r="G55" s="1" t="s">
        <v>446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447</v>
      </c>
      <c r="B56" s="1">
        <v>0.0</v>
      </c>
      <c r="C56" s="1">
        <v>0.0</v>
      </c>
      <c r="D56" s="1" t="s">
        <v>448</v>
      </c>
      <c r="E56" s="1" t="s">
        <v>449</v>
      </c>
      <c r="F56" s="1" t="s">
        <v>450</v>
      </c>
      <c r="G56" s="1" t="s">
        <v>451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452</v>
      </c>
      <c r="B57" s="1">
        <v>0.0</v>
      </c>
      <c r="C57" s="1" t="s">
        <v>453</v>
      </c>
      <c r="D57" s="1" t="s">
        <v>454</v>
      </c>
      <c r="E57" s="1" t="s">
        <v>455</v>
      </c>
      <c r="F57" s="1" t="s">
        <v>456</v>
      </c>
      <c r="G57" s="1" t="s">
        <v>457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458</v>
      </c>
      <c r="B58" s="1">
        <v>0.0</v>
      </c>
      <c r="C58" s="1" t="s">
        <v>459</v>
      </c>
      <c r="D58" s="1" t="s">
        <v>460</v>
      </c>
      <c r="E58" s="1" t="s">
        <v>461</v>
      </c>
      <c r="F58" s="1" t="s">
        <v>462</v>
      </c>
      <c r="G58" s="1" t="s">
        <v>463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464</v>
      </c>
      <c r="B59" s="1">
        <v>0.0</v>
      </c>
      <c r="C59" s="1">
        <v>0.0</v>
      </c>
      <c r="D59" s="1">
        <v>0.0</v>
      </c>
      <c r="E59" s="1" t="s">
        <v>465</v>
      </c>
      <c r="F59" s="1" t="s">
        <v>466</v>
      </c>
      <c r="G59" s="1" t="s">
        <v>467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468</v>
      </c>
      <c r="B60" s="1">
        <v>0.0</v>
      </c>
      <c r="C60" s="1">
        <v>0.0</v>
      </c>
      <c r="D60" s="1">
        <v>0.0</v>
      </c>
      <c r="E60" s="1" t="s">
        <v>469</v>
      </c>
      <c r="F60" s="1" t="s">
        <v>470</v>
      </c>
      <c r="G60" s="1" t="s">
        <v>471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472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473</v>
      </c>
      <c r="B62" s="1">
        <v>0.0</v>
      </c>
      <c r="C62" s="1">
        <v>0.0</v>
      </c>
      <c r="D62" s="1" t="s">
        <v>474</v>
      </c>
      <c r="E62" s="1" t="s">
        <v>475</v>
      </c>
      <c r="F62" s="1" t="s">
        <v>476</v>
      </c>
      <c r="G62" s="1" t="s">
        <v>477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478</v>
      </c>
      <c r="B63" s="1">
        <v>0.0</v>
      </c>
      <c r="C63" s="1">
        <v>0.0</v>
      </c>
      <c r="D63" s="1" t="s">
        <v>479</v>
      </c>
      <c r="E63" s="1" t="s">
        <v>480</v>
      </c>
      <c r="F63" s="1" t="s">
        <v>481</v>
      </c>
      <c r="G63" s="1" t="s">
        <v>482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483</v>
      </c>
      <c r="B64" s="1">
        <v>0.0</v>
      </c>
      <c r="C64" s="1">
        <v>0.0</v>
      </c>
      <c r="D64" s="1" t="s">
        <v>484</v>
      </c>
      <c r="E64" s="1" t="s">
        <v>485</v>
      </c>
      <c r="F64" s="1" t="s">
        <v>486</v>
      </c>
      <c r="G64" s="1" t="s">
        <v>487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488</v>
      </c>
      <c r="B65" s="1">
        <v>0.0</v>
      </c>
      <c r="C65" s="1">
        <v>0.0</v>
      </c>
      <c r="D65" s="1" t="s">
        <v>489</v>
      </c>
      <c r="E65" s="1" t="s">
        <v>490</v>
      </c>
      <c r="F65" s="1" t="s">
        <v>491</v>
      </c>
      <c r="G65" s="1" t="s">
        <v>492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493</v>
      </c>
      <c r="B66" s="1">
        <v>0.0</v>
      </c>
      <c r="C66" s="1">
        <v>0.0</v>
      </c>
      <c r="D66" s="1" t="s">
        <v>494</v>
      </c>
      <c r="E66" s="1" t="s">
        <v>495</v>
      </c>
      <c r="F66" s="1">
        <v>100.0</v>
      </c>
      <c r="G66" s="1" t="s">
        <v>496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497</v>
      </c>
      <c r="B67" s="1">
        <v>0.0</v>
      </c>
      <c r="C67" s="1">
        <v>0.0</v>
      </c>
      <c r="D67" s="1" t="s">
        <v>498</v>
      </c>
      <c r="E67" s="1" t="s">
        <v>499</v>
      </c>
      <c r="F67" s="1" t="s">
        <v>500</v>
      </c>
      <c r="G67" s="1" t="s">
        <v>501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502</v>
      </c>
      <c r="B68" s="1">
        <v>0.0</v>
      </c>
      <c r="C68" s="1">
        <v>0.0</v>
      </c>
      <c r="D68" s="1" t="s">
        <v>503</v>
      </c>
      <c r="E68" s="1" t="s">
        <v>504</v>
      </c>
      <c r="F68" s="1" t="s">
        <v>505</v>
      </c>
      <c r="G68" s="1" t="s">
        <v>506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507</v>
      </c>
      <c r="B69" s="1">
        <v>0.0</v>
      </c>
      <c r="C69" s="1">
        <v>0.0</v>
      </c>
      <c r="D69" s="1" t="s">
        <v>508</v>
      </c>
      <c r="E69" s="1" t="s">
        <v>509</v>
      </c>
      <c r="F69" s="1" t="s">
        <v>510</v>
      </c>
      <c r="G69" s="1" t="s">
        <v>511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512</v>
      </c>
      <c r="B70" s="1">
        <v>0.0</v>
      </c>
      <c r="C70" s="1">
        <v>0.0</v>
      </c>
      <c r="D70" s="1">
        <v>0.0</v>
      </c>
      <c r="E70" s="1" t="s">
        <v>513</v>
      </c>
      <c r="F70" s="1" t="s">
        <v>514</v>
      </c>
      <c r="G70" s="1" t="s">
        <v>515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516</v>
      </c>
      <c r="B71" s="1">
        <v>0.0</v>
      </c>
      <c r="C71" s="1">
        <v>0.0</v>
      </c>
      <c r="D71" s="1">
        <v>0.0</v>
      </c>
      <c r="E71" s="1" t="s">
        <v>517</v>
      </c>
      <c r="F71" s="1" t="s">
        <v>518</v>
      </c>
      <c r="G71" s="1" t="s">
        <v>519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520</v>
      </c>
      <c r="B72" s="1">
        <v>0.0</v>
      </c>
      <c r="C72" s="1">
        <v>0.0</v>
      </c>
      <c r="D72" s="1">
        <v>0.0</v>
      </c>
      <c r="E72" s="1" t="s">
        <v>521</v>
      </c>
      <c r="F72" s="1" t="s">
        <v>522</v>
      </c>
      <c r="G72" s="1" t="s">
        <v>523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524</v>
      </c>
      <c r="B73" s="1">
        <v>0.0</v>
      </c>
      <c r="C73" s="1">
        <v>0.0</v>
      </c>
      <c r="D73" s="1">
        <v>0.0</v>
      </c>
      <c r="E73" s="1" t="s">
        <v>525</v>
      </c>
      <c r="F73" s="1" t="s">
        <v>526</v>
      </c>
      <c r="G73" s="1" t="s">
        <v>527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528</v>
      </c>
      <c r="B74" s="1">
        <v>0.0</v>
      </c>
      <c r="C74" s="1">
        <v>0.0</v>
      </c>
      <c r="D74" s="1">
        <v>0.0</v>
      </c>
      <c r="E74" s="1" t="s">
        <v>529</v>
      </c>
      <c r="F74" s="1" t="s">
        <v>530</v>
      </c>
      <c r="G74" s="1" t="s">
        <v>531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532</v>
      </c>
      <c r="B75" s="1">
        <v>0.0</v>
      </c>
      <c r="C75" s="1">
        <v>0.0</v>
      </c>
      <c r="D75" s="1">
        <v>0.0</v>
      </c>
      <c r="E75" s="1" t="s">
        <v>533</v>
      </c>
      <c r="F75" s="1" t="s">
        <v>534</v>
      </c>
      <c r="G75" s="1" t="s">
        <v>535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536</v>
      </c>
      <c r="B76" s="1">
        <v>0.0</v>
      </c>
      <c r="C76" s="1">
        <v>0.0</v>
      </c>
      <c r="D76" s="1" t="s">
        <v>537</v>
      </c>
      <c r="E76" s="1" t="s">
        <v>538</v>
      </c>
      <c r="F76" s="1" t="s">
        <v>539</v>
      </c>
      <c r="G76" s="1" t="s">
        <v>540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541</v>
      </c>
      <c r="B77" s="1">
        <v>0.0</v>
      </c>
      <c r="C77" s="1">
        <v>0.0</v>
      </c>
      <c r="D77" s="1" t="s">
        <v>542</v>
      </c>
      <c r="E77" s="1" t="s">
        <v>543</v>
      </c>
      <c r="F77" s="1" t="s">
        <v>544</v>
      </c>
      <c r="G77" s="1" t="s">
        <v>545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546</v>
      </c>
      <c r="B78" s="1">
        <v>0.0</v>
      </c>
      <c r="C78" s="1">
        <v>0.0</v>
      </c>
      <c r="D78" s="1">
        <v>0.0</v>
      </c>
      <c r="E78" s="1">
        <v>0.0</v>
      </c>
      <c r="F78" s="1" t="s">
        <v>418</v>
      </c>
      <c r="G78" s="1" t="s">
        <v>547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548</v>
      </c>
      <c r="B79" s="1">
        <v>0.0</v>
      </c>
      <c r="C79" s="1">
        <v>0.0</v>
      </c>
      <c r="D79" s="1">
        <v>0.0</v>
      </c>
      <c r="E79" s="1">
        <v>0.0</v>
      </c>
      <c r="F79" s="1" t="s">
        <v>549</v>
      </c>
      <c r="G79" s="1" t="s">
        <v>550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551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552</v>
      </c>
      <c r="B81" s="1">
        <v>0.0</v>
      </c>
      <c r="C81" s="1">
        <v>0.0</v>
      </c>
      <c r="D81" s="1">
        <v>0.0</v>
      </c>
      <c r="E81" s="1" t="s">
        <v>553</v>
      </c>
      <c r="F81" s="1" t="s">
        <v>554</v>
      </c>
      <c r="G81" s="1" t="s">
        <v>555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556</v>
      </c>
      <c r="B82" s="1">
        <v>0.0</v>
      </c>
      <c r="C82" s="1">
        <v>0.0</v>
      </c>
      <c r="D82" s="1">
        <v>0.0</v>
      </c>
      <c r="E82" s="1" t="s">
        <v>557</v>
      </c>
      <c r="F82" s="1" t="s">
        <v>555</v>
      </c>
      <c r="G82" s="1" t="s">
        <v>558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559</v>
      </c>
      <c r="B83" s="1">
        <v>0.0</v>
      </c>
      <c r="C83" s="1">
        <v>0.0</v>
      </c>
      <c r="D83" s="1">
        <v>0.0</v>
      </c>
      <c r="E83" s="1" t="s">
        <v>560</v>
      </c>
      <c r="F83" s="1" t="s">
        <v>561</v>
      </c>
      <c r="G83" s="1" t="s">
        <v>562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563</v>
      </c>
      <c r="B84" s="1">
        <v>0.0</v>
      </c>
      <c r="C84" s="1">
        <v>0.0</v>
      </c>
      <c r="D84" s="1">
        <v>0.0</v>
      </c>
      <c r="E84" s="1" t="s">
        <v>564</v>
      </c>
      <c r="F84" s="1" t="s">
        <v>565</v>
      </c>
      <c r="G84" s="1" t="s">
        <v>566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567</v>
      </c>
      <c r="B85" s="1">
        <v>0.0</v>
      </c>
      <c r="C85" s="1">
        <v>0.0</v>
      </c>
      <c r="D85" s="1">
        <v>0.0</v>
      </c>
      <c r="E85" s="1" t="s">
        <v>568</v>
      </c>
      <c r="F85" s="1" t="s">
        <v>569</v>
      </c>
      <c r="G85" s="1" t="s">
        <v>570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571</v>
      </c>
      <c r="B86" s="1">
        <v>0.0</v>
      </c>
      <c r="C86" s="1">
        <v>0.0</v>
      </c>
      <c r="D86" s="1">
        <v>0.0</v>
      </c>
      <c r="E86" s="1" t="s">
        <v>572</v>
      </c>
      <c r="F86" s="1" t="s">
        <v>573</v>
      </c>
      <c r="G86" s="1" t="s">
        <v>574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575</v>
      </c>
      <c r="B87" s="1">
        <v>0.0</v>
      </c>
      <c r="C87" s="1">
        <v>0.0</v>
      </c>
      <c r="D87" s="1">
        <v>0.0</v>
      </c>
      <c r="E87" s="1" t="s">
        <v>576</v>
      </c>
      <c r="F87" s="1" t="s">
        <v>577</v>
      </c>
      <c r="G87" s="1" t="s">
        <v>578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579</v>
      </c>
      <c r="B88" s="1">
        <v>0.0</v>
      </c>
      <c r="C88" s="1">
        <v>0.0</v>
      </c>
      <c r="D88" s="1">
        <v>0.0</v>
      </c>
      <c r="E88" s="1" t="s">
        <v>580</v>
      </c>
      <c r="F88" s="1" t="s">
        <v>581</v>
      </c>
      <c r="G88" s="1" t="s">
        <v>582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583</v>
      </c>
      <c r="B89" s="1">
        <v>0.0</v>
      </c>
      <c r="C89" s="1">
        <v>0.0</v>
      </c>
      <c r="D89" s="1">
        <v>0.0</v>
      </c>
      <c r="E89" s="1">
        <v>0.0</v>
      </c>
      <c r="F89" s="1" t="s">
        <v>584</v>
      </c>
      <c r="G89" s="1" t="s">
        <v>585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586</v>
      </c>
      <c r="B90" s="1">
        <v>0.0</v>
      </c>
      <c r="C90" s="1">
        <v>0.0</v>
      </c>
      <c r="D90" s="1">
        <v>0.0</v>
      </c>
      <c r="E90" s="1">
        <v>0.0</v>
      </c>
      <c r="F90" s="1" t="s">
        <v>587</v>
      </c>
      <c r="G90" s="1" t="s">
        <v>588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589</v>
      </c>
      <c r="B91" s="1">
        <v>0.0</v>
      </c>
      <c r="C91" s="1">
        <v>0.0</v>
      </c>
      <c r="D91" s="1">
        <v>0.0</v>
      </c>
      <c r="E91" s="1">
        <v>0.0</v>
      </c>
      <c r="F91" s="1" t="s">
        <v>590</v>
      </c>
      <c r="G91" s="1" t="s">
        <v>344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591</v>
      </c>
      <c r="B92" s="1">
        <v>0.0</v>
      </c>
      <c r="C92" s="1">
        <v>0.0</v>
      </c>
      <c r="D92" s="1">
        <v>0.0</v>
      </c>
      <c r="E92" s="1">
        <v>0.0</v>
      </c>
      <c r="F92" s="1" t="s">
        <v>592</v>
      </c>
      <c r="G92" s="1" t="s">
        <v>593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594</v>
      </c>
      <c r="B93" s="1">
        <v>0.0</v>
      </c>
      <c r="C93" s="1">
        <v>0.0</v>
      </c>
      <c r="D93" s="1">
        <v>0.0</v>
      </c>
      <c r="E93" s="1">
        <v>0.0</v>
      </c>
      <c r="F93" s="1" t="s">
        <v>595</v>
      </c>
      <c r="G93" s="1" t="s">
        <v>596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597</v>
      </c>
      <c r="B94" s="1">
        <v>0.0</v>
      </c>
      <c r="C94" s="1">
        <v>0.0</v>
      </c>
      <c r="D94" s="1">
        <v>0.0</v>
      </c>
      <c r="E94" s="1">
        <v>0.0</v>
      </c>
      <c r="F94" s="1">
        <v>1.0</v>
      </c>
      <c r="G94" s="1" t="s">
        <v>276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598</v>
      </c>
      <c r="B95" s="1">
        <v>0.0</v>
      </c>
      <c r="C95" s="1">
        <v>0.0</v>
      </c>
      <c r="D95" s="1">
        <v>0.0</v>
      </c>
      <c r="E95" s="1" t="s">
        <v>540</v>
      </c>
      <c r="F95" s="1" t="s">
        <v>599</v>
      </c>
      <c r="G95" s="1" t="s">
        <v>600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601</v>
      </c>
      <c r="B96" s="1">
        <v>0.0</v>
      </c>
      <c r="C96" s="1">
        <v>0.0</v>
      </c>
      <c r="D96" s="1">
        <v>0.0</v>
      </c>
      <c r="E96" s="1" t="s">
        <v>602</v>
      </c>
      <c r="F96" s="1" t="s">
        <v>603</v>
      </c>
      <c r="G96" s="1" t="s">
        <v>604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605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606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607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608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609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610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611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612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613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614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615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616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617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618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619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620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435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621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622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623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174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624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540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625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626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 t="s">
        <v>627</v>
      </c>
      <c r="C1" s="1" t="s">
        <v>628</v>
      </c>
      <c r="D1" s="1" t="s">
        <v>629</v>
      </c>
      <c r="E1" s="1" t="s">
        <v>630</v>
      </c>
      <c r="F1" s="1" t="s">
        <v>631</v>
      </c>
      <c r="G1" s="1" t="s">
        <v>632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633</v>
      </c>
      <c r="B2" s="1" t="s">
        <v>634</v>
      </c>
      <c r="C2" s="1" t="s">
        <v>635</v>
      </c>
      <c r="D2" s="1" t="s">
        <v>636</v>
      </c>
      <c r="E2" s="1" t="s">
        <v>637</v>
      </c>
      <c r="F2" s="1" t="s">
        <v>637</v>
      </c>
      <c r="G2" s="1" t="s">
        <v>638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639</v>
      </c>
      <c r="B3" s="1" t="s">
        <v>638</v>
      </c>
      <c r="C3" s="1" t="s">
        <v>640</v>
      </c>
      <c r="D3" s="1" t="s">
        <v>641</v>
      </c>
      <c r="E3" s="1" t="s">
        <v>642</v>
      </c>
      <c r="F3" s="1" t="s">
        <v>643</v>
      </c>
      <c r="G3" s="1" t="s">
        <v>638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644</v>
      </c>
      <c r="B4" s="1" t="s">
        <v>645</v>
      </c>
      <c r="C4" s="1" t="s">
        <v>646</v>
      </c>
      <c r="D4" s="1" t="s">
        <v>647</v>
      </c>
      <c r="E4" s="1" t="s">
        <v>648</v>
      </c>
      <c r="F4" s="1" t="s">
        <v>649</v>
      </c>
      <c r="G4" s="1" t="s">
        <v>650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639</v>
      </c>
      <c r="B5" s="1" t="s">
        <v>638</v>
      </c>
      <c r="C5" s="1" t="s">
        <v>651</v>
      </c>
      <c r="D5" s="1" t="s">
        <v>652</v>
      </c>
      <c r="E5" s="1" t="s">
        <v>653</v>
      </c>
      <c r="F5" s="1" t="s">
        <v>654</v>
      </c>
      <c r="G5" s="1" t="s">
        <v>655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656</v>
      </c>
      <c r="B6" s="1" t="s">
        <v>657</v>
      </c>
      <c r="C6" s="1" t="s">
        <v>658</v>
      </c>
      <c r="D6" s="1" t="s">
        <v>659</v>
      </c>
      <c r="E6" s="1" t="s">
        <v>660</v>
      </c>
      <c r="F6" s="1" t="s">
        <v>661</v>
      </c>
      <c r="G6" s="1" t="s">
        <v>662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663</v>
      </c>
      <c r="B7" s="1" t="s">
        <v>664</v>
      </c>
      <c r="C7" s="1" t="s">
        <v>665</v>
      </c>
      <c r="D7" s="1" t="s">
        <v>666</v>
      </c>
      <c r="E7" s="1" t="s">
        <v>667</v>
      </c>
      <c r="F7" s="1" t="s">
        <v>668</v>
      </c>
      <c r="G7" s="1" t="s">
        <v>669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670</v>
      </c>
      <c r="B8" s="1" t="s">
        <v>638</v>
      </c>
      <c r="C8" s="1" t="s">
        <v>671</v>
      </c>
      <c r="D8" s="1" t="s">
        <v>672</v>
      </c>
      <c r="E8" s="1" t="s">
        <v>673</v>
      </c>
      <c r="F8" s="1" t="s">
        <v>674</v>
      </c>
      <c r="G8" s="1" t="s">
        <v>675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676</v>
      </c>
      <c r="B9" s="1" t="s">
        <v>677</v>
      </c>
      <c r="C9" s="1" t="s">
        <v>678</v>
      </c>
      <c r="D9" s="1" t="s">
        <v>679</v>
      </c>
      <c r="E9" s="1" t="s">
        <v>680</v>
      </c>
      <c r="F9" s="1" t="s">
        <v>681</v>
      </c>
      <c r="G9" s="1" t="s">
        <v>682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683</v>
      </c>
      <c r="B10" s="1" t="s">
        <v>684</v>
      </c>
      <c r="C10" s="1" t="s">
        <v>685</v>
      </c>
      <c r="D10" s="1" t="s">
        <v>686</v>
      </c>
      <c r="E10" s="1" t="s">
        <v>687</v>
      </c>
      <c r="F10" s="1" t="s">
        <v>688</v>
      </c>
      <c r="G10" s="1" t="s">
        <v>689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690</v>
      </c>
      <c r="B11" s="1" t="s">
        <v>691</v>
      </c>
      <c r="C11" s="1" t="s">
        <v>692</v>
      </c>
      <c r="D11" s="1" t="s">
        <v>693</v>
      </c>
      <c r="E11" s="1" t="s">
        <v>694</v>
      </c>
      <c r="F11" s="1" t="s">
        <v>695</v>
      </c>
      <c r="G11" s="1" t="s">
        <v>696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697</v>
      </c>
      <c r="B12" s="1" t="s">
        <v>698</v>
      </c>
      <c r="C12" s="1" t="s">
        <v>699</v>
      </c>
      <c r="D12" s="1" t="s">
        <v>700</v>
      </c>
      <c r="E12" s="1" t="s">
        <v>701</v>
      </c>
      <c r="F12" s="1" t="s">
        <v>702</v>
      </c>
      <c r="G12" s="1" t="s">
        <v>703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704</v>
      </c>
      <c r="B13" s="1" t="s">
        <v>705</v>
      </c>
      <c r="C13" s="1" t="s">
        <v>706</v>
      </c>
      <c r="D13" s="1" t="s">
        <v>707</v>
      </c>
      <c r="E13" s="1" t="s">
        <v>708</v>
      </c>
      <c r="F13" s="1" t="s">
        <v>709</v>
      </c>
      <c r="G13" s="1" t="s">
        <v>710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711</v>
      </c>
      <c r="B14" s="1" t="s">
        <v>712</v>
      </c>
      <c r="C14" s="1" t="s">
        <v>713</v>
      </c>
      <c r="D14" s="1" t="s">
        <v>714</v>
      </c>
      <c r="E14" s="1" t="s">
        <v>715</v>
      </c>
      <c r="F14" s="1" t="s">
        <v>716</v>
      </c>
      <c r="G14" s="1" t="s">
        <v>717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718</v>
      </c>
      <c r="B15" s="1" t="s">
        <v>638</v>
      </c>
      <c r="C15" s="1" t="s">
        <v>638</v>
      </c>
      <c r="D15" s="1" t="s">
        <v>638</v>
      </c>
      <c r="E15" s="1" t="s">
        <v>638</v>
      </c>
      <c r="F15" s="1" t="s">
        <v>638</v>
      </c>
      <c r="G15" s="1" t="s">
        <v>638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719</v>
      </c>
      <c r="B16" s="1" t="s">
        <v>638</v>
      </c>
      <c r="C16" s="1" t="s">
        <v>638</v>
      </c>
      <c r="D16" s="1" t="s">
        <v>638</v>
      </c>
      <c r="E16" s="1" t="s">
        <v>638</v>
      </c>
      <c r="F16" s="1" t="s">
        <v>638</v>
      </c>
      <c r="G16" s="1" t="s">
        <v>638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720</v>
      </c>
      <c r="B17" s="1" t="s">
        <v>153</v>
      </c>
      <c r="C17" s="1" t="s">
        <v>154</v>
      </c>
      <c r="D17" s="1" t="s">
        <v>155</v>
      </c>
      <c r="E17" s="1" t="s">
        <v>721</v>
      </c>
      <c r="F17" s="1" t="s">
        <v>722</v>
      </c>
      <c r="G17" s="1" t="s">
        <v>723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724</v>
      </c>
      <c r="B18" s="1" t="s">
        <v>638</v>
      </c>
      <c r="C18" s="1" t="s">
        <v>638</v>
      </c>
      <c r="D18" s="1" t="s">
        <v>638</v>
      </c>
      <c r="E18" s="1" t="s">
        <v>638</v>
      </c>
      <c r="F18" s="1" t="s">
        <v>638</v>
      </c>
      <c r="G18" s="1" t="s">
        <v>638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725</v>
      </c>
      <c r="B19" s="1" t="s">
        <v>726</v>
      </c>
      <c r="C19" s="1" t="s">
        <v>727</v>
      </c>
      <c r="D19" s="1" t="s">
        <v>728</v>
      </c>
      <c r="E19" s="1" t="s">
        <v>729</v>
      </c>
      <c r="F19" s="1" t="s">
        <v>730</v>
      </c>
      <c r="G19" s="1" t="s">
        <v>731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732</v>
      </c>
      <c r="B20" s="1" t="s">
        <v>733</v>
      </c>
      <c r="C20" s="1" t="s">
        <v>734</v>
      </c>
      <c r="D20" s="1" t="s">
        <v>735</v>
      </c>
      <c r="E20" s="1" t="s">
        <v>736</v>
      </c>
      <c r="F20" s="1" t="s">
        <v>737</v>
      </c>
      <c r="G20" s="1" t="s">
        <v>738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739</v>
      </c>
      <c r="B21" s="1" t="s">
        <v>740</v>
      </c>
      <c r="C21" s="1" t="s">
        <v>741</v>
      </c>
      <c r="D21" s="1" t="s">
        <v>742</v>
      </c>
      <c r="E21" s="1" t="s">
        <v>743</v>
      </c>
      <c r="F21" s="1" t="s">
        <v>744</v>
      </c>
      <c r="G21" s="1" t="s">
        <v>745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746</v>
      </c>
      <c r="B22" s="1" t="s">
        <v>747</v>
      </c>
      <c r="C22" s="1" t="s">
        <v>748</v>
      </c>
      <c r="D22" s="1" t="s">
        <v>749</v>
      </c>
      <c r="E22" s="1" t="s">
        <v>750</v>
      </c>
      <c r="F22" s="1" t="s">
        <v>751</v>
      </c>
      <c r="G22" s="1" t="s">
        <v>752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753</v>
      </c>
      <c r="B23" s="1" t="s">
        <v>754</v>
      </c>
      <c r="C23" s="1" t="s">
        <v>755</v>
      </c>
      <c r="D23" s="1" t="s">
        <v>756</v>
      </c>
      <c r="E23" s="1" t="s">
        <v>757</v>
      </c>
      <c r="F23" s="1" t="s">
        <v>758</v>
      </c>
      <c r="G23" s="1" t="s">
        <v>759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760</v>
      </c>
      <c r="B24" s="1" t="s">
        <v>761</v>
      </c>
      <c r="C24" s="1" t="s">
        <v>762</v>
      </c>
      <c r="D24" s="1" t="s">
        <v>763</v>
      </c>
      <c r="E24" s="1" t="s">
        <v>764</v>
      </c>
      <c r="F24" s="1" t="s">
        <v>764</v>
      </c>
      <c r="G24" s="1" t="s">
        <v>764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765</v>
      </c>
      <c r="B25" s="1" t="s">
        <v>766</v>
      </c>
      <c r="C25" s="1" t="s">
        <v>767</v>
      </c>
      <c r="D25" s="1" t="s">
        <v>768</v>
      </c>
      <c r="E25" s="1" t="s">
        <v>769</v>
      </c>
      <c r="F25" s="1" t="s">
        <v>769</v>
      </c>
      <c r="G25" s="1" t="s">
        <v>638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770</v>
      </c>
      <c r="B26" s="1" t="s">
        <v>771</v>
      </c>
      <c r="C26" s="1" t="s">
        <v>772</v>
      </c>
      <c r="D26" s="1" t="s">
        <v>773</v>
      </c>
      <c r="E26" s="1" t="s">
        <v>638</v>
      </c>
      <c r="F26" s="1" t="s">
        <v>638</v>
      </c>
      <c r="G26" s="1" t="s">
        <v>638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774</v>
      </c>
      <c r="B2" s="1" t="s">
        <v>775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776</v>
      </c>
      <c r="B3" s="1" t="s">
        <v>777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778</v>
      </c>
      <c r="B4" s="1" t="s">
        <v>779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780</v>
      </c>
      <c r="B5" s="1" t="s">
        <v>781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782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783</v>
      </c>
      <c r="B7" s="1" t="s">
        <v>784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785</v>
      </c>
      <c r="B8" s="4" t="s">
        <v>786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787</v>
      </c>
      <c r="B9" s="1" t="s">
        <v>788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789</v>
      </c>
      <c r="B10" s="1" t="s">
        <v>790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791</v>
      </c>
      <c r="B11" s="1" t="s">
        <v>788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792</v>
      </c>
      <c r="B12" s="1" t="s">
        <v>793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794</v>
      </c>
      <c r="B13" s="1" t="s">
        <v>795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796</v>
      </c>
      <c r="B14" s="1" t="s">
        <v>793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797</v>
      </c>
      <c r="B15" s="1" t="s">
        <v>798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799</v>
      </c>
      <c r="B16" s="1">
        <v>130000.0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800</v>
      </c>
      <c r="B17" s="1" t="s">
        <v>801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802</v>
      </c>
      <c r="B18" s="1">
        <v>5.0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803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804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805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806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807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808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809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810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811</v>
      </c>
      <c r="B27" s="1">
        <v>44.7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812</v>
      </c>
      <c r="B28" s="1">
        <v>44.19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813</v>
      </c>
      <c r="B29" s="1">
        <v>42.28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814</v>
      </c>
      <c r="B30" s="1">
        <v>44.275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815</v>
      </c>
      <c r="B31" s="1">
        <v>44.7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816</v>
      </c>
      <c r="B32" s="1">
        <v>44.19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817</v>
      </c>
      <c r="B33" s="1">
        <v>42.28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818</v>
      </c>
      <c r="B34" s="1">
        <v>44.275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819</v>
      </c>
      <c r="B35" s="1">
        <v>1.639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820</v>
      </c>
      <c r="B36" s="1">
        <v>48.168537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821</v>
      </c>
      <c r="B37" s="1">
        <v>13.459166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822</v>
      </c>
      <c r="B38" s="1">
        <v>1359568.0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823</v>
      </c>
      <c r="B39" s="1">
        <v>1359568.0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824</v>
      </c>
      <c r="B40" s="1">
        <v>1432990.0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825</v>
      </c>
      <c r="B41" s="1">
        <v>1406030.0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826</v>
      </c>
      <c r="B42" s="1">
        <v>1406030.0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827</v>
      </c>
      <c r="B43" s="1">
        <v>42.15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828</v>
      </c>
      <c r="B44" s="1">
        <v>43.6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829</v>
      </c>
      <c r="B45" s="1">
        <v>800.0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830</v>
      </c>
      <c r="B46" s="1">
        <v>800.0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831</v>
      </c>
      <c r="B47" s="1">
        <v>5.122235904E9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832</v>
      </c>
      <c r="B48" s="1">
        <v>41.38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833</v>
      </c>
      <c r="B49" s="1">
        <v>63.33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834</v>
      </c>
      <c r="B50" s="1">
        <v>0.4635927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835</v>
      </c>
      <c r="B51" s="1">
        <v>52.7718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836</v>
      </c>
      <c r="B52" s="1">
        <v>51.8435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837</v>
      </c>
      <c r="B53" s="1" t="s">
        <v>838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839</v>
      </c>
      <c r="B54" s="1">
        <v>1.01362176E10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840</v>
      </c>
      <c r="B55" s="1">
        <v>0.00968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841</v>
      </c>
      <c r="B56" s="1">
        <v>1.18452619E8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842</v>
      </c>
      <c r="B57" s="1">
        <v>1.19483E8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843</v>
      </c>
      <c r="B58" s="1">
        <v>3243789.0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844</v>
      </c>
      <c r="B59" s="1">
        <v>2689481.0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845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846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847</v>
      </c>
      <c r="B62" s="1">
        <v>0.0271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848</v>
      </c>
      <c r="B63" s="1">
        <v>0.00854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849</v>
      </c>
      <c r="B64" s="1">
        <v>0.94956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850</v>
      </c>
      <c r="B65" s="1">
        <v>2.63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851</v>
      </c>
      <c r="B66" s="1">
        <v>0.0317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852</v>
      </c>
      <c r="B67" s="1">
        <v>1.19483E8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853</v>
      </c>
      <c r="B68" s="1">
        <v>25.998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854</v>
      </c>
      <c r="B69" s="1">
        <v>1.648973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855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856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857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858</v>
      </c>
      <c r="B73" s="1">
        <v>-0.5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859</v>
      </c>
      <c r="B74" s="1">
        <v>1.07E8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860</v>
      </c>
      <c r="B75" s="1">
        <v>0.89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861</v>
      </c>
      <c r="B76" s="1">
        <v>3.23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862</v>
      </c>
      <c r="B77" s="1">
        <v>0.917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863</v>
      </c>
      <c r="B78" s="1">
        <v>13.181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864</v>
      </c>
      <c r="B79" s="1">
        <v>-0.2545644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865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866</v>
      </c>
      <c r="B81" s="1" t="s">
        <v>867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868</v>
      </c>
      <c r="B82" s="1" t="s">
        <v>869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870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871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872</v>
      </c>
      <c r="B85" s="1" t="s">
        <v>873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874</v>
      </c>
      <c r="B86" s="1" t="s">
        <v>873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875</v>
      </c>
      <c r="B87" s="1">
        <v>1.6269606E9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876</v>
      </c>
      <c r="B88" s="1" t="s">
        <v>877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878</v>
      </c>
      <c r="B89" s="1" t="s">
        <v>879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880</v>
      </c>
      <c r="B90" s="1" t="s">
        <v>881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882</v>
      </c>
      <c r="B91" s="1" t="s">
        <v>883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884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885</v>
      </c>
      <c r="B93" s="1">
        <v>42.87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886</v>
      </c>
      <c r="B94" s="1">
        <v>75.0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887</v>
      </c>
      <c r="B95" s="1">
        <v>52.0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888</v>
      </c>
      <c r="B96" s="1">
        <v>66.24625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889</v>
      </c>
      <c r="B97" s="1">
        <v>66.97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890</v>
      </c>
      <c r="B98" s="1">
        <v>1.5625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891</v>
      </c>
      <c r="B99" s="1" t="s">
        <v>892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893</v>
      </c>
      <c r="B100" s="1">
        <v>16.0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894</v>
      </c>
      <c r="B101" s="1">
        <v>5.48E8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895</v>
      </c>
      <c r="B102" s="1">
        <v>4.586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896</v>
      </c>
      <c r="B103" s="1">
        <v>7.69E8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897</v>
      </c>
      <c r="B104" s="1">
        <v>5.527000064E9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898</v>
      </c>
      <c r="B105" s="1">
        <v>0.739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899</v>
      </c>
      <c r="B106" s="1">
        <v>0.862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900</v>
      </c>
      <c r="B107" s="1">
        <v>1.1048999936E10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901</v>
      </c>
      <c r="B108" s="1">
        <v>175.963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902</v>
      </c>
      <c r="B109" s="1">
        <v>92.626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903</v>
      </c>
      <c r="B110" s="1">
        <v>0.02227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904</v>
      </c>
      <c r="B111" s="1">
        <v>0.03726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905</v>
      </c>
      <c r="B112" s="1">
        <v>5.28375008E8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906</v>
      </c>
      <c r="B113" s="1">
        <v>5.78E8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907</v>
      </c>
      <c r="B114" s="1">
        <v>-0.498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908</v>
      </c>
      <c r="B115" s="1">
        <v>0.278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909</v>
      </c>
      <c r="B116" s="1">
        <v>0.16047001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910</v>
      </c>
      <c r="B117" s="1">
        <v>0.0696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911</v>
      </c>
      <c r="B118" s="1">
        <v>0.03706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912</v>
      </c>
      <c r="B119" s="1" t="s">
        <v>838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913</v>
      </c>
      <c r="B120" s="1">
        <v>1.0449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54</v>
      </c>
      <c r="B3" s="1">
        <v>0.0</v>
      </c>
      <c r="C3" s="1">
        <v>0.0</v>
      </c>
      <c r="D3" s="1">
        <v>170.0</v>
      </c>
      <c r="E3" s="1">
        <v>535.0</v>
      </c>
      <c r="F3" s="1">
        <v>146.0</v>
      </c>
      <c r="G3" s="1">
        <v>299.0</v>
      </c>
      <c r="H3" s="1">
        <f>IF(G3*FORECAST(H2,B3:G3,B2:G2)&gt;0,FORECAST(H2,B3:G3,B2:G2),G3)*$X$1</f>
        <v>421.4666667</v>
      </c>
      <c r="I3" s="1">
        <f>IF(H3*FORECAST(I2,B3:H3,B2:H2)&gt;0,FORECAST(I2,B3:H3,B2:H2),H3)*$X$1</f>
        <v>487.1238095</v>
      </c>
      <c r="J3" s="1">
        <f>IF(I3*FORECAST(J2,B3:I3,B2:I2)&gt;0,FORECAST(J2,B3:I3,B2:I2),I3)*$X$1</f>
        <v>552.7809524</v>
      </c>
      <c r="K3" s="1">
        <f>IF(J3*FORECAST(K2,B3:J3,B2:J2)&gt;0,FORECAST(K2,B3:J3,B2:J2),J3)*$X$1</f>
        <v>618.4380952</v>
      </c>
      <c r="L3" s="1">
        <f>IF(K3*FORECAST(L2,B3:K3,B2:K2)&gt;0,FORECAST(L2,B3:K3,B2:K2),K3)*$X$1</f>
        <v>684.0952381</v>
      </c>
      <c r="M3" s="1">
        <f>IF(L3*FORECAST(M2,B3:L3,B2:L2)&gt;0,FORECAST(M2,B3:L3,B2:L2),L3)*$X$1</f>
        <v>749.752381</v>
      </c>
      <c r="N3" s="1">
        <f>IF(M3*FORECAST(N2,B3:M3,B2:M2)&gt;0,FORECAST(N2,B3:M3,B2:M2),M3)*$X$1</f>
        <v>815.4095238</v>
      </c>
      <c r="O3" s="5">
        <f>IF(N3*FORECAST(O2,B3:N3,B2:N2)&gt;0,FORECAST(O2,B3:N3,B2:N2),N3)*$X$1</f>
        <v>881.0666667</v>
      </c>
      <c r="P3" s="5">
        <f>IF(O3*FORECAST(P2,B3:O3,B2:O2)&gt;0,FORECAST(P2,B3:O3,B2:O2),O3)*$X$1</f>
        <v>946.7238095</v>
      </c>
      <c r="Q3" s="5">
        <f>IF(P3*FORECAST(Q2,B3:P3,B2:P2)&gt;0,FORECAST(Q2,B3:P3,B2:P2),P3)*$X$1</f>
        <v>1012.380952</v>
      </c>
      <c r="R3" s="5">
        <f>IF(Q3*FORECAST(R2,B3:Q3,B2:Q2)&gt;0,FORECAST(R2,B3:Q3,B2:Q2),Q3)*$X$1</f>
        <v>1078.038095</v>
      </c>
      <c r="S3" s="5">
        <f>IF(R3*FORECAST(S2,B3:R3,B2:R2)&gt;0,FORECAST(S2,B3:R3,B2:R2),R3)*$X$1</f>
        <v>1143.695238</v>
      </c>
      <c r="T3" s="2"/>
      <c r="U3" s="2"/>
      <c r="V3" s="2"/>
      <c r="W3" s="2"/>
      <c r="X3" s="2"/>
      <c r="Y3" s="2"/>
      <c r="Z3" s="2"/>
    </row>
    <row r="4">
      <c r="A4" s="3" t="s">
        <v>108</v>
      </c>
      <c r="B4" s="1">
        <v>0.0</v>
      </c>
      <c r="C4" s="1">
        <v>1930.0</v>
      </c>
      <c r="D4" s="1">
        <v>1780.0</v>
      </c>
      <c r="E4" s="1">
        <v>2470.0</v>
      </c>
      <c r="F4" s="1">
        <v>3720.0</v>
      </c>
      <c r="G4" s="1">
        <v>3620.0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914</v>
      </c>
      <c r="B5" s="1">
        <v>0.0</v>
      </c>
      <c r="C5" s="1">
        <v>0.0</v>
      </c>
      <c r="D5" s="1">
        <v>0.0</v>
      </c>
      <c r="E5" s="1">
        <v>116.0</v>
      </c>
      <c r="F5" s="1">
        <v>118.0</v>
      </c>
      <c r="G5" s="1">
        <v>119.0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915</v>
      </c>
      <c r="L7" s="1">
        <f>IF(S3*FORECAST(S2,B3:S3,B2:S2)&gt;0,FORECAST(S2,B3:S3,B2:S2),R3)*$X$1 * (1+0.02)/(0.0773-0.02)</f>
        <v>20358.97282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916</v>
      </c>
      <c r="L8" s="6">
        <f t="array" ref="L8">NPV(0.0773,I3:S3)</f>
        <v>5548.509892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917</v>
      </c>
      <c r="L9" s="6">
        <f t="array" ref="L9">NPV(0.0773,I16:S16)</f>
        <v>8975.375031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918</v>
      </c>
      <c r="L10" s="6">
        <f>L8 + L9</f>
        <v>14523.88492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3620.0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919</v>
      </c>
      <c r="L12" s="6">
        <f>L10 - L11</f>
        <v>10903.88492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920</v>
      </c>
      <c r="L13" s="1">
        <v>119.0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91.62928507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(1+0.02)/(0.0773-0.02)</f>
        <v>20358.97282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90.0</v>
      </c>
      <c r="C3" s="1">
        <v>81.0</v>
      </c>
      <c r="D3" s="1">
        <v>-22.0</v>
      </c>
      <c r="E3" s="1">
        <v>161.0</v>
      </c>
      <c r="F3" s="1">
        <v>200.0</v>
      </c>
      <c r="G3" s="1">
        <v>233.0</v>
      </c>
      <c r="H3" s="1">
        <f>IF(G3*FORECAST(H2,B3:G3,B2:G2)&gt;0,FORECAST(H2,B3:G3,B2:G2),G3)*$X$1</f>
        <v>249.3333333</v>
      </c>
      <c r="I3" s="1">
        <f>IF(H3*FORECAST(I2,B3:H3,B2:H2)&gt;0,FORECAST(I2,B3:H3,B2:H2),H3)*$X$1</f>
        <v>285.1904762</v>
      </c>
      <c r="J3" s="1">
        <f>IF(I3*FORECAST(J2,B3:I3,B2:I2)&gt;0,FORECAST(J2,B3:I3,B2:I2),I3)*$X$1</f>
        <v>321.047619</v>
      </c>
      <c r="K3" s="1">
        <f>IF(J3*FORECAST(K2,B3:J3,B2:J2)&gt;0,FORECAST(K2,B3:J3,B2:J2),J3)*$X$1</f>
        <v>356.9047619</v>
      </c>
      <c r="L3" s="1">
        <f>IF(K3*FORECAST(L2,B3:K3,B2:K2)&gt;0,FORECAST(L2,B3:K3,B2:K2),K3)*$X$1</f>
        <v>392.7619048</v>
      </c>
      <c r="M3" s="1">
        <f>IF(L3*FORECAST(M2,B3:L3,B2:L2)&gt;0,FORECAST(M2,B3:L3,B2:L2),L3)*$X$1</f>
        <v>428.6190476</v>
      </c>
      <c r="N3" s="1">
        <f>IF(M3*FORECAST(N2,B3:M3,B2:M2)&gt;0,FORECAST(N2,B3:M3,B2:M2),M3)*$X$1</f>
        <v>464.4761905</v>
      </c>
      <c r="O3" s="5">
        <f>IF(N3*FORECAST(O2,B3:N3,B2:N2)&gt;0,FORECAST(O2,B3:N3,B2:N2),N3)*$X$1</f>
        <v>500.3333333</v>
      </c>
      <c r="P3" s="5">
        <f>IF(O3*FORECAST(P2,B3:O3,B2:O2)&gt;0,FORECAST(P2,B3:O3,B2:O2),O3)*$X$1</f>
        <v>536.1904762</v>
      </c>
      <c r="Q3" s="5">
        <f>IF(P3*FORECAST(Q2,B3:P3,B2:P2)&gt;0,FORECAST(Q2,B3:P3,B2:P2),P3)*$X$1</f>
        <v>572.047619</v>
      </c>
      <c r="R3" s="5">
        <f>IF(Q3*FORECAST(R2,B3:Q3,B2:Q2)&gt;0,FORECAST(R2,B3:Q3,B2:Q2),Q3)*$X$1</f>
        <v>607.9047619</v>
      </c>
      <c r="S3" s="5">
        <f>IF(R3*FORECAST(S2,B3:R3,B2:R2)&gt;0,FORECAST(S2,B3:R3,B2:R2),R3)*$X$1</f>
        <v>643.7619048</v>
      </c>
      <c r="T3" s="2"/>
      <c r="U3" s="2"/>
      <c r="V3" s="2"/>
      <c r="W3" s="2"/>
      <c r="X3" s="2"/>
      <c r="Y3" s="2"/>
      <c r="Z3" s="2"/>
    </row>
    <row r="4">
      <c r="A4" s="3" t="s">
        <v>108</v>
      </c>
      <c r="B4" s="1">
        <v>0.0</v>
      </c>
      <c r="C4" s="1">
        <v>1930.0</v>
      </c>
      <c r="D4" s="1">
        <v>1780.0</v>
      </c>
      <c r="E4" s="1">
        <v>2470.0</v>
      </c>
      <c r="F4" s="1">
        <v>3720.0</v>
      </c>
      <c r="G4" s="1">
        <v>3620.0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914</v>
      </c>
      <c r="B5" s="1">
        <v>0.0</v>
      </c>
      <c r="C5" s="1">
        <v>0.0</v>
      </c>
      <c r="D5" s="1">
        <v>0.0</v>
      </c>
      <c r="E5" s="1">
        <v>116.0</v>
      </c>
      <c r="F5" s="1">
        <v>118.0</v>
      </c>
      <c r="G5" s="1">
        <v>119.0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915</v>
      </c>
      <c r="L7" s="1">
        <f>IF(S3*FORECAST(S2,B3:S3,B2:S2)&gt;0,FORECAST(S2,B3:S3,B2:S2),R3)*$X$1 * (1+0.02)/(0.0773-0.02)</f>
        <v>11459.636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916</v>
      </c>
      <c r="L8" s="6">
        <f t="array" ref="L8">NPV(0.0773,I3:S3)</f>
        <v>3168.776535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917</v>
      </c>
      <c r="L9" s="6">
        <f t="array" ref="L9">NPV(0.0773,I16:S16)</f>
        <v>5052.049124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918</v>
      </c>
      <c r="L10" s="6">
        <f>L8 + L9</f>
        <v>8220.825659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3620.0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919</v>
      </c>
      <c r="L12" s="6">
        <f>L10 - L11</f>
        <v>4600.825659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920</v>
      </c>
      <c r="L13" s="1">
        <v>119.0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38.6624005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(1+0.02)/(0.0773-0.02)</f>
        <v>11459.636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