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<sst xmlns="http://schemas.openxmlformats.org/spreadsheetml/2006/main" count="1234" uniqueCount="971">
  <si>
    <t>ticker</t>
  </si>
  <si>
    <t>GTHX</t>
  </si>
  <si>
    <t>nombre</t>
  </si>
  <si>
    <t>G THERAPEUTICS INC</t>
  </si>
  <si>
    <t>empresa</t>
  </si>
  <si>
    <t>No encontrado</t>
  </si>
  <si>
    <t>Open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</si>
  <si>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</si>
  <si>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</si>
  <si>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</si>
  <si>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</si>
  <si>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</si>
  <si>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</si>
  <si>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</si>
  <si>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</si>
  <si>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</si>
  <si>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</si>
  <si>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</si>
  <si>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</si>
  <si>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</si>
  <si>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</si>
  <si>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</si>
  <si>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</si>
  <si>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</si>
  <si>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</si>
  <si>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</si>
  <si>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</si>
  <si>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</si>
  <si>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</si>
  <si>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</si>
  <si>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</si>
  <si>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</si>
  <si>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</si>
  <si>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</si>
  <si>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</si>
  <si>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</si>
  <si>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</si>
  <si>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</si>
  <si>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</si>
  <si>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</si>
  <si>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</si>
  <si>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</si>
  <si>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</si>
  <si>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</si>
  <si>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</si>
  <si>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</si>
  <si>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</si>
  <si>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</si>
  <si>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</si>
  <si>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</si>
  <si>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</si>
  <si>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</si>
  <si>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</si>
  <si>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</si>
  <si>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</si>
  <si>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</si>
  <si>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</si>
  <si>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</si>
  <si>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</si>
  <si>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</si>
  <si>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</si>
  <si>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</si>
  <si>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</si>
  <si>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</si>
  <si>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</si>
  <si>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</si>
  <si>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</si>
  <si>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</si>
  <si>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</si>
  <si>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</si>
  <si>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</si>
  <si>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</si>
  <si>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</si>
  <si>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</si>
  <si>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</si>
  <si>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</si>
  <si>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</si>
  <si>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</si>
  <si>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</si>
  <si>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</si>
  <si>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</si>
  <si>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</si>
  <si>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</si>
  <si>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</si>
  <si>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</si>
  <si>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</si>
  <si>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</si>
  <si>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</si>
  <si>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-8.52</t>
  </si>
  <si>
    <t>-21.7</t>
  </si>
  <si>
    <t>-43.97</t>
  </si>
  <si>
    <t>3.29</t>
  </si>
  <si>
    <t>9.63</t>
  </si>
  <si>
    <t>6.79</t>
  </si>
  <si>
    <t>4.65</t>
  </si>
  <si>
    <t>3.37</t>
  </si>
  <si>
    <t>1.33</t>
  </si>
  <si>
    <t>0.68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</si>
  <si>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</si>
  <si>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</si>
  <si>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</si>
  <si>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</si>
  <si>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</si>
  <si>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</si>
  <si>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</si>
  <si>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</si>
  <si>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</si>
  <si>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</si>
  <si>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</si>
  <si>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</si>
  <si>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</si>
  <si>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</si>
  <si>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</si>
  <si>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</si>
  <si>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</si>
  <si>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</si>
  <si>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</si>
  <si>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</si>
  <si>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</si>
  <si>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</si>
  <si>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</si>
  <si>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</si>
  <si>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</si>
  <si>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</si>
  <si>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</si>
  <si>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</si>
  <si>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</si>
  <si>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</si>
  <si>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</si>
  <si>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</si>
  <si>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</si>
  <si>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</si>
  <si>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</si>
  <si>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</si>
  <si>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</si>
  <si>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-5.85</t>
  </si>
  <si>
    <t>-16.13</t>
  </si>
  <si>
    <t>-23.33</t>
  </si>
  <si>
    <t>-3.57</t>
  </si>
  <si>
    <t>-2.56</t>
  </si>
  <si>
    <t>-3.27</t>
  </si>
  <si>
    <t>-2.62</t>
  </si>
  <si>
    <t>-3.54</t>
  </si>
  <si>
    <t>-3.38</t>
  </si>
  <si>
    <t>-0.93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</si>
  <si>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</si>
  <si>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</si>
  <si>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</si>
  <si>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</si>
  <si>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</si>
  <si>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</si>
  <si>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-3.4</t>
  </si>
  <si>
    <t>-9.42</t>
  </si>
  <si>
    <t>-12.73</t>
  </si>
  <si>
    <t>-2.06</t>
  </si>
  <si>
    <t>-1.6</t>
  </si>
  <si>
    <t>-2.04</t>
  </si>
  <si>
    <t>-1.61</t>
  </si>
  <si>
    <t>-2.2</t>
  </si>
  <si>
    <t>-2.09</t>
  </si>
  <si>
    <t>-0.54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</si>
  <si>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</si>
  <si>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</si>
  <si>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</si>
  <si>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</si>
  <si>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</si>
  <si>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</si>
  <si>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</si>
  <si>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-1.44</t>
  </si>
  <si>
    <t>-0.63</t>
  </si>
  <si>
    <t>-1.17</t>
  </si>
  <si>
    <t>-6.94</t>
  </si>
  <si>
    <t>Current Foreign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</si>
  <si>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</si>
  <si>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</si>
  <si>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</si>
  <si>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</si>
  <si>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</si>
  <si>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</si>
  <si>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</si>
  <si>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</si>
  <si>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</si>
  <si>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</si>
  <si>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</si>
  <si>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</si>
  <si>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</si>
  <si>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</si>
  <si>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</si>
  <si>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</si>
  <si>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-69.55</t>
  </si>
  <si>
    <t>-52.68</t>
  </si>
  <si>
    <t>-49.69</t>
  </si>
  <si>
    <t>-23.43</t>
  </si>
  <si>
    <t>-24.58</t>
  </si>
  <si>
    <t>-23.49</t>
  </si>
  <si>
    <t>-36.89</t>
  </si>
  <si>
    <t>-38.51</t>
  </si>
  <si>
    <t>-15.96</t>
  </si>
  <si>
    <t>Return on Total Capital</t>
  </si>
  <si>
    <t>-76.5</t>
  </si>
  <si>
    <t>-59.07</t>
  </si>
  <si>
    <t>-56.05</t>
  </si>
  <si>
    <t>-24.68</t>
  </si>
  <si>
    <t>-25.83</t>
  </si>
  <si>
    <t>-25.56</t>
  </si>
  <si>
    <t>-41.25</t>
  </si>
  <si>
    <t>-45.03</t>
  </si>
  <si>
    <t>-20.25</t>
  </si>
  <si>
    <t>Return On Equity %</t>
  </si>
  <si>
    <t>-160.8</t>
  </si>
  <si>
    <t>-94.19</t>
  </si>
  <si>
    <t>-88.43</t>
  </si>
  <si>
    <t>-37.72</t>
  </si>
  <si>
    <t>-39.86</t>
  </si>
  <si>
    <t>-45.86</t>
  </si>
  <si>
    <t>-92.46</t>
  </si>
  <si>
    <t>-139.02</t>
  </si>
  <si>
    <t>-92.13</t>
  </si>
  <si>
    <t>Return on Common Equity</t>
  </si>
  <si>
    <t>102.5</t>
  </si>
  <si>
    <t>71.77</t>
  </si>
  <si>
    <t>-456.97</t>
  </si>
  <si>
    <t>Margin Analysis</t>
  </si>
  <si>
    <t>Gross Profit Margin %</t>
  </si>
  <si>
    <t>-381.36</t>
  </si>
  <si>
    <t>93.6</t>
  </si>
  <si>
    <t>92.69</t>
  </si>
  <si>
    <t>91.28</t>
  </si>
  <si>
    <t>SG&amp;A Margin</t>
  </si>
  <si>
    <t>259.1</t>
  </si>
  <si>
    <t>615.55</t>
  </si>
  <si>
    <t>153.35</t>
  </si>
  <si>
    <t>306.55</t>
  </si>
  <si>
    <t>196.94</t>
  </si>
  <si>
    <t>86.97</t>
  </si>
  <si>
    <t>EBITDA Margin %</t>
  </si>
  <si>
    <t>-638.8</t>
  </si>
  <si>
    <t>-211.76</t>
  </si>
  <si>
    <t>-451.1</t>
  </si>
  <si>
    <t>-264.42</t>
  </si>
  <si>
    <t>-47.28</t>
  </si>
  <si>
    <t>EBITA Margin %</t>
  </si>
  <si>
    <t>-640.46</t>
  </si>
  <si>
    <t>-213.04</t>
  </si>
  <si>
    <t>-452.59</t>
  </si>
  <si>
    <t>-265.45</t>
  </si>
  <si>
    <t>-47.91</t>
  </si>
  <si>
    <t>EBIT Margin %</t>
  </si>
  <si>
    <t>Income From Continuing Operations Margin %</t>
  </si>
  <si>
    <t>-219.18</t>
  </si>
  <si>
    <t>-471.32</t>
  </si>
  <si>
    <t>-287.63</t>
  </si>
  <si>
    <t>-58.13</t>
  </si>
  <si>
    <t>Net Income Margin %</t>
  </si>
  <si>
    <t>Net Avail. For Common Margin %</t>
  </si>
  <si>
    <t>-688.64</t>
  </si>
  <si>
    <t>Normalized Net Income Margin</t>
  </si>
  <si>
    <t>-400.29</t>
  </si>
  <si>
    <t>-134.59</t>
  </si>
  <si>
    <t>-292.74</t>
  </si>
  <si>
    <t>-177.7</t>
  </si>
  <si>
    <t>-33.97</t>
  </si>
  <si>
    <t>Levered Free Cash Flow Margin</t>
  </si>
  <si>
    <t>-100.18</t>
  </si>
  <si>
    <t>-248.73</t>
  </si>
  <si>
    <t>-144.24</t>
  </si>
  <si>
    <t>-24.23</t>
  </si>
  <si>
    <t>Unlevered Free Cash Flow Margin</t>
  </si>
  <si>
    <t>-99.08</t>
  </si>
  <si>
    <t>-135.88</t>
  </si>
  <si>
    <t>-18.41</t>
  </si>
  <si>
    <t>Asset Turnover</t>
  </si>
  <si>
    <t>0.04</t>
  </si>
  <si>
    <t>0.18</t>
  </si>
  <si>
    <t>0.13</t>
  </si>
  <si>
    <t>0.23</t>
  </si>
  <si>
    <t>0.53</t>
  </si>
  <si>
    <t>Fixed Assets Turnover</t>
  </si>
  <si>
    <t>4.17</t>
  </si>
  <si>
    <t>3.79</t>
  </si>
  <si>
    <t>3.22</t>
  </si>
  <si>
    <t>6.04</t>
  </si>
  <si>
    <t>11.51</t>
  </si>
  <si>
    <t>Receivables Turnover (Average Receivables)</t>
  </si>
  <si>
    <t>10.62</t>
  </si>
  <si>
    <t>6.11</t>
  </si>
  <si>
    <t>6.94</t>
  </si>
  <si>
    <t>Inventory Turnover (Average Inventory)</t>
  </si>
  <si>
    <t>0.38</t>
  </si>
  <si>
    <t>0.5</t>
  </si>
  <si>
    <t>Short Term Liquidity</t>
  </si>
  <si>
    <t>Current Ratio</t>
  </si>
  <si>
    <t>10.7</t>
  </si>
  <si>
    <t>10.96</t>
  </si>
  <si>
    <t>8.52</t>
  </si>
  <si>
    <t>8.94</t>
  </si>
  <si>
    <t>29.94</t>
  </si>
  <si>
    <t>13.71</t>
  </si>
  <si>
    <t>9.23</t>
  </si>
  <si>
    <t>8.82</t>
  </si>
  <si>
    <t>5.04</t>
  </si>
  <si>
    <t>3.87</t>
  </si>
  <si>
    <t>Quick Ratio</t>
  </si>
  <si>
    <t>10.63</t>
  </si>
  <si>
    <t>10.58</t>
  </si>
  <si>
    <t>8.41</t>
  </si>
  <si>
    <t>8.87</t>
  </si>
  <si>
    <t>29.87</t>
  </si>
  <si>
    <t>13.62</t>
  </si>
  <si>
    <t>8.85</t>
  </si>
  <si>
    <t>8.22</t>
  </si>
  <si>
    <t>4.39</t>
  </si>
  <si>
    <t>3.19</t>
  </si>
  <si>
    <t>Operating Cash Flow to Current Liabilities</t>
  </si>
  <si>
    <t>-18.69</t>
  </si>
  <si>
    <t>-6.39</t>
  </si>
  <si>
    <t>-4.47</t>
  </si>
  <si>
    <t>-4.32</t>
  </si>
  <si>
    <t>-6.01</t>
  </si>
  <si>
    <t>-5.04</t>
  </si>
  <si>
    <t>-4.78</t>
  </si>
  <si>
    <t>-3.61</t>
  </si>
  <si>
    <t>-1.29</t>
  </si>
  <si>
    <t>Days Sales Outstanding (Average Receivables)</t>
  </si>
  <si>
    <t>34.35</t>
  </si>
  <si>
    <t>59.7</t>
  </si>
  <si>
    <t>52.6</t>
  </si>
  <si>
    <t>Days Outstanding Inventory (Average Inventory)</t>
  </si>
  <si>
    <t>956.81</t>
  </si>
  <si>
    <t>725.97</t>
  </si>
  <si>
    <t>Average Days Payable Outstanding</t>
  </si>
  <si>
    <t>20.41</t>
  </si>
  <si>
    <t>27.15</t>
  </si>
  <si>
    <t>22.99</t>
  </si>
  <si>
    <t>19.52</t>
  </si>
  <si>
    <t>114.54</t>
  </si>
  <si>
    <t>602.86</t>
  </si>
  <si>
    <t>Cash Conversion Cycle (Average Days)</t>
  </si>
  <si>
    <t>901.97</t>
  </si>
  <si>
    <t>175.7</t>
  </si>
  <si>
    <t>Long Term Solvency</t>
  </si>
  <si>
    <t>Total Debt/Equity</t>
  </si>
  <si>
    <t>16.21</t>
  </si>
  <si>
    <t>57.86</t>
  </si>
  <si>
    <t>121.85</t>
  </si>
  <si>
    <t>161.57</t>
  </si>
  <si>
    <t>Total Debt / Total Capital</t>
  </si>
  <si>
    <t>3.84</t>
  </si>
  <si>
    <t>13.95</t>
  </si>
  <si>
    <t>36.65</t>
  </si>
  <si>
    <t>54.92</t>
  </si>
  <si>
    <t>61.77</t>
  </si>
  <si>
    <t>LT Debt/Equity</t>
  </si>
  <si>
    <t>3.73</t>
  </si>
  <si>
    <t>15.65</t>
  </si>
  <si>
    <t>57.08</t>
  </si>
  <si>
    <t>120.19</t>
  </si>
  <si>
    <t>157.96</t>
  </si>
  <si>
    <t>Long-Term Debt / Total Capital</t>
  </si>
  <si>
    <t>3.59</t>
  </si>
  <si>
    <t>13.47</t>
  </si>
  <si>
    <t>36.16</t>
  </si>
  <si>
    <t>54.18</t>
  </si>
  <si>
    <t>60.39</t>
  </si>
  <si>
    <t>Total Liabilities / Total Assets</t>
  </si>
  <si>
    <t>9.1</t>
  </si>
  <si>
    <t>9.07</t>
  </si>
  <si>
    <t>11.67</t>
  </si>
  <si>
    <t>11.2</t>
  </si>
  <si>
    <t>3.35</t>
  </si>
  <si>
    <t>10.29</t>
  </si>
  <si>
    <t>22.4</t>
  </si>
  <si>
    <t>43.51</t>
  </si>
  <si>
    <t>63.43</t>
  </si>
  <si>
    <t>70.89</t>
  </si>
  <si>
    <t>EBIT / Interest Expense</t>
  </si>
  <si>
    <t>-54.26</t>
  </si>
  <si>
    <t>-30.52</t>
  </si>
  <si>
    <t>-13.05</t>
  </si>
  <si>
    <t>-3.94</t>
  </si>
  <si>
    <t>EBITDA / Interest Expense</t>
  </si>
  <si>
    <t>-52.73</t>
  </si>
  <si>
    <t>-30.07</t>
  </si>
  <si>
    <t>-12.84</t>
  </si>
  <si>
    <t>-3.73</t>
  </si>
  <si>
    <t>(EBITDA - Capex) / Interest Expense</t>
  </si>
  <si>
    <t>-12.89</t>
  </si>
  <si>
    <t>Total Debt / EBITDA</t>
  </si>
  <si>
    <t>-0.08</t>
  </si>
  <si>
    <t>-0.31</t>
  </si>
  <si>
    <t>-0.59</t>
  </si>
  <si>
    <t>-1.53</t>
  </si>
  <si>
    <t>Net Debt / EBITDA</t>
  </si>
  <si>
    <t>0.55</t>
  </si>
  <si>
    <t>1.49</t>
  </si>
  <si>
    <t>1.56</t>
  </si>
  <si>
    <t>1.71</t>
  </si>
  <si>
    <t>4.14</t>
  </si>
  <si>
    <t>2.03</t>
  </si>
  <si>
    <t>1.9</t>
  </si>
  <si>
    <t>0.98</t>
  </si>
  <si>
    <t>0.46</t>
  </si>
  <si>
    <t>0.67</t>
  </si>
  <si>
    <t>Total Debt / (EBITDA - Capex)</t>
  </si>
  <si>
    <t>-0.62</t>
  </si>
  <si>
    <t>Net Debt / (EBITDA - Capex)</t>
  </si>
  <si>
    <t>1.48</t>
  </si>
  <si>
    <t>1.55</t>
  </si>
  <si>
    <t>1.7</t>
  </si>
  <si>
    <t>4.11</t>
  </si>
  <si>
    <t>1.99</t>
  </si>
  <si>
    <t>Growth Over Prior Year</t>
  </si>
  <si>
    <t>Total Revenues, 1 Yr. Growth %</t>
  </si>
  <si>
    <t>-49.9</t>
  </si>
  <si>
    <t>-30.49</t>
  </si>
  <si>
    <t>62.98</t>
  </si>
  <si>
    <t>60.84</t>
  </si>
  <si>
    <t>Gross Profit, 1 Yr. Growth %</t>
  </si>
  <si>
    <t>207.01</t>
  </si>
  <si>
    <t>106.11</t>
  </si>
  <si>
    <t>114.14</t>
  </si>
  <si>
    <t>31.18</t>
  </si>
  <si>
    <t>-34.95</t>
  </si>
  <si>
    <t>61.42</t>
  </si>
  <si>
    <t>58.38</t>
  </si>
  <si>
    <t>EBITDA, 1 Yr. Growth %</t>
  </si>
  <si>
    <t>130.93</t>
  </si>
  <si>
    <t>97.14</t>
  </si>
  <si>
    <t>100.76</t>
  </si>
  <si>
    <t>46.37</t>
  </si>
  <si>
    <t>44.41</t>
  </si>
  <si>
    <t>-25.48</t>
  </si>
  <si>
    <t>48.07</t>
  </si>
  <si>
    <t>-71.24</t>
  </si>
  <si>
    <t>EBITA, 1 Yr. Growth %</t>
  </si>
  <si>
    <t>130.96</t>
  </si>
  <si>
    <t>97.04</t>
  </si>
  <si>
    <t>100.61</t>
  </si>
  <si>
    <t>46.45</t>
  </si>
  <si>
    <t>44.53</t>
  </si>
  <si>
    <t>-25.24</t>
  </si>
  <si>
    <t>47.66</t>
  </si>
  <si>
    <t>-4.41</t>
  </si>
  <si>
    <t>-70.97</t>
  </si>
  <si>
    <t>EBIT, 1 Yr. Growth %</t>
  </si>
  <si>
    <t>Earnings From Cont. Operations, 1 Yr. Growth %</t>
  </si>
  <si>
    <t>203.43</t>
  </si>
  <si>
    <t>49.48</t>
  </si>
  <si>
    <t>98.48</t>
  </si>
  <si>
    <t>41.86</t>
  </si>
  <si>
    <t>43.57</t>
  </si>
  <si>
    <t>-18.94</t>
  </si>
  <si>
    <t>49.47</t>
  </si>
  <si>
    <t>-0.53</t>
  </si>
  <si>
    <t>-67.49</t>
  </si>
  <si>
    <t>Net Income, 1 Yr. Growth %</t>
  </si>
  <si>
    <t>Normalized Net Income, 1 Yr. Growth %</t>
  </si>
  <si>
    <t>-20.36</t>
  </si>
  <si>
    <t>51.17</t>
  </si>
  <si>
    <t>-1.06</t>
  </si>
  <si>
    <t>-69.25</t>
  </si>
  <si>
    <t>Diluted EPS Before Extra, 1 Yr. Growth %</t>
  </si>
  <si>
    <t>175.71</t>
  </si>
  <si>
    <t>44.64</t>
  </si>
  <si>
    <t>-84.72</t>
  </si>
  <si>
    <t>-28.2</t>
  </si>
  <si>
    <t>27.56</t>
  </si>
  <si>
    <t>-19.75</t>
  </si>
  <si>
    <t>34.98</t>
  </si>
  <si>
    <t>-4.45</t>
  </si>
  <si>
    <t>-72.5</t>
  </si>
  <si>
    <t>Accounts Receivable, 1 Yr. Growth %</t>
  </si>
  <si>
    <t>95.04</t>
  </si>
  <si>
    <t>14.36</t>
  </si>
  <si>
    <t>Inventory, 1 Yr. Growth %</t>
  </si>
  <si>
    <t>366.12</t>
  </si>
  <si>
    <t>-23.1</t>
  </si>
  <si>
    <t>Net Property, Plant and Equip., 1 Yr. Growth %</t>
  </si>
  <si>
    <t>41.96</t>
  </si>
  <si>
    <t>111.64</t>
  </si>
  <si>
    <t>63.99</t>
  </si>
  <si>
    <t>122.94</t>
  </si>
  <si>
    <t>-21.53</t>
  </si>
  <si>
    <t>-13.89</t>
  </si>
  <si>
    <t>-12.12</t>
  </si>
  <si>
    <t>-19.71</t>
  </si>
  <si>
    <t>Total Assets, 1 Yr. Growth %</t>
  </si>
  <si>
    <t>525.24</t>
  </si>
  <si>
    <t>101.75</t>
  </si>
  <si>
    <t>118.14</t>
  </si>
  <si>
    <t>253.02</t>
  </si>
  <si>
    <t>-23.28</t>
  </si>
  <si>
    <t>-19.76</t>
  </si>
  <si>
    <t>11.18</t>
  </si>
  <si>
    <t>-26.03</t>
  </si>
  <si>
    <t>-35.34</t>
  </si>
  <si>
    <t>Tangible Book Value, 1 Yr. Growth %</t>
  </si>
  <si>
    <t>198.22</t>
  </si>
  <si>
    <t>105.06</t>
  </si>
  <si>
    <t>-243.69</t>
  </si>
  <si>
    <t>284.22</t>
  </si>
  <si>
    <t>-28.79</t>
  </si>
  <si>
    <t>-30.59</t>
  </si>
  <si>
    <t>-19.06</t>
  </si>
  <si>
    <t>-52.11</t>
  </si>
  <si>
    <t>-48.53</t>
  </si>
  <si>
    <t>Common Equity, 1 Yr. Growth %</t>
  </si>
  <si>
    <t>Cash From Operations, 1 Yr. Growth %</t>
  </si>
  <si>
    <t>113.07</t>
  </si>
  <si>
    <t>81.59</t>
  </si>
  <si>
    <t>100.94</t>
  </si>
  <si>
    <t>47.09</t>
  </si>
  <si>
    <t>-15.9</t>
  </si>
  <si>
    <t>57.76</t>
  </si>
  <si>
    <t>-2.64</t>
  </si>
  <si>
    <t>-70.19</t>
  </si>
  <si>
    <t>Capital Expenditures, 1 Yr. Growth %</t>
  </si>
  <si>
    <t>-15.35</t>
  </si>
  <si>
    <t>186.19</t>
  </si>
  <si>
    <t>17.6</t>
  </si>
  <si>
    <t>141.16</t>
  </si>
  <si>
    <t>283.07</t>
  </si>
  <si>
    <t>Levered Free Cash Flow, 1 Yr. Growth %</t>
  </si>
  <si>
    <t>70.77</t>
  </si>
  <si>
    <t>106.13</t>
  </si>
  <si>
    <t>56.23</t>
  </si>
  <si>
    <t>33.75</t>
  </si>
  <si>
    <t>-25.37</t>
  </si>
  <si>
    <t>76.42</t>
  </si>
  <si>
    <t>-4.12</t>
  </si>
  <si>
    <t>-72.56</t>
  </si>
  <si>
    <t>Unlevered Free Cash Flow, 1 Yr. Growth %</t>
  </si>
  <si>
    <t>-26.19</t>
  </si>
  <si>
    <t>74.3</t>
  </si>
  <si>
    <t>-7.51</t>
  </si>
  <si>
    <t>-77.85</t>
  </si>
  <si>
    <t>Compound Annual Growth Rate Over Two Years</t>
  </si>
  <si>
    <t>Total Revenues, 2 Yr. CAGR %</t>
  </si>
  <si>
    <t>6.44</t>
  </si>
  <si>
    <t>61.91</t>
  </si>
  <si>
    <t>Gross Profit, 2 Yr. CAGR %</t>
  </si>
  <si>
    <t>151.55</t>
  </si>
  <si>
    <t>110.09</t>
  </si>
  <si>
    <t>67.61</t>
  </si>
  <si>
    <t>2.47</t>
  </si>
  <si>
    <t>59.89</t>
  </si>
  <si>
    <t>EBITDA, 2 Yr. CAGR %</t>
  </si>
  <si>
    <t>113.37</t>
  </si>
  <si>
    <t>98.94</t>
  </si>
  <si>
    <t>71.42</t>
  </si>
  <si>
    <t>45.39</t>
  </si>
  <si>
    <t>3.74</t>
  </si>
  <si>
    <t>18.94</t>
  </si>
  <si>
    <t>-47.58</t>
  </si>
  <si>
    <t>EBITA, 2 Yr. CAGR %</t>
  </si>
  <si>
    <t>113.33</t>
  </si>
  <si>
    <t>98.82</t>
  </si>
  <si>
    <t>71.4</t>
  </si>
  <si>
    <t>45.48</t>
  </si>
  <si>
    <t>3.95</t>
  </si>
  <si>
    <t>5.07</t>
  </si>
  <si>
    <t>18.81</t>
  </si>
  <si>
    <t>-47.32</t>
  </si>
  <si>
    <t>EBIT, 2 Yr. CAGR %</t>
  </si>
  <si>
    <t>Earnings From Cont. Operations, 2 Yr. CAGR %</t>
  </si>
  <si>
    <t>112.97</t>
  </si>
  <si>
    <t>72.25</t>
  </si>
  <si>
    <t>67.8</t>
  </si>
  <si>
    <t>42.71</t>
  </si>
  <si>
    <t>7.88</t>
  </si>
  <si>
    <t>10.07</t>
  </si>
  <si>
    <t>21.93</t>
  </si>
  <si>
    <t>-43.14</t>
  </si>
  <si>
    <t>Net Income, 2 Yr. CAGR %</t>
  </si>
  <si>
    <t>Normalized Net Income, 2 Yr. CAGR %</t>
  </si>
  <si>
    <t>9.73</t>
  </si>
  <si>
    <t>22.3</t>
  </si>
  <si>
    <t>-44.84</t>
  </si>
  <si>
    <t>Diluted EPS Before Extra, 2 Yr. CAGR %</t>
  </si>
  <si>
    <t>99.7</t>
  </si>
  <si>
    <t>-52.99</t>
  </si>
  <si>
    <t>-66.88</t>
  </si>
  <si>
    <t>-4.3</t>
  </si>
  <si>
    <t>1.17</t>
  </si>
  <si>
    <t>4.08</t>
  </si>
  <si>
    <t>13.61</t>
  </si>
  <si>
    <t>-48.74</t>
  </si>
  <si>
    <t>Accounts Receivable, 2 Yr. CAGR %</t>
  </si>
  <si>
    <t>584.18</t>
  </si>
  <si>
    <t>49.35</t>
  </si>
  <si>
    <t>Inventory, 2 Yr. CAGR %</t>
  </si>
  <si>
    <t>89.33</t>
  </si>
  <si>
    <t>Net Property, Plant and Equip., 2 Yr. CAGR %</t>
  </si>
  <si>
    <t>73.34</t>
  </si>
  <si>
    <t>86.34</t>
  </si>
  <si>
    <t>91.21</t>
  </si>
  <si>
    <t>412.41</t>
  </si>
  <si>
    <t>-17.8</t>
  </si>
  <si>
    <t>-13.01</t>
  </si>
  <si>
    <t>Total Assets, 2 Yr. CAGR %</t>
  </si>
  <si>
    <t>255.17</t>
  </si>
  <si>
    <t>109.79</t>
  </si>
  <si>
    <t>177.5</t>
  </si>
  <si>
    <t>64.57</t>
  </si>
  <si>
    <t>-21.54</t>
  </si>
  <si>
    <t>-5.55</t>
  </si>
  <si>
    <t>-9.31</t>
  </si>
  <si>
    <t>-30.84</t>
  </si>
  <si>
    <t>Tangible Book Value, 2 Yr. CAGR %</t>
  </si>
  <si>
    <t>147.29</t>
  </si>
  <si>
    <t>71.65</t>
  </si>
  <si>
    <t>134.97</t>
  </si>
  <si>
    <t>65.41</t>
  </si>
  <si>
    <t>-29.7</t>
  </si>
  <si>
    <t>-25.05</t>
  </si>
  <si>
    <t>-37.74</t>
  </si>
  <si>
    <t>-50.35</t>
  </si>
  <si>
    <t>Common Equity, 2 Yr. CAGR %</t>
  </si>
  <si>
    <t>Cash From Operations, 2 Yr. CAGR %</t>
  </si>
  <si>
    <t>96.7</t>
  </si>
  <si>
    <t>91.02</t>
  </si>
  <si>
    <t>71.92</t>
  </si>
  <si>
    <t>40.39</t>
  </si>
  <si>
    <t>6.16</t>
  </si>
  <si>
    <t>15.19</t>
  </si>
  <si>
    <t>23.93</t>
  </si>
  <si>
    <t>-46.13</t>
  </si>
  <si>
    <t>Capital Expenditures, 2 Yr. CAGR %</t>
  </si>
  <si>
    <t>55.65</t>
  </si>
  <si>
    <t>83.83</t>
  </si>
  <si>
    <t>68.4</t>
  </si>
  <si>
    <t>203.94</t>
  </si>
  <si>
    <t>Levered Free Cash Flow, 2 Yr. CAGR %</t>
  </si>
  <si>
    <t>87.62</t>
  </si>
  <si>
    <t>79.46</t>
  </si>
  <si>
    <t>44.56</t>
  </si>
  <si>
    <t>-0.09</t>
  </si>
  <si>
    <t>13.49</t>
  </si>
  <si>
    <t>29.13</t>
  </si>
  <si>
    <t>-49.1</t>
  </si>
  <si>
    <t>Unlevered Free Cash Flow, 2 Yr. CAGR %</t>
  </si>
  <si>
    <t>-0.64</t>
  </si>
  <si>
    <t>12.17</t>
  </si>
  <si>
    <t>26.04</t>
  </si>
  <si>
    <t>-55.11</t>
  </si>
  <si>
    <t>Compound Annual Growth Rate Over Three Years</t>
  </si>
  <si>
    <t>Total Revenues, 3 Yr. CAGR %</t>
  </si>
  <si>
    <t>22.14</t>
  </si>
  <si>
    <t>Gross Profit, 3 Yr. CAGR %</t>
  </si>
  <si>
    <t>138.4</t>
  </si>
  <si>
    <t>79.57</t>
  </si>
  <si>
    <t>18.48</t>
  </si>
  <si>
    <t>EBITDA, 3 Yr. CAGR %</t>
  </si>
  <si>
    <t>109.08</t>
  </si>
  <si>
    <t>79.6</t>
  </si>
  <si>
    <t>61.9</t>
  </si>
  <si>
    <t>16.35</t>
  </si>
  <si>
    <t>16.8</t>
  </si>
  <si>
    <t>1.77</t>
  </si>
  <si>
    <t>-25.9</t>
  </si>
  <si>
    <t>EBITA, 3 Yr. CAGR %</t>
  </si>
  <si>
    <t>79.55</t>
  </si>
  <si>
    <t>61.93</t>
  </si>
  <si>
    <t>16.53</t>
  </si>
  <si>
    <t>16.85</t>
  </si>
  <si>
    <t>1.81</t>
  </si>
  <si>
    <t>-25.73</t>
  </si>
  <si>
    <t>EBIT, 3 Yr. CAGR %</t>
  </si>
  <si>
    <t>Earnings From Cont. Operations, 3 Yr. CAGR %</t>
  </si>
  <si>
    <t>108.03</t>
  </si>
  <si>
    <t>61.46</t>
  </si>
  <si>
    <t>59.3</t>
  </si>
  <si>
    <t>18.19</t>
  </si>
  <si>
    <t>20.26</t>
  </si>
  <si>
    <t>6.42</t>
  </si>
  <si>
    <t>-21.52</t>
  </si>
  <si>
    <t>Net Income, 3 Yr. CAGR %</t>
  </si>
  <si>
    <t>Normalized Net Income, 3 Yr. CAGR %</t>
  </si>
  <si>
    <t>17.5</t>
  </si>
  <si>
    <t>20.02</t>
  </si>
  <si>
    <t>6.01</t>
  </si>
  <si>
    <t>-22.81</t>
  </si>
  <si>
    <t>Diluted EPS Before Extra, 3 Yr. CAGR %</t>
  </si>
  <si>
    <t>-15.22</t>
  </si>
  <si>
    <t>-48.08</t>
  </si>
  <si>
    <t>-9.75</t>
  </si>
  <si>
    <t>11.38</t>
  </si>
  <si>
    <t>1.18</t>
  </si>
  <si>
    <t>-29.2</t>
  </si>
  <si>
    <t>Accounts Receivable, 3 Yr. CAGR %</t>
  </si>
  <si>
    <t>276.88</t>
  </si>
  <si>
    <t>Net Property, Plant and Equip., 3 Yr. CAGR %</t>
  </si>
  <si>
    <t>70.19</t>
  </si>
  <si>
    <t>97.82</t>
  </si>
  <si>
    <t>250.5</t>
  </si>
  <si>
    <t>174.15</t>
  </si>
  <si>
    <t>99.65</t>
  </si>
  <si>
    <t>-15.95</t>
  </si>
  <si>
    <t>-15.3</t>
  </si>
  <si>
    <t>Total Assets, 3 Yr. CAGR %</t>
  </si>
  <si>
    <t>201.9</t>
  </si>
  <si>
    <t>149.53</t>
  </si>
  <si>
    <t>80.78</t>
  </si>
  <si>
    <t>29.53</t>
  </si>
  <si>
    <t>-11.87</t>
  </si>
  <si>
    <t>-12.94</t>
  </si>
  <si>
    <t>-18.98</t>
  </si>
  <si>
    <t>Tangible Book Value, 3 Yr. CAGR %</t>
  </si>
  <si>
    <t>106.35</t>
  </si>
  <si>
    <t>124.54</t>
  </si>
  <si>
    <t>57.83</t>
  </si>
  <si>
    <t>23.84</t>
  </si>
  <si>
    <t>-26.32</t>
  </si>
  <si>
    <t>-35.44</t>
  </si>
  <si>
    <t>-41.57</t>
  </si>
  <si>
    <t>Common Equity, 3 Yr. CAGR %</t>
  </si>
  <si>
    <t>Cash From Operations, 3 Yr. CAGR %</t>
  </si>
  <si>
    <t>98.1</t>
  </si>
  <si>
    <t>75.08</t>
  </si>
  <si>
    <t>58.22</t>
  </si>
  <si>
    <t>18.35</t>
  </si>
  <si>
    <t>21.14</t>
  </si>
  <si>
    <t>8.91</t>
  </si>
  <si>
    <t>-22.93</t>
  </si>
  <si>
    <t>Capital Expenditures, 3 Yr. CAGR %</t>
  </si>
  <si>
    <t>41.81</t>
  </si>
  <si>
    <t>101.24</t>
  </si>
  <si>
    <t>121.48</t>
  </si>
  <si>
    <t>-42.89</t>
  </si>
  <si>
    <t>Levered Free Cash Flow, 3 Yr. CAGR %</t>
  </si>
  <si>
    <t>76.51</t>
  </si>
  <si>
    <t>62.71</t>
  </si>
  <si>
    <t>15.96</t>
  </si>
  <si>
    <t>19.87</t>
  </si>
  <si>
    <t>6.77</t>
  </si>
  <si>
    <t>-23.34</t>
  </si>
  <si>
    <t>Unlevered Free Cash Flow, 3 Yr. CAGR %</t>
  </si>
  <si>
    <t>15.54</t>
  </si>
  <si>
    <t>18.95</t>
  </si>
  <si>
    <t>4.67</t>
  </si>
  <si>
    <t>-29.78</t>
  </si>
  <si>
    <t>Compound Annual Growth Rate Over Five Years</t>
  </si>
  <si>
    <t>Total Revenues, 5 Yr. CAGR %</t>
  </si>
  <si>
    <t>144.15</t>
  </si>
  <si>
    <t>Gross Profit, 5 Yr. CAGR %</t>
  </si>
  <si>
    <t>29.98</t>
  </si>
  <si>
    <t>3.2</t>
  </si>
  <si>
    <t>EBITDA, 5 Yr. CAGR %</t>
  </si>
  <si>
    <t>80.8</t>
  </si>
  <si>
    <t>44.2</t>
  </si>
  <si>
    <t>36.17</t>
  </si>
  <si>
    <t>17.38</t>
  </si>
  <si>
    <t>-15.23</t>
  </si>
  <si>
    <t>EBITA, 5 Yr. CAGR %</t>
  </si>
  <si>
    <t>80.81</t>
  </si>
  <si>
    <t>44.29</t>
  </si>
  <si>
    <t>36.2</t>
  </si>
  <si>
    <t>17.44</t>
  </si>
  <si>
    <t>-15.04</t>
  </si>
  <si>
    <t>EBIT, 5 Yr. CAGR %</t>
  </si>
  <si>
    <t>Earnings From Cont. Operations, 5 Yr. CAGR %</t>
  </si>
  <si>
    <t>78.92</t>
  </si>
  <si>
    <t>37.41</t>
  </si>
  <si>
    <t>37.4</t>
  </si>
  <si>
    <t>19.67</t>
  </si>
  <si>
    <t>-10.87</t>
  </si>
  <si>
    <t>Net Income, 5 Yr. CAGR %</t>
  </si>
  <si>
    <t>Normalized Net Income, 5 Yr. CAGR %</t>
  </si>
  <si>
    <t>36.92</t>
  </si>
  <si>
    <t>37.23</t>
  </si>
  <si>
    <t>19.39</t>
  </si>
  <si>
    <t>-12.06</t>
  </si>
  <si>
    <t>Diluted EPS Before Extra, 5 Yr. CAGR %</t>
  </si>
  <si>
    <t>-11.01</t>
  </si>
  <si>
    <t>-30.48</t>
  </si>
  <si>
    <t>-31.43</t>
  </si>
  <si>
    <t>-1.05</t>
  </si>
  <si>
    <t>-18.33</t>
  </si>
  <si>
    <t>Net Property, Plant and Equip., 5 Yr. CAGR %</t>
  </si>
  <si>
    <t>164.49</t>
  </si>
  <si>
    <t>134.91</t>
  </si>
  <si>
    <t>96.23</t>
  </si>
  <si>
    <t>73.21</t>
  </si>
  <si>
    <t>41.21</t>
  </si>
  <si>
    <t>Total Assets, 5 Yr. CAGR %</t>
  </si>
  <si>
    <t>136.84</t>
  </si>
  <si>
    <t>39.43</t>
  </si>
  <si>
    <t>12.31</t>
  </si>
  <si>
    <t>-20.02</t>
  </si>
  <si>
    <t>Tangible Book Value, 5 Yr. CAGR %</t>
  </si>
  <si>
    <t>88.89</t>
  </si>
  <si>
    <t>41.11</t>
  </si>
  <si>
    <t>17.17</t>
  </si>
  <si>
    <t>-5.94</t>
  </si>
  <si>
    <t>-37.08</t>
  </si>
  <si>
    <t>Common Equity, 5 Yr. CAGR %</t>
  </si>
  <si>
    <t>Cash From Operations, 5 Yr. CAGR %</t>
  </si>
  <si>
    <t>72.61</t>
  </si>
  <si>
    <t>43.33</t>
  </si>
  <si>
    <t>39.35</t>
  </si>
  <si>
    <t>20.55</t>
  </si>
  <si>
    <t>-12.4</t>
  </si>
  <si>
    <t>Capital Expenditures, 5 Yr. CAGR %</t>
  </si>
  <si>
    <t>92.37</t>
  </si>
  <si>
    <t>11.47</t>
  </si>
  <si>
    <t>Levered Free Cash Flow, 5 Yr. CAGR %</t>
  </si>
  <si>
    <t>40.57</t>
  </si>
  <si>
    <t>40.87</t>
  </si>
  <si>
    <t>20.53</t>
  </si>
  <si>
    <t>-15.15</t>
  </si>
  <si>
    <t>Unlevered Free Cash Flow, 5 Yr. CAGR %</t>
  </si>
  <si>
    <t>40.27</t>
  </si>
  <si>
    <t>40.21</t>
  </si>
  <si>
    <t>19.1</t>
  </si>
  <si>
    <t>-19.68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</si>
  <si>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</si>
  <si>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</si>
  <si>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</si>
  <si>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</si>
  <si>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</si>
  <si>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</si>
  <si>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</si>
  <si>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712.1</t>
  </si>
  <si>
    <t>993.3</t>
  </si>
  <si>
    <t>684.4</t>
  </si>
  <si>
    <t>434.2</t>
  </si>
  <si>
    <t>274.8</t>
  </si>
  <si>
    <t>158.1</t>
  </si>
  <si>
    <t>Change</t>
  </si>
  <si>
    <t>-</t>
  </si>
  <si>
    <t>39.49%</t>
  </si>
  <si>
    <t>-31.09%</t>
  </si>
  <si>
    <t>-36.57%</t>
  </si>
  <si>
    <t>-36.7%</t>
  </si>
  <si>
    <t>-42.46%</t>
  </si>
  <si>
    <t>Enterprise Value (EV)
                                    1</t>
  </si>
  <si>
    <t>342.8</t>
  </si>
  <si>
    <t>734.3</t>
  </si>
  <si>
    <t>505.9</t>
  </si>
  <si>
    <t>296</t>
  </si>
  <si>
    <t>213.5</t>
  </si>
  <si>
    <t>133.1</t>
  </si>
  <si>
    <t>114.2%</t>
  </si>
  <si>
    <t>-31.11%</t>
  </si>
  <si>
    <t>-41.48%</t>
  </si>
  <si>
    <t>-27.87%</t>
  </si>
  <si>
    <t>-37.64%</t>
  </si>
  <si>
    <t>P/E ratio</t>
  </si>
  <si>
    <t>-7.48x</t>
  </si>
  <si>
    <t>-8.09x</t>
  </si>
  <si>
    <t>-6.87x</t>
  </si>
  <si>
    <t>-2.89x</t>
  </si>
  <si>
    <t>-1.61x</t>
  </si>
  <si>
    <t>-3.28x</t>
  </si>
  <si>
    <t>PBR</t>
  </si>
  <si>
    <t>1.99x</t>
  </si>
  <si>
    <t>3.89x</t>
  </si>
  <si>
    <t>3.87x</t>
  </si>
  <si>
    <t>3.03x</t>
  </si>
  <si>
    <t>4.07x</t>
  </si>
  <si>
    <t>4.48x</t>
  </si>
  <si>
    <t>PEG</t>
  </si>
  <si>
    <t>-0.3x</t>
  </si>
  <si>
    <t>0.3x</t>
  </si>
  <si>
    <t>-0.1x</t>
  </si>
  <si>
    <t>0.37x</t>
  </si>
  <si>
    <t>0x</t>
  </si>
  <si>
    <t>Capitalization / Revenue</t>
  </si>
  <si>
    <t>15,114,196x</t>
  </si>
  <si>
    <t>13,793,085x</t>
  </si>
  <si>
    <t>5,357,081x</t>
  </si>
  <si>
    <t>1,916,389x</t>
  </si>
  <si>
    <t>EV / Revenue</t>
  </si>
  <si>
    <t>11,171,169x</t>
  </si>
  <si>
    <t>9,404,630x</t>
  </si>
  <si>
    <t>4,162,075x</t>
  </si>
  <si>
    <t>1,613,605x</t>
  </si>
  <si>
    <t>EV / EBITDA</t>
  </si>
  <si>
    <t>-3.85x</t>
  </si>
  <si>
    <t>-5.71x</t>
  </si>
  <si>
    <t>-5.28x</t>
  </si>
  <si>
    <t>-2.08x</t>
  </si>
  <si>
    <t>-1.57x</t>
  </si>
  <si>
    <t>-3.41x</t>
  </si>
  <si>
    <t>EV / EBIT</t>
  </si>
  <si>
    <t>-3.84x</t>
  </si>
  <si>
    <t>-5.69x</t>
  </si>
  <si>
    <t>-5.24x</t>
  </si>
  <si>
    <t>-3.37x</t>
  </si>
  <si>
    <t>EV / FCF</t>
  </si>
  <si>
    <t>-7.54x</t>
  </si>
  <si>
    <t>-12.1x</t>
  </si>
  <si>
    <t>-11.2x</t>
  </si>
  <si>
    <t>-3.78x</t>
  </si>
  <si>
    <t>-6.66x</t>
  </si>
  <si>
    <t>FCF Yield</t>
  </si>
  <si>
    <t>-13.3%</t>
  </si>
  <si>
    <t>-8.28%</t>
  </si>
  <si>
    <t>-8.97%</t>
  </si>
  <si>
    <t>-26.4%</t>
  </si>
  <si>
    <t>-34.7%</t>
  </si>
  <si>
    <t>-15%</t>
  </si>
  <si>
    <t>Dividend per Share
                                    2</t>
  </si>
  <si>
    <t>Rate of return</t>
  </si>
  <si>
    <t>EPS
                                    2</t>
  </si>
  <si>
    <t>-3.265</t>
  </si>
  <si>
    <t>-3.537</t>
  </si>
  <si>
    <t>-3.382</t>
  </si>
  <si>
    <t>Distribution rate</t>
  </si>
  <si>
    <t>Net sales</t>
  </si>
  <si>
    <t>45.28</t>
  </si>
  <si>
    <t>31.48</t>
  </si>
  <si>
    <t>51.3</t>
  </si>
  <si>
    <t>82.51</t>
  </si>
  <si>
    <t>EBITDA
                                    1</t>
  </si>
  <si>
    <t>-89.11</t>
  </si>
  <si>
    <t>-128.7</t>
  </si>
  <si>
    <t>-95.89</t>
  </si>
  <si>
    <t>-142</t>
  </si>
  <si>
    <t>-135.6</t>
  </si>
  <si>
    <t>-39.01</t>
  </si>
  <si>
    <t>EBIT
                                    1</t>
  </si>
  <si>
    <t>-89.29</t>
  </si>
  <si>
    <t>-129</t>
  </si>
  <si>
    <t>-96.48</t>
  </si>
  <si>
    <t>-142.5</t>
  </si>
  <si>
    <t>-136.2</t>
  </si>
  <si>
    <t>-39.53</t>
  </si>
  <si>
    <t>Net income
                                    1</t>
  </si>
  <si>
    <t>-85.29</t>
  </si>
  <si>
    <t>-122.4</t>
  </si>
  <si>
    <t>-99.25</t>
  </si>
  <si>
    <t>-148.4</t>
  </si>
  <si>
    <t>-147.6</t>
  </si>
  <si>
    <t>-47.97</t>
  </si>
  <si>
    <t>Net Debt
                                    1</t>
  </si>
  <si>
    <t>-369.3</t>
  </si>
  <si>
    <t>-259</t>
  </si>
  <si>
    <t>-178.6</t>
  </si>
  <si>
    <t>-138.1</t>
  </si>
  <si>
    <t>-61.3</t>
  </si>
  <si>
    <t>-24.98</t>
  </si>
  <si>
    <t>Reference price
                                    2</t>
  </si>
  <si>
    <t>19.150</t>
  </si>
  <si>
    <t>26.430</t>
  </si>
  <si>
    <t>17.990</t>
  </si>
  <si>
    <t>10.210</t>
  </si>
  <si>
    <t>5.430</t>
  </si>
  <si>
    <t>3.050</t>
  </si>
  <si>
    <t>Nbr of stocks (in thousands)</t>
  </si>
  <si>
    <t>37,185</t>
  </si>
  <si>
    <t>37,582</t>
  </si>
  <si>
    <t>38,046</t>
  </si>
  <si>
    <t>42,522</t>
  </si>
  <si>
    <t>50,612</t>
  </si>
  <si>
    <t>51,844</t>
  </si>
  <si>
    <t>Announcement Date</t>
  </si>
  <si>
    <t>2/28/19</t>
  </si>
  <si>
    <t>2/26/20</t>
  </si>
  <si>
    <t>2/24/21</t>
  </si>
  <si>
    <t>2/23/22</t>
  </si>
  <si>
    <t>3/1/23</t>
  </si>
  <si>
    <t>2/28/24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</si>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</sst>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-42.15282751665463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</v>
      </c>
      <c r="B8" s="1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</v>
      </c>
      <c r="B2" s="1">
        <v>-6.0</v>
      </c>
      <c r="C2" s="1">
        <v>-20.0</v>
      </c>
      <c r="D2" s="1">
        <v>-30.0</v>
      </c>
      <c r="E2" s="1">
        <v>-60.0</v>
      </c>
      <c r="F2" s="1">
        <v>-85.0</v>
      </c>
      <c r="G2" s="1">
        <v>-122.0</v>
      </c>
      <c r="H2" s="1">
        <v>-99.0</v>
      </c>
      <c r="I2" s="1">
        <v>-148.0</v>
      </c>
      <c r="J2" s="1">
        <v>-148.0</v>
      </c>
      <c r="K2" s="1">
        <v>-47.0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</v>
      </c>
      <c r="B3" s="1">
        <v>1.0</v>
      </c>
      <c r="C3" s="1">
        <v>4.0</v>
      </c>
      <c r="D3" s="1">
        <v>6.0</v>
      </c>
      <c r="E3" s="1">
        <v>8.0</v>
      </c>
      <c r="F3" s="1">
        <v>17.0</v>
      </c>
      <c r="G3" s="1">
        <v>35.0</v>
      </c>
      <c r="H3" s="1">
        <v>58.0</v>
      </c>
      <c r="I3" s="1">
        <v>46.0</v>
      </c>
      <c r="J3" s="1">
        <v>53.0</v>
      </c>
      <c r="K3" s="1">
        <v>51.0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</v>
      </c>
      <c r="B4" s="1">
        <v>1.0</v>
      </c>
      <c r="C4" s="1">
        <v>4.0</v>
      </c>
      <c r="D4" s="1">
        <v>6.0</v>
      </c>
      <c r="E4" s="1">
        <v>8.0</v>
      </c>
      <c r="F4" s="1">
        <v>17.0</v>
      </c>
      <c r="G4" s="1">
        <v>35.0</v>
      </c>
      <c r="H4" s="1">
        <v>58.0</v>
      </c>
      <c r="I4" s="1">
        <v>46.0</v>
      </c>
      <c r="J4" s="1">
        <v>53.0</v>
      </c>
      <c r="K4" s="1">
        <v>51.0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61.0</v>
      </c>
      <c r="I5" s="1">
        <v>1.0</v>
      </c>
      <c r="J5" s="1">
        <v>2.0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</v>
      </c>
      <c r="B6" s="1">
        <v>0.0</v>
      </c>
      <c r="C6" s="1">
        <v>0.0</v>
      </c>
      <c r="D6" s="1">
        <v>1.0</v>
      </c>
      <c r="E6" s="1">
        <v>0.0</v>
      </c>
      <c r="F6" s="1">
        <v>0.0</v>
      </c>
      <c r="G6" s="1">
        <v>0.0</v>
      </c>
      <c r="H6" s="1">
        <v>32.0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-45.0</v>
      </c>
      <c r="K7" s="1">
        <v>-2.0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</v>
      </c>
      <c r="B8" s="1">
        <v>7.0</v>
      </c>
      <c r="C8" s="1">
        <v>38.0</v>
      </c>
      <c r="D8" s="1">
        <v>1.0</v>
      </c>
      <c r="E8" s="1">
        <v>3.0</v>
      </c>
      <c r="F8" s="1">
        <v>10.0</v>
      </c>
      <c r="G8" s="1">
        <v>16.0</v>
      </c>
      <c r="H8" s="1">
        <v>18.0</v>
      </c>
      <c r="I8" s="1">
        <v>22.0</v>
      </c>
      <c r="J8" s="1">
        <v>20.0</v>
      </c>
      <c r="K8" s="1">
        <v>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</v>
      </c>
      <c r="B9" s="1">
        <v>0.0</v>
      </c>
      <c r="C9" s="1">
        <v>5.0</v>
      </c>
      <c r="D9" s="1">
        <v>8.0</v>
      </c>
      <c r="E9" s="1">
        <v>4.0</v>
      </c>
      <c r="F9" s="1">
        <v>0.0</v>
      </c>
      <c r="G9" s="1">
        <v>0.0</v>
      </c>
      <c r="H9" s="1">
        <v>-70.0</v>
      </c>
      <c r="I9" s="1">
        <v>1.0</v>
      </c>
      <c r="J9" s="1">
        <v>1.0</v>
      </c>
      <c r="K9" s="1">
        <v>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</v>
      </c>
      <c r="B10" s="1">
        <v>20.0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-23.0</v>
      </c>
      <c r="I10" s="1">
        <v>-5.0</v>
      </c>
      <c r="J10" s="1">
        <v>-5.0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-3.0</v>
      </c>
      <c r="J11" s="1">
        <v>-12.0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</v>
      </c>
      <c r="B12" s="1">
        <v>-11.0</v>
      </c>
      <c r="C12" s="1">
        <v>1.0</v>
      </c>
      <c r="D12" s="1">
        <v>3.0</v>
      </c>
      <c r="E12" s="1">
        <v>6.0</v>
      </c>
      <c r="F12" s="1">
        <v>-1.0</v>
      </c>
      <c r="G12" s="1">
        <v>24.0</v>
      </c>
      <c r="H12" s="1">
        <v>-24.0</v>
      </c>
      <c r="I12" s="1">
        <v>-67.0</v>
      </c>
      <c r="J12" s="1">
        <v>4.0</v>
      </c>
      <c r="K12" s="1">
        <v>-3.0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23.0</v>
      </c>
      <c r="I13" s="1">
        <v>79.0</v>
      </c>
      <c r="J13" s="1">
        <v>-2.0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</v>
      </c>
      <c r="B14" s="1">
        <v>0.0</v>
      </c>
      <c r="C14" s="1">
        <v>-78.0</v>
      </c>
      <c r="D14" s="1">
        <v>21.0</v>
      </c>
      <c r="E14" s="1">
        <v>-25.0</v>
      </c>
      <c r="F14" s="1">
        <v>1.0</v>
      </c>
      <c r="G14" s="1">
        <v>5.0</v>
      </c>
      <c r="H14" s="1">
        <v>-3.0</v>
      </c>
      <c r="I14" s="1">
        <v>-3.0</v>
      </c>
      <c r="J14" s="1">
        <v>8.0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</v>
      </c>
      <c r="B15" s="1">
        <v>-6.0</v>
      </c>
      <c r="C15" s="1">
        <v>-13.0</v>
      </c>
      <c r="D15" s="1">
        <v>-25.0</v>
      </c>
      <c r="E15" s="1">
        <v>-50.0</v>
      </c>
      <c r="F15" s="1">
        <v>-74.0</v>
      </c>
      <c r="G15" s="1">
        <v>-99.0</v>
      </c>
      <c r="H15" s="1">
        <v>-83.0</v>
      </c>
      <c r="I15" s="1">
        <v>-132.0</v>
      </c>
      <c r="J15" s="1">
        <v>-129.0</v>
      </c>
      <c r="K15" s="1">
        <v>-38.0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</v>
      </c>
      <c r="B16" s="1">
        <v>-10.0</v>
      </c>
      <c r="C16" s="1">
        <v>-8.0</v>
      </c>
      <c r="D16" s="1">
        <v>-25.0</v>
      </c>
      <c r="E16" s="1">
        <v>-29.0</v>
      </c>
      <c r="F16" s="1">
        <v>-70.0</v>
      </c>
      <c r="G16" s="1">
        <v>-2.0</v>
      </c>
      <c r="H16" s="1">
        <v>0.0</v>
      </c>
      <c r="I16" s="1">
        <v>0.0</v>
      </c>
      <c r="J16" s="1">
        <v>-50.0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15.0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-50.0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</v>
      </c>
      <c r="B19" s="1">
        <v>-10.0</v>
      </c>
      <c r="C19" s="1">
        <v>-8.0</v>
      </c>
      <c r="D19" s="1">
        <v>-25.0</v>
      </c>
      <c r="E19" s="1">
        <v>-29.0</v>
      </c>
      <c r="F19" s="1">
        <v>-70.0</v>
      </c>
      <c r="G19" s="1">
        <v>-2.0</v>
      </c>
      <c r="H19" s="1">
        <v>15.0</v>
      </c>
      <c r="I19" s="1">
        <v>0.0</v>
      </c>
      <c r="J19" s="1">
        <v>-50.0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20.0</v>
      </c>
      <c r="I20" s="1">
        <v>55.0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20.0</v>
      </c>
      <c r="I21" s="1">
        <v>55.0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</v>
      </c>
      <c r="B22" s="1">
        <v>-4.0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-26.0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</v>
      </c>
      <c r="B23" s="1">
        <v>-4.0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-26.0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</v>
      </c>
      <c r="B24" s="1">
        <v>3.0</v>
      </c>
      <c r="C24" s="1">
        <v>5.0</v>
      </c>
      <c r="D24" s="1">
        <v>0.0</v>
      </c>
      <c r="E24" s="1">
        <v>109.0</v>
      </c>
      <c r="F24" s="1">
        <v>341.0</v>
      </c>
      <c r="G24" s="1">
        <v>2.0</v>
      </c>
      <c r="H24" s="1">
        <v>2.0</v>
      </c>
      <c r="I24" s="1">
        <v>92.0</v>
      </c>
      <c r="J24" s="1">
        <v>52.0</v>
      </c>
      <c r="K24" s="1">
        <v>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</v>
      </c>
      <c r="B25" s="1">
        <v>6.0</v>
      </c>
      <c r="C25" s="1">
        <v>33.0</v>
      </c>
      <c r="D25" s="1">
        <v>50.0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</v>
      </c>
      <c r="B26" s="1">
        <v>0.0</v>
      </c>
      <c r="C26" s="1">
        <v>-13.0</v>
      </c>
      <c r="D26" s="1">
        <v>-24.0</v>
      </c>
      <c r="E26" s="1">
        <v>-1.0</v>
      </c>
      <c r="F26" s="1">
        <v>-89.0</v>
      </c>
      <c r="G26" s="1">
        <v>0.0</v>
      </c>
      <c r="H26" s="1">
        <v>-62.0</v>
      </c>
      <c r="I26" s="1">
        <v>-1.0</v>
      </c>
      <c r="J26" s="1">
        <v>-4.0</v>
      </c>
      <c r="K26" s="1">
        <v>-28.0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</v>
      </c>
      <c r="B27" s="1">
        <v>6.0</v>
      </c>
      <c r="C27" s="1">
        <v>33.0</v>
      </c>
      <c r="D27" s="1">
        <v>49.0</v>
      </c>
      <c r="E27" s="1">
        <v>107.0</v>
      </c>
      <c r="F27" s="1">
        <v>340.0</v>
      </c>
      <c r="G27" s="1">
        <v>2.0</v>
      </c>
      <c r="H27" s="1">
        <v>21.0</v>
      </c>
      <c r="I27" s="1">
        <v>146.0</v>
      </c>
      <c r="J27" s="1">
        <v>52.0</v>
      </c>
      <c r="K27" s="1">
        <v>-26.0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</v>
      </c>
      <c r="B28" s="1">
        <v>-33.0</v>
      </c>
      <c r="C28" s="1">
        <v>19.0</v>
      </c>
      <c r="D28" s="1">
        <v>24.0</v>
      </c>
      <c r="E28" s="1">
        <v>56.0</v>
      </c>
      <c r="F28" s="1">
        <v>265.0</v>
      </c>
      <c r="G28" s="1">
        <v>-99.0</v>
      </c>
      <c r="H28" s="1">
        <v>-61.0</v>
      </c>
      <c r="I28" s="1">
        <v>13.0</v>
      </c>
      <c r="J28" s="1">
        <v>-127.0</v>
      </c>
      <c r="K28" s="1">
        <v>-62.0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</v>
      </c>
      <c r="B30" s="1">
        <v>912.0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99.0</v>
      </c>
      <c r="I30" s="1">
        <v>2.0</v>
      </c>
      <c r="J30" s="1">
        <v>7.0</v>
      </c>
      <c r="K30" s="1">
        <v>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</v>
      </c>
      <c r="B31" s="1">
        <v>0.0</v>
      </c>
      <c r="C31" s="1">
        <v>-8.0</v>
      </c>
      <c r="D31" s="1">
        <v>-14.0</v>
      </c>
      <c r="E31" s="1">
        <v>-29.0</v>
      </c>
      <c r="F31" s="1">
        <v>-45.0</v>
      </c>
      <c r="G31" s="1">
        <v>-60.0</v>
      </c>
      <c r="H31" s="1">
        <v>-45.0</v>
      </c>
      <c r="I31" s="1">
        <v>-78.0</v>
      </c>
      <c r="J31" s="1">
        <v>-74.0</v>
      </c>
      <c r="K31" s="1">
        <v>-19.0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</v>
      </c>
      <c r="B32" s="1">
        <v>0.0</v>
      </c>
      <c r="C32" s="1">
        <v>-8.0</v>
      </c>
      <c r="D32" s="1">
        <v>-14.0</v>
      </c>
      <c r="E32" s="1">
        <v>-29.0</v>
      </c>
      <c r="F32" s="1">
        <v>-45.0</v>
      </c>
      <c r="G32" s="1">
        <v>-60.0</v>
      </c>
      <c r="H32" s="1">
        <v>-44.0</v>
      </c>
      <c r="I32" s="1">
        <v>-76.0</v>
      </c>
      <c r="J32" s="1">
        <v>-69.0</v>
      </c>
      <c r="K32" s="1">
        <v>-15.0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</v>
      </c>
      <c r="B33" s="1">
        <v>0.0</v>
      </c>
      <c r="C33" s="1">
        <v>-1.0</v>
      </c>
      <c r="D33" s="1">
        <v>-3.0</v>
      </c>
      <c r="E33" s="1">
        <v>-5.0</v>
      </c>
      <c r="F33" s="1">
        <v>-66.0</v>
      </c>
      <c r="G33" s="1">
        <v>-5.0</v>
      </c>
      <c r="H33" s="1">
        <v>3.0</v>
      </c>
      <c r="I33" s="1">
        <v>10.0</v>
      </c>
      <c r="J33" s="1">
        <v>5.0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</v>
      </c>
      <c r="B34" s="1">
        <v>-4.0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20.0</v>
      </c>
      <c r="I34" s="1">
        <v>55.0</v>
      </c>
      <c r="J34" s="1">
        <v>0.0</v>
      </c>
      <c r="K34" s="1">
        <v>-26.0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3.0</v>
      </c>
      <c r="C3" s="1">
        <v>22.0</v>
      </c>
      <c r="D3" s="1">
        <v>47.0</v>
      </c>
      <c r="E3" s="1">
        <v>104.0</v>
      </c>
      <c r="F3" s="1">
        <v>369.0</v>
      </c>
      <c r="G3" s="1">
        <v>269.0</v>
      </c>
      <c r="H3" s="1">
        <v>207.0</v>
      </c>
      <c r="I3" s="1">
        <v>221.0</v>
      </c>
      <c r="J3" s="1">
        <v>94.0</v>
      </c>
      <c r="K3" s="1">
        <v>32.0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50.0</v>
      </c>
      <c r="K4" s="1">
        <v>49.0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3.0</v>
      </c>
      <c r="C5" s="1">
        <v>22.0</v>
      </c>
      <c r="D5" s="1">
        <v>47.0</v>
      </c>
      <c r="E5" s="1">
        <v>104.0</v>
      </c>
      <c r="F5" s="1">
        <v>369.0</v>
      </c>
      <c r="G5" s="1">
        <v>269.0</v>
      </c>
      <c r="H5" s="1">
        <v>207.0</v>
      </c>
      <c r="I5" s="1">
        <v>221.0</v>
      </c>
      <c r="J5" s="1">
        <v>145.0</v>
      </c>
      <c r="K5" s="1">
        <v>82.0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23.0</v>
      </c>
      <c r="I6" s="1">
        <v>5.0</v>
      </c>
      <c r="J6" s="1">
        <v>11.0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23.0</v>
      </c>
      <c r="I7" s="1">
        <v>5.0</v>
      </c>
      <c r="J7" s="1">
        <v>11.0</v>
      </c>
      <c r="K7" s="1">
        <v>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3.0</v>
      </c>
      <c r="J8" s="1">
        <v>16.0</v>
      </c>
      <c r="K8" s="1">
        <v>12.0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2.0</v>
      </c>
      <c r="C9" s="1">
        <v>81.0</v>
      </c>
      <c r="D9" s="1">
        <v>59.0</v>
      </c>
      <c r="E9" s="1">
        <v>84.0</v>
      </c>
      <c r="F9" s="1">
        <v>84.0</v>
      </c>
      <c r="G9" s="1">
        <v>1.0</v>
      </c>
      <c r="H9" s="1">
        <v>8.0</v>
      </c>
      <c r="I9" s="1">
        <v>13.0</v>
      </c>
      <c r="J9" s="1">
        <v>7.0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6.0</v>
      </c>
      <c r="H10" s="1">
        <v>6.0</v>
      </c>
      <c r="I10" s="1">
        <v>6.0</v>
      </c>
      <c r="J10" s="1">
        <v>6.0</v>
      </c>
      <c r="K10" s="1">
        <v>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3.0</v>
      </c>
      <c r="C11" s="1">
        <v>23.0</v>
      </c>
      <c r="D11" s="1">
        <v>47.0</v>
      </c>
      <c r="E11" s="1">
        <v>105.0</v>
      </c>
      <c r="F11" s="1">
        <v>370.0</v>
      </c>
      <c r="G11" s="1">
        <v>271.0</v>
      </c>
      <c r="H11" s="1">
        <v>216.0</v>
      </c>
      <c r="I11" s="1">
        <v>244.0</v>
      </c>
      <c r="J11" s="1">
        <v>180.0</v>
      </c>
      <c r="K11" s="1">
        <v>115.0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13.0</v>
      </c>
      <c r="C12" s="1">
        <v>21.0</v>
      </c>
      <c r="D12" s="1">
        <v>41.0</v>
      </c>
      <c r="E12" s="1">
        <v>69.0</v>
      </c>
      <c r="F12" s="1">
        <v>1.0</v>
      </c>
      <c r="G12" s="1">
        <v>14.0</v>
      </c>
      <c r="H12" s="1">
        <v>11.0</v>
      </c>
      <c r="I12" s="1">
        <v>10.0</v>
      </c>
      <c r="J12" s="1">
        <v>9.0</v>
      </c>
      <c r="K12" s="1">
        <v>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-2.0</v>
      </c>
      <c r="C13" s="1">
        <v>-6.0</v>
      </c>
      <c r="D13" s="1">
        <v>-10.0</v>
      </c>
      <c r="E13" s="1">
        <v>-18.0</v>
      </c>
      <c r="F13" s="1">
        <v>-32.0</v>
      </c>
      <c r="G13" s="1">
        <v>-67.0</v>
      </c>
      <c r="H13" s="1">
        <v>-82.0</v>
      </c>
      <c r="I13" s="1">
        <v>-1.0</v>
      </c>
      <c r="J13" s="1">
        <v>-1.0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10.0</v>
      </c>
      <c r="C14" s="1">
        <v>14.0</v>
      </c>
      <c r="D14" s="1">
        <v>31.0</v>
      </c>
      <c r="E14" s="1">
        <v>51.0</v>
      </c>
      <c r="F14" s="1">
        <v>1.0</v>
      </c>
      <c r="G14" s="1">
        <v>13.0</v>
      </c>
      <c r="H14" s="1">
        <v>10.0</v>
      </c>
      <c r="I14" s="1">
        <v>9.0</v>
      </c>
      <c r="J14" s="1">
        <v>7.0</v>
      </c>
      <c r="K14" s="1">
        <v>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43.0</v>
      </c>
      <c r="H15" s="1">
        <v>1.0</v>
      </c>
      <c r="I15" s="1">
        <v>1.0</v>
      </c>
      <c r="J15" s="1">
        <v>51.0</v>
      </c>
      <c r="K15" s="1">
        <v>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3.0</v>
      </c>
      <c r="C16" s="1">
        <v>23.0</v>
      </c>
      <c r="D16" s="1">
        <v>48.0</v>
      </c>
      <c r="E16" s="1">
        <v>105.0</v>
      </c>
      <c r="F16" s="1">
        <v>371.0</v>
      </c>
      <c r="G16" s="1">
        <v>285.0</v>
      </c>
      <c r="H16" s="1">
        <v>229.0</v>
      </c>
      <c r="I16" s="1">
        <v>254.0</v>
      </c>
      <c r="J16" s="1">
        <v>188.0</v>
      </c>
      <c r="K16" s="1">
        <v>122.0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29.0</v>
      </c>
      <c r="C18" s="1">
        <v>1.0</v>
      </c>
      <c r="D18" s="1">
        <v>2.0</v>
      </c>
      <c r="E18" s="1">
        <v>4.0</v>
      </c>
      <c r="F18" s="1">
        <v>3.0</v>
      </c>
      <c r="G18" s="1">
        <v>3.0</v>
      </c>
      <c r="H18" s="1">
        <v>3.0</v>
      </c>
      <c r="I18" s="1">
        <v>2.0</v>
      </c>
      <c r="J18" s="1">
        <v>7.0</v>
      </c>
      <c r="K18" s="1">
        <v>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3.0</v>
      </c>
      <c r="C19" s="1">
        <v>93.0</v>
      </c>
      <c r="D19" s="1">
        <v>2.0</v>
      </c>
      <c r="E19" s="1">
        <v>7.0</v>
      </c>
      <c r="F19" s="1">
        <v>8.0</v>
      </c>
      <c r="G19" s="1">
        <v>15.0</v>
      </c>
      <c r="H19" s="1">
        <v>16.0</v>
      </c>
      <c r="I19" s="1">
        <v>23.0</v>
      </c>
      <c r="J19" s="1">
        <v>25.0</v>
      </c>
      <c r="K19" s="1">
        <v>21.0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68.0</v>
      </c>
      <c r="H20" s="1">
        <v>98.0</v>
      </c>
      <c r="I20" s="1">
        <v>1.0</v>
      </c>
      <c r="J20" s="1">
        <v>1.0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23.0</v>
      </c>
      <c r="I21" s="1">
        <v>3.0</v>
      </c>
      <c r="J21" s="1">
        <v>0.0</v>
      </c>
      <c r="K21" s="1">
        <v>62.0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2.0</v>
      </c>
      <c r="C22" s="1">
        <v>9.0</v>
      </c>
      <c r="D22" s="1">
        <v>21.0</v>
      </c>
      <c r="E22" s="1">
        <v>0.0</v>
      </c>
      <c r="F22" s="1">
        <v>0.0</v>
      </c>
      <c r="G22" s="1">
        <v>0.0</v>
      </c>
      <c r="H22" s="1">
        <v>2.0</v>
      </c>
      <c r="I22" s="1">
        <v>39.0</v>
      </c>
      <c r="J22" s="1">
        <v>1.0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34.0</v>
      </c>
      <c r="C23" s="1">
        <v>2.0</v>
      </c>
      <c r="D23" s="1">
        <v>5.0</v>
      </c>
      <c r="E23" s="1">
        <v>11.0</v>
      </c>
      <c r="F23" s="1">
        <v>12.0</v>
      </c>
      <c r="G23" s="1">
        <v>19.0</v>
      </c>
      <c r="H23" s="1">
        <v>23.0</v>
      </c>
      <c r="I23" s="1">
        <v>27.0</v>
      </c>
      <c r="J23" s="1">
        <v>35.0</v>
      </c>
      <c r="K23" s="1">
        <v>29.0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19.0</v>
      </c>
      <c r="I24" s="1">
        <v>75.0</v>
      </c>
      <c r="J24" s="1">
        <v>77.0</v>
      </c>
      <c r="K24" s="1">
        <v>51.0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9.0</v>
      </c>
      <c r="H25" s="1">
        <v>7.0</v>
      </c>
      <c r="I25" s="1">
        <v>6.0</v>
      </c>
      <c r="J25" s="1">
        <v>5.0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1.0</v>
      </c>
      <c r="J26" s="1">
        <v>1.0</v>
      </c>
      <c r="K26" s="1">
        <v>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0.0</v>
      </c>
      <c r="C27" s="1">
        <v>0.0</v>
      </c>
      <c r="D27" s="1">
        <v>0.0</v>
      </c>
      <c r="E27" s="1">
        <v>7.0</v>
      </c>
      <c r="F27" s="1">
        <v>8.0</v>
      </c>
      <c r="G27" s="1">
        <v>0.0</v>
      </c>
      <c r="H27" s="1">
        <v>0.0</v>
      </c>
      <c r="I27" s="1">
        <v>0.0</v>
      </c>
      <c r="J27" s="1">
        <v>0.0</v>
      </c>
      <c r="K27" s="1">
        <v>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34.0</v>
      </c>
      <c r="C28" s="1">
        <v>2.0</v>
      </c>
      <c r="D28" s="1">
        <v>5.0</v>
      </c>
      <c r="E28" s="1">
        <v>11.0</v>
      </c>
      <c r="F28" s="1">
        <v>12.0</v>
      </c>
      <c r="G28" s="1">
        <v>29.0</v>
      </c>
      <c r="H28" s="1">
        <v>51.0</v>
      </c>
      <c r="I28" s="1">
        <v>111.0</v>
      </c>
      <c r="J28" s="1">
        <v>119.0</v>
      </c>
      <c r="K28" s="1">
        <v>86.0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14.0</v>
      </c>
      <c r="C29" s="1">
        <v>53.0</v>
      </c>
      <c r="D29" s="1">
        <v>108.0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14.0</v>
      </c>
      <c r="C30" s="1">
        <v>53.0</v>
      </c>
      <c r="D30" s="1">
        <v>108.0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382.0</v>
      </c>
      <c r="C31" s="1">
        <v>446.0</v>
      </c>
      <c r="D31" s="1">
        <v>451.0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0.0</v>
      </c>
      <c r="C32" s="1">
        <v>0.0</v>
      </c>
      <c r="D32" s="1">
        <v>0.0</v>
      </c>
      <c r="E32" s="1">
        <v>223.0</v>
      </c>
      <c r="F32" s="1">
        <v>573.0</v>
      </c>
      <c r="G32" s="1">
        <v>592.0</v>
      </c>
      <c r="H32" s="1">
        <v>613.0</v>
      </c>
      <c r="I32" s="1">
        <v>728.0</v>
      </c>
      <c r="J32" s="1">
        <v>801.0</v>
      </c>
      <c r="K32" s="1">
        <v>815.0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-10.0</v>
      </c>
      <c r="C33" s="1">
        <v>-31.0</v>
      </c>
      <c r="D33" s="1">
        <v>-64.0</v>
      </c>
      <c r="E33" s="1">
        <v>-129.0</v>
      </c>
      <c r="F33" s="1">
        <v>-214.0</v>
      </c>
      <c r="G33" s="1">
        <v>-337.0</v>
      </c>
      <c r="H33" s="1">
        <v>-436.0</v>
      </c>
      <c r="I33" s="1">
        <v>-584.0</v>
      </c>
      <c r="J33" s="1">
        <v>-732.0</v>
      </c>
      <c r="K33" s="1">
        <v>-780.0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-10.0</v>
      </c>
      <c r="C35" s="1">
        <v>-31.0</v>
      </c>
      <c r="D35" s="1">
        <v>-64.0</v>
      </c>
      <c r="E35" s="1">
        <v>93.0</v>
      </c>
      <c r="F35" s="1">
        <v>359.0</v>
      </c>
      <c r="G35" s="1">
        <v>256.0</v>
      </c>
      <c r="H35" s="1">
        <v>177.0</v>
      </c>
      <c r="I35" s="1">
        <v>144.0</v>
      </c>
      <c r="J35" s="1">
        <v>68.0</v>
      </c>
      <c r="K35" s="1">
        <v>35.0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3.0</v>
      </c>
      <c r="C36" s="1">
        <v>21.0</v>
      </c>
      <c r="D36" s="1">
        <v>42.0</v>
      </c>
      <c r="E36" s="1">
        <v>93.0</v>
      </c>
      <c r="F36" s="1">
        <v>359.0</v>
      </c>
      <c r="G36" s="1">
        <v>256.0</v>
      </c>
      <c r="H36" s="1">
        <v>177.0</v>
      </c>
      <c r="I36" s="1">
        <v>144.0</v>
      </c>
      <c r="J36" s="1">
        <v>68.0</v>
      </c>
      <c r="K36" s="1">
        <v>35.0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3.0</v>
      </c>
      <c r="C37" s="1">
        <v>23.0</v>
      </c>
      <c r="D37" s="1">
        <v>48.0</v>
      </c>
      <c r="E37" s="1">
        <v>105.0</v>
      </c>
      <c r="F37" s="1">
        <v>371.0</v>
      </c>
      <c r="G37" s="1">
        <v>285.0</v>
      </c>
      <c r="H37" s="1">
        <v>229.0</v>
      </c>
      <c r="I37" s="1">
        <v>254.0</v>
      </c>
      <c r="J37" s="1">
        <v>188.0</v>
      </c>
      <c r="K37" s="1">
        <v>122.0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1.0</v>
      </c>
      <c r="C39" s="1">
        <v>1.0</v>
      </c>
      <c r="D39" s="1">
        <v>1.0</v>
      </c>
      <c r="E39" s="1">
        <v>28.0</v>
      </c>
      <c r="F39" s="1">
        <v>37.0</v>
      </c>
      <c r="G39" s="1">
        <v>37.0</v>
      </c>
      <c r="H39" s="1">
        <v>41.0</v>
      </c>
      <c r="I39" s="1">
        <v>42.0</v>
      </c>
      <c r="J39" s="1">
        <v>51.0</v>
      </c>
      <c r="K39" s="1">
        <v>52.0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>
        <v>1.0</v>
      </c>
      <c r="C40" s="1">
        <v>1.0</v>
      </c>
      <c r="D40" s="1">
        <v>1.0</v>
      </c>
      <c r="E40" s="1">
        <v>28.0</v>
      </c>
      <c r="F40" s="1">
        <v>37.0</v>
      </c>
      <c r="G40" s="1">
        <v>37.0</v>
      </c>
      <c r="H40" s="1">
        <v>38.0</v>
      </c>
      <c r="I40" s="1">
        <v>42.0</v>
      </c>
      <c r="J40" s="1">
        <v>51.0</v>
      </c>
      <c r="K40" s="1">
        <v>51.0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 t="s">
        <v>88</v>
      </c>
      <c r="C41" s="1" t="s">
        <v>89</v>
      </c>
      <c r="D41" s="1" t="s">
        <v>90</v>
      </c>
      <c r="E41" s="1" t="s">
        <v>91</v>
      </c>
      <c r="F41" s="1" t="s">
        <v>92</v>
      </c>
      <c r="G41" s="1" t="s">
        <v>93</v>
      </c>
      <c r="H41" s="1" t="s">
        <v>94</v>
      </c>
      <c r="I41" s="1" t="s">
        <v>95</v>
      </c>
      <c r="J41" s="1" t="s">
        <v>96</v>
      </c>
      <c r="K41" s="1" t="s">
        <v>97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-10.0</v>
      </c>
      <c r="C42" s="1">
        <v>-31.0</v>
      </c>
      <c r="D42" s="1">
        <v>-64.0</v>
      </c>
      <c r="E42" s="1">
        <v>93.0</v>
      </c>
      <c r="F42" s="1">
        <v>359.0</v>
      </c>
      <c r="G42" s="1">
        <v>256.0</v>
      </c>
      <c r="H42" s="1">
        <v>177.0</v>
      </c>
      <c r="I42" s="1">
        <v>144.0</v>
      </c>
      <c r="J42" s="1">
        <v>68.0</v>
      </c>
      <c r="K42" s="1">
        <v>35.0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 t="s">
        <v>88</v>
      </c>
      <c r="C43" s="1" t="s">
        <v>89</v>
      </c>
      <c r="D43" s="1" t="s">
        <v>90</v>
      </c>
      <c r="E43" s="1" t="s">
        <v>91</v>
      </c>
      <c r="F43" s="1" t="s">
        <v>92</v>
      </c>
      <c r="G43" s="1" t="s">
        <v>93</v>
      </c>
      <c r="H43" s="1" t="s">
        <v>94</v>
      </c>
      <c r="I43" s="1" t="s">
        <v>95</v>
      </c>
      <c r="J43" s="1" t="s">
        <v>96</v>
      </c>
      <c r="K43" s="1" t="s">
        <v>97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 t="s">
        <v>101</v>
      </c>
      <c r="C44" s="1" t="s">
        <v>101</v>
      </c>
      <c r="D44" s="1" t="s">
        <v>101</v>
      </c>
      <c r="E44" s="1" t="s">
        <v>101</v>
      </c>
      <c r="F44" s="1" t="s">
        <v>101</v>
      </c>
      <c r="G44" s="1">
        <v>10.0</v>
      </c>
      <c r="H44" s="1">
        <v>28.0</v>
      </c>
      <c r="I44" s="1">
        <v>83.0</v>
      </c>
      <c r="J44" s="1">
        <v>83.0</v>
      </c>
      <c r="K44" s="1">
        <v>57.0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-3.0</v>
      </c>
      <c r="C45" s="1">
        <v>-22.0</v>
      </c>
      <c r="D45" s="1">
        <v>-47.0</v>
      </c>
      <c r="E45" s="1">
        <v>-104.0</v>
      </c>
      <c r="F45" s="1">
        <v>-369.0</v>
      </c>
      <c r="G45" s="1">
        <v>-259.0</v>
      </c>
      <c r="H45" s="1">
        <v>-179.0</v>
      </c>
      <c r="I45" s="1">
        <v>-138.0</v>
      </c>
      <c r="J45" s="1">
        <v>-61.0</v>
      </c>
      <c r="K45" s="1">
        <v>-24.0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45.0</v>
      </c>
      <c r="C46" s="1">
        <v>57.0</v>
      </c>
      <c r="D46" s="1">
        <v>1.0</v>
      </c>
      <c r="E46" s="1">
        <v>2.0</v>
      </c>
      <c r="F46" s="1">
        <v>3.0</v>
      </c>
      <c r="G46" s="1">
        <v>7.0</v>
      </c>
      <c r="H46" s="1">
        <v>17.0</v>
      </c>
      <c r="I46" s="1">
        <v>13.0</v>
      </c>
      <c r="J46" s="1">
        <v>13.0</v>
      </c>
      <c r="K46" s="1">
        <v>12.0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1">
        <v>3.0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2.0</v>
      </c>
      <c r="J48" s="1">
        <v>2.0</v>
      </c>
      <c r="K48" s="1">
        <v>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1.0</v>
      </c>
      <c r="J49" s="1">
        <v>10.0</v>
      </c>
      <c r="K49" s="1">
        <v>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2.0</v>
      </c>
      <c r="J50" s="1">
        <v>3.0</v>
      </c>
      <c r="K50" s="1">
        <v>42.0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>
        <v>11.0</v>
      </c>
      <c r="C51" s="1">
        <v>18.0</v>
      </c>
      <c r="D51" s="1">
        <v>33.0</v>
      </c>
      <c r="E51" s="1">
        <v>56.0</v>
      </c>
      <c r="F51" s="1">
        <v>1.0</v>
      </c>
      <c r="G51" s="1">
        <v>2.0</v>
      </c>
      <c r="H51" s="1">
        <v>1.0</v>
      </c>
      <c r="I51" s="1">
        <v>1.0</v>
      </c>
      <c r="J51" s="1">
        <v>2.0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0.0</v>
      </c>
      <c r="C52" s="1">
        <v>14.0</v>
      </c>
      <c r="D52" s="1">
        <v>30.0</v>
      </c>
      <c r="E52" s="1">
        <v>44.0</v>
      </c>
      <c r="F52" s="1">
        <v>84.0</v>
      </c>
      <c r="G52" s="1">
        <v>104.0</v>
      </c>
      <c r="H52" s="1">
        <v>122.0</v>
      </c>
      <c r="I52" s="1">
        <v>148.0</v>
      </c>
      <c r="J52" s="1">
        <v>170.0</v>
      </c>
      <c r="K52" s="1">
        <v>100.0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110</v>
      </c>
      <c r="B53" s="1">
        <v>0.0</v>
      </c>
      <c r="C53" s="1">
        <v>0.0</v>
      </c>
      <c r="D53" s="1">
        <v>1.0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111</v>
      </c>
      <c r="B2" s="1">
        <v>1.0</v>
      </c>
      <c r="C2" s="1">
        <v>52.0</v>
      </c>
      <c r="D2" s="1">
        <v>0.0</v>
      </c>
      <c r="E2" s="1">
        <v>0.0</v>
      </c>
      <c r="F2" s="1">
        <v>0.0</v>
      </c>
      <c r="G2" s="1">
        <v>0.0</v>
      </c>
      <c r="H2" s="1">
        <v>45.0</v>
      </c>
      <c r="I2" s="1">
        <v>31.0</v>
      </c>
      <c r="J2" s="1">
        <v>51.0</v>
      </c>
      <c r="K2" s="1">
        <v>82.0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112</v>
      </c>
      <c r="B3" s="1">
        <v>1.0</v>
      </c>
      <c r="C3" s="1">
        <v>52.0</v>
      </c>
      <c r="D3" s="1">
        <v>0.0</v>
      </c>
      <c r="E3" s="1">
        <v>0.0</v>
      </c>
      <c r="F3" s="1">
        <v>0.0</v>
      </c>
      <c r="G3" s="1">
        <v>0.0</v>
      </c>
      <c r="H3" s="1">
        <v>45.0</v>
      </c>
      <c r="I3" s="1">
        <v>31.0</v>
      </c>
      <c r="J3" s="1">
        <v>51.0</v>
      </c>
      <c r="K3" s="1">
        <v>82.0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</v>
      </c>
      <c r="B4" s="1">
        <v>5.0</v>
      </c>
      <c r="C4" s="1">
        <v>12.0</v>
      </c>
      <c r="D4" s="1">
        <v>25.0</v>
      </c>
      <c r="E4" s="1">
        <v>53.0</v>
      </c>
      <c r="F4" s="1">
        <v>70.0</v>
      </c>
      <c r="G4" s="1">
        <v>0.0</v>
      </c>
      <c r="H4" s="1">
        <v>0.0</v>
      </c>
      <c r="I4" s="1">
        <v>2.0</v>
      </c>
      <c r="J4" s="1">
        <v>3.0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</v>
      </c>
      <c r="B5" s="1">
        <v>-3.0</v>
      </c>
      <c r="C5" s="1">
        <v>-12.0</v>
      </c>
      <c r="D5" s="1">
        <v>-25.0</v>
      </c>
      <c r="E5" s="1">
        <v>-53.0</v>
      </c>
      <c r="F5" s="1">
        <v>-70.0</v>
      </c>
      <c r="G5" s="1">
        <v>0.0</v>
      </c>
      <c r="H5" s="1">
        <v>45.0</v>
      </c>
      <c r="I5" s="1">
        <v>29.0</v>
      </c>
      <c r="J5" s="1">
        <v>47.0</v>
      </c>
      <c r="K5" s="1">
        <v>75.0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</v>
      </c>
      <c r="B6" s="1">
        <v>2.0</v>
      </c>
      <c r="C6" s="1">
        <v>3.0</v>
      </c>
      <c r="D6" s="1">
        <v>5.0</v>
      </c>
      <c r="E6" s="1">
        <v>7.0</v>
      </c>
      <c r="F6" s="1">
        <v>18.0</v>
      </c>
      <c r="G6" s="1">
        <v>40.0</v>
      </c>
      <c r="H6" s="1">
        <v>69.0</v>
      </c>
      <c r="I6" s="1">
        <v>96.0</v>
      </c>
      <c r="J6" s="1">
        <v>101.0</v>
      </c>
      <c r="K6" s="1">
        <v>71.0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88.0</v>
      </c>
      <c r="H7" s="1">
        <v>72.0</v>
      </c>
      <c r="I7" s="1">
        <v>75.0</v>
      </c>
      <c r="J7" s="1">
        <v>82.0</v>
      </c>
      <c r="K7" s="1">
        <v>43.0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117</v>
      </c>
      <c r="B8" s="1">
        <v>2.0</v>
      </c>
      <c r="C8" s="1">
        <v>3.0</v>
      </c>
      <c r="D8" s="1">
        <v>5.0</v>
      </c>
      <c r="E8" s="1">
        <v>7.0</v>
      </c>
      <c r="F8" s="1">
        <v>18.0</v>
      </c>
      <c r="G8" s="1">
        <v>129.0</v>
      </c>
      <c r="H8" s="1">
        <v>142.0</v>
      </c>
      <c r="I8" s="1">
        <v>172.0</v>
      </c>
      <c r="J8" s="1">
        <v>184.0</v>
      </c>
      <c r="K8" s="1">
        <v>115.0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</v>
      </c>
      <c r="B9" s="1">
        <v>-6.0</v>
      </c>
      <c r="C9" s="1">
        <v>-15.0</v>
      </c>
      <c r="D9" s="1">
        <v>-30.0</v>
      </c>
      <c r="E9" s="1">
        <v>-60.0</v>
      </c>
      <c r="F9" s="1">
        <v>-89.0</v>
      </c>
      <c r="G9" s="1">
        <v>-129.0</v>
      </c>
      <c r="H9" s="1">
        <v>-96.0</v>
      </c>
      <c r="I9" s="1">
        <v>-142.0</v>
      </c>
      <c r="J9" s="1">
        <v>-136.0</v>
      </c>
      <c r="K9" s="1">
        <v>-39.0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</v>
      </c>
      <c r="B10" s="1">
        <v>-912.0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-1.0</v>
      </c>
      <c r="I10" s="1">
        <v>-4.0</v>
      </c>
      <c r="J10" s="1">
        <v>-10.0</v>
      </c>
      <c r="K10" s="1">
        <v>-10.0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120</v>
      </c>
      <c r="B11" s="1">
        <v>0.0</v>
      </c>
      <c r="C11" s="1">
        <v>0.0</v>
      </c>
      <c r="D11" s="1">
        <v>0.0</v>
      </c>
      <c r="E11" s="1">
        <v>88.0</v>
      </c>
      <c r="F11" s="1">
        <v>4.0</v>
      </c>
      <c r="G11" s="1">
        <v>6.0</v>
      </c>
      <c r="H11" s="1">
        <v>95.0</v>
      </c>
      <c r="I11" s="1">
        <v>4.0</v>
      </c>
      <c r="J11" s="1">
        <v>74.0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121</v>
      </c>
      <c r="B12" s="1">
        <v>-912.0</v>
      </c>
      <c r="C12" s="1">
        <v>0.0</v>
      </c>
      <c r="D12" s="1">
        <v>0.0</v>
      </c>
      <c r="E12" s="1">
        <v>88.0</v>
      </c>
      <c r="F12" s="1">
        <v>4.0</v>
      </c>
      <c r="G12" s="1">
        <v>6.0</v>
      </c>
      <c r="H12" s="1">
        <v>-82.0</v>
      </c>
      <c r="I12" s="1">
        <v>-4.0</v>
      </c>
      <c r="J12" s="1">
        <v>-9.0</v>
      </c>
      <c r="K12" s="1">
        <v>-7.0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122</v>
      </c>
      <c r="B13" s="1">
        <v>848.0</v>
      </c>
      <c r="C13" s="1">
        <v>-4.0</v>
      </c>
      <c r="D13" s="1">
        <v>10.0</v>
      </c>
      <c r="E13" s="1">
        <v>-4.0</v>
      </c>
      <c r="F13" s="1">
        <v>0.0</v>
      </c>
      <c r="G13" s="1">
        <v>0.0</v>
      </c>
      <c r="H13" s="1">
        <v>-22.0</v>
      </c>
      <c r="I13" s="1">
        <v>-34.0</v>
      </c>
      <c r="J13" s="1">
        <v>0.0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</v>
      </c>
      <c r="B14" s="1">
        <v>-6.0</v>
      </c>
      <c r="C14" s="1">
        <v>-20.0</v>
      </c>
      <c r="D14" s="1">
        <v>-30.0</v>
      </c>
      <c r="E14" s="1">
        <v>-60.0</v>
      </c>
      <c r="F14" s="1">
        <v>-85.0</v>
      </c>
      <c r="G14" s="1">
        <v>-122.0</v>
      </c>
      <c r="H14" s="1">
        <v>-97.0</v>
      </c>
      <c r="I14" s="1">
        <v>-147.0</v>
      </c>
      <c r="J14" s="1">
        <v>-146.0</v>
      </c>
      <c r="K14" s="1">
        <v>-44.0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-32.0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125</v>
      </c>
      <c r="B16" s="1">
        <v>-6.0</v>
      </c>
      <c r="C16" s="1">
        <v>-20.0</v>
      </c>
      <c r="D16" s="1">
        <v>-30.0</v>
      </c>
      <c r="E16" s="1">
        <v>-60.0</v>
      </c>
      <c r="F16" s="1">
        <v>-85.0</v>
      </c>
      <c r="G16" s="1">
        <v>-122.0</v>
      </c>
      <c r="H16" s="1">
        <v>-97.0</v>
      </c>
      <c r="I16" s="1">
        <v>-147.0</v>
      </c>
      <c r="J16" s="1">
        <v>-146.0</v>
      </c>
      <c r="K16" s="1">
        <v>-44.0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1.0</v>
      </c>
      <c r="I17" s="1">
        <v>92.0</v>
      </c>
      <c r="J17" s="1">
        <v>1.0</v>
      </c>
      <c r="K17" s="1">
        <v>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127</v>
      </c>
      <c r="B18" s="1">
        <v>-6.0</v>
      </c>
      <c r="C18" s="1">
        <v>-20.0</v>
      </c>
      <c r="D18" s="1">
        <v>-30.0</v>
      </c>
      <c r="E18" s="1">
        <v>-60.0</v>
      </c>
      <c r="F18" s="1">
        <v>-85.0</v>
      </c>
      <c r="G18" s="1">
        <v>-122.0</v>
      </c>
      <c r="H18" s="1">
        <v>-99.0</v>
      </c>
      <c r="I18" s="1">
        <v>-148.0</v>
      </c>
      <c r="J18" s="1">
        <v>-148.0</v>
      </c>
      <c r="K18" s="1">
        <v>-47.0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</v>
      </c>
      <c r="B19" s="1">
        <v>-6.0</v>
      </c>
      <c r="C19" s="1">
        <v>-20.0</v>
      </c>
      <c r="D19" s="1">
        <v>-30.0</v>
      </c>
      <c r="E19" s="1">
        <v>-60.0</v>
      </c>
      <c r="F19" s="1">
        <v>-85.0</v>
      </c>
      <c r="G19" s="1">
        <v>-122.0</v>
      </c>
      <c r="H19" s="1">
        <v>-99.0</v>
      </c>
      <c r="I19" s="1">
        <v>-148.0</v>
      </c>
      <c r="J19" s="1">
        <v>-148.0</v>
      </c>
      <c r="K19" s="1">
        <v>-47.0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</v>
      </c>
      <c r="B20" s="1">
        <v>-6.0</v>
      </c>
      <c r="C20" s="1">
        <v>-20.0</v>
      </c>
      <c r="D20" s="1">
        <v>-30.0</v>
      </c>
      <c r="E20" s="1">
        <v>-60.0</v>
      </c>
      <c r="F20" s="1">
        <v>-85.0</v>
      </c>
      <c r="G20" s="1">
        <v>-122.0</v>
      </c>
      <c r="H20" s="1">
        <v>-99.0</v>
      </c>
      <c r="I20" s="1">
        <v>-148.0</v>
      </c>
      <c r="J20" s="1">
        <v>-148.0</v>
      </c>
      <c r="K20" s="1">
        <v>-47.0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</v>
      </c>
      <c r="B21" s="1">
        <v>50.0</v>
      </c>
      <c r="C21" s="1">
        <v>1.0</v>
      </c>
      <c r="D21" s="1">
        <v>4.0</v>
      </c>
      <c r="E21" s="1">
        <v>4.0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</v>
      </c>
      <c r="B22" s="1">
        <v>-7.0</v>
      </c>
      <c r="C22" s="1">
        <v>-21.0</v>
      </c>
      <c r="D22" s="1">
        <v>-34.0</v>
      </c>
      <c r="E22" s="1">
        <v>-64.0</v>
      </c>
      <c r="F22" s="1">
        <v>-85.0</v>
      </c>
      <c r="G22" s="1">
        <v>-122.0</v>
      </c>
      <c r="H22" s="1">
        <v>-99.0</v>
      </c>
      <c r="I22" s="1">
        <v>-148.0</v>
      </c>
      <c r="J22" s="1">
        <v>-148.0</v>
      </c>
      <c r="K22" s="1">
        <v>-47.0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</v>
      </c>
      <c r="B23" s="1">
        <v>-7.0</v>
      </c>
      <c r="C23" s="1">
        <v>-21.0</v>
      </c>
      <c r="D23" s="1">
        <v>-34.0</v>
      </c>
      <c r="E23" s="1">
        <v>-64.0</v>
      </c>
      <c r="F23" s="1">
        <v>-85.0</v>
      </c>
      <c r="G23" s="1">
        <v>-122.0</v>
      </c>
      <c r="H23" s="1">
        <v>-99.0</v>
      </c>
      <c r="I23" s="1">
        <v>-148.0</v>
      </c>
      <c r="J23" s="1">
        <v>-148.0</v>
      </c>
      <c r="K23" s="1">
        <v>-47.0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</v>
      </c>
      <c r="B25" s="1" t="s">
        <v>135</v>
      </c>
      <c r="C25" s="1" t="s">
        <v>136</v>
      </c>
      <c r="D25" s="1" t="s">
        <v>137</v>
      </c>
      <c r="E25" s="1" t="s">
        <v>138</v>
      </c>
      <c r="F25" s="1" t="s">
        <v>139</v>
      </c>
      <c r="G25" s="1" t="s">
        <v>140</v>
      </c>
      <c r="H25" s="1" t="s">
        <v>141</v>
      </c>
      <c r="I25" s="1" t="s">
        <v>142</v>
      </c>
      <c r="J25" s="1" t="s">
        <v>143</v>
      </c>
      <c r="K25" s="1" t="s">
        <v>144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 t="s">
        <v>135</v>
      </c>
      <c r="C26" s="1" t="s">
        <v>136</v>
      </c>
      <c r="D26" s="1" t="s">
        <v>137</v>
      </c>
      <c r="E26" s="1" t="s">
        <v>138</v>
      </c>
      <c r="F26" s="1" t="s">
        <v>139</v>
      </c>
      <c r="G26" s="1" t="s">
        <v>140</v>
      </c>
      <c r="H26" s="1" t="s">
        <v>141</v>
      </c>
      <c r="I26" s="1" t="s">
        <v>142</v>
      </c>
      <c r="J26" s="1" t="s">
        <v>143</v>
      </c>
      <c r="K26" s="1" t="s">
        <v>144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>
        <v>1.0</v>
      </c>
      <c r="C27" s="1">
        <v>1.0</v>
      </c>
      <c r="D27" s="1">
        <v>1.0</v>
      </c>
      <c r="E27" s="1">
        <v>18.0</v>
      </c>
      <c r="F27" s="1">
        <v>33.0</v>
      </c>
      <c r="G27" s="1">
        <v>37.0</v>
      </c>
      <c r="H27" s="1">
        <v>37.0</v>
      </c>
      <c r="I27" s="1">
        <v>41.0</v>
      </c>
      <c r="J27" s="1">
        <v>43.0</v>
      </c>
      <c r="K27" s="1">
        <v>51.0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 t="s">
        <v>135</v>
      </c>
      <c r="C28" s="1" t="s">
        <v>136</v>
      </c>
      <c r="D28" s="1" t="s">
        <v>137</v>
      </c>
      <c r="E28" s="1" t="s">
        <v>138</v>
      </c>
      <c r="F28" s="1" t="s">
        <v>139</v>
      </c>
      <c r="G28" s="1" t="s">
        <v>140</v>
      </c>
      <c r="H28" s="1" t="s">
        <v>141</v>
      </c>
      <c r="I28" s="1" t="s">
        <v>142</v>
      </c>
      <c r="J28" s="1" t="s">
        <v>143</v>
      </c>
      <c r="K28" s="1" t="s">
        <v>144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 t="s">
        <v>135</v>
      </c>
      <c r="C29" s="1" t="s">
        <v>136</v>
      </c>
      <c r="D29" s="1" t="s">
        <v>137</v>
      </c>
      <c r="E29" s="1" t="s">
        <v>138</v>
      </c>
      <c r="F29" s="1" t="s">
        <v>139</v>
      </c>
      <c r="G29" s="1" t="s">
        <v>140</v>
      </c>
      <c r="H29" s="1" t="s">
        <v>141</v>
      </c>
      <c r="I29" s="1" t="s">
        <v>142</v>
      </c>
      <c r="J29" s="1" t="s">
        <v>143</v>
      </c>
      <c r="K29" s="1" t="s">
        <v>144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>
        <v>1.0</v>
      </c>
      <c r="C30" s="1">
        <v>1.0</v>
      </c>
      <c r="D30" s="1">
        <v>1.0</v>
      </c>
      <c r="E30" s="1">
        <v>18.0</v>
      </c>
      <c r="F30" s="1">
        <v>33.0</v>
      </c>
      <c r="G30" s="1">
        <v>37.0</v>
      </c>
      <c r="H30" s="1">
        <v>37.0</v>
      </c>
      <c r="I30" s="1">
        <v>41.0</v>
      </c>
      <c r="J30" s="1">
        <v>43.0</v>
      </c>
      <c r="K30" s="1">
        <v>51.0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 t="s">
        <v>151</v>
      </c>
      <c r="C31" s="1" t="s">
        <v>152</v>
      </c>
      <c r="D31" s="1" t="s">
        <v>153</v>
      </c>
      <c r="E31" s="1" t="s">
        <v>154</v>
      </c>
      <c r="F31" s="1" t="s">
        <v>155</v>
      </c>
      <c r="G31" s="1" t="s">
        <v>156</v>
      </c>
      <c r="H31" s="1" t="s">
        <v>157</v>
      </c>
      <c r="I31" s="1" t="s">
        <v>158</v>
      </c>
      <c r="J31" s="1" t="s">
        <v>159</v>
      </c>
      <c r="K31" s="1" t="s">
        <v>160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 t="s">
        <v>151</v>
      </c>
      <c r="C32" s="1" t="s">
        <v>152</v>
      </c>
      <c r="D32" s="1" t="s">
        <v>153</v>
      </c>
      <c r="E32" s="1" t="s">
        <v>154</v>
      </c>
      <c r="F32" s="1" t="s">
        <v>155</v>
      </c>
      <c r="G32" s="1" t="s">
        <v>156</v>
      </c>
      <c r="H32" s="1" t="s">
        <v>157</v>
      </c>
      <c r="I32" s="1" t="s">
        <v>158</v>
      </c>
      <c r="J32" s="1" t="s">
        <v>159</v>
      </c>
      <c r="K32" s="1" t="s">
        <v>160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-6.0</v>
      </c>
      <c r="C34" s="1">
        <v>-15.0</v>
      </c>
      <c r="D34" s="1">
        <v>-30.0</v>
      </c>
      <c r="E34" s="1">
        <v>-60.0</v>
      </c>
      <c r="F34" s="1">
        <v>-89.0</v>
      </c>
      <c r="G34" s="1">
        <v>-129.0</v>
      </c>
      <c r="H34" s="1">
        <v>-95.0</v>
      </c>
      <c r="I34" s="1">
        <v>-142.0</v>
      </c>
      <c r="J34" s="1">
        <v>-136.0</v>
      </c>
      <c r="K34" s="1">
        <v>-39.0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-6.0</v>
      </c>
      <c r="C35" s="1">
        <v>-15.0</v>
      </c>
      <c r="D35" s="1">
        <v>-30.0</v>
      </c>
      <c r="E35" s="1">
        <v>-60.0</v>
      </c>
      <c r="F35" s="1">
        <v>-89.0</v>
      </c>
      <c r="G35" s="1">
        <v>-129.0</v>
      </c>
      <c r="H35" s="1">
        <v>-96.0</v>
      </c>
      <c r="I35" s="1">
        <v>-142.0</v>
      </c>
      <c r="J35" s="1">
        <v>-136.0</v>
      </c>
      <c r="K35" s="1">
        <v>-39.0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-6.0</v>
      </c>
      <c r="C36" s="1">
        <v>-15.0</v>
      </c>
      <c r="D36" s="1">
        <v>-30.0</v>
      </c>
      <c r="E36" s="1">
        <v>-60.0</v>
      </c>
      <c r="F36" s="1">
        <v>-89.0</v>
      </c>
      <c r="G36" s="1">
        <v>-129.0</v>
      </c>
      <c r="H36" s="1">
        <v>-96.0</v>
      </c>
      <c r="I36" s="1">
        <v>-142.0</v>
      </c>
      <c r="J36" s="1">
        <v>-136.0</v>
      </c>
      <c r="K36" s="1">
        <v>-39.0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-6.0</v>
      </c>
      <c r="C37" s="1">
        <v>-15.0</v>
      </c>
      <c r="D37" s="1">
        <v>-30.0</v>
      </c>
      <c r="E37" s="1">
        <v>-60.0</v>
      </c>
      <c r="F37" s="1">
        <v>-88.0</v>
      </c>
      <c r="G37" s="1">
        <v>-128.0</v>
      </c>
      <c r="H37" s="1">
        <v>-93.0</v>
      </c>
      <c r="I37" s="1">
        <v>-140.0</v>
      </c>
      <c r="J37" s="1">
        <v>-134.0</v>
      </c>
      <c r="K37" s="1">
        <v>-37.0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31.0</v>
      </c>
      <c r="J38" s="1">
        <v>51.0</v>
      </c>
      <c r="K38" s="1">
        <v>82.0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 t="s">
        <v>168</v>
      </c>
      <c r="I39" s="1" t="s">
        <v>169</v>
      </c>
      <c r="J39" s="1" t="s">
        <v>170</v>
      </c>
      <c r="K39" s="1" t="s">
        <v>171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172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1.0</v>
      </c>
      <c r="I40" s="1">
        <v>92.0</v>
      </c>
      <c r="J40" s="1">
        <v>1.0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173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1.0</v>
      </c>
      <c r="I41" s="1">
        <v>92.0</v>
      </c>
      <c r="J41" s="1">
        <v>1.0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174</v>
      </c>
      <c r="B42" s="1">
        <v>-4.0</v>
      </c>
      <c r="C42" s="1">
        <v>-12.0</v>
      </c>
      <c r="D42" s="1">
        <v>-18.0</v>
      </c>
      <c r="E42" s="1">
        <v>-37.0</v>
      </c>
      <c r="F42" s="1">
        <v>-53.0</v>
      </c>
      <c r="G42" s="1">
        <v>-76.0</v>
      </c>
      <c r="H42" s="1">
        <v>-60.0</v>
      </c>
      <c r="I42" s="1">
        <v>-92.0</v>
      </c>
      <c r="J42" s="1">
        <v>-91.0</v>
      </c>
      <c r="K42" s="1">
        <v>-28.0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175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1.0</v>
      </c>
      <c r="I43" s="1">
        <v>4.0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177</v>
      </c>
      <c r="B45" s="1">
        <v>2.0</v>
      </c>
      <c r="C45" s="1">
        <v>3.0</v>
      </c>
      <c r="D45" s="1">
        <v>5.0</v>
      </c>
      <c r="E45" s="1">
        <v>7.0</v>
      </c>
      <c r="F45" s="1">
        <v>18.0</v>
      </c>
      <c r="G45" s="1">
        <v>39.0</v>
      </c>
      <c r="H45" s="1">
        <v>67.0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178</v>
      </c>
      <c r="B46" s="1">
        <v>5.0</v>
      </c>
      <c r="C46" s="1">
        <v>12.0</v>
      </c>
      <c r="D46" s="1">
        <v>25.0</v>
      </c>
      <c r="E46" s="1">
        <v>53.0</v>
      </c>
      <c r="F46" s="1">
        <v>70.0</v>
      </c>
      <c r="G46" s="1">
        <v>89.0</v>
      </c>
      <c r="H46" s="1">
        <v>73.0</v>
      </c>
      <c r="I46" s="1">
        <v>76.0</v>
      </c>
      <c r="J46" s="1">
        <v>83.0</v>
      </c>
      <c r="K46" s="1">
        <v>43.0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179</v>
      </c>
      <c r="B47" s="1">
        <v>5.0</v>
      </c>
      <c r="C47" s="1">
        <v>7.0</v>
      </c>
      <c r="D47" s="1">
        <v>12.0</v>
      </c>
      <c r="E47" s="1">
        <v>25.0</v>
      </c>
      <c r="F47" s="1">
        <v>38.0</v>
      </c>
      <c r="G47" s="1">
        <v>97.0</v>
      </c>
      <c r="H47" s="1">
        <v>2.0</v>
      </c>
      <c r="I47" s="1">
        <v>1.0</v>
      </c>
      <c r="J47" s="1">
        <v>1.0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180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1.0</v>
      </c>
      <c r="I48" s="1">
        <v>1.0</v>
      </c>
      <c r="J48" s="1">
        <v>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181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57.0</v>
      </c>
      <c r="I49" s="1">
        <v>54.0</v>
      </c>
      <c r="J49" s="1">
        <v>-1.0</v>
      </c>
      <c r="K49" s="1">
        <v>-23.0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182</v>
      </c>
      <c r="B50" s="1">
        <v>0.0</v>
      </c>
      <c r="C50" s="1">
        <v>22.0</v>
      </c>
      <c r="D50" s="1">
        <v>91.0</v>
      </c>
      <c r="E50" s="1">
        <v>2.0</v>
      </c>
      <c r="F50" s="1">
        <v>5.0</v>
      </c>
      <c r="G50" s="1">
        <v>0.0</v>
      </c>
      <c r="H50" s="1">
        <v>0.0</v>
      </c>
      <c r="I50" s="1">
        <v>25.0</v>
      </c>
      <c r="J50" s="1">
        <v>20.0</v>
      </c>
      <c r="K50" s="1">
        <v>24.0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183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6.0</v>
      </c>
      <c r="H51" s="1">
        <v>6.0</v>
      </c>
      <c r="I51" s="1">
        <v>4.0</v>
      </c>
      <c r="J51" s="1">
        <v>3.0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184</v>
      </c>
      <c r="B52" s="1">
        <v>7.0</v>
      </c>
      <c r="C52" s="1">
        <v>16.0</v>
      </c>
      <c r="D52" s="1">
        <v>48.0</v>
      </c>
      <c r="E52" s="1">
        <v>86.0</v>
      </c>
      <c r="F52" s="1">
        <v>5.0</v>
      </c>
      <c r="G52" s="1">
        <v>10.0</v>
      </c>
      <c r="H52" s="1">
        <v>11.0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185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17.0</v>
      </c>
      <c r="J53" s="1">
        <v>16.0</v>
      </c>
      <c r="K53" s="1">
        <v>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186</v>
      </c>
      <c r="B54" s="1">
        <v>7.0</v>
      </c>
      <c r="C54" s="1">
        <v>38.0</v>
      </c>
      <c r="D54" s="1">
        <v>1.0</v>
      </c>
      <c r="E54" s="1">
        <v>3.0</v>
      </c>
      <c r="F54" s="1">
        <v>10.0</v>
      </c>
      <c r="G54" s="1">
        <v>16.0</v>
      </c>
      <c r="H54" s="1">
        <v>18.0</v>
      </c>
      <c r="I54" s="1">
        <v>22.0</v>
      </c>
      <c r="J54" s="1">
        <v>20.0</v>
      </c>
      <c r="K54" s="1">
        <v>14.0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188</v>
      </c>
      <c r="B3" s="1">
        <v>0.0</v>
      </c>
      <c r="C3" s="1" t="s">
        <v>189</v>
      </c>
      <c r="D3" s="1" t="s">
        <v>190</v>
      </c>
      <c r="E3" s="1" t="s">
        <v>191</v>
      </c>
      <c r="F3" s="1" t="s">
        <v>192</v>
      </c>
      <c r="G3" s="1" t="s">
        <v>193</v>
      </c>
      <c r="H3" s="1" t="s">
        <v>194</v>
      </c>
      <c r="I3" s="1" t="s">
        <v>195</v>
      </c>
      <c r="J3" s="1" t="s">
        <v>196</v>
      </c>
      <c r="K3" s="1" t="s">
        <v>197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198</v>
      </c>
      <c r="B4" s="1">
        <v>0.0</v>
      </c>
      <c r="C4" s="1" t="s">
        <v>199</v>
      </c>
      <c r="D4" s="1" t="s">
        <v>200</v>
      </c>
      <c r="E4" s="1" t="s">
        <v>201</v>
      </c>
      <c r="F4" s="1" t="s">
        <v>202</v>
      </c>
      <c r="G4" s="1" t="s">
        <v>203</v>
      </c>
      <c r="H4" s="1" t="s">
        <v>204</v>
      </c>
      <c r="I4" s="1" t="s">
        <v>205</v>
      </c>
      <c r="J4" s="1" t="s">
        <v>206</v>
      </c>
      <c r="K4" s="1" t="s">
        <v>207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208</v>
      </c>
      <c r="B5" s="1">
        <v>0.0</v>
      </c>
      <c r="C5" s="1" t="s">
        <v>209</v>
      </c>
      <c r="D5" s="1" t="s">
        <v>210</v>
      </c>
      <c r="E5" s="1" t="s">
        <v>211</v>
      </c>
      <c r="F5" s="1" t="s">
        <v>212</v>
      </c>
      <c r="G5" s="1" t="s">
        <v>213</v>
      </c>
      <c r="H5" s="1" t="s">
        <v>214</v>
      </c>
      <c r="I5" s="1" t="s">
        <v>215</v>
      </c>
      <c r="J5" s="1" t="s">
        <v>216</v>
      </c>
      <c r="K5" s="1" t="s">
        <v>217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218</v>
      </c>
      <c r="B6" s="1">
        <v>0.0</v>
      </c>
      <c r="C6" s="1" t="s">
        <v>219</v>
      </c>
      <c r="D6" s="1" t="s">
        <v>220</v>
      </c>
      <c r="E6" s="1" t="s">
        <v>221</v>
      </c>
      <c r="F6" s="1" t="s">
        <v>212</v>
      </c>
      <c r="G6" s="1" t="s">
        <v>213</v>
      </c>
      <c r="H6" s="1" t="s">
        <v>214</v>
      </c>
      <c r="I6" s="1" t="s">
        <v>215</v>
      </c>
      <c r="J6" s="1" t="s">
        <v>216</v>
      </c>
      <c r="K6" s="1" t="s">
        <v>217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223</v>
      </c>
      <c r="B8" s="1" t="s">
        <v>224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100.0</v>
      </c>
      <c r="I8" s="1" t="s">
        <v>225</v>
      </c>
      <c r="J8" s="1" t="s">
        <v>226</v>
      </c>
      <c r="K8" s="1" t="s">
        <v>227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228</v>
      </c>
      <c r="B9" s="1" t="s">
        <v>229</v>
      </c>
      <c r="C9" s="1" t="s">
        <v>230</v>
      </c>
      <c r="D9" s="1">
        <v>0.0</v>
      </c>
      <c r="E9" s="1">
        <v>0.0</v>
      </c>
      <c r="F9" s="1">
        <v>0.0</v>
      </c>
      <c r="G9" s="1">
        <v>0.0</v>
      </c>
      <c r="H9" s="1" t="s">
        <v>231</v>
      </c>
      <c r="I9" s="1" t="s">
        <v>232</v>
      </c>
      <c r="J9" s="1" t="s">
        <v>233</v>
      </c>
      <c r="K9" s="1" t="s">
        <v>234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235</v>
      </c>
      <c r="B10" s="1" t="s">
        <v>236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 t="s">
        <v>237</v>
      </c>
      <c r="I10" s="1" t="s">
        <v>238</v>
      </c>
      <c r="J10" s="1" t="s">
        <v>239</v>
      </c>
      <c r="K10" s="1" t="s">
        <v>240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241</v>
      </c>
      <c r="B11" s="1" t="s">
        <v>242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 t="s">
        <v>243</v>
      </c>
      <c r="I11" s="1" t="s">
        <v>244</v>
      </c>
      <c r="J11" s="1" t="s">
        <v>245</v>
      </c>
      <c r="K11" s="1" t="s">
        <v>246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247</v>
      </c>
      <c r="B12" s="1" t="s">
        <v>242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 t="s">
        <v>243</v>
      </c>
      <c r="I12" s="1" t="s">
        <v>244</v>
      </c>
      <c r="J12" s="1" t="s">
        <v>245</v>
      </c>
      <c r="K12" s="1" t="s">
        <v>246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248</v>
      </c>
      <c r="B13" s="1" t="s">
        <v>242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 t="s">
        <v>249</v>
      </c>
      <c r="I13" s="1" t="s">
        <v>250</v>
      </c>
      <c r="J13" s="1" t="s">
        <v>251</v>
      </c>
      <c r="K13" s="1" t="s">
        <v>252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253</v>
      </c>
      <c r="B14" s="1" t="s">
        <v>242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 t="s">
        <v>249</v>
      </c>
      <c r="I14" s="1" t="s">
        <v>250</v>
      </c>
      <c r="J14" s="1" t="s">
        <v>251</v>
      </c>
      <c r="K14" s="1" t="s">
        <v>252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254</v>
      </c>
      <c r="B15" s="1" t="s">
        <v>255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 t="s">
        <v>249</v>
      </c>
      <c r="I15" s="1" t="s">
        <v>250</v>
      </c>
      <c r="J15" s="1" t="s">
        <v>251</v>
      </c>
      <c r="K15" s="1" t="s">
        <v>252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256</v>
      </c>
      <c r="B16" s="1" t="s">
        <v>257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 t="s">
        <v>258</v>
      </c>
      <c r="I16" s="1" t="s">
        <v>259</v>
      </c>
      <c r="J16" s="1" t="s">
        <v>260</v>
      </c>
      <c r="K16" s="1" t="s">
        <v>261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 t="s">
        <v>263</v>
      </c>
      <c r="I17" s="1" t="s">
        <v>264</v>
      </c>
      <c r="J17" s="1" t="s">
        <v>265</v>
      </c>
      <c r="K17" s="1" t="s">
        <v>266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 t="s">
        <v>268</v>
      </c>
      <c r="I18" s="1">
        <v>-243.0</v>
      </c>
      <c r="J18" s="1" t="s">
        <v>269</v>
      </c>
      <c r="K18" s="1" t="s">
        <v>270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271</v>
      </c>
      <c r="B20" s="1">
        <v>0.0</v>
      </c>
      <c r="C20" s="1" t="s">
        <v>272</v>
      </c>
      <c r="D20" s="1">
        <v>0.0</v>
      </c>
      <c r="E20" s="1">
        <v>0.0</v>
      </c>
      <c r="F20" s="1">
        <v>0.0</v>
      </c>
      <c r="G20" s="1">
        <v>0.0</v>
      </c>
      <c r="H20" s="1" t="s">
        <v>273</v>
      </c>
      <c r="I20" s="1" t="s">
        <v>274</v>
      </c>
      <c r="J20" s="1" t="s">
        <v>275</v>
      </c>
      <c r="K20" s="1" t="s">
        <v>276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277</v>
      </c>
      <c r="B21" s="1">
        <v>0.0</v>
      </c>
      <c r="C21" s="1" t="s">
        <v>278</v>
      </c>
      <c r="D21" s="1">
        <v>0.0</v>
      </c>
      <c r="E21" s="1">
        <v>0.0</v>
      </c>
      <c r="F21" s="1">
        <v>0.0</v>
      </c>
      <c r="G21" s="1">
        <v>0.0</v>
      </c>
      <c r="H21" s="1" t="s">
        <v>279</v>
      </c>
      <c r="I21" s="1" t="s">
        <v>280</v>
      </c>
      <c r="J21" s="1" t="s">
        <v>281</v>
      </c>
      <c r="K21" s="1" t="s">
        <v>282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 t="s">
        <v>284</v>
      </c>
      <c r="J22" s="1" t="s">
        <v>285</v>
      </c>
      <c r="K22" s="1" t="s">
        <v>286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 t="s">
        <v>288</v>
      </c>
      <c r="K23" s="1" t="s">
        <v>289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291</v>
      </c>
      <c r="B25" s="1" t="s">
        <v>292</v>
      </c>
      <c r="C25" s="1" t="s">
        <v>293</v>
      </c>
      <c r="D25" s="1" t="s">
        <v>294</v>
      </c>
      <c r="E25" s="1" t="s">
        <v>295</v>
      </c>
      <c r="F25" s="1" t="s">
        <v>296</v>
      </c>
      <c r="G25" s="1" t="s">
        <v>297</v>
      </c>
      <c r="H25" s="1" t="s">
        <v>298</v>
      </c>
      <c r="I25" s="1" t="s">
        <v>299</v>
      </c>
      <c r="J25" s="1" t="s">
        <v>300</v>
      </c>
      <c r="K25" s="1" t="s">
        <v>301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302</v>
      </c>
      <c r="B26" s="1" t="s">
        <v>303</v>
      </c>
      <c r="C26" s="1" t="s">
        <v>304</v>
      </c>
      <c r="D26" s="1" t="s">
        <v>305</v>
      </c>
      <c r="E26" s="1" t="s">
        <v>306</v>
      </c>
      <c r="F26" s="1" t="s">
        <v>307</v>
      </c>
      <c r="G26" s="1" t="s">
        <v>308</v>
      </c>
      <c r="H26" s="1" t="s">
        <v>309</v>
      </c>
      <c r="I26" s="1" t="s">
        <v>310</v>
      </c>
      <c r="J26" s="1" t="s">
        <v>311</v>
      </c>
      <c r="K26" s="1" t="s">
        <v>312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313</v>
      </c>
      <c r="B27" s="1" t="s">
        <v>314</v>
      </c>
      <c r="C27" s="1" t="s">
        <v>315</v>
      </c>
      <c r="D27" s="1" t="s">
        <v>316</v>
      </c>
      <c r="E27" s="1" t="s">
        <v>317</v>
      </c>
      <c r="F27" s="1" t="s">
        <v>318</v>
      </c>
      <c r="G27" s="1" t="s">
        <v>319</v>
      </c>
      <c r="H27" s="1" t="s">
        <v>138</v>
      </c>
      <c r="I27" s="1" t="s">
        <v>320</v>
      </c>
      <c r="J27" s="1" t="s">
        <v>321</v>
      </c>
      <c r="K27" s="1" t="s">
        <v>322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 t="s">
        <v>324</v>
      </c>
      <c r="J28" s="1" t="s">
        <v>325</v>
      </c>
      <c r="K28" s="1" t="s">
        <v>326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327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 t="s">
        <v>328</v>
      </c>
      <c r="K29" s="1" t="s">
        <v>329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330</v>
      </c>
      <c r="B30" s="1">
        <v>0.0</v>
      </c>
      <c r="C30" s="1" t="s">
        <v>331</v>
      </c>
      <c r="D30" s="1" t="s">
        <v>332</v>
      </c>
      <c r="E30" s="1" t="s">
        <v>333</v>
      </c>
      <c r="F30" s="1" t="s">
        <v>334</v>
      </c>
      <c r="G30" s="1">
        <v>0.0</v>
      </c>
      <c r="H30" s="1">
        <v>0.0</v>
      </c>
      <c r="I30" s="1">
        <v>0.0</v>
      </c>
      <c r="J30" s="1" t="s">
        <v>335</v>
      </c>
      <c r="K30" s="1" t="s">
        <v>336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 t="s">
        <v>338</v>
      </c>
      <c r="K31" s="1" t="s">
        <v>339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4.0</v>
      </c>
      <c r="H33" s="1" t="s">
        <v>342</v>
      </c>
      <c r="I33" s="1" t="s">
        <v>343</v>
      </c>
      <c r="J33" s="1" t="s">
        <v>344</v>
      </c>
      <c r="K33" s="1" t="s">
        <v>345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346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347</v>
      </c>
      <c r="H34" s="1" t="s">
        <v>348</v>
      </c>
      <c r="I34" s="1" t="s">
        <v>349</v>
      </c>
      <c r="J34" s="1" t="s">
        <v>350</v>
      </c>
      <c r="K34" s="1" t="s">
        <v>351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352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353</v>
      </c>
      <c r="H35" s="1" t="s">
        <v>354</v>
      </c>
      <c r="I35" s="1" t="s">
        <v>355</v>
      </c>
      <c r="J35" s="1" t="s">
        <v>356</v>
      </c>
      <c r="K35" s="1" t="s">
        <v>357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358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359</v>
      </c>
      <c r="H36" s="1" t="s">
        <v>360</v>
      </c>
      <c r="I36" s="1" t="s">
        <v>361</v>
      </c>
      <c r="J36" s="1" t="s">
        <v>362</v>
      </c>
      <c r="K36" s="1" t="s">
        <v>363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364</v>
      </c>
      <c r="B37" s="1" t="s">
        <v>365</v>
      </c>
      <c r="C37" s="1" t="s">
        <v>366</v>
      </c>
      <c r="D37" s="1" t="s">
        <v>367</v>
      </c>
      <c r="E37" s="1" t="s">
        <v>368</v>
      </c>
      <c r="F37" s="1" t="s">
        <v>369</v>
      </c>
      <c r="G37" s="1" t="s">
        <v>370</v>
      </c>
      <c r="H37" s="1" t="s">
        <v>371</v>
      </c>
      <c r="I37" s="1" t="s">
        <v>372</v>
      </c>
      <c r="J37" s="1" t="s">
        <v>373</v>
      </c>
      <c r="K37" s="1" t="s">
        <v>374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375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 t="s">
        <v>376</v>
      </c>
      <c r="I38" s="1" t="s">
        <v>377</v>
      </c>
      <c r="J38" s="1" t="s">
        <v>378</v>
      </c>
      <c r="K38" s="1" t="s">
        <v>379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380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 t="s">
        <v>381</v>
      </c>
      <c r="I39" s="1" t="s">
        <v>382</v>
      </c>
      <c r="J39" s="1" t="s">
        <v>383</v>
      </c>
      <c r="K39" s="1" t="s">
        <v>384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385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 t="s">
        <v>381</v>
      </c>
      <c r="I40" s="1" t="s">
        <v>382</v>
      </c>
      <c r="J40" s="1" t="s">
        <v>386</v>
      </c>
      <c r="K40" s="1" t="s">
        <v>384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387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388</v>
      </c>
      <c r="H41" s="1" t="s">
        <v>389</v>
      </c>
      <c r="I41" s="1" t="s">
        <v>390</v>
      </c>
      <c r="J41" s="1" t="s">
        <v>169</v>
      </c>
      <c r="K41" s="1" t="s">
        <v>391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392</v>
      </c>
      <c r="B42" s="1" t="s">
        <v>393</v>
      </c>
      <c r="C42" s="1" t="s">
        <v>394</v>
      </c>
      <c r="D42" s="1" t="s">
        <v>395</v>
      </c>
      <c r="E42" s="1" t="s">
        <v>396</v>
      </c>
      <c r="F42" s="1" t="s">
        <v>397</v>
      </c>
      <c r="G42" s="1" t="s">
        <v>398</v>
      </c>
      <c r="H42" s="1" t="s">
        <v>399</v>
      </c>
      <c r="I42" s="1" t="s">
        <v>400</v>
      </c>
      <c r="J42" s="1" t="s">
        <v>401</v>
      </c>
      <c r="K42" s="1" t="s">
        <v>402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403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388</v>
      </c>
      <c r="H43" s="1" t="s">
        <v>389</v>
      </c>
      <c r="I43" s="1" t="s">
        <v>390</v>
      </c>
      <c r="J43" s="1" t="s">
        <v>404</v>
      </c>
      <c r="K43" s="1" t="s">
        <v>391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405</v>
      </c>
      <c r="B44" s="1" t="s">
        <v>393</v>
      </c>
      <c r="C44" s="1" t="s">
        <v>406</v>
      </c>
      <c r="D44" s="1" t="s">
        <v>407</v>
      </c>
      <c r="E44" s="1" t="s">
        <v>408</v>
      </c>
      <c r="F44" s="1" t="s">
        <v>409</v>
      </c>
      <c r="G44" s="1" t="s">
        <v>410</v>
      </c>
      <c r="H44" s="1" t="s">
        <v>399</v>
      </c>
      <c r="I44" s="1" t="s">
        <v>400</v>
      </c>
      <c r="J44" s="1" t="s">
        <v>401</v>
      </c>
      <c r="K44" s="1" t="s">
        <v>402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412</v>
      </c>
      <c r="B46" s="1">
        <v>0.0</v>
      </c>
      <c r="C46" s="1" t="s">
        <v>413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 t="s">
        <v>414</v>
      </c>
      <c r="J46" s="1" t="s">
        <v>415</v>
      </c>
      <c r="K46" s="1" t="s">
        <v>416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417</v>
      </c>
      <c r="B47" s="1">
        <v>0.0</v>
      </c>
      <c r="C47" s="1" t="s">
        <v>418</v>
      </c>
      <c r="D47" s="1" t="s">
        <v>419</v>
      </c>
      <c r="E47" s="1" t="s">
        <v>420</v>
      </c>
      <c r="F47" s="1" t="s">
        <v>421</v>
      </c>
      <c r="G47" s="1">
        <v>0.0</v>
      </c>
      <c r="H47" s="1">
        <v>0.0</v>
      </c>
      <c r="I47" s="1" t="s">
        <v>422</v>
      </c>
      <c r="J47" s="1" t="s">
        <v>423</v>
      </c>
      <c r="K47" s="1" t="s">
        <v>424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425</v>
      </c>
      <c r="B48" s="1">
        <v>0.0</v>
      </c>
      <c r="C48" s="1" t="s">
        <v>426</v>
      </c>
      <c r="D48" s="1" t="s">
        <v>427</v>
      </c>
      <c r="E48" s="1" t="s">
        <v>428</v>
      </c>
      <c r="F48" s="1" t="s">
        <v>429</v>
      </c>
      <c r="G48" s="1" t="s">
        <v>430</v>
      </c>
      <c r="H48" s="1" t="s">
        <v>431</v>
      </c>
      <c r="I48" s="1" t="s">
        <v>432</v>
      </c>
      <c r="J48" s="1" t="s">
        <v>316</v>
      </c>
      <c r="K48" s="1" t="s">
        <v>433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434</v>
      </c>
      <c r="B49" s="1">
        <v>0.0</v>
      </c>
      <c r="C49" s="1" t="s">
        <v>435</v>
      </c>
      <c r="D49" s="1" t="s">
        <v>436</v>
      </c>
      <c r="E49" s="1" t="s">
        <v>437</v>
      </c>
      <c r="F49" s="1" t="s">
        <v>438</v>
      </c>
      <c r="G49" s="1" t="s">
        <v>439</v>
      </c>
      <c r="H49" s="1" t="s">
        <v>440</v>
      </c>
      <c r="I49" s="1" t="s">
        <v>441</v>
      </c>
      <c r="J49" s="1" t="s">
        <v>442</v>
      </c>
      <c r="K49" s="1" t="s">
        <v>443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444</v>
      </c>
      <c r="B50" s="1">
        <v>0.0</v>
      </c>
      <c r="C50" s="1" t="s">
        <v>435</v>
      </c>
      <c r="D50" s="1" t="s">
        <v>436</v>
      </c>
      <c r="E50" s="1" t="s">
        <v>437</v>
      </c>
      <c r="F50" s="1" t="s">
        <v>438</v>
      </c>
      <c r="G50" s="1" t="s">
        <v>439</v>
      </c>
      <c r="H50" s="1" t="s">
        <v>440</v>
      </c>
      <c r="I50" s="1" t="s">
        <v>441</v>
      </c>
      <c r="J50" s="1" t="s">
        <v>442</v>
      </c>
      <c r="K50" s="1" t="s">
        <v>443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445</v>
      </c>
      <c r="B51" s="1">
        <v>0.0</v>
      </c>
      <c r="C51" s="1" t="s">
        <v>446</v>
      </c>
      <c r="D51" s="1" t="s">
        <v>447</v>
      </c>
      <c r="E51" s="1" t="s">
        <v>448</v>
      </c>
      <c r="F51" s="1" t="s">
        <v>449</v>
      </c>
      <c r="G51" s="1" t="s">
        <v>450</v>
      </c>
      <c r="H51" s="1" t="s">
        <v>451</v>
      </c>
      <c r="I51" s="1" t="s">
        <v>452</v>
      </c>
      <c r="J51" s="1" t="s">
        <v>453</v>
      </c>
      <c r="K51" s="1" t="s">
        <v>454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455</v>
      </c>
      <c r="B52" s="1">
        <v>0.0</v>
      </c>
      <c r="C52" s="1" t="s">
        <v>446</v>
      </c>
      <c r="D52" s="1" t="s">
        <v>447</v>
      </c>
      <c r="E52" s="1" t="s">
        <v>448</v>
      </c>
      <c r="F52" s="1" t="s">
        <v>449</v>
      </c>
      <c r="G52" s="1" t="s">
        <v>450</v>
      </c>
      <c r="H52" s="1" t="s">
        <v>451</v>
      </c>
      <c r="I52" s="1" t="s">
        <v>452</v>
      </c>
      <c r="J52" s="1" t="s">
        <v>453</v>
      </c>
      <c r="K52" s="1" t="s">
        <v>454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456</v>
      </c>
      <c r="B53" s="1">
        <v>0.0</v>
      </c>
      <c r="C53" s="1" t="s">
        <v>446</v>
      </c>
      <c r="D53" s="1" t="s">
        <v>447</v>
      </c>
      <c r="E53" s="1" t="s">
        <v>448</v>
      </c>
      <c r="F53" s="1" t="s">
        <v>449</v>
      </c>
      <c r="G53" s="1" t="s">
        <v>450</v>
      </c>
      <c r="H53" s="1" t="s">
        <v>457</v>
      </c>
      <c r="I53" s="1" t="s">
        <v>458</v>
      </c>
      <c r="J53" s="1" t="s">
        <v>459</v>
      </c>
      <c r="K53" s="1" t="s">
        <v>460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461</v>
      </c>
      <c r="B54" s="1">
        <v>0.0</v>
      </c>
      <c r="C54" s="1" t="s">
        <v>462</v>
      </c>
      <c r="D54" s="1" t="s">
        <v>463</v>
      </c>
      <c r="E54" s="1" t="s">
        <v>464</v>
      </c>
      <c r="F54" s="1" t="s">
        <v>465</v>
      </c>
      <c r="G54" s="1" t="s">
        <v>466</v>
      </c>
      <c r="H54" s="1" t="s">
        <v>467</v>
      </c>
      <c r="I54" s="1" t="s">
        <v>468</v>
      </c>
      <c r="J54" s="1" t="s">
        <v>469</v>
      </c>
      <c r="K54" s="1" t="s">
        <v>470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471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 t="s">
        <v>472</v>
      </c>
      <c r="K55" s="1" t="s">
        <v>473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474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 t="s">
        <v>475</v>
      </c>
      <c r="K56" s="1" t="s">
        <v>476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477</v>
      </c>
      <c r="B57" s="1">
        <v>0.0</v>
      </c>
      <c r="C57" s="1" t="s">
        <v>478</v>
      </c>
      <c r="D57" s="1" t="s">
        <v>479</v>
      </c>
      <c r="E57" s="1" t="s">
        <v>480</v>
      </c>
      <c r="F57" s="1" t="s">
        <v>481</v>
      </c>
      <c r="G57" s="1">
        <v>0.0</v>
      </c>
      <c r="H57" s="1" t="s">
        <v>482</v>
      </c>
      <c r="I57" s="1" t="s">
        <v>483</v>
      </c>
      <c r="J57" s="1" t="s">
        <v>484</v>
      </c>
      <c r="K57" s="1" t="s">
        <v>485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486</v>
      </c>
      <c r="B58" s="1">
        <v>0.0</v>
      </c>
      <c r="C58" s="1" t="s">
        <v>487</v>
      </c>
      <c r="D58" s="1" t="s">
        <v>488</v>
      </c>
      <c r="E58" s="1" t="s">
        <v>489</v>
      </c>
      <c r="F58" s="1" t="s">
        <v>490</v>
      </c>
      <c r="G58" s="1" t="s">
        <v>491</v>
      </c>
      <c r="H58" s="1" t="s">
        <v>492</v>
      </c>
      <c r="I58" s="1" t="s">
        <v>493</v>
      </c>
      <c r="J58" s="1" t="s">
        <v>494</v>
      </c>
      <c r="K58" s="1" t="s">
        <v>495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496</v>
      </c>
      <c r="B59" s="1">
        <v>0.0</v>
      </c>
      <c r="C59" s="1" t="s">
        <v>497</v>
      </c>
      <c r="D59" s="1" t="s">
        <v>498</v>
      </c>
      <c r="E59" s="1" t="s">
        <v>499</v>
      </c>
      <c r="F59" s="1" t="s">
        <v>500</v>
      </c>
      <c r="G59" s="1" t="s">
        <v>501</v>
      </c>
      <c r="H59" s="1" t="s">
        <v>502</v>
      </c>
      <c r="I59" s="1" t="s">
        <v>503</v>
      </c>
      <c r="J59" s="1" t="s">
        <v>504</v>
      </c>
      <c r="K59" s="1" t="s">
        <v>505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506</v>
      </c>
      <c r="B60" s="1">
        <v>0.0</v>
      </c>
      <c r="C60" s="1" t="s">
        <v>497</v>
      </c>
      <c r="D60" s="1" t="s">
        <v>498</v>
      </c>
      <c r="E60" s="1" t="s">
        <v>499</v>
      </c>
      <c r="F60" s="1" t="s">
        <v>500</v>
      </c>
      <c r="G60" s="1" t="s">
        <v>501</v>
      </c>
      <c r="H60" s="1" t="s">
        <v>502</v>
      </c>
      <c r="I60" s="1" t="s">
        <v>503</v>
      </c>
      <c r="J60" s="1" t="s">
        <v>504</v>
      </c>
      <c r="K60" s="1" t="s">
        <v>505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507</v>
      </c>
      <c r="B61" s="1">
        <v>0.0</v>
      </c>
      <c r="C61" s="1" t="s">
        <v>508</v>
      </c>
      <c r="D61" s="1" t="s">
        <v>509</v>
      </c>
      <c r="E61" s="1" t="s">
        <v>510</v>
      </c>
      <c r="F61" s="1" t="s">
        <v>511</v>
      </c>
      <c r="G61" s="1">
        <v>34.0</v>
      </c>
      <c r="H61" s="1" t="s">
        <v>512</v>
      </c>
      <c r="I61" s="1" t="s">
        <v>513</v>
      </c>
      <c r="J61" s="1" t="s">
        <v>514</v>
      </c>
      <c r="K61" s="1" t="s">
        <v>515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516</v>
      </c>
      <c r="B62" s="1">
        <v>0.0</v>
      </c>
      <c r="C62" s="1" t="s">
        <v>517</v>
      </c>
      <c r="D62" s="1" t="s">
        <v>518</v>
      </c>
      <c r="E62" s="1" t="s">
        <v>519</v>
      </c>
      <c r="F62" s="1" t="s">
        <v>520</v>
      </c>
      <c r="G62" s="1" t="s">
        <v>521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522</v>
      </c>
      <c r="B63" s="1">
        <v>0.0</v>
      </c>
      <c r="C63" s="1">
        <v>0.0</v>
      </c>
      <c r="D63" s="1" t="s">
        <v>523</v>
      </c>
      <c r="E63" s="1" t="s">
        <v>524</v>
      </c>
      <c r="F63" s="1" t="s">
        <v>525</v>
      </c>
      <c r="G63" s="1" t="s">
        <v>526</v>
      </c>
      <c r="H63" s="1" t="s">
        <v>527</v>
      </c>
      <c r="I63" s="1" t="s">
        <v>528</v>
      </c>
      <c r="J63" s="1" t="s">
        <v>529</v>
      </c>
      <c r="K63" s="1" t="s">
        <v>530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531</v>
      </c>
      <c r="B64" s="1">
        <v>0.0</v>
      </c>
      <c r="C64" s="1">
        <v>0.0</v>
      </c>
      <c r="D64" s="1" t="s">
        <v>523</v>
      </c>
      <c r="E64" s="1" t="s">
        <v>524</v>
      </c>
      <c r="F64" s="1" t="s">
        <v>525</v>
      </c>
      <c r="G64" s="1" t="s">
        <v>526</v>
      </c>
      <c r="H64" s="1" t="s">
        <v>532</v>
      </c>
      <c r="I64" s="1" t="s">
        <v>533</v>
      </c>
      <c r="J64" s="1" t="s">
        <v>534</v>
      </c>
      <c r="K64" s="1" t="s">
        <v>535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537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 t="s">
        <v>538</v>
      </c>
      <c r="K66" s="1" t="s">
        <v>539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540</v>
      </c>
      <c r="B67" s="1">
        <v>0.0</v>
      </c>
      <c r="C67" s="1">
        <v>0.0</v>
      </c>
      <c r="D67" s="1" t="s">
        <v>541</v>
      </c>
      <c r="E67" s="1" t="s">
        <v>542</v>
      </c>
      <c r="F67" s="1" t="s">
        <v>543</v>
      </c>
      <c r="G67" s="1">
        <v>0.0</v>
      </c>
      <c r="H67" s="1">
        <v>0.0</v>
      </c>
      <c r="I67" s="1">
        <v>0.0</v>
      </c>
      <c r="J67" s="1" t="s">
        <v>544</v>
      </c>
      <c r="K67" s="1" t="s">
        <v>545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546</v>
      </c>
      <c r="B68" s="1">
        <v>0.0</v>
      </c>
      <c r="C68" s="1">
        <v>0.0</v>
      </c>
      <c r="D68" s="1" t="s">
        <v>547</v>
      </c>
      <c r="E68" s="1" t="s">
        <v>548</v>
      </c>
      <c r="F68" s="1" t="s">
        <v>549</v>
      </c>
      <c r="G68" s="1" t="s">
        <v>550</v>
      </c>
      <c r="H68" s="1" t="s">
        <v>551</v>
      </c>
      <c r="I68" s="1" t="s">
        <v>300</v>
      </c>
      <c r="J68" s="1" t="s">
        <v>552</v>
      </c>
      <c r="K68" s="1" t="s">
        <v>553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554</v>
      </c>
      <c r="B69" s="1">
        <v>0.0</v>
      </c>
      <c r="C69" s="1">
        <v>0.0</v>
      </c>
      <c r="D69" s="1" t="s">
        <v>555</v>
      </c>
      <c r="E69" s="1" t="s">
        <v>556</v>
      </c>
      <c r="F69" s="1" t="s">
        <v>557</v>
      </c>
      <c r="G69" s="1" t="s">
        <v>558</v>
      </c>
      <c r="H69" s="1" t="s">
        <v>559</v>
      </c>
      <c r="I69" s="1" t="s">
        <v>560</v>
      </c>
      <c r="J69" s="1" t="s">
        <v>561</v>
      </c>
      <c r="K69" s="1" t="s">
        <v>562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563</v>
      </c>
      <c r="B70" s="1">
        <v>0.0</v>
      </c>
      <c r="C70" s="1">
        <v>0.0</v>
      </c>
      <c r="D70" s="1" t="s">
        <v>555</v>
      </c>
      <c r="E70" s="1" t="s">
        <v>556</v>
      </c>
      <c r="F70" s="1" t="s">
        <v>557</v>
      </c>
      <c r="G70" s="1" t="s">
        <v>558</v>
      </c>
      <c r="H70" s="1" t="s">
        <v>559</v>
      </c>
      <c r="I70" s="1" t="s">
        <v>560</v>
      </c>
      <c r="J70" s="1" t="s">
        <v>561</v>
      </c>
      <c r="K70" s="1" t="s">
        <v>562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564</v>
      </c>
      <c r="B71" s="1">
        <v>0.0</v>
      </c>
      <c r="C71" s="1">
        <v>0.0</v>
      </c>
      <c r="D71" s="1" t="s">
        <v>565</v>
      </c>
      <c r="E71" s="1" t="s">
        <v>566</v>
      </c>
      <c r="F71" s="1" t="s">
        <v>567</v>
      </c>
      <c r="G71" s="1" t="s">
        <v>568</v>
      </c>
      <c r="H71" s="1" t="s">
        <v>569</v>
      </c>
      <c r="I71" s="1" t="s">
        <v>570</v>
      </c>
      <c r="J71" s="1" t="s">
        <v>571</v>
      </c>
      <c r="K71" s="1" t="s">
        <v>572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573</v>
      </c>
      <c r="B72" s="1">
        <v>0.0</v>
      </c>
      <c r="C72" s="1">
        <v>0.0</v>
      </c>
      <c r="D72" s="1" t="s">
        <v>565</v>
      </c>
      <c r="E72" s="1" t="s">
        <v>566</v>
      </c>
      <c r="F72" s="1" t="s">
        <v>567</v>
      </c>
      <c r="G72" s="1" t="s">
        <v>568</v>
      </c>
      <c r="H72" s="1" t="s">
        <v>569</v>
      </c>
      <c r="I72" s="1" t="s">
        <v>570</v>
      </c>
      <c r="J72" s="1" t="s">
        <v>571</v>
      </c>
      <c r="K72" s="1" t="s">
        <v>572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574</v>
      </c>
      <c r="B73" s="1">
        <v>0.0</v>
      </c>
      <c r="C73" s="1">
        <v>0.0</v>
      </c>
      <c r="D73" s="1" t="s">
        <v>565</v>
      </c>
      <c r="E73" s="1" t="s">
        <v>566</v>
      </c>
      <c r="F73" s="1" t="s">
        <v>567</v>
      </c>
      <c r="G73" s="1" t="s">
        <v>568</v>
      </c>
      <c r="H73" s="1" t="s">
        <v>286</v>
      </c>
      <c r="I73" s="1" t="s">
        <v>575</v>
      </c>
      <c r="J73" s="1" t="s">
        <v>576</v>
      </c>
      <c r="K73" s="1" t="s">
        <v>577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578</v>
      </c>
      <c r="B74" s="1">
        <v>0.0</v>
      </c>
      <c r="C74" s="1">
        <v>0.0</v>
      </c>
      <c r="D74" s="1" t="s">
        <v>579</v>
      </c>
      <c r="E74" s="1" t="s">
        <v>580</v>
      </c>
      <c r="F74" s="1" t="s">
        <v>581</v>
      </c>
      <c r="G74" s="1" t="s">
        <v>582</v>
      </c>
      <c r="H74" s="1" t="s">
        <v>583</v>
      </c>
      <c r="I74" s="1" t="s">
        <v>584</v>
      </c>
      <c r="J74" s="1" t="s">
        <v>585</v>
      </c>
      <c r="K74" s="1" t="s">
        <v>586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587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>
        <v>0.0</v>
      </c>
      <c r="I75" s="1">
        <v>0.0</v>
      </c>
      <c r="J75" s="1" t="s">
        <v>588</v>
      </c>
      <c r="K75" s="1" t="s">
        <v>589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590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>
        <v>0.0</v>
      </c>
      <c r="K76" s="1" t="s">
        <v>591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592</v>
      </c>
      <c r="B77" s="1">
        <v>0.0</v>
      </c>
      <c r="C77" s="1">
        <v>0.0</v>
      </c>
      <c r="D77" s="1" t="s">
        <v>593</v>
      </c>
      <c r="E77" s="1" t="s">
        <v>594</v>
      </c>
      <c r="F77" s="1" t="s">
        <v>595</v>
      </c>
      <c r="G77" s="1" t="s">
        <v>596</v>
      </c>
      <c r="H77" s="1">
        <v>204.0</v>
      </c>
      <c r="I77" s="1" t="s">
        <v>597</v>
      </c>
      <c r="J77" s="1" t="s">
        <v>598</v>
      </c>
      <c r="K77" s="1">
        <v>-16.0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599</v>
      </c>
      <c r="B78" s="1">
        <v>0.0</v>
      </c>
      <c r="C78" s="1">
        <v>0.0</v>
      </c>
      <c r="D78" s="1" t="s">
        <v>600</v>
      </c>
      <c r="E78" s="1" t="s">
        <v>601</v>
      </c>
      <c r="F78" s="1" t="s">
        <v>602</v>
      </c>
      <c r="G78" s="1" t="s">
        <v>603</v>
      </c>
      <c r="H78" s="1" t="s">
        <v>604</v>
      </c>
      <c r="I78" s="1" t="s">
        <v>605</v>
      </c>
      <c r="J78" s="1" t="s">
        <v>606</v>
      </c>
      <c r="K78" s="1" t="s">
        <v>607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608</v>
      </c>
      <c r="B79" s="1">
        <v>0.0</v>
      </c>
      <c r="C79" s="1">
        <v>0.0</v>
      </c>
      <c r="D79" s="1" t="s">
        <v>609</v>
      </c>
      <c r="E79" s="1" t="s">
        <v>610</v>
      </c>
      <c r="F79" s="1" t="s">
        <v>611</v>
      </c>
      <c r="G79" s="1" t="s">
        <v>612</v>
      </c>
      <c r="H79" s="1" t="s">
        <v>613</v>
      </c>
      <c r="I79" s="1" t="s">
        <v>614</v>
      </c>
      <c r="J79" s="1" t="s">
        <v>615</v>
      </c>
      <c r="K79" s="1" t="s">
        <v>616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617</v>
      </c>
      <c r="B80" s="1">
        <v>0.0</v>
      </c>
      <c r="C80" s="1">
        <v>0.0</v>
      </c>
      <c r="D80" s="1" t="s">
        <v>609</v>
      </c>
      <c r="E80" s="1" t="s">
        <v>610</v>
      </c>
      <c r="F80" s="1" t="s">
        <v>611</v>
      </c>
      <c r="G80" s="1" t="s">
        <v>612</v>
      </c>
      <c r="H80" s="1" t="s">
        <v>613</v>
      </c>
      <c r="I80" s="1" t="s">
        <v>614</v>
      </c>
      <c r="J80" s="1" t="s">
        <v>615</v>
      </c>
      <c r="K80" s="1" t="s">
        <v>616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618</v>
      </c>
      <c r="B81" s="1">
        <v>0.0</v>
      </c>
      <c r="C81" s="1">
        <v>0.0</v>
      </c>
      <c r="D81" s="1" t="s">
        <v>619</v>
      </c>
      <c r="E81" s="1" t="s">
        <v>620</v>
      </c>
      <c r="F81" s="1" t="s">
        <v>621</v>
      </c>
      <c r="G81" s="1" t="s">
        <v>622</v>
      </c>
      <c r="H81" s="1" t="s">
        <v>623</v>
      </c>
      <c r="I81" s="1" t="s">
        <v>624</v>
      </c>
      <c r="J81" s="1" t="s">
        <v>625</v>
      </c>
      <c r="K81" s="1" t="s">
        <v>626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627</v>
      </c>
      <c r="B82" s="1">
        <v>0.0</v>
      </c>
      <c r="C82" s="1">
        <v>0.0</v>
      </c>
      <c r="D82" s="1" t="s">
        <v>628</v>
      </c>
      <c r="E82" s="1" t="s">
        <v>629</v>
      </c>
      <c r="F82" s="1" t="s">
        <v>630</v>
      </c>
      <c r="G82" s="1" t="s">
        <v>631</v>
      </c>
      <c r="H82" s="1">
        <v>0.0</v>
      </c>
      <c r="I82" s="1">
        <v>0.0</v>
      </c>
      <c r="J82" s="1">
        <v>0.0</v>
      </c>
      <c r="K82" s="1">
        <v>0.0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632</v>
      </c>
      <c r="B83" s="1">
        <v>0.0</v>
      </c>
      <c r="C83" s="1">
        <v>0.0</v>
      </c>
      <c r="D83" s="1">
        <v>0.0</v>
      </c>
      <c r="E83" s="1" t="s">
        <v>633</v>
      </c>
      <c r="F83" s="1" t="s">
        <v>634</v>
      </c>
      <c r="G83" s="1" t="s">
        <v>635</v>
      </c>
      <c r="H83" s="1" t="s">
        <v>636</v>
      </c>
      <c r="I83" s="1" t="s">
        <v>637</v>
      </c>
      <c r="J83" s="1" t="s">
        <v>638</v>
      </c>
      <c r="K83" s="1" t="s">
        <v>639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640</v>
      </c>
      <c r="B84" s="1">
        <v>0.0</v>
      </c>
      <c r="C84" s="1">
        <v>0.0</v>
      </c>
      <c r="D84" s="1">
        <v>0.0</v>
      </c>
      <c r="E84" s="1" t="s">
        <v>633</v>
      </c>
      <c r="F84" s="1" t="s">
        <v>634</v>
      </c>
      <c r="G84" s="1" t="s">
        <v>635</v>
      </c>
      <c r="H84" s="1" t="s">
        <v>641</v>
      </c>
      <c r="I84" s="1" t="s">
        <v>642</v>
      </c>
      <c r="J84" s="1" t="s">
        <v>643</v>
      </c>
      <c r="K84" s="1" t="s">
        <v>644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645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646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>
        <v>0.0</v>
      </c>
      <c r="K86" s="1" t="s">
        <v>647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648</v>
      </c>
      <c r="B87" s="1">
        <v>0.0</v>
      </c>
      <c r="C87" s="1">
        <v>0.0</v>
      </c>
      <c r="D87" s="1">
        <v>0.0</v>
      </c>
      <c r="E87" s="1" t="s">
        <v>649</v>
      </c>
      <c r="F87" s="1" t="s">
        <v>650</v>
      </c>
      <c r="G87" s="1">
        <v>0.0</v>
      </c>
      <c r="H87" s="1">
        <v>0.0</v>
      </c>
      <c r="I87" s="1">
        <v>0.0</v>
      </c>
      <c r="J87" s="1">
        <v>0.0</v>
      </c>
      <c r="K87" s="1" t="s">
        <v>651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652</v>
      </c>
      <c r="B88" s="1">
        <v>0.0</v>
      </c>
      <c r="C88" s="1">
        <v>0.0</v>
      </c>
      <c r="D88" s="1">
        <v>0.0</v>
      </c>
      <c r="E88" s="1" t="s">
        <v>653</v>
      </c>
      <c r="F88" s="1" t="s">
        <v>654</v>
      </c>
      <c r="G88" s="1" t="s">
        <v>655</v>
      </c>
      <c r="H88" s="1" t="s">
        <v>656</v>
      </c>
      <c r="I88" s="1" t="s">
        <v>657</v>
      </c>
      <c r="J88" s="1" t="s">
        <v>658</v>
      </c>
      <c r="K88" s="1" t="s">
        <v>659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660</v>
      </c>
      <c r="B89" s="1">
        <v>0.0</v>
      </c>
      <c r="C89" s="1">
        <v>0.0</v>
      </c>
      <c r="D89" s="1">
        <v>0.0</v>
      </c>
      <c r="E89" s="1">
        <v>109.0</v>
      </c>
      <c r="F89" s="1" t="s">
        <v>661</v>
      </c>
      <c r="G89" s="1" t="s">
        <v>662</v>
      </c>
      <c r="H89" s="1" t="s">
        <v>663</v>
      </c>
      <c r="I89" s="1" t="s">
        <v>664</v>
      </c>
      <c r="J89" s="1" t="s">
        <v>665</v>
      </c>
      <c r="K89" s="1" t="s">
        <v>666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667</v>
      </c>
      <c r="B90" s="1">
        <v>0.0</v>
      </c>
      <c r="C90" s="1">
        <v>0.0</v>
      </c>
      <c r="D90" s="1">
        <v>0.0</v>
      </c>
      <c r="E90" s="1">
        <v>109.0</v>
      </c>
      <c r="F90" s="1" t="s">
        <v>661</v>
      </c>
      <c r="G90" s="1" t="s">
        <v>662</v>
      </c>
      <c r="H90" s="1" t="s">
        <v>663</v>
      </c>
      <c r="I90" s="1" t="s">
        <v>664</v>
      </c>
      <c r="J90" s="1" t="s">
        <v>665</v>
      </c>
      <c r="K90" s="1" t="s">
        <v>666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668</v>
      </c>
      <c r="B91" s="1">
        <v>0.0</v>
      </c>
      <c r="C91" s="1">
        <v>0.0</v>
      </c>
      <c r="D91" s="1">
        <v>0.0</v>
      </c>
      <c r="E91" s="1" t="s">
        <v>669</v>
      </c>
      <c r="F91" s="1" t="s">
        <v>670</v>
      </c>
      <c r="G91" s="1" t="s">
        <v>671</v>
      </c>
      <c r="H91" s="1" t="s">
        <v>672</v>
      </c>
      <c r="I91" s="1" t="s">
        <v>673</v>
      </c>
      <c r="J91" s="1" t="s">
        <v>674</v>
      </c>
      <c r="K91" s="1" t="s">
        <v>675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676</v>
      </c>
      <c r="B92" s="1">
        <v>0.0</v>
      </c>
      <c r="C92" s="1">
        <v>0.0</v>
      </c>
      <c r="D92" s="1">
        <v>0.0</v>
      </c>
      <c r="E92" s="1" t="s">
        <v>669</v>
      </c>
      <c r="F92" s="1" t="s">
        <v>670</v>
      </c>
      <c r="G92" s="1" t="s">
        <v>671</v>
      </c>
      <c r="H92" s="1" t="s">
        <v>672</v>
      </c>
      <c r="I92" s="1" t="s">
        <v>673</v>
      </c>
      <c r="J92" s="1" t="s">
        <v>674</v>
      </c>
      <c r="K92" s="1" t="s">
        <v>675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677</v>
      </c>
      <c r="B93" s="1">
        <v>0.0</v>
      </c>
      <c r="C93" s="1">
        <v>0.0</v>
      </c>
      <c r="D93" s="1">
        <v>0.0</v>
      </c>
      <c r="E93" s="1" t="s">
        <v>669</v>
      </c>
      <c r="F93" s="1" t="s">
        <v>670</v>
      </c>
      <c r="G93" s="1" t="s">
        <v>671</v>
      </c>
      <c r="H93" s="1" t="s">
        <v>678</v>
      </c>
      <c r="I93" s="1" t="s">
        <v>679</v>
      </c>
      <c r="J93" s="1" t="s">
        <v>680</v>
      </c>
      <c r="K93" s="1" t="s">
        <v>681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682</v>
      </c>
      <c r="B94" s="1">
        <v>0.0</v>
      </c>
      <c r="C94" s="1">
        <v>0.0</v>
      </c>
      <c r="D94" s="1">
        <v>0.0</v>
      </c>
      <c r="E94" s="1" t="s">
        <v>683</v>
      </c>
      <c r="F94" s="1" t="s">
        <v>214</v>
      </c>
      <c r="G94" s="1" t="s">
        <v>684</v>
      </c>
      <c r="H94" s="1" t="s">
        <v>685</v>
      </c>
      <c r="I94" s="1" t="s">
        <v>686</v>
      </c>
      <c r="J94" s="1" t="s">
        <v>687</v>
      </c>
      <c r="K94" s="1" t="s">
        <v>688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689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>
        <v>0.0</v>
      </c>
      <c r="I95" s="1">
        <v>0.0</v>
      </c>
      <c r="J95" s="1">
        <v>0.0</v>
      </c>
      <c r="K95" s="1" t="s">
        <v>690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691</v>
      </c>
      <c r="B96" s="1">
        <v>0.0</v>
      </c>
      <c r="C96" s="1">
        <v>0.0</v>
      </c>
      <c r="D96" s="1">
        <v>0.0</v>
      </c>
      <c r="E96" s="1" t="s">
        <v>692</v>
      </c>
      <c r="F96" s="1" t="s">
        <v>693</v>
      </c>
      <c r="G96" s="1" t="s">
        <v>694</v>
      </c>
      <c r="H96" s="1" t="s">
        <v>695</v>
      </c>
      <c r="I96" s="1" t="s">
        <v>696</v>
      </c>
      <c r="J96" s="1" t="s">
        <v>697</v>
      </c>
      <c r="K96" s="1" t="s">
        <v>698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699</v>
      </c>
      <c r="B97" s="1">
        <v>0.0</v>
      </c>
      <c r="C97" s="1">
        <v>0.0</v>
      </c>
      <c r="D97" s="1">
        <v>0.0</v>
      </c>
      <c r="E97" s="1" t="s">
        <v>700</v>
      </c>
      <c r="F97" s="1" t="s">
        <v>701</v>
      </c>
      <c r="G97" s="1" t="s">
        <v>702</v>
      </c>
      <c r="H97" s="1" t="s">
        <v>703</v>
      </c>
      <c r="I97" s="1" t="s">
        <v>704</v>
      </c>
      <c r="J97" s="1" t="s">
        <v>705</v>
      </c>
      <c r="K97" s="1" t="s">
        <v>706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707</v>
      </c>
      <c r="B98" s="1">
        <v>0.0</v>
      </c>
      <c r="C98" s="1">
        <v>0.0</v>
      </c>
      <c r="D98" s="1">
        <v>0.0</v>
      </c>
      <c r="E98" s="1" t="s">
        <v>708</v>
      </c>
      <c r="F98" s="1" t="s">
        <v>709</v>
      </c>
      <c r="G98" s="1" t="s">
        <v>710</v>
      </c>
      <c r="H98" s="1" t="s">
        <v>711</v>
      </c>
      <c r="I98" s="1" t="s">
        <v>712</v>
      </c>
      <c r="J98" s="1" t="s">
        <v>713</v>
      </c>
      <c r="K98" s="1" t="s">
        <v>714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715</v>
      </c>
      <c r="B99" s="1">
        <v>0.0</v>
      </c>
      <c r="C99" s="1">
        <v>0.0</v>
      </c>
      <c r="D99" s="1">
        <v>0.0</v>
      </c>
      <c r="E99" s="1" t="s">
        <v>708</v>
      </c>
      <c r="F99" s="1" t="s">
        <v>709</v>
      </c>
      <c r="G99" s="1" t="s">
        <v>710</v>
      </c>
      <c r="H99" s="1" t="s">
        <v>711</v>
      </c>
      <c r="I99" s="1" t="s">
        <v>712</v>
      </c>
      <c r="J99" s="1" t="s">
        <v>713</v>
      </c>
      <c r="K99" s="1" t="s">
        <v>714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716</v>
      </c>
      <c r="B100" s="1">
        <v>0.0</v>
      </c>
      <c r="C100" s="1">
        <v>0.0</v>
      </c>
      <c r="D100" s="1">
        <v>0.0</v>
      </c>
      <c r="E100" s="1" t="s">
        <v>717</v>
      </c>
      <c r="F100" s="1" t="s">
        <v>718</v>
      </c>
      <c r="G100" s="1" t="s">
        <v>719</v>
      </c>
      <c r="H100" s="1" t="s">
        <v>720</v>
      </c>
      <c r="I100" s="1" t="s">
        <v>721</v>
      </c>
      <c r="J100" s="1" t="s">
        <v>722</v>
      </c>
      <c r="K100" s="1" t="s">
        <v>723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724</v>
      </c>
      <c r="B101" s="1">
        <v>0.0</v>
      </c>
      <c r="C101" s="1">
        <v>0.0</v>
      </c>
      <c r="D101" s="1">
        <v>0.0</v>
      </c>
      <c r="E101" s="1" t="s">
        <v>725</v>
      </c>
      <c r="F101" s="1" t="s">
        <v>726</v>
      </c>
      <c r="G101" s="1" t="s">
        <v>727</v>
      </c>
      <c r="H101" s="1">
        <v>0.0</v>
      </c>
      <c r="I101" s="1">
        <v>0.0</v>
      </c>
      <c r="J101" s="1" t="s">
        <v>728</v>
      </c>
      <c r="K101" s="1">
        <v>0.0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729</v>
      </c>
      <c r="B102" s="1">
        <v>0.0</v>
      </c>
      <c r="C102" s="1">
        <v>0.0</v>
      </c>
      <c r="D102" s="1">
        <v>0.0</v>
      </c>
      <c r="E102" s="1">
        <v>0.0</v>
      </c>
      <c r="F102" s="1" t="s">
        <v>730</v>
      </c>
      <c r="G102" s="1" t="s">
        <v>731</v>
      </c>
      <c r="H102" s="1" t="s">
        <v>732</v>
      </c>
      <c r="I102" s="1" t="s">
        <v>733</v>
      </c>
      <c r="J102" s="1" t="s">
        <v>734</v>
      </c>
      <c r="K102" s="1" t="s">
        <v>735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736</v>
      </c>
      <c r="B103" s="1">
        <v>0.0</v>
      </c>
      <c r="C103" s="1">
        <v>0.0</v>
      </c>
      <c r="D103" s="1">
        <v>0.0</v>
      </c>
      <c r="E103" s="1">
        <v>0.0</v>
      </c>
      <c r="F103" s="1" t="s">
        <v>730</v>
      </c>
      <c r="G103" s="1" t="s">
        <v>731</v>
      </c>
      <c r="H103" s="1" t="s">
        <v>737</v>
      </c>
      <c r="I103" s="1" t="s">
        <v>738</v>
      </c>
      <c r="J103" s="1" t="s">
        <v>739</v>
      </c>
      <c r="K103" s="1" t="s">
        <v>740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741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742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 t="s">
        <v>743</v>
      </c>
      <c r="I105" s="1">
        <v>0.0</v>
      </c>
      <c r="J105" s="1">
        <v>0.0</v>
      </c>
      <c r="K105" s="1">
        <v>0.0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744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 t="s">
        <v>745</v>
      </c>
      <c r="I106" s="1" t="s">
        <v>746</v>
      </c>
      <c r="J106" s="1">
        <v>0.0</v>
      </c>
      <c r="K106" s="1">
        <v>0.0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747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748</v>
      </c>
      <c r="H107" s="1" t="s">
        <v>749</v>
      </c>
      <c r="I107" s="1" t="s">
        <v>750</v>
      </c>
      <c r="J107" s="1" t="s">
        <v>751</v>
      </c>
      <c r="K107" s="1" t="s">
        <v>752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753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754</v>
      </c>
      <c r="H108" s="1" t="s">
        <v>755</v>
      </c>
      <c r="I108" s="1" t="s">
        <v>756</v>
      </c>
      <c r="J108" s="1" t="s">
        <v>757</v>
      </c>
      <c r="K108" s="1" t="s">
        <v>758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759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754</v>
      </c>
      <c r="H109" s="1" t="s">
        <v>755</v>
      </c>
      <c r="I109" s="1" t="s">
        <v>756</v>
      </c>
      <c r="J109" s="1" t="s">
        <v>757</v>
      </c>
      <c r="K109" s="1" t="s">
        <v>758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760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761</v>
      </c>
      <c r="H110" s="1" t="s">
        <v>762</v>
      </c>
      <c r="I110" s="1" t="s">
        <v>763</v>
      </c>
      <c r="J110" s="1" t="s">
        <v>764</v>
      </c>
      <c r="K110" s="1" t="s">
        <v>765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766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761</v>
      </c>
      <c r="H111" s="1" t="s">
        <v>762</v>
      </c>
      <c r="I111" s="1" t="s">
        <v>763</v>
      </c>
      <c r="J111" s="1" t="s">
        <v>764</v>
      </c>
      <c r="K111" s="1" t="s">
        <v>765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767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761</v>
      </c>
      <c r="H112" s="1" t="s">
        <v>768</v>
      </c>
      <c r="I112" s="1" t="s">
        <v>769</v>
      </c>
      <c r="J112" s="1" t="s">
        <v>770</v>
      </c>
      <c r="K112" s="1" t="s">
        <v>771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772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773</v>
      </c>
      <c r="H113" s="1" t="s">
        <v>774</v>
      </c>
      <c r="I113" s="1" t="s">
        <v>775</v>
      </c>
      <c r="J113" s="1" t="s">
        <v>776</v>
      </c>
      <c r="K113" s="1" t="s">
        <v>777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778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779</v>
      </c>
      <c r="H114" s="1" t="s">
        <v>780</v>
      </c>
      <c r="I114" s="1" t="s">
        <v>781</v>
      </c>
      <c r="J114" s="1" t="s">
        <v>782</v>
      </c>
      <c r="K114" s="1" t="s">
        <v>783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784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785</v>
      </c>
      <c r="H115" s="1" t="s">
        <v>355</v>
      </c>
      <c r="I115" s="1" t="s">
        <v>786</v>
      </c>
      <c r="J115" s="1" t="s">
        <v>787</v>
      </c>
      <c r="K115" s="1" t="s">
        <v>788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789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790</v>
      </c>
      <c r="H116" s="1" t="s">
        <v>791</v>
      </c>
      <c r="I116" s="1" t="s">
        <v>792</v>
      </c>
      <c r="J116" s="1" t="s">
        <v>793</v>
      </c>
      <c r="K116" s="1" t="s">
        <v>794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795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790</v>
      </c>
      <c r="H117" s="1" t="s">
        <v>791</v>
      </c>
      <c r="I117" s="1" t="s">
        <v>792</v>
      </c>
      <c r="J117" s="1" t="s">
        <v>793</v>
      </c>
      <c r="K117" s="1" t="s">
        <v>794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796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797</v>
      </c>
      <c r="H118" s="1" t="s">
        <v>798</v>
      </c>
      <c r="I118" s="1" t="s">
        <v>799</v>
      </c>
      <c r="J118" s="1" t="s">
        <v>800</v>
      </c>
      <c r="K118" s="1" t="s">
        <v>801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802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803</v>
      </c>
      <c r="H119" s="1">
        <v>0.0</v>
      </c>
      <c r="I119" s="1">
        <v>0.0</v>
      </c>
      <c r="J119" s="1" t="s">
        <v>804</v>
      </c>
      <c r="K119" s="1">
        <v>0.0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805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 t="s">
        <v>806</v>
      </c>
      <c r="I120" s="1" t="s">
        <v>807</v>
      </c>
      <c r="J120" s="1" t="s">
        <v>808</v>
      </c>
      <c r="K120" s="1" t="s">
        <v>809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810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 t="s">
        <v>811</v>
      </c>
      <c r="I121" s="1" t="s">
        <v>812</v>
      </c>
      <c r="J121" s="1" t="s">
        <v>813</v>
      </c>
      <c r="K121" s="1" t="s">
        <v>814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15</v>
      </c>
      <c r="B1" s="1" t="s">
        <v>815</v>
      </c>
      <c r="C1" s="1" t="s">
        <v>816</v>
      </c>
      <c r="D1" s="1" t="s">
        <v>817</v>
      </c>
      <c r="E1" s="1" t="s">
        <v>818</v>
      </c>
      <c r="F1" s="1" t="s">
        <v>819</v>
      </c>
      <c r="G1" s="1" t="s">
        <v>820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821</v>
      </c>
      <c r="B2" s="1" t="s">
        <v>822</v>
      </c>
      <c r="C2" s="1" t="s">
        <v>823</v>
      </c>
      <c r="D2" s="1" t="s">
        <v>824</v>
      </c>
      <c r="E2" s="1" t="s">
        <v>825</v>
      </c>
      <c r="F2" s="1" t="s">
        <v>826</v>
      </c>
      <c r="G2" s="1" t="s">
        <v>827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828</v>
      </c>
      <c r="B3" s="1" t="s">
        <v>829</v>
      </c>
      <c r="C3" s="1" t="s">
        <v>830</v>
      </c>
      <c r="D3" s="1" t="s">
        <v>831</v>
      </c>
      <c r="E3" s="1" t="s">
        <v>832</v>
      </c>
      <c r="F3" s="1" t="s">
        <v>833</v>
      </c>
      <c r="G3" s="1" t="s">
        <v>834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835</v>
      </c>
      <c r="B4" s="1" t="s">
        <v>836</v>
      </c>
      <c r="C4" s="1" t="s">
        <v>837</v>
      </c>
      <c r="D4" s="1" t="s">
        <v>838</v>
      </c>
      <c r="E4" s="1" t="s">
        <v>839</v>
      </c>
      <c r="F4" s="1" t="s">
        <v>840</v>
      </c>
      <c r="G4" s="1" t="s">
        <v>841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828</v>
      </c>
      <c r="B5" s="1" t="s">
        <v>829</v>
      </c>
      <c r="C5" s="1" t="s">
        <v>842</v>
      </c>
      <c r="D5" s="1" t="s">
        <v>843</v>
      </c>
      <c r="E5" s="1" t="s">
        <v>844</v>
      </c>
      <c r="F5" s="1" t="s">
        <v>845</v>
      </c>
      <c r="G5" s="1" t="s">
        <v>846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847</v>
      </c>
      <c r="B6" s="1" t="s">
        <v>848</v>
      </c>
      <c r="C6" s="1" t="s">
        <v>849</v>
      </c>
      <c r="D6" s="1" t="s">
        <v>850</v>
      </c>
      <c r="E6" s="1" t="s">
        <v>851</v>
      </c>
      <c r="F6" s="1" t="s">
        <v>852</v>
      </c>
      <c r="G6" s="1" t="s">
        <v>853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854</v>
      </c>
      <c r="B7" s="1" t="s">
        <v>855</v>
      </c>
      <c r="C7" s="1" t="s">
        <v>856</v>
      </c>
      <c r="D7" s="1" t="s">
        <v>857</v>
      </c>
      <c r="E7" s="1" t="s">
        <v>858</v>
      </c>
      <c r="F7" s="1" t="s">
        <v>859</v>
      </c>
      <c r="G7" s="1" t="s">
        <v>860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861</v>
      </c>
      <c r="B8" s="1" t="s">
        <v>829</v>
      </c>
      <c r="C8" s="1" t="s">
        <v>862</v>
      </c>
      <c r="D8" s="1" t="s">
        <v>863</v>
      </c>
      <c r="E8" s="1" t="s">
        <v>864</v>
      </c>
      <c r="F8" s="1" t="s">
        <v>865</v>
      </c>
      <c r="G8" s="1" t="s">
        <v>866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867</v>
      </c>
      <c r="B9" s="1" t="s">
        <v>829</v>
      </c>
      <c r="C9" s="1" t="s">
        <v>829</v>
      </c>
      <c r="D9" s="1" t="s">
        <v>868</v>
      </c>
      <c r="E9" s="1" t="s">
        <v>869</v>
      </c>
      <c r="F9" s="1" t="s">
        <v>870</v>
      </c>
      <c r="G9" s="1" t="s">
        <v>871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872</v>
      </c>
      <c r="B10" s="1" t="s">
        <v>829</v>
      </c>
      <c r="C10" s="1" t="s">
        <v>829</v>
      </c>
      <c r="D10" s="1" t="s">
        <v>873</v>
      </c>
      <c r="E10" s="1" t="s">
        <v>874</v>
      </c>
      <c r="F10" s="1" t="s">
        <v>875</v>
      </c>
      <c r="G10" s="1" t="s">
        <v>876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877</v>
      </c>
      <c r="B11" s="1" t="s">
        <v>878</v>
      </c>
      <c r="C11" s="1" t="s">
        <v>879</v>
      </c>
      <c r="D11" s="1" t="s">
        <v>880</v>
      </c>
      <c r="E11" s="1" t="s">
        <v>881</v>
      </c>
      <c r="F11" s="1" t="s">
        <v>882</v>
      </c>
      <c r="G11" s="1" t="s">
        <v>883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884</v>
      </c>
      <c r="B12" s="1" t="s">
        <v>885</v>
      </c>
      <c r="C12" s="1" t="s">
        <v>886</v>
      </c>
      <c r="D12" s="1" t="s">
        <v>887</v>
      </c>
      <c r="E12" s="1" t="s">
        <v>881</v>
      </c>
      <c r="F12" s="1" t="s">
        <v>882</v>
      </c>
      <c r="G12" s="1" t="s">
        <v>888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889</v>
      </c>
      <c r="B13" s="1" t="s">
        <v>890</v>
      </c>
      <c r="C13" s="1" t="s">
        <v>891</v>
      </c>
      <c r="D13" s="1" t="s">
        <v>892</v>
      </c>
      <c r="E13" s="1" t="s">
        <v>893</v>
      </c>
      <c r="F13" s="1" t="s">
        <v>851</v>
      </c>
      <c r="G13" s="1" t="s">
        <v>894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895</v>
      </c>
      <c r="B14" s="1" t="s">
        <v>896</v>
      </c>
      <c r="C14" s="1" t="s">
        <v>897</v>
      </c>
      <c r="D14" s="1" t="s">
        <v>898</v>
      </c>
      <c r="E14" s="1" t="s">
        <v>899</v>
      </c>
      <c r="F14" s="1" t="s">
        <v>900</v>
      </c>
      <c r="G14" s="1" t="s">
        <v>901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902</v>
      </c>
      <c r="B15" s="1" t="s">
        <v>829</v>
      </c>
      <c r="C15" s="1" t="s">
        <v>829</v>
      </c>
      <c r="D15" s="1" t="s">
        <v>829</v>
      </c>
      <c r="E15" s="1" t="s">
        <v>829</v>
      </c>
      <c r="F15" s="1" t="s">
        <v>829</v>
      </c>
      <c r="G15" s="1" t="s">
        <v>829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903</v>
      </c>
      <c r="B16" s="1" t="s">
        <v>829</v>
      </c>
      <c r="C16" s="1" t="s">
        <v>829</v>
      </c>
      <c r="D16" s="1" t="s">
        <v>829</v>
      </c>
      <c r="E16" s="1" t="s">
        <v>829</v>
      </c>
      <c r="F16" s="1" t="s">
        <v>829</v>
      </c>
      <c r="G16" s="1" t="s">
        <v>829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904</v>
      </c>
      <c r="B17" s="1" t="s">
        <v>139</v>
      </c>
      <c r="C17" s="1" t="s">
        <v>905</v>
      </c>
      <c r="D17" s="1" t="s">
        <v>141</v>
      </c>
      <c r="E17" s="1" t="s">
        <v>906</v>
      </c>
      <c r="F17" s="1" t="s">
        <v>907</v>
      </c>
      <c r="G17" s="1" t="s">
        <v>144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908</v>
      </c>
      <c r="B18" s="1" t="s">
        <v>829</v>
      </c>
      <c r="C18" s="1" t="s">
        <v>829</v>
      </c>
      <c r="D18" s="1" t="s">
        <v>829</v>
      </c>
      <c r="E18" s="1" t="s">
        <v>829</v>
      </c>
      <c r="F18" s="1" t="s">
        <v>829</v>
      </c>
      <c r="G18" s="1" t="s">
        <v>829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909</v>
      </c>
      <c r="B19" s="1" t="s">
        <v>829</v>
      </c>
      <c r="C19" s="1" t="s">
        <v>829</v>
      </c>
      <c r="D19" s="1" t="s">
        <v>910</v>
      </c>
      <c r="E19" s="1" t="s">
        <v>911</v>
      </c>
      <c r="F19" s="1" t="s">
        <v>912</v>
      </c>
      <c r="G19" s="1" t="s">
        <v>913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914</v>
      </c>
      <c r="B20" s="1" t="s">
        <v>915</v>
      </c>
      <c r="C20" s="1" t="s">
        <v>916</v>
      </c>
      <c r="D20" s="1" t="s">
        <v>917</v>
      </c>
      <c r="E20" s="1" t="s">
        <v>918</v>
      </c>
      <c r="F20" s="1" t="s">
        <v>919</v>
      </c>
      <c r="G20" s="1" t="s">
        <v>920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921</v>
      </c>
      <c r="B21" s="1" t="s">
        <v>922</v>
      </c>
      <c r="C21" s="1" t="s">
        <v>923</v>
      </c>
      <c r="D21" s="1" t="s">
        <v>924</v>
      </c>
      <c r="E21" s="1" t="s">
        <v>925</v>
      </c>
      <c r="F21" s="1" t="s">
        <v>926</v>
      </c>
      <c r="G21" s="1" t="s">
        <v>927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928</v>
      </c>
      <c r="B22" s="1" t="s">
        <v>929</v>
      </c>
      <c r="C22" s="1" t="s">
        <v>930</v>
      </c>
      <c r="D22" s="1" t="s">
        <v>931</v>
      </c>
      <c r="E22" s="1" t="s">
        <v>932</v>
      </c>
      <c r="F22" s="1" t="s">
        <v>933</v>
      </c>
      <c r="G22" s="1" t="s">
        <v>934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935</v>
      </c>
      <c r="B23" s="1" t="s">
        <v>936</v>
      </c>
      <c r="C23" s="1" t="s">
        <v>937</v>
      </c>
      <c r="D23" s="1" t="s">
        <v>938</v>
      </c>
      <c r="E23" s="1" t="s">
        <v>939</v>
      </c>
      <c r="F23" s="1" t="s">
        <v>940</v>
      </c>
      <c r="G23" s="1" t="s">
        <v>941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942</v>
      </c>
      <c r="B24" s="1" t="s">
        <v>943</v>
      </c>
      <c r="C24" s="1" t="s">
        <v>944</v>
      </c>
      <c r="D24" s="1" t="s">
        <v>945</v>
      </c>
      <c r="E24" s="1" t="s">
        <v>946</v>
      </c>
      <c r="F24" s="1" t="s">
        <v>947</v>
      </c>
      <c r="G24" s="1" t="s">
        <v>948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949</v>
      </c>
      <c r="B25" s="1" t="s">
        <v>950</v>
      </c>
      <c r="C25" s="1" t="s">
        <v>951</v>
      </c>
      <c r="D25" s="1" t="s">
        <v>952</v>
      </c>
      <c r="E25" s="1" t="s">
        <v>953</v>
      </c>
      <c r="F25" s="1" t="s">
        <v>954</v>
      </c>
      <c r="G25" s="1" t="s">
        <v>955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956</v>
      </c>
      <c r="B26" s="1" t="s">
        <v>957</v>
      </c>
      <c r="C26" s="1" t="s">
        <v>958</v>
      </c>
      <c r="D26" s="1" t="s">
        <v>959</v>
      </c>
      <c r="E26" s="1" t="s">
        <v>960</v>
      </c>
      <c r="F26" s="1" t="s">
        <v>961</v>
      </c>
      <c r="G26" s="1" t="s">
        <v>962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46</v>
      </c>
      <c r="B3" s="1">
        <v>0.0</v>
      </c>
      <c r="C3" s="1">
        <v>-8.0</v>
      </c>
      <c r="D3" s="1">
        <v>-14.0</v>
      </c>
      <c r="E3" s="1">
        <v>-29.0</v>
      </c>
      <c r="F3" s="1">
        <v>-45.0</v>
      </c>
      <c r="G3" s="1">
        <v>-60.0</v>
      </c>
      <c r="H3" s="1">
        <v>-44.0</v>
      </c>
      <c r="I3" s="1">
        <v>-76.0</v>
      </c>
      <c r="J3" s="1">
        <v>-69.0</v>
      </c>
      <c r="K3" s="1">
        <v>-15.0</v>
      </c>
      <c r="L3" s="1">
        <f>IF(K3*FORECAST(L2,B3:K3,B2:K2)&gt;0,FORECAST(L2,B3:K3,B2:K2),K3)*$X$1</f>
        <v>-67.06666667</v>
      </c>
      <c r="M3" s="1">
        <f>IF(L3*FORECAST(M2,B3:L3,B2:L2)&gt;0,FORECAST(M2,B3:L3,B2:L2),L3)*$X$1</f>
        <v>-72.71515152</v>
      </c>
      <c r="N3" s="1">
        <f>IF(M3*FORECAST(N2,B3:M3,B2:M2)&gt;0,FORECAST(N2,B3:M3,B2:M2),M3)*$X$1</f>
        <v>-78.36363636</v>
      </c>
      <c r="O3" s="1">
        <f>IF(N3*FORECAST(O2,B3:N3,B2:N2)&gt;0,FORECAST(O2,B3:N3,B2:N2),N3)*$X$1</f>
        <v>-84.01212121</v>
      </c>
      <c r="P3" s="1">
        <f>IF(O3*FORECAST(P2,B3:O3,B2:O2)&gt;0,FORECAST(P2,B3:O3,B2:O2),O3)*$X$1</f>
        <v>-89.66060606</v>
      </c>
      <c r="Q3" s="1">
        <f>IF(P3*FORECAST(Q2,B3:P3,B2:P2)&gt;0,FORECAST(Q2,B3:P3,B2:P2),P3)*$X$1</f>
        <v>-95.30909091</v>
      </c>
      <c r="R3" s="1">
        <f>IF(Q3*FORECAST(R2,B3:Q3,B2:Q2)&gt;0,FORECAST(R2,B3:Q3,B2:Q2),Q3)*$X$1</f>
        <v>-100.9575758</v>
      </c>
      <c r="S3" s="4">
        <f>IF(R3*FORECAST(S2,B3:R3,B2:R2)&gt;0,FORECAST(S2,B3:R3,B2:R2),R3)*$X$1</f>
        <v>-106.6060606</v>
      </c>
      <c r="T3" s="4">
        <f>IF(S3*FORECAST(T2,B3:S3,B2:S2)&gt;0,FORECAST(T2,B3:S3,B2:S2),S3)*$X$1</f>
        <v>-112.2545455</v>
      </c>
      <c r="U3" s="4">
        <f>IF(T3*FORECAST(U2,B3:T3,B2:T2)&gt;0,FORECAST(U2,B3:T3,B2:T2),T3)*$X$1</f>
        <v>-117.9030303</v>
      </c>
      <c r="V3" s="4">
        <f>IF(U3*FORECAST(V2,B3:U3,B2:U2)&gt;0,FORECAST(V2,B3:U3,B2:U2),U3)*$X$1</f>
        <v>-123.5515152</v>
      </c>
      <c r="W3" s="4">
        <f>IF(V3*FORECAST(W2,B3:V3,B2:V2)&gt;0,FORECAST(W2,B3:V3,B2:V2),V3)*$X$1</f>
        <v>-129.2</v>
      </c>
      <c r="X3" s="2"/>
      <c r="Y3" s="2"/>
      <c r="Z3" s="2"/>
    </row>
    <row r="4">
      <c r="A4" s="3" t="s">
        <v>100</v>
      </c>
      <c r="B4" s="1">
        <v>-3.0</v>
      </c>
      <c r="C4" s="1">
        <v>-22.0</v>
      </c>
      <c r="D4" s="1">
        <v>-47.0</v>
      </c>
      <c r="E4" s="1">
        <v>-104.0</v>
      </c>
      <c r="F4" s="1">
        <v>-369.0</v>
      </c>
      <c r="G4" s="1">
        <v>-259.0</v>
      </c>
      <c r="H4" s="1">
        <v>-179.0</v>
      </c>
      <c r="I4" s="1">
        <v>-138.0</v>
      </c>
      <c r="J4" s="1">
        <v>-61.0</v>
      </c>
      <c r="K4" s="1">
        <v>-24.0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964</v>
      </c>
      <c r="B5" s="1">
        <v>1.0</v>
      </c>
      <c r="C5" s="1">
        <v>1.0</v>
      </c>
      <c r="D5" s="1">
        <v>1.0</v>
      </c>
      <c r="E5" s="1">
        <v>18.0</v>
      </c>
      <c r="F5" s="1">
        <v>33.0</v>
      </c>
      <c r="G5" s="1">
        <v>37.0</v>
      </c>
      <c r="H5" s="1">
        <v>37.0</v>
      </c>
      <c r="I5" s="1">
        <v>41.0</v>
      </c>
      <c r="J5" s="1">
        <v>43.0</v>
      </c>
      <c r="K5" s="1">
        <v>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965</v>
      </c>
      <c r="L7" s="1">
        <f>IF(W3*FORECAST(W2,B3:W3,B2:W2)&gt;0,FORECAST(W2,B3:W3,B2:W2),V3)*$X$1 * (1+0.02)/(0.0874-0.02)</f>
        <v>-1955.252226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966</v>
      </c>
      <c r="L8" s="5">
        <f t="array" ref="L8">NPV(0.0874,M3:W3)</f>
        <v>-663.407062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967</v>
      </c>
      <c r="L9" s="5">
        <f t="array" ref="L9">NPV(0.0874,M16:W16)</f>
        <v>-777.8935555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968</v>
      </c>
      <c r="L10" s="5">
        <f>L8 + L9</f>
        <v>-1441.300617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969</v>
      </c>
      <c r="L12" s="5">
        <f>L10 - L11</f>
        <v>-1417.300617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970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-27.79020819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(1+0.02)/(0.0874-0.02)</f>
        <v>-1955.252226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16</v>
      </c>
      <c r="B3" s="1">
        <v>-6.0</v>
      </c>
      <c r="C3" s="1">
        <v>-20.0</v>
      </c>
      <c r="D3" s="1">
        <v>-30.0</v>
      </c>
      <c r="E3" s="1">
        <v>-60.0</v>
      </c>
      <c r="F3" s="1">
        <v>-85.0</v>
      </c>
      <c r="G3" s="1">
        <v>-122.0</v>
      </c>
      <c r="H3" s="1">
        <v>-99.0</v>
      </c>
      <c r="I3" s="1">
        <v>-148.0</v>
      </c>
      <c r="J3" s="1">
        <v>-148.0</v>
      </c>
      <c r="K3" s="1">
        <v>-47.0</v>
      </c>
      <c r="L3" s="1">
        <f>IF(K3*FORECAST(L2,B3:K3,B2:K2)&gt;0,FORECAST(L2,B3:K3,B2:K2),K3)*$X$1</f>
        <v>-143.4666667</v>
      </c>
      <c r="M3" s="1">
        <f>IF(L3*FORECAST(M2,B3:L3,B2:L2)&gt;0,FORECAST(M2,B3:L3,B2:L2),L3)*$X$1</f>
        <v>-155.6424242</v>
      </c>
      <c r="N3" s="1">
        <f>IF(M3*FORECAST(N2,B3:M3,B2:M2)&gt;0,FORECAST(N2,B3:M3,B2:M2),M3)*$X$1</f>
        <v>-167.8181818</v>
      </c>
      <c r="O3" s="1">
        <f>IF(N3*FORECAST(O2,B3:N3,B2:N2)&gt;0,FORECAST(O2,B3:N3,B2:N2),N3)*$X$1</f>
        <v>-179.9939394</v>
      </c>
      <c r="P3" s="1">
        <f>IF(O3*FORECAST(P2,B3:O3,B2:O2)&gt;0,FORECAST(P2,B3:O3,B2:O2),O3)*$X$1</f>
        <v>-192.169697</v>
      </c>
      <c r="Q3" s="1">
        <f>IF(P3*FORECAST(Q2,B3:P3,B2:P2)&gt;0,FORECAST(Q2,B3:P3,B2:P2),P3)*$X$1</f>
        <v>-204.3454545</v>
      </c>
      <c r="R3" s="1">
        <f>IF(Q3*FORECAST(R2,B3:Q3,B2:Q2)&gt;0,FORECAST(R2,B3:Q3,B2:Q2),Q3)*$X$1</f>
        <v>-216.5212121</v>
      </c>
      <c r="S3" s="4">
        <f>IF(R3*FORECAST(S2,B3:R3,B2:R2)&gt;0,FORECAST(S2,B3:R3,B2:R2),R3)*$X$1</f>
        <v>-228.6969697</v>
      </c>
      <c r="T3" s="4">
        <f>IF(S3*FORECAST(T2,B3:S3,B2:S2)&gt;0,FORECAST(T2,B3:S3,B2:S2),S3)*$X$1</f>
        <v>-240.8727273</v>
      </c>
      <c r="U3" s="4">
        <f>IF(T3*FORECAST(U2,B3:T3,B2:T2)&gt;0,FORECAST(U2,B3:T3,B2:T2),T3)*$X$1</f>
        <v>-253.0484848</v>
      </c>
      <c r="V3" s="4">
        <f>IF(U3*FORECAST(V2,B3:U3,B2:U2)&gt;0,FORECAST(V2,B3:U3,B2:U2),U3)*$X$1</f>
        <v>-265.2242424</v>
      </c>
      <c r="W3" s="4">
        <f>IF(V3*FORECAST(W2,B3:V3,B2:V2)&gt;0,FORECAST(W2,B3:V3,B2:V2),V3)*$X$1</f>
        <v>-277.4</v>
      </c>
      <c r="X3" s="2"/>
      <c r="Y3" s="2"/>
      <c r="Z3" s="2"/>
    </row>
    <row r="4">
      <c r="A4" s="3" t="s">
        <v>100</v>
      </c>
      <c r="B4" s="1">
        <v>-3.0</v>
      </c>
      <c r="C4" s="1">
        <v>-22.0</v>
      </c>
      <c r="D4" s="1">
        <v>-47.0</v>
      </c>
      <c r="E4" s="1">
        <v>-104.0</v>
      </c>
      <c r="F4" s="1">
        <v>-369.0</v>
      </c>
      <c r="G4" s="1">
        <v>-259.0</v>
      </c>
      <c r="H4" s="1">
        <v>-179.0</v>
      </c>
      <c r="I4" s="1">
        <v>-138.0</v>
      </c>
      <c r="J4" s="1">
        <v>-61.0</v>
      </c>
      <c r="K4" s="1">
        <v>-24.0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964</v>
      </c>
      <c r="B5" s="1">
        <v>1.0</v>
      </c>
      <c r="C5" s="1">
        <v>1.0</v>
      </c>
      <c r="D5" s="1">
        <v>1.0</v>
      </c>
      <c r="E5" s="1">
        <v>18.0</v>
      </c>
      <c r="F5" s="1">
        <v>33.0</v>
      </c>
      <c r="G5" s="1">
        <v>37.0</v>
      </c>
      <c r="H5" s="1">
        <v>37.0</v>
      </c>
      <c r="I5" s="1">
        <v>41.0</v>
      </c>
      <c r="J5" s="1">
        <v>43.0</v>
      </c>
      <c r="K5" s="1">
        <v>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965</v>
      </c>
      <c r="L7" s="1">
        <f>IF(W3*FORECAST(W2,B3:W3,B2:W2)&gt;0,FORECAST(W2,B3:W3,B2:W2),V3)*$X$1 * (1+0.02)/(0.0874-0.02)</f>
        <v>-4198.041543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966</v>
      </c>
      <c r="L8" s="5">
        <f t="array" ref="L8">NPV(0.0874,M3:W3)</f>
        <v>-1422.442113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967</v>
      </c>
      <c r="L9" s="5">
        <f t="array" ref="L9">NPV(0.0874,M16:W16)</f>
        <v>-1670.183222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968</v>
      </c>
      <c r="L10" s="5">
        <f>L8 + L9</f>
        <v>-3092.625335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969</v>
      </c>
      <c r="L12" s="5">
        <f>L10 - L11</f>
        <v>-3068.625335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970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-60.16912421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(1+0.02)/(0.0874-0.02)</f>
        <v>-4198.041543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