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<sst xmlns="http://schemas.openxmlformats.org/spreadsheetml/2006/main" count="1055" uniqueCount="859">
  <si>
    <t>ticker</t>
  </si>
  <si>
    <t>GRTSQ</t>
  </si>
  <si>
    <t>nombre</t>
  </si>
  <si>
    <t>GRITSTONE BIO INC</t>
  </si>
  <si>
    <t>empresa</t>
  </si>
  <si>
    <t>Biotechnology &amp; Medical Research</t>
  </si>
  <si>
    <t>Open</t>
  </si>
  <si>
    <t>No encontrado</t>
  </si>
  <si>
    <t>Target Price</t>
  </si>
  <si>
    <t>Upside</t>
  </si>
  <si>
    <t>No calculado</t>
  </si>
  <si>
    <t>Country</t>
  </si>
  <si>
    <t>Market Cap</t>
  </si>
  <si>
    <t>Book Value</t>
  </si>
  <si>
    <t>Pe ratio</t>
  </si>
  <si>
    <t>Dividend Ratio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</si>
  <si>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</si>
  <si>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</si>
  <si>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</si>
  <si>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</si>
  <si>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</si>
  <si>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</si>
  <si>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</si>
  <si>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</si>
  <si>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Stock-Based Compensation (CF)</t>
  </si>
  <si>
    <t>Other Operating Activities, Total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</si>
  <si>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</si>
  <si>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</si>
  <si>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</si>
  <si>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</si>
  <si>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</si>
  <si>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</si>
  <si>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</si>
  <si>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</si>
  <si>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</si>
  <si>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</si>
  <si>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</si>
  <si>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</si>
  <si>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</si>
  <si>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</si>
  <si>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</si>
  <si>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</si>
  <si>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Other Financing Activities, Total</t>
  </si>
  <si>
    <t>Cash from Financing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</si>
  <si>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</si>
  <si>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</si>
  <si>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</si>
  <si>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</si>
  <si>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</si>
  <si>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</si>
  <si>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</si>
  <si>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</si>
  <si>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</si>
  <si>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</si>
  <si>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</si>
  <si>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</si>
  <si>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</si>
  <si>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</si>
  <si>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</si>
  <si>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</si>
  <si>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</si>
  <si>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</si>
  <si>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</si>
  <si>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</si>
  <si>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</si>
  <si>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</si>
  <si>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</si>
  <si>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</si>
  <si>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</si>
  <si>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</si>
  <si>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</si>
  <si>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</si>
  <si>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</si>
  <si>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</si>
  <si>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</si>
  <si>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</si>
  <si>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</si>
  <si>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</si>
  <si>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</si>
  <si>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</si>
  <si>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</si>
  <si>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</si>
  <si>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</si>
  <si>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</si>
  <si>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</si>
  <si>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</si>
  <si>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</si>
  <si>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</si>
  <si>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</si>
  <si>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</si>
  <si>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</si>
  <si>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</si>
  <si>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-10.74</t>
  </si>
  <si>
    <t>-27.71</t>
  </si>
  <si>
    <t>5.17</t>
  </si>
  <si>
    <t>3.7</t>
  </si>
  <si>
    <t>3.51</t>
  </si>
  <si>
    <t>3.13</t>
  </si>
  <si>
    <t>1.97</t>
  </si>
  <si>
    <t>0.53</t>
  </si>
  <si>
    <t>Tangible Book Value</t>
  </si>
  <si>
    <t>Tangible Book Value Per Share</t>
  </si>
  <si>
    <t>Total Debt</t>
  </si>
  <si>
    <t>0</t>
  </si>
  <si>
    <t>Net Debt</t>
  </si>
  <si>
    <t>Debt Equivalent Oper. Leases</t>
  </si>
  <si>
    <t>Account Code - Inventory Valuation</t>
  </si>
  <si>
    <t>Machinery, Total</t>
  </si>
  <si>
    <t>Full Time Employees</t>
  </si>
  <si>
    <t>Assets under Capital Lease - Gross</t>
  </si>
  <si>
    <t>Revenues</t>
  </si>
  <si>
    <t>Other Revenues, Total</t>
  </si>
  <si>
    <t>Total Revenues</t>
  </si>
  <si>
    <t>Cost of Goods Sold, Total</t>
  </si>
  <si>
    <t>Gross Profit</t>
  </si>
  <si>
    <t>Selling General &amp; Admin Expenses, Total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</si>
  <si>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</si>
  <si>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</si>
  <si>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</si>
  <si>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</si>
  <si>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</si>
  <si>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</si>
  <si>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</si>
  <si>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Gain (Loss) On Sale Of Investments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</si>
  <si>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</si>
  <si>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</si>
  <si>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</si>
  <si>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</si>
  <si>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</si>
  <si>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</si>
  <si>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</si>
  <si>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</si>
  <si>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-11.21</t>
  </si>
  <si>
    <t>-20.7</t>
  </si>
  <si>
    <t>-7.26</t>
  </si>
  <si>
    <t>-2.81</t>
  </si>
  <si>
    <t>-2.79</t>
  </si>
  <si>
    <t>-0.95</t>
  </si>
  <si>
    <t>-1.32</t>
  </si>
  <si>
    <t>-1.2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</si>
  <si>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</si>
  <si>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</si>
  <si>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</si>
  <si>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</si>
  <si>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</si>
  <si>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</si>
  <si>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-6.99</t>
  </si>
  <si>
    <t>-12.99</t>
  </si>
  <si>
    <t>-4.58</t>
  </si>
  <si>
    <t>-1.78</t>
  </si>
  <si>
    <t>-1.74</t>
  </si>
  <si>
    <t>-0.59</t>
  </si>
  <si>
    <t>-0.82</t>
  </si>
  <si>
    <t>-0.75</t>
  </si>
  <si>
    <t>Normalized Diluted EPS</t>
  </si>
  <si>
    <t>EBITDA</t>
  </si>
  <si>
    <t>EBITA</t>
  </si>
  <si>
    <t>EBIT</t>
  </si>
  <si>
    <t>EBITDAR</t>
  </si>
  <si>
    <t>Total Revenues (As Reported)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</si>
  <si>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</si>
  <si>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</si>
  <si>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</si>
  <si>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</si>
  <si>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</si>
  <si>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</si>
  <si>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</si>
  <si>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</si>
  <si>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</si>
  <si>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G&amp;A Exp. (Total)</t>
  </si>
  <si>
    <t>Total Stock-Based Compensation</t>
  </si>
  <si>
    <t>Profitability</t>
  </si>
  <si>
    <t>Return on Assets</t>
  </si>
  <si>
    <t>-31.89</t>
  </si>
  <si>
    <t>-26.72</t>
  </si>
  <si>
    <t>-32.74</t>
  </si>
  <si>
    <t>-32.64</t>
  </si>
  <si>
    <t>-18.81</t>
  </si>
  <si>
    <t>-29.01</t>
  </si>
  <si>
    <t>-41.7</t>
  </si>
  <si>
    <t>Return on Total Capital</t>
  </si>
  <si>
    <t>-34.92</t>
  </si>
  <si>
    <t>-30.66</t>
  </si>
  <si>
    <t>-38.57</t>
  </si>
  <si>
    <t>-37.9</t>
  </si>
  <si>
    <t>-21.64</t>
  </si>
  <si>
    <t>-33.19</t>
  </si>
  <si>
    <t>-47.46</t>
  </si>
  <si>
    <t>Return On Equity %</t>
  </si>
  <si>
    <t>-59.55</t>
  </si>
  <si>
    <t>-52.58</t>
  </si>
  <si>
    <t>-66.63</t>
  </si>
  <si>
    <t>-69.96</t>
  </si>
  <si>
    <t>-39.23</t>
  </si>
  <si>
    <t>-61.88</t>
  </si>
  <si>
    <t>-124.41</t>
  </si>
  <si>
    <t>Return on Common Equity</t>
  </si>
  <si>
    <t>104.61</t>
  </si>
  <si>
    <t>-144.8</t>
  </si>
  <si>
    <t>Margin Analysis</t>
  </si>
  <si>
    <t>Gross Profit Margin %</t>
  </si>
  <si>
    <t>-102.2</t>
  </si>
  <si>
    <t>-458.55</t>
  </si>
  <si>
    <t>-678.16</t>
  </si>
  <si>
    <t>SG&amp;A Margin</t>
  </si>
  <si>
    <t>994.61</t>
  </si>
  <si>
    <t>444.65</t>
  </si>
  <si>
    <t>530.37</t>
  </si>
  <si>
    <t>53.79</t>
  </si>
  <si>
    <t>145.25</t>
  </si>
  <si>
    <t>176.11</t>
  </si>
  <si>
    <t>EBITDA Margin %</t>
  </si>
  <si>
    <t>-142.83</t>
  </si>
  <si>
    <t>-570.91</t>
  </si>
  <si>
    <t>-807.82</t>
  </si>
  <si>
    <t>EBITA Margin %</t>
  </si>
  <si>
    <t>-155.99</t>
  </si>
  <si>
    <t>-603.8</t>
  </si>
  <si>
    <t>-854.26</t>
  </si>
  <si>
    <t>EBIT Margin %</t>
  </si>
  <si>
    <t>Income From Continuing Operations Margin %</t>
  </si>
  <si>
    <t>-155.73</t>
  </si>
  <si>
    <t>-600.09</t>
  </si>
  <si>
    <t>-847.34</t>
  </si>
  <si>
    <t>Net Income Margin %</t>
  </si>
  <si>
    <t>Net Avail. For Common Margin %</t>
  </si>
  <si>
    <t>Normalized Net Income Margin</t>
  </si>
  <si>
    <t>-96.27</t>
  </si>
  <si>
    <t>-375.05</t>
  </si>
  <si>
    <t>-529.59</t>
  </si>
  <si>
    <t>Levered Free Cash Flow Margin</t>
  </si>
  <si>
    <t>-80.55</t>
  </si>
  <si>
    <t>-287.8</t>
  </si>
  <si>
    <t>-489.35</t>
  </si>
  <si>
    <t>Unlevered Free Cash Flow Margin</t>
  </si>
  <si>
    <t>-285.9</t>
  </si>
  <si>
    <t>-482.55</t>
  </si>
  <si>
    <t>Asset Turnover</t>
  </si>
  <si>
    <t>0.01</t>
  </si>
  <si>
    <t>0.02</t>
  </si>
  <si>
    <t>0.19</t>
  </si>
  <si>
    <t>0.08</t>
  </si>
  <si>
    <t>Fixed Assets Turnover</t>
  </si>
  <si>
    <t>0.04</t>
  </si>
  <si>
    <t>0.11</t>
  </si>
  <si>
    <t>0.09</t>
  </si>
  <si>
    <t>1.1</t>
  </si>
  <si>
    <t>0.48</t>
  </si>
  <si>
    <t>0.27</t>
  </si>
  <si>
    <t>Short Term Liquidity</t>
  </si>
  <si>
    <t>Current Ratio</t>
  </si>
  <si>
    <t>15.39</t>
  </si>
  <si>
    <t>11.56</t>
  </si>
  <si>
    <t>10.43</t>
  </si>
  <si>
    <t>6.73</t>
  </si>
  <si>
    <t>6.5</t>
  </si>
  <si>
    <t>5.52</t>
  </si>
  <si>
    <t>5.25</t>
  </si>
  <si>
    <t>3.2</t>
  </si>
  <si>
    <t>Quick Ratio</t>
  </si>
  <si>
    <t>15.11</t>
  </si>
  <si>
    <t>11.46</t>
  </si>
  <si>
    <t>10.16</t>
  </si>
  <si>
    <t>6.58</t>
  </si>
  <si>
    <t>6.34</t>
  </si>
  <si>
    <t>5.11</t>
  </si>
  <si>
    <t>4.96</t>
  </si>
  <si>
    <t>2.91</t>
  </si>
  <si>
    <t>Operating Cash Flow to Current Liabilities</t>
  </si>
  <si>
    <t>-6.13</t>
  </si>
  <si>
    <t>-4.57</t>
  </si>
  <si>
    <t>-2.53</t>
  </si>
  <si>
    <t>-4.36</t>
  </si>
  <si>
    <t>-3.3</t>
  </si>
  <si>
    <t>-1.27</t>
  </si>
  <si>
    <t>-3.33</t>
  </si>
  <si>
    <t>-4.45</t>
  </si>
  <si>
    <t>Average Days Payable Outstanding</t>
  </si>
  <si>
    <t>24.02</t>
  </si>
  <si>
    <t>29.09</t>
  </si>
  <si>
    <t>20.8</t>
  </si>
  <si>
    <t>29.31</t>
  </si>
  <si>
    <t>25.85</t>
  </si>
  <si>
    <t>21.17</t>
  </si>
  <si>
    <t>17.96</t>
  </si>
  <si>
    <t>Long Term Solvency</t>
  </si>
  <si>
    <t>Total Debt/Equity</t>
  </si>
  <si>
    <t>10.81</t>
  </si>
  <si>
    <t>7.03</t>
  </si>
  <si>
    <t>17.48</t>
  </si>
  <si>
    <t>15.05</t>
  </si>
  <si>
    <t>12.23</t>
  </si>
  <si>
    <t>23.61</t>
  </si>
  <si>
    <t>202.07</t>
  </si>
  <si>
    <t>Total Debt / Total Capital</t>
  </si>
  <si>
    <t>9.76</t>
  </si>
  <si>
    <t>6.57</t>
  </si>
  <si>
    <t>14.88</t>
  </si>
  <si>
    <t>13.08</t>
  </si>
  <si>
    <t>10.89</t>
  </si>
  <si>
    <t>19.1</t>
  </si>
  <si>
    <t>66.9</t>
  </si>
  <si>
    <t>LT Debt/Equity</t>
  </si>
  <si>
    <t>15.62</t>
  </si>
  <si>
    <t>11.53</t>
  </si>
  <si>
    <t>8.76</t>
  </si>
  <si>
    <t>20.51</t>
  </si>
  <si>
    <t>188.76</t>
  </si>
  <si>
    <t>Long-Term Debt / Total Capital</t>
  </si>
  <si>
    <t>13.3</t>
  </si>
  <si>
    <t>10.02</t>
  </si>
  <si>
    <t>7.81</t>
  </si>
  <si>
    <t>16.59</t>
  </si>
  <si>
    <t>62.49</t>
  </si>
  <si>
    <t>Total Liabilities / Total Assets</t>
  </si>
  <si>
    <t>10.19</t>
  </si>
  <si>
    <t>17.07</t>
  </si>
  <si>
    <t>21.33</t>
  </si>
  <si>
    <t>27.14</t>
  </si>
  <si>
    <t>24.75</t>
  </si>
  <si>
    <t>22.3</t>
  </si>
  <si>
    <t>29.06</t>
  </si>
  <si>
    <t>70.83</t>
  </si>
  <si>
    <t>EBIT / Interest Expense</t>
  </si>
  <si>
    <t>-97.51</t>
  </si>
  <si>
    <t>-34.59</t>
  </si>
  <si>
    <t>EBITDA / Interest Expense</t>
  </si>
  <si>
    <t>-85.08</t>
  </si>
  <si>
    <t>-29.35</t>
  </si>
  <si>
    <t>(EBITDA - Capex) / Interest Expense</t>
  </si>
  <si>
    <t>-89.83</t>
  </si>
  <si>
    <t>-30.48</t>
  </si>
  <si>
    <t>Total Debt / EBITDA</t>
  </si>
  <si>
    <t>-0.26</t>
  </si>
  <si>
    <t>-0.17</t>
  </si>
  <si>
    <t>-0.27</t>
  </si>
  <si>
    <t>-0.43</t>
  </si>
  <si>
    <t>-0.38</t>
  </si>
  <si>
    <t>-0.88</t>
  </si>
  <si>
    <t>Net Debt / EBITDA</t>
  </si>
  <si>
    <t>2.07</t>
  </si>
  <si>
    <t>1.9</t>
  </si>
  <si>
    <t>2.31</t>
  </si>
  <si>
    <t>1.21</t>
  </si>
  <si>
    <t>1.59</t>
  </si>
  <si>
    <t>2.95</t>
  </si>
  <si>
    <t>1.29</t>
  </si>
  <si>
    <t>-0.22</t>
  </si>
  <si>
    <t>Total Debt / (EBITDA - Capex)</t>
  </si>
  <si>
    <t>-0.21</t>
  </si>
  <si>
    <t>-0.16</t>
  </si>
  <si>
    <t>-0.23</t>
  </si>
  <si>
    <t>-0.4</t>
  </si>
  <si>
    <t>-0.36</t>
  </si>
  <si>
    <t>-0.85</t>
  </si>
  <si>
    <t>Net Debt / (EBITDA - Capex)</t>
  </si>
  <si>
    <t>1.49</t>
  </si>
  <si>
    <t>1.47</t>
  </si>
  <si>
    <t>2.12</t>
  </si>
  <si>
    <t>1.02</t>
  </si>
  <si>
    <t>1.53</t>
  </si>
  <si>
    <t>2.71</t>
  </si>
  <si>
    <t>1.22</t>
  </si>
  <si>
    <t>Growth Over Prior Year</t>
  </si>
  <si>
    <t>Total Revenues, 1 Yr. Growth %</t>
  </si>
  <si>
    <t>267.73</t>
  </si>
  <si>
    <t>-7.51</t>
  </si>
  <si>
    <t>-58.63</t>
  </si>
  <si>
    <t>-18.05</t>
  </si>
  <si>
    <t>Gross Profit, 1 Yr. Growth %</t>
  </si>
  <si>
    <t>156.47</t>
  </si>
  <si>
    <t>50.68</t>
  </si>
  <si>
    <t>46.03</t>
  </si>
  <si>
    <t>7.74</t>
  </si>
  <si>
    <t>-41.76</t>
  </si>
  <si>
    <t>85.6</t>
  </si>
  <si>
    <t>21.19</t>
  </si>
  <si>
    <t>EBITDA, 1 Yr. Growth %</t>
  </si>
  <si>
    <t>119.16</t>
  </si>
  <si>
    <t>54.86</t>
  </si>
  <si>
    <t>51.23</t>
  </si>
  <si>
    <t>6.63</t>
  </si>
  <si>
    <t>-30.7</t>
  </si>
  <si>
    <t>65.36</t>
  </si>
  <si>
    <t>15.95</t>
  </si>
  <si>
    <t>EBITA, 1 Yr. Growth %</t>
  </si>
  <si>
    <t>120.04</t>
  </si>
  <si>
    <t>57.04</t>
  </si>
  <si>
    <t>49.34</t>
  </si>
  <si>
    <t>8.25</t>
  </si>
  <si>
    <t>-29.06</t>
  </si>
  <si>
    <t>60.12</t>
  </si>
  <si>
    <t>15.94</t>
  </si>
  <si>
    <t>EBIT, 1 Yr. Growth %</t>
  </si>
  <si>
    <t>Earnings From Cont. Operations, 1 Yr. Growth %</t>
  </si>
  <si>
    <t>120.68</t>
  </si>
  <si>
    <t>56.55</t>
  </si>
  <si>
    <t>45.79</t>
  </si>
  <si>
    <t>11.52</t>
  </si>
  <si>
    <t>-28.71</t>
  </si>
  <si>
    <t>59.41</t>
  </si>
  <si>
    <t>15.71</t>
  </si>
  <si>
    <t>Net Income, 1 Yr. Growth %</t>
  </si>
  <si>
    <t>Normalized Net Income, 1 Yr. Growth %</t>
  </si>
  <si>
    <t>122.03</t>
  </si>
  <si>
    <t>57.28</t>
  </si>
  <si>
    <t>46.62</t>
  </si>
  <si>
    <t>10.08</t>
  </si>
  <si>
    <t>-29.56</t>
  </si>
  <si>
    <t>Diluted EPS Before Extra, 1 Yr. Growth %</t>
  </si>
  <si>
    <t>84.63</t>
  </si>
  <si>
    <t>-64.91</t>
  </si>
  <si>
    <t>-61.25</t>
  </si>
  <si>
    <t>-0.98</t>
  </si>
  <si>
    <t>-65.84</t>
  </si>
  <si>
    <t>38.69</t>
  </si>
  <si>
    <t>-9.09</t>
  </si>
  <si>
    <t>Net Property, Plant and Equip., 1 Yr. Growth %</t>
  </si>
  <si>
    <t>263.3</t>
  </si>
  <si>
    <t>8.39</t>
  </si>
  <si>
    <t>70.67</t>
  </si>
  <si>
    <t>-13.69</t>
  </si>
  <si>
    <t>2.52</t>
  </si>
  <si>
    <t>-12.86</t>
  </si>
  <si>
    <t>116.71</t>
  </si>
  <si>
    <t>Total Assets, 1 Yr. Growth %</t>
  </si>
  <si>
    <t>152.69</t>
  </si>
  <si>
    <t>61.6</t>
  </si>
  <si>
    <t>-2.73</t>
  </si>
  <si>
    <t>20.16</t>
  </si>
  <si>
    <t>25.52</t>
  </si>
  <si>
    <t>-13.43</t>
  </si>
  <si>
    <t>-26.16</t>
  </si>
  <si>
    <t>Tangible Book Value, 1 Yr. Growth %</t>
  </si>
  <si>
    <t>206.71</t>
  </si>
  <si>
    <t>-349.97</t>
  </si>
  <si>
    <t>-9.91</t>
  </si>
  <si>
    <t>24.11</t>
  </si>
  <si>
    <t>29.6</t>
  </si>
  <si>
    <t>-20.97</t>
  </si>
  <si>
    <t>-69.64</t>
  </si>
  <si>
    <t>Common Equity, 1 Yr. Growth %</t>
  </si>
  <si>
    <t>Cash From Operations, 1 Yr. Growth %</t>
  </si>
  <si>
    <t>128.69</t>
  </si>
  <si>
    <t>9.12</t>
  </si>
  <si>
    <t>122.76</t>
  </si>
  <si>
    <t>4.81</t>
  </si>
  <si>
    <t>-43.12</t>
  </si>
  <si>
    <t>128.79</t>
  </si>
  <si>
    <t>4.92</t>
  </si>
  <si>
    <t>Capital Expenditures, 1 Yr. Growth %</t>
  </si>
  <si>
    <t>64.98</t>
  </si>
  <si>
    <t>-50.85</t>
  </si>
  <si>
    <t>185.59</t>
  </si>
  <si>
    <t>-78.27</t>
  </si>
  <si>
    <t>55.42</t>
  </si>
  <si>
    <t>7.49</t>
  </si>
  <si>
    <t>-22.14</t>
  </si>
  <si>
    <t>Levered Free Cash Flow, 1 Yr. Growth %</t>
  </si>
  <si>
    <t>10.41</t>
  </si>
  <si>
    <t>88.15</t>
  </si>
  <si>
    <t>-18.14</t>
  </si>
  <si>
    <t>-26.36</t>
  </si>
  <si>
    <t>47.72</t>
  </si>
  <si>
    <t>39.33</t>
  </si>
  <si>
    <t>Unlevered Free Cash Flow, 1 Yr. Growth %</t>
  </si>
  <si>
    <t>46.83</t>
  </si>
  <si>
    <t>38.31</t>
  </si>
  <si>
    <t>Compound Annual Growth Rate Over Two Years</t>
  </si>
  <si>
    <t>Total Revenues, 2 Yr. CAGR %</t>
  </si>
  <si>
    <t>84.42</t>
  </si>
  <si>
    <t>232.35</t>
  </si>
  <si>
    <t>122.27</t>
  </si>
  <si>
    <t>-41.78</t>
  </si>
  <si>
    <t>Gross Profit, 2 Yr. CAGR %</t>
  </si>
  <si>
    <t>96.58</t>
  </si>
  <si>
    <t>48.33</t>
  </si>
  <si>
    <t>25.43</t>
  </si>
  <si>
    <t>-20.79</t>
  </si>
  <si>
    <t>3.97</t>
  </si>
  <si>
    <t>49.98</t>
  </si>
  <si>
    <t>EBITDA, 2 Yr. CAGR %</t>
  </si>
  <si>
    <t>84.23</t>
  </si>
  <si>
    <t>53.04</t>
  </si>
  <si>
    <t>26.99</t>
  </si>
  <si>
    <t>-14.04</t>
  </si>
  <si>
    <t>7.04</t>
  </si>
  <si>
    <t>38.47</t>
  </si>
  <si>
    <t>EBITA, 2 Yr. CAGR %</t>
  </si>
  <si>
    <t>85.89</t>
  </si>
  <si>
    <t>53.14</t>
  </si>
  <si>
    <t>-12.37</t>
  </si>
  <si>
    <t>36.25</t>
  </si>
  <si>
    <t>EBIT, 2 Yr. CAGR %</t>
  </si>
  <si>
    <t>Earnings From Cont. Operations, 2 Yr. CAGR %</t>
  </si>
  <si>
    <t>85.87</t>
  </si>
  <si>
    <t>51.07</t>
  </si>
  <si>
    <t>27.51</t>
  </si>
  <si>
    <t>-10.83</t>
  </si>
  <si>
    <t>6.61</t>
  </si>
  <si>
    <t>35.81</t>
  </si>
  <si>
    <t>Net Income, 2 Yr. CAGR %</t>
  </si>
  <si>
    <t>Normalized Net Income, 2 Yr. CAGR %</t>
  </si>
  <si>
    <t>86.87</t>
  </si>
  <si>
    <t>51.86</t>
  </si>
  <si>
    <t>27.04</t>
  </si>
  <si>
    <t>-11.95</t>
  </si>
  <si>
    <t>Diluted EPS Before Extra, 2 Yr. CAGR %</t>
  </si>
  <si>
    <t>-19.51</t>
  </si>
  <si>
    <t>-63.13</t>
  </si>
  <si>
    <t>-38.06</t>
  </si>
  <si>
    <t>-41.85</t>
  </si>
  <si>
    <t>-31.22</t>
  </si>
  <si>
    <t>12.28</t>
  </si>
  <si>
    <t>Net Property, Plant and Equip., 2 Yr. CAGR %</t>
  </si>
  <si>
    <t>98.44</t>
  </si>
  <si>
    <t>36.01</t>
  </si>
  <si>
    <t>21.37</t>
  </si>
  <si>
    <t>-5.93</t>
  </si>
  <si>
    <t>-5.48</t>
  </si>
  <si>
    <t>37.42</t>
  </si>
  <si>
    <t>Total Assets, 2 Yr. CAGR %</t>
  </si>
  <si>
    <t>102.08</t>
  </si>
  <si>
    <t>25.38</t>
  </si>
  <si>
    <t>8.11</t>
  </si>
  <si>
    <t>22.81</t>
  </si>
  <si>
    <t>4.24</t>
  </si>
  <si>
    <t>-20.05</t>
  </si>
  <si>
    <t>Tangible Book Value, 2 Yr. CAGR %</t>
  </si>
  <si>
    <t>176.89</t>
  </si>
  <si>
    <t>50.07</t>
  </si>
  <si>
    <t>5.74</t>
  </si>
  <si>
    <t>26.82</t>
  </si>
  <si>
    <t>1.2</t>
  </si>
  <si>
    <t>-51.02</t>
  </si>
  <si>
    <t>Common Equity, 2 Yr. CAGR %</t>
  </si>
  <si>
    <t>Cash From Operations, 2 Yr. CAGR %</t>
  </si>
  <si>
    <t>57.97</t>
  </si>
  <si>
    <t>55.91</t>
  </si>
  <si>
    <t>52.8</t>
  </si>
  <si>
    <t>-22.79</t>
  </si>
  <si>
    <t>14.07</t>
  </si>
  <si>
    <t>54.93</t>
  </si>
  <si>
    <t>Capital Expenditures, 2 Yr. CAGR %</t>
  </si>
  <si>
    <t>-9.95</t>
  </si>
  <si>
    <t>18.48</t>
  </si>
  <si>
    <t>-21.22</t>
  </si>
  <si>
    <t>-41.88</t>
  </si>
  <si>
    <t>29.25</t>
  </si>
  <si>
    <t>-8.52</t>
  </si>
  <si>
    <t>Levered Free Cash Flow, 2 Yr. CAGR %</t>
  </si>
  <si>
    <t>44.13</t>
  </si>
  <si>
    <t>24.1</t>
  </si>
  <si>
    <t>-22.36</t>
  </si>
  <si>
    <t>4.32</t>
  </si>
  <si>
    <t>43.46</t>
  </si>
  <si>
    <t>Unlevered Free Cash Flow, 2 Yr. CAGR %</t>
  </si>
  <si>
    <t>3.98</t>
  </si>
  <si>
    <t>42.51</t>
  </si>
  <si>
    <t>Compound Annual Growth Rate Over Three Years</t>
  </si>
  <si>
    <t>Total Revenues, 3 Yr. CAGR %</t>
  </si>
  <si>
    <t>243.75</t>
  </si>
  <si>
    <t>65.94</t>
  </si>
  <si>
    <t>59.38</t>
  </si>
  <si>
    <t>Gross Profit, 3 Yr. CAGR %</t>
  </si>
  <si>
    <t>78.04</t>
  </si>
  <si>
    <t>33.34</t>
  </si>
  <si>
    <t>-2.87</t>
  </si>
  <si>
    <t>5.21</t>
  </si>
  <si>
    <t>9.42</t>
  </si>
  <si>
    <t>EBITDA, 3 Yr. CAGR %</t>
  </si>
  <si>
    <t>72.5</t>
  </si>
  <si>
    <t>35.67</t>
  </si>
  <si>
    <t>3.77</t>
  </si>
  <si>
    <t>6.91</t>
  </si>
  <si>
    <t>9.93</t>
  </si>
  <si>
    <t>EBITA, 3 Yr. CAGR %</t>
  </si>
  <si>
    <t>72.8</t>
  </si>
  <si>
    <t>36.41</t>
  </si>
  <si>
    <t>4.67</t>
  </si>
  <si>
    <t>7.13</t>
  </si>
  <si>
    <t>9.61</t>
  </si>
  <si>
    <t>EBIT, 3 Yr. CAGR %</t>
  </si>
  <si>
    <t>Earnings From Cont. Operations, 3 Yr. CAGR %</t>
  </si>
  <si>
    <t>71.41</t>
  </si>
  <si>
    <t>36.53</t>
  </si>
  <si>
    <t>5.05</t>
  </si>
  <si>
    <t>8.22</t>
  </si>
  <si>
    <t>9.56</t>
  </si>
  <si>
    <t>Net Income, 3 Yr. CAGR %</t>
  </si>
  <si>
    <t>Normalized Net Income, 3 Yr. CAGR %</t>
  </si>
  <si>
    <t>72.36</t>
  </si>
  <si>
    <t>4.37</t>
  </si>
  <si>
    <t>7.71</t>
  </si>
  <si>
    <t>Diluted EPS Before Extra, 3 Yr. CAGR %</t>
  </si>
  <si>
    <t>-36.92</t>
  </si>
  <si>
    <t>-48.75</t>
  </si>
  <si>
    <t>-49.21</t>
  </si>
  <si>
    <t>-22.3</t>
  </si>
  <si>
    <t>-24.52</t>
  </si>
  <si>
    <t>Net Property, Plant and Equip., 3 Yr. CAGR %</t>
  </si>
  <si>
    <t>88.71</t>
  </si>
  <si>
    <t>16.88</t>
  </si>
  <si>
    <t>14.73</t>
  </si>
  <si>
    <t>-8.3</t>
  </si>
  <si>
    <t>24.63</t>
  </si>
  <si>
    <t>Total Assets, 3 Yr. CAGR %</t>
  </si>
  <si>
    <t>58.37</t>
  </si>
  <si>
    <t>13.63</t>
  </si>
  <si>
    <t>9.3</t>
  </si>
  <si>
    <t>-7.08</t>
  </si>
  <si>
    <t>Tangible Book Value, 3 Yr. CAGR %</t>
  </si>
  <si>
    <t>90.44</t>
  </si>
  <si>
    <t>40.86</t>
  </si>
  <si>
    <t>13.16</t>
  </si>
  <si>
    <t>8.33</t>
  </si>
  <si>
    <t>-32.25</t>
  </si>
  <si>
    <t>Common Equity, 3 Yr. CAGR %</t>
  </si>
  <si>
    <t>Cash From Operations, 3 Yr. CAGR %</t>
  </si>
  <si>
    <t>77.15</t>
  </si>
  <si>
    <t>36.58</t>
  </si>
  <si>
    <t>9.92</t>
  </si>
  <si>
    <t>10.9</t>
  </si>
  <si>
    <t>10.94</t>
  </si>
  <si>
    <t>Capital Expenditures, 3 Yr. CAGR %</t>
  </si>
  <si>
    <t>32.3</t>
  </si>
  <si>
    <t>-32.68</t>
  </si>
  <si>
    <t>-1.19</t>
  </si>
  <si>
    <t>-28.66</t>
  </si>
  <si>
    <t>9.16</t>
  </si>
  <si>
    <t>Levered Free Cash Flow, 3 Yr. CAGR %</t>
  </si>
  <si>
    <t>19.36</t>
  </si>
  <si>
    <t>4.29</t>
  </si>
  <si>
    <t>-3.77</t>
  </si>
  <si>
    <t>14.89</t>
  </si>
  <si>
    <t>Unlevered Free Cash Flow, 3 Yr. CAGR %</t>
  </si>
  <si>
    <t>-3.99</t>
  </si>
  <si>
    <t>14.36</t>
  </si>
  <si>
    <t>Compound Annual Growth Rate Over Five Years</t>
  </si>
  <si>
    <t>Total Revenues, 5 Yr. CAGR %</t>
  </si>
  <si>
    <t>68.96</t>
  </si>
  <si>
    <t>Gross Profit, 5 Yr. CAGR %</t>
  </si>
  <si>
    <t>28.77</t>
  </si>
  <si>
    <t>20.71</t>
  </si>
  <si>
    <t>15.56</t>
  </si>
  <si>
    <t>EBITDA, 5 Yr. CAGR %</t>
  </si>
  <si>
    <t>30.55</t>
  </si>
  <si>
    <t>23.4</t>
  </si>
  <si>
    <t>16.46</t>
  </si>
  <si>
    <t>EBITA, 5 Yr. CAGR %</t>
  </si>
  <si>
    <t>31.7</t>
  </si>
  <si>
    <t>23.59</t>
  </si>
  <si>
    <t>16.31</t>
  </si>
  <si>
    <t>EBIT, 5 Yr. CAGR %</t>
  </si>
  <si>
    <t>Earnings From Cont. Operations, 5 Yr. CAGR %</t>
  </si>
  <si>
    <t>31.98</t>
  </si>
  <si>
    <t>23.67</t>
  </si>
  <si>
    <t>16.41</t>
  </si>
  <si>
    <t>Net Income, 5 Yr. CAGR %</t>
  </si>
  <si>
    <t>Normalized Net Income, 5 Yr. CAGR %</t>
  </si>
  <si>
    <t>31.75</t>
  </si>
  <si>
    <t>23.57</t>
  </si>
  <si>
    <t>16.22</t>
  </si>
  <si>
    <t>Diluted EPS Before Extra, 5 Yr. CAGR %</t>
  </si>
  <si>
    <t>-38.94</t>
  </si>
  <si>
    <t>-42.33</t>
  </si>
  <si>
    <t>-30.24</t>
  </si>
  <si>
    <t>Net Property, Plant and Equip., 5 Yr. CAGR %</t>
  </si>
  <si>
    <t>42.84</t>
  </si>
  <si>
    <t>7.36</t>
  </si>
  <si>
    <t>23.32</t>
  </si>
  <si>
    <t>Total Assets, 5 Yr. CAGR %</t>
  </si>
  <si>
    <t>43.05</t>
  </si>
  <si>
    <t>15.47</t>
  </si>
  <si>
    <t>-1.28</t>
  </si>
  <si>
    <t>Tangible Book Value, 5 Yr. CAGR %</t>
  </si>
  <si>
    <t>61.86</t>
  </si>
  <si>
    <t>23.41</t>
  </si>
  <si>
    <t>-19.05</t>
  </si>
  <si>
    <t>Common Equity, 5 Yr. CAGR %</t>
  </si>
  <si>
    <t>Cash From Operations, 5 Yr. CAGR %</t>
  </si>
  <si>
    <t>27.08</t>
  </si>
  <si>
    <t>27.09</t>
  </si>
  <si>
    <t>26.09</t>
  </si>
  <si>
    <t>Capital Expenditures, 5 Yr. CAGR %</t>
  </si>
  <si>
    <t>-4.79</t>
  </si>
  <si>
    <t>-12.61</t>
  </si>
  <si>
    <t>-4.19</t>
  </si>
  <si>
    <t>Levered Free Cash Flow, 5 Yr. CAGR %</t>
  </si>
  <si>
    <t>13.1</t>
  </si>
  <si>
    <t>18.49</t>
  </si>
  <si>
    <t>Unlevered Free Cash Flow, 5 Yr. CAGR %</t>
  </si>
  <si>
    <t>12.95</t>
  </si>
  <si>
    <t>18.16</t>
  </si>
  <si>
    <t>2018</t>
  </si>
  <si>
    <t>2019</t>
  </si>
  <si>
    <t>2020</t>
  </si>
  <si>
    <t>2021</t>
  </si>
  <si>
    <t>2022</t>
  </si>
  <si>
    <t>2023</t>
  </si>
  <si>
    <t>Capitalization
                                    1</t>
  </si>
  <si>
    <t>448.6</t>
  </si>
  <si>
    <t>321.2</t>
  </si>
  <si>
    <t>170.6</t>
  </si>
  <si>
    <t>874.3</t>
  </si>
  <si>
    <t>287.6</t>
  </si>
  <si>
    <t>194.5</t>
  </si>
  <si>
    <t>Change</t>
  </si>
  <si>
    <t>-</t>
  </si>
  <si>
    <t>-28.41%</t>
  </si>
  <si>
    <t>-46.87%</t>
  </si>
  <si>
    <t>412.41%</t>
  </si>
  <si>
    <t>-67.1%</t>
  </si>
  <si>
    <t>-32.38%</t>
  </si>
  <si>
    <t>Enterprise Value (EV)
                                    1</t>
  </si>
  <si>
    <t>306</t>
  </si>
  <si>
    <t>216.9</t>
  </si>
  <si>
    <t>24.67</t>
  </si>
  <si>
    <t>694.5</t>
  </si>
  <si>
    <t>152</t>
  </si>
  <si>
    <t>220</t>
  </si>
  <si>
    <t>-29.12%</t>
  </si>
  <si>
    <t>-88.62%</t>
  </si>
  <si>
    <t>2,714.87%</t>
  </si>
  <si>
    <t>-78.11%</t>
  </si>
  <si>
    <t>44.72%</t>
  </si>
  <si>
    <t>P/E ratio</t>
  </si>
  <si>
    <t>-2.13x</t>
  </si>
  <si>
    <t>-3.19x</t>
  </si>
  <si>
    <t>-1.41x</t>
  </si>
  <si>
    <t>-13.5x</t>
  </si>
  <si>
    <t>-2.61x</t>
  </si>
  <si>
    <t>-1.7x</t>
  </si>
  <si>
    <t>PBR</t>
  </si>
  <si>
    <t>2.99x</t>
  </si>
  <si>
    <t>2.43x</t>
  </si>
  <si>
    <t>1.12x</t>
  </si>
  <si>
    <t>4.11x</t>
  </si>
  <si>
    <t>1.76x</t>
  </si>
  <si>
    <t>3.84x</t>
  </si>
  <si>
    <t>PEG</t>
  </si>
  <si>
    <t>0.1x</t>
  </si>
  <si>
    <t>1.44x</t>
  </si>
  <si>
    <t>0.2x</t>
  </si>
  <si>
    <t>-0.1x</t>
  </si>
  <si>
    <t>0.19x</t>
  </si>
  <si>
    <t>Capitalization / Revenue</t>
  </si>
  <si>
    <t>378x</t>
  </si>
  <si>
    <t>73.6x</t>
  </si>
  <si>
    <t>42.3x</t>
  </si>
  <si>
    <t>18.1x</t>
  </si>
  <si>
    <t>14.4x</t>
  </si>
  <si>
    <t>11.9x</t>
  </si>
  <si>
    <t>EV / Revenue</t>
  </si>
  <si>
    <t>258x</t>
  </si>
  <si>
    <t>49.7x</t>
  </si>
  <si>
    <t>6.11x</t>
  </si>
  <si>
    <t>7.62x</t>
  </si>
  <si>
    <t>13.5x</t>
  </si>
  <si>
    <t>EV / EBITDA</t>
  </si>
  <si>
    <t>-4.97x</t>
  </si>
  <si>
    <t>-2.33x</t>
  </si>
  <si>
    <t>-0.25x</t>
  </si>
  <si>
    <t>-10.1x</t>
  </si>
  <si>
    <t>-1.33x</t>
  </si>
  <si>
    <t>-1.67x</t>
  </si>
  <si>
    <t>EV / EBIT</t>
  </si>
  <si>
    <t>-4.67x</t>
  </si>
  <si>
    <t>-2.21x</t>
  </si>
  <si>
    <t>-0.23x</t>
  </si>
  <si>
    <t>-9.23x</t>
  </si>
  <si>
    <t>-1.26x</t>
  </si>
  <si>
    <t>-1.58x</t>
  </si>
  <si>
    <t>EV / FCF</t>
  </si>
  <si>
    <t>-8.94x</t>
  </si>
  <si>
    <t>-3.37x</t>
  </si>
  <si>
    <t>-0.47x</t>
  </si>
  <si>
    <t>-17.9x</t>
  </si>
  <si>
    <t>-2.65x</t>
  </si>
  <si>
    <t>-2.75x</t>
  </si>
  <si>
    <t>FCF Yield</t>
  </si>
  <si>
    <t>-11.2%</t>
  </si>
  <si>
    <t>-29.7%</t>
  </si>
  <si>
    <t>-214%</t>
  </si>
  <si>
    <t>-5.59%</t>
  </si>
  <si>
    <t>-37.8%</t>
  </si>
  <si>
    <t>-36.4%</t>
  </si>
  <si>
    <t>Dividend per Share
                                    2</t>
  </si>
  <si>
    <t>Rate of return</t>
  </si>
  <si>
    <t>EPS
                                    2</t>
  </si>
  <si>
    <t>-7.262</t>
  </si>
  <si>
    <t>-2.814</t>
  </si>
  <si>
    <t>-2.787</t>
  </si>
  <si>
    <t>-0.9518</t>
  </si>
  <si>
    <t>Distribution rate</t>
  </si>
  <si>
    <t>Net sales
                                    1</t>
  </si>
  <si>
    <t>1.187</t>
  </si>
  <si>
    <t>4.365</t>
  </si>
  <si>
    <t>4.037</t>
  </si>
  <si>
    <t>48.21</t>
  </si>
  <si>
    <t>19.94</t>
  </si>
  <si>
    <t>16.34</t>
  </si>
  <si>
    <t>EBITDA
                                    1</t>
  </si>
  <si>
    <t>-61.62</t>
  </si>
  <si>
    <t>-93.2</t>
  </si>
  <si>
    <t>-99.37</t>
  </si>
  <si>
    <t>-68.86</t>
  </si>
  <si>
    <t>-113.9</t>
  </si>
  <si>
    <t>-132</t>
  </si>
  <si>
    <t>EBIT
                                    1</t>
  </si>
  <si>
    <t>-65.58</t>
  </si>
  <si>
    <t>-97.94</t>
  </si>
  <si>
    <t>-106</t>
  </si>
  <si>
    <t>-75.21</t>
  </si>
  <si>
    <t>-120.4</t>
  </si>
  <si>
    <t>-139.6</t>
  </si>
  <si>
    <t>Net income
                                    1</t>
  </si>
  <si>
    <t>-64.78</t>
  </si>
  <si>
    <t>-94.43</t>
  </si>
  <si>
    <t>-105.3</t>
  </si>
  <si>
    <t>-75.08</t>
  </si>
  <si>
    <t>-119.7</t>
  </si>
  <si>
    <t>-138.5</t>
  </si>
  <si>
    <t>Net Debt
                                    1</t>
  </si>
  <si>
    <t>-142.6</t>
  </si>
  <si>
    <t>-104.3</t>
  </si>
  <si>
    <t>-146</t>
  </si>
  <si>
    <t>-179.8</t>
  </si>
  <si>
    <t>-135.6</t>
  </si>
  <si>
    <t>25.5</t>
  </si>
  <si>
    <t>Reference price
                                    2</t>
  </si>
  <si>
    <t>15.450000</t>
  </si>
  <si>
    <t>8.970000</t>
  </si>
  <si>
    <t>3.940000</t>
  </si>
  <si>
    <t>12.860000</t>
  </si>
  <si>
    <t>3.450000</t>
  </si>
  <si>
    <t>2.040000</t>
  </si>
  <si>
    <t>Nbr of stocks (in thousands)</t>
  </si>
  <si>
    <t>29,038</t>
  </si>
  <si>
    <t>35,806</t>
  </si>
  <si>
    <t>43,307</t>
  </si>
  <si>
    <t>67,988</t>
  </si>
  <si>
    <t>83,366</t>
  </si>
  <si>
    <t>95,342</t>
  </si>
  <si>
    <t>Announcement Date</t>
  </si>
  <si>
    <t>3/28/19</t>
  </si>
  <si>
    <t>3/11/20</t>
  </si>
  <si>
    <t>3/11/21</t>
  </si>
  <si>
    <t>3/10/22</t>
  </si>
  <si>
    <t>3/9/23</t>
  </si>
  <si>
    <t>3/5/24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</si>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</sst>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 t="s">
        <v>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</v>
      </c>
      <c r="B5" s="1">
        <v>-23.98259675493841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</v>
      </c>
      <c r="B6" s="1" t="s">
        <v>10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</v>
      </c>
      <c r="B7" s="1" t="s">
        <v>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 t="s">
        <v>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 t="s">
        <v>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16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</v>
      </c>
      <c r="B2" s="1">
        <v>-18.0</v>
      </c>
      <c r="C2" s="1">
        <v>-41.0</v>
      </c>
      <c r="D2" s="1">
        <v>-64.0</v>
      </c>
      <c r="E2" s="1">
        <v>-94.0</v>
      </c>
      <c r="F2" s="1">
        <v>-105.0</v>
      </c>
      <c r="G2" s="1">
        <v>-75.0</v>
      </c>
      <c r="H2" s="1">
        <v>-120.0</v>
      </c>
      <c r="I2" s="1">
        <v>-138.0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</v>
      </c>
      <c r="B3" s="1">
        <v>82.0</v>
      </c>
      <c r="C3" s="1">
        <v>1.0</v>
      </c>
      <c r="D3" s="1">
        <v>3.0</v>
      </c>
      <c r="E3" s="1">
        <v>4.0</v>
      </c>
      <c r="F3" s="1">
        <v>6.0</v>
      </c>
      <c r="G3" s="1">
        <v>6.0</v>
      </c>
      <c r="H3" s="1">
        <v>6.0</v>
      </c>
      <c r="I3" s="1">
        <v>7.0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</v>
      </c>
      <c r="B4" s="1">
        <v>82.0</v>
      </c>
      <c r="C4" s="1">
        <v>1.0</v>
      </c>
      <c r="D4" s="1">
        <v>3.0</v>
      </c>
      <c r="E4" s="1">
        <v>4.0</v>
      </c>
      <c r="F4" s="1">
        <v>6.0</v>
      </c>
      <c r="G4" s="1">
        <v>6.0</v>
      </c>
      <c r="H4" s="1">
        <v>6.0</v>
      </c>
      <c r="I4" s="1">
        <v>7.0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1">
        <v>0.0</v>
      </c>
      <c r="H5" s="1">
        <v>39.0</v>
      </c>
      <c r="I5" s="1">
        <v>1.0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0.0</v>
      </c>
      <c r="I6" s="1">
        <v>2.0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</v>
      </c>
      <c r="B7" s="1">
        <v>4.0</v>
      </c>
      <c r="C7" s="1">
        <v>-15.0</v>
      </c>
      <c r="D7" s="1">
        <v>-55.0</v>
      </c>
      <c r="E7" s="1">
        <v>-1.0</v>
      </c>
      <c r="F7" s="1">
        <v>-12.0</v>
      </c>
      <c r="G7" s="1">
        <v>81.0</v>
      </c>
      <c r="H7" s="1">
        <v>-37.0</v>
      </c>
      <c r="I7" s="1">
        <v>-2.0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1.0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</v>
      </c>
      <c r="B9" s="1">
        <v>59.0</v>
      </c>
      <c r="C9" s="1">
        <v>1.0</v>
      </c>
      <c r="D9" s="1">
        <v>3.0</v>
      </c>
      <c r="E9" s="1">
        <v>5.0</v>
      </c>
      <c r="F9" s="1">
        <v>7.0</v>
      </c>
      <c r="G9" s="1">
        <v>10.0</v>
      </c>
      <c r="H9" s="1">
        <v>12.0</v>
      </c>
      <c r="I9" s="1">
        <v>11.0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</v>
      </c>
      <c r="B10" s="1">
        <v>9.0</v>
      </c>
      <c r="C10" s="1">
        <v>0.0</v>
      </c>
      <c r="D10" s="1">
        <v>0.0</v>
      </c>
      <c r="E10" s="1">
        <v>6.0</v>
      </c>
      <c r="F10" s="1">
        <v>7.0</v>
      </c>
      <c r="G10" s="1">
        <v>8.0</v>
      </c>
      <c r="H10" s="1">
        <v>9.0</v>
      </c>
      <c r="I10" s="1">
        <v>14.0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</v>
      </c>
      <c r="B11" s="1">
        <v>-76.0</v>
      </c>
      <c r="C11" s="1">
        <v>2.0</v>
      </c>
      <c r="D11" s="1">
        <v>3.0</v>
      </c>
      <c r="E11" s="1">
        <v>4.0</v>
      </c>
      <c r="F11" s="1">
        <v>82.0</v>
      </c>
      <c r="G11" s="1">
        <v>-41.0</v>
      </c>
      <c r="H11" s="1">
        <v>1.0</v>
      </c>
      <c r="I11" s="1">
        <v>-1.0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</v>
      </c>
      <c r="B12" s="1">
        <v>0.0</v>
      </c>
      <c r="C12" s="1">
        <v>0.0</v>
      </c>
      <c r="D12" s="1">
        <v>18.0</v>
      </c>
      <c r="E12" s="1">
        <v>-4.0</v>
      </c>
      <c r="F12" s="1">
        <v>-2.0</v>
      </c>
      <c r="G12" s="1">
        <v>8.0</v>
      </c>
      <c r="H12" s="1">
        <v>-15.0</v>
      </c>
      <c r="I12" s="1">
        <v>-2.0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</v>
      </c>
      <c r="B13" s="1">
        <v>2.0</v>
      </c>
      <c r="C13" s="1">
        <v>1.0</v>
      </c>
      <c r="D13" s="1">
        <v>-1.0</v>
      </c>
      <c r="E13" s="1">
        <v>-1.0</v>
      </c>
      <c r="F13" s="1">
        <v>-2.0</v>
      </c>
      <c r="G13" s="1">
        <v>-9.0</v>
      </c>
      <c r="H13" s="1">
        <v>-11.0</v>
      </c>
      <c r="I13" s="1">
        <v>-12.0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</v>
      </c>
      <c r="B14" s="1">
        <v>-15.0</v>
      </c>
      <c r="C14" s="1">
        <v>-34.0</v>
      </c>
      <c r="D14" s="1">
        <v>-38.0</v>
      </c>
      <c r="E14" s="1">
        <v>-85.0</v>
      </c>
      <c r="F14" s="1">
        <v>-89.0</v>
      </c>
      <c r="G14" s="1">
        <v>-50.0</v>
      </c>
      <c r="H14" s="1">
        <v>-116.0</v>
      </c>
      <c r="I14" s="1">
        <v>-122.0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</v>
      </c>
      <c r="B15" s="1">
        <v>-6.0</v>
      </c>
      <c r="C15" s="1">
        <v>-11.0</v>
      </c>
      <c r="D15" s="1">
        <v>-5.0</v>
      </c>
      <c r="E15" s="1">
        <v>-16.0</v>
      </c>
      <c r="F15" s="1">
        <v>-3.0</v>
      </c>
      <c r="G15" s="1">
        <v>-5.0</v>
      </c>
      <c r="H15" s="1">
        <v>-5.0</v>
      </c>
      <c r="I15" s="1">
        <v>-4.0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</v>
      </c>
      <c r="B16" s="1">
        <v>0.0</v>
      </c>
      <c r="C16" s="1">
        <v>3.0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</v>
      </c>
      <c r="B17" s="1">
        <v>-25.0</v>
      </c>
      <c r="C17" s="1">
        <v>-21.0</v>
      </c>
      <c r="D17" s="1">
        <v>-53.0</v>
      </c>
      <c r="E17" s="1">
        <v>32.0</v>
      </c>
      <c r="F17" s="1">
        <v>69.0</v>
      </c>
      <c r="G17" s="1">
        <v>-113.0</v>
      </c>
      <c r="H17" s="1">
        <v>-7.0</v>
      </c>
      <c r="I17" s="1">
        <v>107.0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-23.0</v>
      </c>
      <c r="H18" s="1">
        <v>0.0</v>
      </c>
      <c r="I18" s="1">
        <v>0.0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</v>
      </c>
      <c r="B19" s="1">
        <v>-32.0</v>
      </c>
      <c r="C19" s="1">
        <v>-33.0</v>
      </c>
      <c r="D19" s="1">
        <v>-59.0</v>
      </c>
      <c r="E19" s="1">
        <v>15.0</v>
      </c>
      <c r="F19" s="1">
        <v>65.0</v>
      </c>
      <c r="G19" s="1">
        <v>-119.0</v>
      </c>
      <c r="H19" s="1">
        <v>-12.0</v>
      </c>
      <c r="I19" s="1">
        <v>102.0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19.0</v>
      </c>
      <c r="I20" s="1">
        <v>19.0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19.0</v>
      </c>
      <c r="I21" s="1">
        <v>19.0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-5.0</v>
      </c>
      <c r="H22" s="1">
        <v>-22.0</v>
      </c>
      <c r="I22" s="1">
        <v>-24.0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-5.0</v>
      </c>
      <c r="H23" s="1">
        <v>-22.0</v>
      </c>
      <c r="I23" s="1">
        <v>-24.0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</v>
      </c>
      <c r="B24" s="1">
        <v>23.0</v>
      </c>
      <c r="C24" s="1">
        <v>1.0</v>
      </c>
      <c r="D24" s="1">
        <v>92.0</v>
      </c>
      <c r="E24" s="1">
        <v>75.0</v>
      </c>
      <c r="F24" s="1">
        <v>136.0</v>
      </c>
      <c r="G24" s="1">
        <v>117.0</v>
      </c>
      <c r="H24" s="1">
        <v>65.0</v>
      </c>
      <c r="I24" s="1">
        <v>8.0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1">
        <v>-89.0</v>
      </c>
      <c r="I25" s="1">
        <v>-94.0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</v>
      </c>
      <c r="B26" s="1">
        <v>35.0</v>
      </c>
      <c r="C26" s="1">
        <v>96.0</v>
      </c>
      <c r="D26" s="1">
        <v>20.0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</v>
      </c>
      <c r="B27" s="1">
        <v>-2.0</v>
      </c>
      <c r="C27" s="1">
        <v>-21.0</v>
      </c>
      <c r="D27" s="1">
        <v>-3.0</v>
      </c>
      <c r="E27" s="1">
        <v>-80.0</v>
      </c>
      <c r="F27" s="1">
        <v>-10.0</v>
      </c>
      <c r="G27" s="1">
        <v>-8.0</v>
      </c>
      <c r="H27" s="1">
        <v>-42.0</v>
      </c>
      <c r="I27" s="1">
        <v>-2.0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</v>
      </c>
      <c r="B28" s="1">
        <v>35.0</v>
      </c>
      <c r="C28" s="1">
        <v>95.0</v>
      </c>
      <c r="D28" s="1">
        <v>110.0</v>
      </c>
      <c r="E28" s="1">
        <v>74.0</v>
      </c>
      <c r="F28" s="1">
        <v>136.0</v>
      </c>
      <c r="G28" s="1">
        <v>109.0</v>
      </c>
      <c r="H28" s="1">
        <v>83.0</v>
      </c>
      <c r="I28" s="1">
        <v>25.0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</v>
      </c>
      <c r="B29" s="1">
        <v>-11.0</v>
      </c>
      <c r="C29" s="1">
        <v>27.0</v>
      </c>
      <c r="D29" s="1">
        <v>13.0</v>
      </c>
      <c r="E29" s="1">
        <v>5.0</v>
      </c>
      <c r="F29" s="1">
        <v>113.0</v>
      </c>
      <c r="G29" s="1">
        <v>-60.0</v>
      </c>
      <c r="H29" s="1">
        <v>-45.0</v>
      </c>
      <c r="I29" s="1">
        <v>5.0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0.0</v>
      </c>
      <c r="H31" s="1">
        <v>64.0</v>
      </c>
      <c r="I31" s="1">
        <v>2.0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</v>
      </c>
      <c r="B32" s="1">
        <v>0.0</v>
      </c>
      <c r="C32" s="1">
        <v>-31.0</v>
      </c>
      <c r="D32" s="1">
        <v>-34.0</v>
      </c>
      <c r="E32" s="1">
        <v>-64.0</v>
      </c>
      <c r="F32" s="1">
        <v>-52.0</v>
      </c>
      <c r="G32" s="1">
        <v>-38.0</v>
      </c>
      <c r="H32" s="1">
        <v>-57.0</v>
      </c>
      <c r="I32" s="1">
        <v>-79.0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</v>
      </c>
      <c r="B33" s="1">
        <v>0.0</v>
      </c>
      <c r="C33" s="1">
        <v>-31.0</v>
      </c>
      <c r="D33" s="1">
        <v>-34.0</v>
      </c>
      <c r="E33" s="1">
        <v>-64.0</v>
      </c>
      <c r="F33" s="1">
        <v>-52.0</v>
      </c>
      <c r="G33" s="1">
        <v>-38.0</v>
      </c>
      <c r="H33" s="1">
        <v>-57.0</v>
      </c>
      <c r="I33" s="1">
        <v>-78.0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</v>
      </c>
      <c r="B34" s="1">
        <v>0.0</v>
      </c>
      <c r="C34" s="1">
        <v>-3.0</v>
      </c>
      <c r="D34" s="1">
        <v>-5.0</v>
      </c>
      <c r="E34" s="1">
        <v>-2.0</v>
      </c>
      <c r="F34" s="1">
        <v>-3.0</v>
      </c>
      <c r="G34" s="1">
        <v>3.0</v>
      </c>
      <c r="H34" s="1">
        <v>-5.0</v>
      </c>
      <c r="I34" s="1">
        <v>6.0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>
        <v>-5.0</v>
      </c>
      <c r="H35" s="1">
        <v>18.0</v>
      </c>
      <c r="I35" s="1">
        <v>19.0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16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52</v>
      </c>
      <c r="B3" s="1">
        <v>12.0</v>
      </c>
      <c r="C3" s="1">
        <v>39.0</v>
      </c>
      <c r="D3" s="1">
        <v>52.0</v>
      </c>
      <c r="E3" s="1">
        <v>57.0</v>
      </c>
      <c r="F3" s="1">
        <v>170.0</v>
      </c>
      <c r="G3" s="1">
        <v>93.0</v>
      </c>
      <c r="H3" s="1">
        <v>55.0</v>
      </c>
      <c r="I3" s="1">
        <v>62.0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53</v>
      </c>
      <c r="B4" s="1">
        <v>25.0</v>
      </c>
      <c r="C4" s="1">
        <v>46.0</v>
      </c>
      <c r="D4" s="1">
        <v>101.0</v>
      </c>
      <c r="E4" s="1">
        <v>70.0</v>
      </c>
      <c r="F4" s="1">
        <v>1.0</v>
      </c>
      <c r="G4" s="1">
        <v>108.0</v>
      </c>
      <c r="H4" s="1">
        <v>116.0</v>
      </c>
      <c r="I4" s="1">
        <v>16.0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54</v>
      </c>
      <c r="B5" s="1">
        <v>37.0</v>
      </c>
      <c r="C5" s="1">
        <v>85.0</v>
      </c>
      <c r="D5" s="1">
        <v>153.0</v>
      </c>
      <c r="E5" s="1">
        <v>128.0</v>
      </c>
      <c r="F5" s="1">
        <v>171.0</v>
      </c>
      <c r="G5" s="1">
        <v>202.0</v>
      </c>
      <c r="H5" s="1">
        <v>172.0</v>
      </c>
      <c r="I5" s="1">
        <v>79.0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55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1.0</v>
      </c>
      <c r="H6" s="1">
        <v>0.0</v>
      </c>
      <c r="I6" s="1">
        <v>0.0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56</v>
      </c>
      <c r="B7" s="1">
        <v>17.0</v>
      </c>
      <c r="C7" s="1">
        <v>1.0</v>
      </c>
      <c r="D7" s="1">
        <v>46.0</v>
      </c>
      <c r="E7" s="1">
        <v>48.0</v>
      </c>
      <c r="F7" s="1">
        <v>0.0</v>
      </c>
      <c r="G7" s="1">
        <v>98.0</v>
      </c>
      <c r="H7" s="1">
        <v>66.0</v>
      </c>
      <c r="I7" s="1">
        <v>23.0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57</v>
      </c>
      <c r="B8" s="1">
        <v>17.0</v>
      </c>
      <c r="C8" s="1">
        <v>1.0</v>
      </c>
      <c r="D8" s="1">
        <v>46.0</v>
      </c>
      <c r="E8" s="1">
        <v>48.0</v>
      </c>
      <c r="F8" s="1">
        <v>0.0</v>
      </c>
      <c r="G8" s="1">
        <v>2.0</v>
      </c>
      <c r="H8" s="1">
        <v>66.0</v>
      </c>
      <c r="I8" s="1">
        <v>23.0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58</v>
      </c>
      <c r="B9" s="1">
        <v>59.0</v>
      </c>
      <c r="C9" s="1">
        <v>72.0</v>
      </c>
      <c r="D9" s="1">
        <v>3.0</v>
      </c>
      <c r="E9" s="1">
        <v>2.0</v>
      </c>
      <c r="F9" s="1">
        <v>4.0</v>
      </c>
      <c r="G9" s="1">
        <v>4.0</v>
      </c>
      <c r="H9" s="1">
        <v>5.0</v>
      </c>
      <c r="I9" s="1">
        <v>4.0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59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11.0</v>
      </c>
      <c r="H10" s="1">
        <v>3.0</v>
      </c>
      <c r="I10" s="1">
        <v>2.0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60</v>
      </c>
      <c r="B11" s="1">
        <v>11.0</v>
      </c>
      <c r="C11" s="1">
        <v>9.0</v>
      </c>
      <c r="D11" s="1">
        <v>44.0</v>
      </c>
      <c r="E11" s="1">
        <v>29.0</v>
      </c>
      <c r="F11" s="1">
        <v>26.0</v>
      </c>
      <c r="G11" s="1">
        <v>86.0</v>
      </c>
      <c r="H11" s="1">
        <v>95.0</v>
      </c>
      <c r="I11" s="1">
        <v>78.0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61</v>
      </c>
      <c r="B12" s="1">
        <v>38.0</v>
      </c>
      <c r="C12" s="1">
        <v>88.0</v>
      </c>
      <c r="D12" s="1">
        <v>158.0</v>
      </c>
      <c r="E12" s="1">
        <v>131.0</v>
      </c>
      <c r="F12" s="1">
        <v>175.0</v>
      </c>
      <c r="G12" s="1">
        <v>221.0</v>
      </c>
      <c r="H12" s="1">
        <v>183.0</v>
      </c>
      <c r="I12" s="1">
        <v>87.0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62</v>
      </c>
      <c r="B13" s="1">
        <v>8.0</v>
      </c>
      <c r="C13" s="1">
        <v>30.0</v>
      </c>
      <c r="D13" s="1">
        <v>36.0</v>
      </c>
      <c r="E13" s="1">
        <v>60.0</v>
      </c>
      <c r="F13" s="1">
        <v>60.0</v>
      </c>
      <c r="G13" s="1">
        <v>66.0</v>
      </c>
      <c r="H13" s="1">
        <v>67.0</v>
      </c>
      <c r="I13" s="1">
        <v>117.0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63</v>
      </c>
      <c r="B14" s="1">
        <v>-82.0</v>
      </c>
      <c r="C14" s="1">
        <v>-2.0</v>
      </c>
      <c r="D14" s="1">
        <v>-6.0</v>
      </c>
      <c r="E14" s="1">
        <v>-10.0</v>
      </c>
      <c r="F14" s="1">
        <v>-16.0</v>
      </c>
      <c r="G14" s="1">
        <v>-22.0</v>
      </c>
      <c r="H14" s="1">
        <v>-28.0</v>
      </c>
      <c r="I14" s="1">
        <v>-32.0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64</v>
      </c>
      <c r="B15" s="1">
        <v>7.0</v>
      </c>
      <c r="C15" s="1">
        <v>27.0</v>
      </c>
      <c r="D15" s="1">
        <v>29.0</v>
      </c>
      <c r="E15" s="1">
        <v>50.0</v>
      </c>
      <c r="F15" s="1">
        <v>43.0</v>
      </c>
      <c r="G15" s="1">
        <v>44.0</v>
      </c>
      <c r="H15" s="1">
        <v>38.0</v>
      </c>
      <c r="I15" s="1">
        <v>84.0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65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4.0</v>
      </c>
      <c r="H16" s="1">
        <v>4.0</v>
      </c>
      <c r="I16" s="1">
        <v>0.0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66</v>
      </c>
      <c r="B17" s="1">
        <v>54.0</v>
      </c>
      <c r="C17" s="1">
        <v>1.0</v>
      </c>
      <c r="D17" s="1">
        <v>2.0</v>
      </c>
      <c r="E17" s="1">
        <v>2.0</v>
      </c>
      <c r="F17" s="1">
        <v>2.0</v>
      </c>
      <c r="G17" s="1">
        <v>8.0</v>
      </c>
      <c r="H17" s="1">
        <v>15.0</v>
      </c>
      <c r="I17" s="1">
        <v>6.0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67</v>
      </c>
      <c r="B18" s="1">
        <v>46.0</v>
      </c>
      <c r="C18" s="1">
        <v>117.0</v>
      </c>
      <c r="D18" s="1">
        <v>190.0</v>
      </c>
      <c r="E18" s="1">
        <v>184.0</v>
      </c>
      <c r="F18" s="1">
        <v>222.0</v>
      </c>
      <c r="G18" s="1">
        <v>278.0</v>
      </c>
      <c r="H18" s="1">
        <v>241.0</v>
      </c>
      <c r="I18" s="1">
        <v>178.0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68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69</v>
      </c>
      <c r="B20" s="1">
        <v>76.0</v>
      </c>
      <c r="C20" s="1">
        <v>3.0</v>
      </c>
      <c r="D20" s="1">
        <v>4.0</v>
      </c>
      <c r="E20" s="1">
        <v>4.0</v>
      </c>
      <c r="F20" s="1">
        <v>9.0</v>
      </c>
      <c r="G20" s="1">
        <v>4.0</v>
      </c>
      <c r="H20" s="1">
        <v>8.0</v>
      </c>
      <c r="I20" s="1">
        <v>3.0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70</v>
      </c>
      <c r="B21" s="1">
        <v>1.0</v>
      </c>
      <c r="C21" s="1">
        <v>3.0</v>
      </c>
      <c r="D21" s="1">
        <v>4.0</v>
      </c>
      <c r="E21" s="1">
        <v>6.0</v>
      </c>
      <c r="F21" s="1">
        <v>7.0</v>
      </c>
      <c r="G21" s="1">
        <v>11.0</v>
      </c>
      <c r="H21" s="1">
        <v>15.0</v>
      </c>
      <c r="I21" s="1">
        <v>14.0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71</v>
      </c>
      <c r="B22" s="1">
        <v>0.0</v>
      </c>
      <c r="C22" s="1">
        <v>0.0</v>
      </c>
      <c r="D22" s="1">
        <v>0.0</v>
      </c>
      <c r="E22" s="1">
        <v>2.0</v>
      </c>
      <c r="F22" s="1">
        <v>5.0</v>
      </c>
      <c r="G22" s="1">
        <v>7.0</v>
      </c>
      <c r="H22" s="1">
        <v>5.0</v>
      </c>
      <c r="I22" s="1">
        <v>6.0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72</v>
      </c>
      <c r="B23" s="1">
        <v>0.0</v>
      </c>
      <c r="C23" s="1">
        <v>0.0</v>
      </c>
      <c r="D23" s="1">
        <v>5.0</v>
      </c>
      <c r="E23" s="1">
        <v>4.0</v>
      </c>
      <c r="F23" s="1">
        <v>3.0</v>
      </c>
      <c r="G23" s="1">
        <v>17.0</v>
      </c>
      <c r="H23" s="1">
        <v>5.0</v>
      </c>
      <c r="I23" s="1">
        <v>2.0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73</v>
      </c>
      <c r="B24" s="1">
        <v>33.0</v>
      </c>
      <c r="C24" s="1">
        <v>38.0</v>
      </c>
      <c r="D24" s="1">
        <v>44.0</v>
      </c>
      <c r="E24" s="1">
        <v>76.0</v>
      </c>
      <c r="F24" s="1">
        <v>9.0</v>
      </c>
      <c r="G24" s="1">
        <v>0.0</v>
      </c>
      <c r="H24" s="1">
        <v>0.0</v>
      </c>
      <c r="I24" s="1">
        <v>0.0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74</v>
      </c>
      <c r="B25" s="1">
        <v>2.0</v>
      </c>
      <c r="C25" s="1">
        <v>7.0</v>
      </c>
      <c r="D25" s="1">
        <v>15.0</v>
      </c>
      <c r="E25" s="1">
        <v>19.0</v>
      </c>
      <c r="F25" s="1">
        <v>26.0</v>
      </c>
      <c r="G25" s="1">
        <v>39.0</v>
      </c>
      <c r="H25" s="1">
        <v>34.0</v>
      </c>
      <c r="I25" s="1">
        <v>27.0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75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19.0</v>
      </c>
      <c r="I26" s="1">
        <v>40.0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76</v>
      </c>
      <c r="B27" s="1">
        <v>0.0</v>
      </c>
      <c r="C27" s="1">
        <v>10.0</v>
      </c>
      <c r="D27" s="1">
        <v>10.0</v>
      </c>
      <c r="E27" s="1">
        <v>20.0</v>
      </c>
      <c r="F27" s="1">
        <v>19.0</v>
      </c>
      <c r="G27" s="1">
        <v>18.0</v>
      </c>
      <c r="H27" s="1">
        <v>15.0</v>
      </c>
      <c r="I27" s="1">
        <v>57.0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77</v>
      </c>
      <c r="B28" s="1">
        <v>0.0</v>
      </c>
      <c r="C28" s="1">
        <v>0.0</v>
      </c>
      <c r="D28" s="1">
        <v>13.0</v>
      </c>
      <c r="E28" s="1">
        <v>9.0</v>
      </c>
      <c r="F28" s="1">
        <v>8.0</v>
      </c>
      <c r="G28" s="1">
        <v>3.0</v>
      </c>
      <c r="H28" s="1">
        <v>0.0</v>
      </c>
      <c r="I28" s="1">
        <v>0.0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78</v>
      </c>
      <c r="B29" s="1">
        <v>2.0</v>
      </c>
      <c r="C29" s="1">
        <v>1.0</v>
      </c>
      <c r="D29" s="1">
        <v>1.0</v>
      </c>
      <c r="E29" s="1">
        <v>0.0</v>
      </c>
      <c r="F29" s="1">
        <v>39.0</v>
      </c>
      <c r="G29" s="1">
        <v>0.0</v>
      </c>
      <c r="H29" s="1">
        <v>15.0</v>
      </c>
      <c r="I29" s="1">
        <v>70.0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79</v>
      </c>
      <c r="B30" s="1">
        <v>4.0</v>
      </c>
      <c r="C30" s="1">
        <v>20.0</v>
      </c>
      <c r="D30" s="1">
        <v>40.0</v>
      </c>
      <c r="E30" s="1">
        <v>50.0</v>
      </c>
      <c r="F30" s="1">
        <v>54.0</v>
      </c>
      <c r="G30" s="1">
        <v>62.0</v>
      </c>
      <c r="H30" s="1">
        <v>69.0</v>
      </c>
      <c r="I30" s="1">
        <v>126.0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80</v>
      </c>
      <c r="B31" s="1">
        <v>61.0</v>
      </c>
      <c r="C31" s="1">
        <v>157.0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1">
        <v>0.0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81</v>
      </c>
      <c r="B32" s="1">
        <v>61.0</v>
      </c>
      <c r="C32" s="1">
        <v>157.0</v>
      </c>
      <c r="D32" s="1">
        <v>0.0</v>
      </c>
      <c r="E32" s="1">
        <v>0.0</v>
      </c>
      <c r="F32" s="1">
        <v>0.0</v>
      </c>
      <c r="G32" s="1">
        <v>0.0</v>
      </c>
      <c r="H32" s="1">
        <v>0.0</v>
      </c>
      <c r="I32" s="1">
        <v>0.0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82</v>
      </c>
      <c r="B33" s="1">
        <v>0.0</v>
      </c>
      <c r="C33" s="1">
        <v>0.0</v>
      </c>
      <c r="D33" s="1">
        <v>1.0</v>
      </c>
      <c r="E33" s="1">
        <v>1.0</v>
      </c>
      <c r="F33" s="1">
        <v>1.0</v>
      </c>
      <c r="G33" s="1">
        <v>2.0</v>
      </c>
      <c r="H33" s="1">
        <v>2.0</v>
      </c>
      <c r="I33" s="1">
        <v>2.0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83</v>
      </c>
      <c r="B34" s="1">
        <v>80.0</v>
      </c>
      <c r="C34" s="1">
        <v>2.0</v>
      </c>
      <c r="D34" s="1">
        <v>276.0</v>
      </c>
      <c r="E34" s="1">
        <v>355.0</v>
      </c>
      <c r="F34" s="1">
        <v>493.0</v>
      </c>
      <c r="G34" s="1">
        <v>618.0</v>
      </c>
      <c r="H34" s="1">
        <v>692.0</v>
      </c>
      <c r="I34" s="1">
        <v>711.0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84</v>
      </c>
      <c r="B35" s="1">
        <v>-20.0</v>
      </c>
      <c r="C35" s="1">
        <v>-61.0</v>
      </c>
      <c r="D35" s="1">
        <v>-126.0</v>
      </c>
      <c r="E35" s="1">
        <v>-221.0</v>
      </c>
      <c r="F35" s="1">
        <v>-326.0</v>
      </c>
      <c r="G35" s="1">
        <v>-401.0</v>
      </c>
      <c r="H35" s="1">
        <v>-521.0</v>
      </c>
      <c r="I35" s="1">
        <v>-660.0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85</v>
      </c>
      <c r="B36" s="1">
        <v>0.0</v>
      </c>
      <c r="C36" s="1">
        <v>-7.0</v>
      </c>
      <c r="D36" s="1">
        <v>-8.0</v>
      </c>
      <c r="E36" s="1">
        <v>2.0</v>
      </c>
      <c r="F36" s="1">
        <v>0.0</v>
      </c>
      <c r="G36" s="1">
        <v>-7.0</v>
      </c>
      <c r="H36" s="1">
        <v>-8.0</v>
      </c>
      <c r="I36" s="1">
        <v>0.0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86</v>
      </c>
      <c r="B37" s="1">
        <v>-19.0</v>
      </c>
      <c r="C37" s="1">
        <v>-59.0</v>
      </c>
      <c r="D37" s="1">
        <v>149.0</v>
      </c>
      <c r="E37" s="1">
        <v>134.0</v>
      </c>
      <c r="F37" s="1">
        <v>167.0</v>
      </c>
      <c r="G37" s="1">
        <v>216.0</v>
      </c>
      <c r="H37" s="1">
        <v>171.0</v>
      </c>
      <c r="I37" s="1">
        <v>51.0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87</v>
      </c>
      <c r="B38" s="1">
        <v>41.0</v>
      </c>
      <c r="C38" s="1">
        <v>97.0</v>
      </c>
      <c r="D38" s="1">
        <v>149.0</v>
      </c>
      <c r="E38" s="1">
        <v>134.0</v>
      </c>
      <c r="F38" s="1">
        <v>167.0</v>
      </c>
      <c r="G38" s="1">
        <v>216.0</v>
      </c>
      <c r="H38" s="1">
        <v>171.0</v>
      </c>
      <c r="I38" s="1">
        <v>51.0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88</v>
      </c>
      <c r="B39" s="1">
        <v>46.0</v>
      </c>
      <c r="C39" s="1">
        <v>117.0</v>
      </c>
      <c r="D39" s="1">
        <v>190.0</v>
      </c>
      <c r="E39" s="1">
        <v>184.0</v>
      </c>
      <c r="F39" s="1">
        <v>222.0</v>
      </c>
      <c r="G39" s="1">
        <v>278.0</v>
      </c>
      <c r="H39" s="1">
        <v>241.0</v>
      </c>
      <c r="I39" s="1">
        <v>178.0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45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89</v>
      </c>
      <c r="B41" s="1">
        <v>1.0</v>
      </c>
      <c r="C41" s="1">
        <v>2.0</v>
      </c>
      <c r="D41" s="1">
        <v>29.0</v>
      </c>
      <c r="E41" s="1">
        <v>36.0</v>
      </c>
      <c r="F41" s="1">
        <v>48.0</v>
      </c>
      <c r="G41" s="1">
        <v>72.0</v>
      </c>
      <c r="H41" s="1">
        <v>87.0</v>
      </c>
      <c r="I41" s="1">
        <v>98.0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90</v>
      </c>
      <c r="B42" s="1">
        <v>1.0</v>
      </c>
      <c r="C42" s="1">
        <v>2.0</v>
      </c>
      <c r="D42" s="1">
        <v>28.0</v>
      </c>
      <c r="E42" s="1">
        <v>36.0</v>
      </c>
      <c r="F42" s="1">
        <v>47.0</v>
      </c>
      <c r="G42" s="1">
        <v>69.0</v>
      </c>
      <c r="H42" s="1">
        <v>86.0</v>
      </c>
      <c r="I42" s="1">
        <v>97.0</v>
      </c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91</v>
      </c>
      <c r="B43" s="1" t="s">
        <v>92</v>
      </c>
      <c r="C43" s="1" t="s">
        <v>93</v>
      </c>
      <c r="D43" s="1" t="s">
        <v>94</v>
      </c>
      <c r="E43" s="1" t="s">
        <v>95</v>
      </c>
      <c r="F43" s="1" t="s">
        <v>96</v>
      </c>
      <c r="G43" s="1" t="s">
        <v>97</v>
      </c>
      <c r="H43" s="1" t="s">
        <v>98</v>
      </c>
      <c r="I43" s="1" t="s">
        <v>99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100</v>
      </c>
      <c r="B44" s="1">
        <v>-19.0</v>
      </c>
      <c r="C44" s="1">
        <v>-59.0</v>
      </c>
      <c r="D44" s="1">
        <v>149.0</v>
      </c>
      <c r="E44" s="1">
        <v>134.0</v>
      </c>
      <c r="F44" s="1">
        <v>167.0</v>
      </c>
      <c r="G44" s="1">
        <v>216.0</v>
      </c>
      <c r="H44" s="1">
        <v>171.0</v>
      </c>
      <c r="I44" s="1">
        <v>51.0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101</v>
      </c>
      <c r="B45" s="1" t="s">
        <v>92</v>
      </c>
      <c r="C45" s="1" t="s">
        <v>93</v>
      </c>
      <c r="D45" s="1" t="s">
        <v>94</v>
      </c>
      <c r="E45" s="1" t="s">
        <v>95</v>
      </c>
      <c r="F45" s="1" t="s">
        <v>96</v>
      </c>
      <c r="G45" s="1" t="s">
        <v>97</v>
      </c>
      <c r="H45" s="1" t="s">
        <v>98</v>
      </c>
      <c r="I45" s="1" t="s">
        <v>99</v>
      </c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102</v>
      </c>
      <c r="B46" s="1" t="s">
        <v>103</v>
      </c>
      <c r="C46" s="1">
        <v>10.0</v>
      </c>
      <c r="D46" s="1">
        <v>10.0</v>
      </c>
      <c r="E46" s="1">
        <v>23.0</v>
      </c>
      <c r="F46" s="1">
        <v>25.0</v>
      </c>
      <c r="G46" s="1">
        <v>26.0</v>
      </c>
      <c r="H46" s="1">
        <v>40.0</v>
      </c>
      <c r="I46" s="1">
        <v>105.0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104</v>
      </c>
      <c r="B47" s="1">
        <v>-37.0</v>
      </c>
      <c r="C47" s="1">
        <v>-75.0</v>
      </c>
      <c r="D47" s="1">
        <v>-143.0</v>
      </c>
      <c r="E47" s="1">
        <v>-104.0</v>
      </c>
      <c r="F47" s="1">
        <v>-146.0</v>
      </c>
      <c r="G47" s="1">
        <v>-180.0</v>
      </c>
      <c r="H47" s="1">
        <v>-136.0</v>
      </c>
      <c r="I47" s="1">
        <v>25.0</v>
      </c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105</v>
      </c>
      <c r="B48" s="1">
        <v>19.0</v>
      </c>
      <c r="C48" s="1">
        <v>9.0</v>
      </c>
      <c r="D48" s="1">
        <v>14.0</v>
      </c>
      <c r="E48" s="1">
        <v>53.0</v>
      </c>
      <c r="F48" s="1">
        <v>60.0</v>
      </c>
      <c r="G48" s="1">
        <v>63.0</v>
      </c>
      <c r="H48" s="1">
        <v>70.0</v>
      </c>
      <c r="I48" s="1">
        <v>109.0</v>
      </c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106</v>
      </c>
      <c r="B49" s="1">
        <v>0.0</v>
      </c>
      <c r="C49" s="1">
        <v>3.0</v>
      </c>
      <c r="D49" s="1">
        <v>3.0</v>
      </c>
      <c r="E49" s="1">
        <v>3.0</v>
      </c>
      <c r="F49" s="1">
        <v>3.0</v>
      </c>
      <c r="G49" s="1">
        <v>3.0</v>
      </c>
      <c r="H49" s="1">
        <v>3.0</v>
      </c>
      <c r="I49" s="1">
        <v>3.0</v>
      </c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107</v>
      </c>
      <c r="B50" s="1">
        <v>5.0</v>
      </c>
      <c r="C50" s="1">
        <v>11.0</v>
      </c>
      <c r="D50" s="1">
        <v>17.0</v>
      </c>
      <c r="E50" s="1">
        <v>23.0</v>
      </c>
      <c r="F50" s="1">
        <v>25.0</v>
      </c>
      <c r="G50" s="1">
        <v>27.0</v>
      </c>
      <c r="H50" s="1">
        <v>30.0</v>
      </c>
      <c r="I50" s="1">
        <v>33.0</v>
      </c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108</v>
      </c>
      <c r="B51" s="1">
        <v>0.0</v>
      </c>
      <c r="C51" s="1">
        <v>88.0</v>
      </c>
      <c r="D51" s="1">
        <v>113.0</v>
      </c>
      <c r="E51" s="1">
        <v>174.0</v>
      </c>
      <c r="F51" s="1">
        <v>169.0</v>
      </c>
      <c r="G51" s="1">
        <v>193.0</v>
      </c>
      <c r="H51" s="1">
        <v>233.0</v>
      </c>
      <c r="I51" s="1">
        <v>231.0</v>
      </c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109</v>
      </c>
      <c r="B52" s="1">
        <v>0.0</v>
      </c>
      <c r="C52" s="1">
        <v>15.0</v>
      </c>
      <c r="D52" s="1">
        <v>15.0</v>
      </c>
      <c r="E52" s="1">
        <v>0.0</v>
      </c>
      <c r="F52" s="1">
        <v>0.0</v>
      </c>
      <c r="G52" s="1">
        <v>0.0</v>
      </c>
      <c r="H52" s="1">
        <v>0.0</v>
      </c>
      <c r="I52" s="1">
        <v>0.0</v>
      </c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16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110</v>
      </c>
      <c r="B2" s="1">
        <v>0.0</v>
      </c>
      <c r="C2" s="1">
        <v>0.0</v>
      </c>
      <c r="D2" s="1">
        <v>1.0</v>
      </c>
      <c r="E2" s="1">
        <v>4.0</v>
      </c>
      <c r="F2" s="1">
        <v>3.0</v>
      </c>
      <c r="G2" s="1">
        <v>46.0</v>
      </c>
      <c r="H2" s="1">
        <v>9.0</v>
      </c>
      <c r="I2" s="1">
        <v>1.0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111</v>
      </c>
      <c r="B3" s="1">
        <v>0.0</v>
      </c>
      <c r="C3" s="1">
        <v>0.0</v>
      </c>
      <c r="D3" s="1">
        <v>0.0</v>
      </c>
      <c r="E3" s="1">
        <v>0.0</v>
      </c>
      <c r="F3" s="1">
        <v>57.0</v>
      </c>
      <c r="G3" s="1">
        <v>1.0</v>
      </c>
      <c r="H3" s="1">
        <v>10.0</v>
      </c>
      <c r="I3" s="1">
        <v>15.0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112</v>
      </c>
      <c r="B4" s="1">
        <v>0.0</v>
      </c>
      <c r="C4" s="1">
        <v>0.0</v>
      </c>
      <c r="D4" s="1">
        <v>1.0</v>
      </c>
      <c r="E4" s="1">
        <v>4.0</v>
      </c>
      <c r="F4" s="1">
        <v>4.0</v>
      </c>
      <c r="G4" s="1">
        <v>48.0</v>
      </c>
      <c r="H4" s="1">
        <v>19.0</v>
      </c>
      <c r="I4" s="1">
        <v>16.0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113</v>
      </c>
      <c r="B5" s="1">
        <v>13.0</v>
      </c>
      <c r="C5" s="1">
        <v>35.0</v>
      </c>
      <c r="D5" s="1">
        <v>54.0</v>
      </c>
      <c r="E5" s="1">
        <v>82.0</v>
      </c>
      <c r="F5" s="1">
        <v>88.0</v>
      </c>
      <c r="G5" s="1">
        <v>97.0</v>
      </c>
      <c r="H5" s="1">
        <v>111.0</v>
      </c>
      <c r="I5" s="1">
        <v>127.0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114</v>
      </c>
      <c r="B6" s="1">
        <v>-13.0</v>
      </c>
      <c r="C6" s="1">
        <v>-35.0</v>
      </c>
      <c r="D6" s="1">
        <v>-53.0</v>
      </c>
      <c r="E6" s="1">
        <v>-78.0</v>
      </c>
      <c r="F6" s="1">
        <v>-84.0</v>
      </c>
      <c r="G6" s="1">
        <v>-49.0</v>
      </c>
      <c r="H6" s="1">
        <v>-91.0</v>
      </c>
      <c r="I6" s="1">
        <v>-111.0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115</v>
      </c>
      <c r="B7" s="1">
        <v>5.0</v>
      </c>
      <c r="C7" s="1">
        <v>6.0</v>
      </c>
      <c r="D7" s="1">
        <v>11.0</v>
      </c>
      <c r="E7" s="1">
        <v>19.0</v>
      </c>
      <c r="F7" s="1">
        <v>21.0</v>
      </c>
      <c r="G7" s="1">
        <v>25.0</v>
      </c>
      <c r="H7" s="1">
        <v>28.0</v>
      </c>
      <c r="I7" s="1">
        <v>28.0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116</v>
      </c>
      <c r="B8" s="1">
        <v>5.0</v>
      </c>
      <c r="C8" s="1">
        <v>6.0</v>
      </c>
      <c r="D8" s="1">
        <v>11.0</v>
      </c>
      <c r="E8" s="1">
        <v>19.0</v>
      </c>
      <c r="F8" s="1">
        <v>21.0</v>
      </c>
      <c r="G8" s="1">
        <v>25.0</v>
      </c>
      <c r="H8" s="1">
        <v>28.0</v>
      </c>
      <c r="I8" s="1">
        <v>28.0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117</v>
      </c>
      <c r="B9" s="1">
        <v>-18.0</v>
      </c>
      <c r="C9" s="1">
        <v>-41.0</v>
      </c>
      <c r="D9" s="1">
        <v>-65.0</v>
      </c>
      <c r="E9" s="1">
        <v>-97.0</v>
      </c>
      <c r="F9" s="1">
        <v>-106.0</v>
      </c>
      <c r="G9" s="1">
        <v>-75.0</v>
      </c>
      <c r="H9" s="1">
        <v>-120.0</v>
      </c>
      <c r="I9" s="1">
        <v>-140.0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118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-1.0</v>
      </c>
      <c r="I10" s="1">
        <v>-4.0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119</v>
      </c>
      <c r="B11" s="1">
        <v>27.0</v>
      </c>
      <c r="C11" s="1">
        <v>22.0</v>
      </c>
      <c r="D11" s="1">
        <v>25.0</v>
      </c>
      <c r="E11" s="1">
        <v>2.0</v>
      </c>
      <c r="F11" s="1">
        <v>58.0</v>
      </c>
      <c r="G11" s="1">
        <v>94.0</v>
      </c>
      <c r="H11" s="1">
        <v>1.0</v>
      </c>
      <c r="I11" s="1">
        <v>5.0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120</v>
      </c>
      <c r="B12" s="1">
        <v>27.0</v>
      </c>
      <c r="C12" s="1">
        <v>22.0</v>
      </c>
      <c r="D12" s="1">
        <v>25.0</v>
      </c>
      <c r="E12" s="1">
        <v>2.0</v>
      </c>
      <c r="F12" s="1">
        <v>58.0</v>
      </c>
      <c r="G12" s="1">
        <v>94.0</v>
      </c>
      <c r="H12" s="1">
        <v>74.0</v>
      </c>
      <c r="I12" s="1">
        <v>1.0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121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1">
        <v>0.0</v>
      </c>
      <c r="I13" s="1">
        <v>-3.0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122</v>
      </c>
      <c r="B14" s="1">
        <v>-18.0</v>
      </c>
      <c r="C14" s="1">
        <v>-41.0</v>
      </c>
      <c r="D14" s="1">
        <v>-65.0</v>
      </c>
      <c r="E14" s="1">
        <v>-95.0</v>
      </c>
      <c r="F14" s="1">
        <v>-105.0</v>
      </c>
      <c r="G14" s="1">
        <v>-74.0</v>
      </c>
      <c r="H14" s="1">
        <v>-120.0</v>
      </c>
      <c r="I14" s="1">
        <v>-138.0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123</v>
      </c>
      <c r="B15" s="1">
        <v>-4.0</v>
      </c>
      <c r="C15" s="1">
        <v>15.0</v>
      </c>
      <c r="D15" s="1">
        <v>55.0</v>
      </c>
      <c r="E15" s="1">
        <v>1.0</v>
      </c>
      <c r="F15" s="1">
        <v>12.0</v>
      </c>
      <c r="G15" s="1">
        <v>-81.0</v>
      </c>
      <c r="H15" s="1">
        <v>0.0</v>
      </c>
      <c r="I15" s="1">
        <v>0.0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124</v>
      </c>
      <c r="B16" s="1">
        <v>-18.0</v>
      </c>
      <c r="C16" s="1">
        <v>-41.0</v>
      </c>
      <c r="D16" s="1">
        <v>-64.0</v>
      </c>
      <c r="E16" s="1">
        <v>-94.0</v>
      </c>
      <c r="F16" s="1">
        <v>-105.0</v>
      </c>
      <c r="G16" s="1">
        <v>-75.0</v>
      </c>
      <c r="H16" s="1">
        <v>-120.0</v>
      </c>
      <c r="I16" s="1">
        <v>-138.0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125</v>
      </c>
      <c r="B17" s="1">
        <v>-18.0</v>
      </c>
      <c r="C17" s="1">
        <v>-41.0</v>
      </c>
      <c r="D17" s="1">
        <v>-64.0</v>
      </c>
      <c r="E17" s="1">
        <v>-94.0</v>
      </c>
      <c r="F17" s="1">
        <v>-105.0</v>
      </c>
      <c r="G17" s="1">
        <v>-75.0</v>
      </c>
      <c r="H17" s="1">
        <v>-120.0</v>
      </c>
      <c r="I17" s="1">
        <v>-138.0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126</v>
      </c>
      <c r="B18" s="1">
        <v>-18.0</v>
      </c>
      <c r="C18" s="1">
        <v>-41.0</v>
      </c>
      <c r="D18" s="1">
        <v>-64.0</v>
      </c>
      <c r="E18" s="1">
        <v>-94.0</v>
      </c>
      <c r="F18" s="1">
        <v>-105.0</v>
      </c>
      <c r="G18" s="1">
        <v>-75.0</v>
      </c>
      <c r="H18" s="1">
        <v>-120.0</v>
      </c>
      <c r="I18" s="1">
        <v>-138.0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127</v>
      </c>
      <c r="B19" s="1">
        <v>-18.0</v>
      </c>
      <c r="C19" s="1">
        <v>-41.0</v>
      </c>
      <c r="D19" s="1">
        <v>-64.0</v>
      </c>
      <c r="E19" s="1">
        <v>-94.0</v>
      </c>
      <c r="F19" s="1">
        <v>-105.0</v>
      </c>
      <c r="G19" s="1">
        <v>-75.0</v>
      </c>
      <c r="H19" s="1">
        <v>-120.0</v>
      </c>
      <c r="I19" s="1">
        <v>-138.0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128</v>
      </c>
      <c r="B20" s="1">
        <v>-18.0</v>
      </c>
      <c r="C20" s="1">
        <v>-41.0</v>
      </c>
      <c r="D20" s="1">
        <v>-64.0</v>
      </c>
      <c r="E20" s="1">
        <v>-94.0</v>
      </c>
      <c r="F20" s="1">
        <v>-105.0</v>
      </c>
      <c r="G20" s="1">
        <v>-75.0</v>
      </c>
      <c r="H20" s="1">
        <v>-120.0</v>
      </c>
      <c r="I20" s="1">
        <v>-138.0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129</v>
      </c>
      <c r="B21" s="1">
        <v>-18.0</v>
      </c>
      <c r="C21" s="1">
        <v>-41.0</v>
      </c>
      <c r="D21" s="1">
        <v>-64.0</v>
      </c>
      <c r="E21" s="1">
        <v>-94.0</v>
      </c>
      <c r="F21" s="1">
        <v>-105.0</v>
      </c>
      <c r="G21" s="1">
        <v>-75.0</v>
      </c>
      <c r="H21" s="1">
        <v>-120.0</v>
      </c>
      <c r="I21" s="1">
        <v>-138.0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130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131</v>
      </c>
      <c r="B23" s="1" t="s">
        <v>132</v>
      </c>
      <c r="C23" s="1" t="s">
        <v>133</v>
      </c>
      <c r="D23" s="1" t="s">
        <v>134</v>
      </c>
      <c r="E23" s="1" t="s">
        <v>135</v>
      </c>
      <c r="F23" s="1" t="s">
        <v>136</v>
      </c>
      <c r="G23" s="1" t="s">
        <v>137</v>
      </c>
      <c r="H23" s="1" t="s">
        <v>138</v>
      </c>
      <c r="I23" s="1" t="s">
        <v>139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140</v>
      </c>
      <c r="B24" s="1" t="s">
        <v>132</v>
      </c>
      <c r="C24" s="1" t="s">
        <v>133</v>
      </c>
      <c r="D24" s="1" t="s">
        <v>134</v>
      </c>
      <c r="E24" s="1" t="s">
        <v>135</v>
      </c>
      <c r="F24" s="1" t="s">
        <v>136</v>
      </c>
      <c r="G24" s="1" t="s">
        <v>137</v>
      </c>
      <c r="H24" s="1" t="s">
        <v>138</v>
      </c>
      <c r="I24" s="1" t="s">
        <v>139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141</v>
      </c>
      <c r="B25" s="1">
        <v>1.0</v>
      </c>
      <c r="C25" s="1">
        <v>2.0</v>
      </c>
      <c r="D25" s="1">
        <v>8.0</v>
      </c>
      <c r="E25" s="1">
        <v>33.0</v>
      </c>
      <c r="F25" s="1">
        <v>37.0</v>
      </c>
      <c r="G25" s="1">
        <v>78.0</v>
      </c>
      <c r="H25" s="1">
        <v>90.0</v>
      </c>
      <c r="I25" s="1">
        <v>116.0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142</v>
      </c>
      <c r="B26" s="1" t="s">
        <v>132</v>
      </c>
      <c r="C26" s="1" t="s">
        <v>133</v>
      </c>
      <c r="D26" s="1" t="s">
        <v>134</v>
      </c>
      <c r="E26" s="1" t="s">
        <v>135</v>
      </c>
      <c r="F26" s="1" t="s">
        <v>136</v>
      </c>
      <c r="G26" s="1" t="s">
        <v>137</v>
      </c>
      <c r="H26" s="1" t="s">
        <v>138</v>
      </c>
      <c r="I26" s="1" t="s">
        <v>139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143</v>
      </c>
      <c r="B27" s="1" t="s">
        <v>132</v>
      </c>
      <c r="C27" s="1" t="s">
        <v>133</v>
      </c>
      <c r="D27" s="1" t="s">
        <v>134</v>
      </c>
      <c r="E27" s="1" t="s">
        <v>135</v>
      </c>
      <c r="F27" s="1" t="s">
        <v>136</v>
      </c>
      <c r="G27" s="1" t="s">
        <v>137</v>
      </c>
      <c r="H27" s="1" t="s">
        <v>138</v>
      </c>
      <c r="I27" s="1" t="s">
        <v>139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144</v>
      </c>
      <c r="B28" s="1">
        <v>1.0</v>
      </c>
      <c r="C28" s="1">
        <v>2.0</v>
      </c>
      <c r="D28" s="1">
        <v>8.0</v>
      </c>
      <c r="E28" s="1">
        <v>33.0</v>
      </c>
      <c r="F28" s="1">
        <v>37.0</v>
      </c>
      <c r="G28" s="1">
        <v>78.0</v>
      </c>
      <c r="H28" s="1">
        <v>90.0</v>
      </c>
      <c r="I28" s="1">
        <v>116.0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145</v>
      </c>
      <c r="B29" s="1" t="s">
        <v>146</v>
      </c>
      <c r="C29" s="1" t="s">
        <v>147</v>
      </c>
      <c r="D29" s="1" t="s">
        <v>148</v>
      </c>
      <c r="E29" s="1" t="s">
        <v>149</v>
      </c>
      <c r="F29" s="1" t="s">
        <v>150</v>
      </c>
      <c r="G29" s="1" t="s">
        <v>151</v>
      </c>
      <c r="H29" s="1" t="s">
        <v>152</v>
      </c>
      <c r="I29" s="1" t="s">
        <v>153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154</v>
      </c>
      <c r="B30" s="1" t="s">
        <v>146</v>
      </c>
      <c r="C30" s="1" t="s">
        <v>147</v>
      </c>
      <c r="D30" s="1" t="s">
        <v>148</v>
      </c>
      <c r="E30" s="1" t="s">
        <v>149</v>
      </c>
      <c r="F30" s="1" t="s">
        <v>150</v>
      </c>
      <c r="G30" s="1" t="s">
        <v>151</v>
      </c>
      <c r="H30" s="1" t="s">
        <v>152</v>
      </c>
      <c r="I30" s="1" t="s">
        <v>153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45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155</v>
      </c>
      <c r="B32" s="1">
        <v>-18.0</v>
      </c>
      <c r="C32" s="1">
        <v>-39.0</v>
      </c>
      <c r="D32" s="1">
        <v>-61.0</v>
      </c>
      <c r="E32" s="1">
        <v>-93.0</v>
      </c>
      <c r="F32" s="1">
        <v>-99.0</v>
      </c>
      <c r="G32" s="1">
        <v>-68.0</v>
      </c>
      <c r="H32" s="1">
        <v>-114.0</v>
      </c>
      <c r="I32" s="1">
        <v>-132.0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156</v>
      </c>
      <c r="B33" s="1">
        <v>-18.0</v>
      </c>
      <c r="C33" s="1">
        <v>-41.0</v>
      </c>
      <c r="D33" s="1">
        <v>-65.0</v>
      </c>
      <c r="E33" s="1">
        <v>-97.0</v>
      </c>
      <c r="F33" s="1">
        <v>-106.0</v>
      </c>
      <c r="G33" s="1">
        <v>-75.0</v>
      </c>
      <c r="H33" s="1">
        <v>-120.0</v>
      </c>
      <c r="I33" s="1">
        <v>-140.0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157</v>
      </c>
      <c r="B34" s="1">
        <v>-18.0</v>
      </c>
      <c r="C34" s="1">
        <v>-41.0</v>
      </c>
      <c r="D34" s="1">
        <v>-65.0</v>
      </c>
      <c r="E34" s="1">
        <v>-97.0</v>
      </c>
      <c r="F34" s="1">
        <v>-106.0</v>
      </c>
      <c r="G34" s="1">
        <v>-75.0</v>
      </c>
      <c r="H34" s="1">
        <v>-120.0</v>
      </c>
      <c r="I34" s="1">
        <v>-140.0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158</v>
      </c>
      <c r="B35" s="1">
        <v>-15.0</v>
      </c>
      <c r="C35" s="1">
        <v>-38.0</v>
      </c>
      <c r="D35" s="1">
        <v>-59.0</v>
      </c>
      <c r="E35" s="1">
        <v>-86.0</v>
      </c>
      <c r="F35" s="1">
        <v>-91.0</v>
      </c>
      <c r="G35" s="1">
        <v>-60.0</v>
      </c>
      <c r="H35" s="1">
        <v>-105.0</v>
      </c>
      <c r="I35" s="1">
        <v>-118.0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159</v>
      </c>
      <c r="B36" s="1">
        <v>0.0</v>
      </c>
      <c r="C36" s="1">
        <v>0.0</v>
      </c>
      <c r="D36" s="1">
        <v>0.0</v>
      </c>
      <c r="E36" s="1">
        <v>0.0</v>
      </c>
      <c r="F36" s="1">
        <v>4.0</v>
      </c>
      <c r="G36" s="1">
        <v>48.0</v>
      </c>
      <c r="H36" s="1">
        <v>19.0</v>
      </c>
      <c r="I36" s="1">
        <v>16.0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160</v>
      </c>
      <c r="B37" s="1">
        <v>-11.0</v>
      </c>
      <c r="C37" s="1">
        <v>-25.0</v>
      </c>
      <c r="D37" s="1">
        <v>-40.0</v>
      </c>
      <c r="E37" s="1">
        <v>-59.0</v>
      </c>
      <c r="F37" s="1">
        <v>-65.0</v>
      </c>
      <c r="G37" s="1">
        <v>-46.0</v>
      </c>
      <c r="H37" s="1">
        <v>-74.0</v>
      </c>
      <c r="I37" s="1">
        <v>-86.0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161</v>
      </c>
      <c r="B38" s="1">
        <v>0.0</v>
      </c>
      <c r="C38" s="1">
        <v>0.0</v>
      </c>
      <c r="D38" s="1">
        <v>0.0</v>
      </c>
      <c r="E38" s="1">
        <v>0.0</v>
      </c>
      <c r="F38" s="1">
        <v>0.0</v>
      </c>
      <c r="G38" s="1">
        <v>0.0</v>
      </c>
      <c r="H38" s="1">
        <v>1.0</v>
      </c>
      <c r="I38" s="1">
        <v>4.0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162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163</v>
      </c>
      <c r="B40" s="1">
        <v>5.0</v>
      </c>
      <c r="C40" s="1">
        <v>6.0</v>
      </c>
      <c r="D40" s="1">
        <v>11.0</v>
      </c>
      <c r="E40" s="1">
        <v>19.0</v>
      </c>
      <c r="F40" s="1">
        <v>21.0</v>
      </c>
      <c r="G40" s="1">
        <v>25.0</v>
      </c>
      <c r="H40" s="1">
        <v>28.0</v>
      </c>
      <c r="I40" s="1">
        <v>28.0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164</v>
      </c>
      <c r="B41" s="1">
        <v>13.0</v>
      </c>
      <c r="C41" s="1">
        <v>35.0</v>
      </c>
      <c r="D41" s="1">
        <v>54.0</v>
      </c>
      <c r="E41" s="1">
        <v>82.0</v>
      </c>
      <c r="F41" s="1">
        <v>88.0</v>
      </c>
      <c r="G41" s="1">
        <v>97.0</v>
      </c>
      <c r="H41" s="1">
        <v>111.0</v>
      </c>
      <c r="I41" s="1">
        <v>127.0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165</v>
      </c>
      <c r="B42" s="1">
        <v>2.0</v>
      </c>
      <c r="C42" s="1">
        <v>1.0</v>
      </c>
      <c r="D42" s="1">
        <v>1.0</v>
      </c>
      <c r="E42" s="1">
        <v>6.0</v>
      </c>
      <c r="F42" s="1">
        <v>7.0</v>
      </c>
      <c r="G42" s="1">
        <v>7.0</v>
      </c>
      <c r="H42" s="1">
        <v>8.0</v>
      </c>
      <c r="I42" s="1">
        <v>13.0</v>
      </c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166</v>
      </c>
      <c r="B43" s="1">
        <v>0.0</v>
      </c>
      <c r="C43" s="1">
        <v>0.0</v>
      </c>
      <c r="D43" s="1">
        <v>0.0</v>
      </c>
      <c r="E43" s="1">
        <v>0.0</v>
      </c>
      <c r="F43" s="1">
        <v>0.0</v>
      </c>
      <c r="G43" s="1">
        <v>0.0</v>
      </c>
      <c r="H43" s="1">
        <v>2.0</v>
      </c>
      <c r="I43" s="1">
        <v>6.0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167</v>
      </c>
      <c r="B44" s="1">
        <v>0.0</v>
      </c>
      <c r="C44" s="1">
        <v>0.0</v>
      </c>
      <c r="D44" s="1">
        <v>0.0</v>
      </c>
      <c r="E44" s="1">
        <v>0.0</v>
      </c>
      <c r="F44" s="1">
        <v>0.0</v>
      </c>
      <c r="G44" s="1">
        <v>0.0</v>
      </c>
      <c r="H44" s="1">
        <v>6.0</v>
      </c>
      <c r="I44" s="1">
        <v>7.0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168</v>
      </c>
      <c r="B45" s="1">
        <v>38.0</v>
      </c>
      <c r="C45" s="1">
        <v>88.0</v>
      </c>
      <c r="D45" s="1">
        <v>2.0</v>
      </c>
      <c r="E45" s="1">
        <v>3.0</v>
      </c>
      <c r="F45" s="1">
        <v>4.0</v>
      </c>
      <c r="G45" s="1">
        <v>6.0</v>
      </c>
      <c r="H45" s="1">
        <v>6.0</v>
      </c>
      <c r="I45" s="1">
        <v>6.0</v>
      </c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169</v>
      </c>
      <c r="B46" s="1">
        <v>21.0</v>
      </c>
      <c r="C46" s="1">
        <v>23.0</v>
      </c>
      <c r="D46" s="1">
        <v>91.0</v>
      </c>
      <c r="E46" s="1">
        <v>1.0</v>
      </c>
      <c r="F46" s="1">
        <v>2.0</v>
      </c>
      <c r="G46" s="1">
        <v>3.0</v>
      </c>
      <c r="H46" s="1">
        <v>5.0</v>
      </c>
      <c r="I46" s="1">
        <v>5.0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170</v>
      </c>
      <c r="B47" s="1">
        <v>59.0</v>
      </c>
      <c r="C47" s="1">
        <v>1.0</v>
      </c>
      <c r="D47" s="1">
        <v>3.0</v>
      </c>
      <c r="E47" s="1">
        <v>5.0</v>
      </c>
      <c r="F47" s="1">
        <v>7.0</v>
      </c>
      <c r="G47" s="1">
        <v>10.0</v>
      </c>
      <c r="H47" s="1">
        <v>12.0</v>
      </c>
      <c r="I47" s="1">
        <v>11.0</v>
      </c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16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172</v>
      </c>
      <c r="B3" s="1">
        <v>0.0</v>
      </c>
      <c r="C3" s="1" t="s">
        <v>173</v>
      </c>
      <c r="D3" s="1" t="s">
        <v>174</v>
      </c>
      <c r="E3" s="1" t="s">
        <v>175</v>
      </c>
      <c r="F3" s="1" t="s">
        <v>176</v>
      </c>
      <c r="G3" s="1" t="s">
        <v>177</v>
      </c>
      <c r="H3" s="1" t="s">
        <v>178</v>
      </c>
      <c r="I3" s="1" t="s">
        <v>179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180</v>
      </c>
      <c r="B4" s="1">
        <v>0.0</v>
      </c>
      <c r="C4" s="1" t="s">
        <v>181</v>
      </c>
      <c r="D4" s="1" t="s">
        <v>182</v>
      </c>
      <c r="E4" s="1" t="s">
        <v>183</v>
      </c>
      <c r="F4" s="1" t="s">
        <v>184</v>
      </c>
      <c r="G4" s="1" t="s">
        <v>185</v>
      </c>
      <c r="H4" s="1" t="s">
        <v>186</v>
      </c>
      <c r="I4" s="1" t="s">
        <v>187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188</v>
      </c>
      <c r="B5" s="1">
        <v>0.0</v>
      </c>
      <c r="C5" s="1" t="s">
        <v>189</v>
      </c>
      <c r="D5" s="1" t="s">
        <v>190</v>
      </c>
      <c r="E5" s="1" t="s">
        <v>191</v>
      </c>
      <c r="F5" s="1" t="s">
        <v>192</v>
      </c>
      <c r="G5" s="1" t="s">
        <v>193</v>
      </c>
      <c r="H5" s="1" t="s">
        <v>194</v>
      </c>
      <c r="I5" s="1" t="s">
        <v>195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196</v>
      </c>
      <c r="B6" s="1">
        <v>0.0</v>
      </c>
      <c r="C6" s="1" t="s">
        <v>197</v>
      </c>
      <c r="D6" s="1" t="s">
        <v>198</v>
      </c>
      <c r="E6" s="1" t="s">
        <v>191</v>
      </c>
      <c r="F6" s="1" t="s">
        <v>192</v>
      </c>
      <c r="G6" s="1" t="s">
        <v>193</v>
      </c>
      <c r="H6" s="1" t="s">
        <v>194</v>
      </c>
      <c r="I6" s="1" t="s">
        <v>195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199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200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 t="s">
        <v>201</v>
      </c>
      <c r="H8" s="1" t="s">
        <v>202</v>
      </c>
      <c r="I8" s="1" t="s">
        <v>203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204</v>
      </c>
      <c r="B9" s="1">
        <v>0.0</v>
      </c>
      <c r="C9" s="1">
        <v>0.0</v>
      </c>
      <c r="D9" s="1" t="s">
        <v>205</v>
      </c>
      <c r="E9" s="1" t="s">
        <v>206</v>
      </c>
      <c r="F9" s="1" t="s">
        <v>207</v>
      </c>
      <c r="G9" s="1" t="s">
        <v>208</v>
      </c>
      <c r="H9" s="1" t="s">
        <v>209</v>
      </c>
      <c r="I9" s="1" t="s">
        <v>210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211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 t="s">
        <v>212</v>
      </c>
      <c r="H10" s="1" t="s">
        <v>213</v>
      </c>
      <c r="I10" s="1" t="s">
        <v>214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215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 t="s">
        <v>216</v>
      </c>
      <c r="H11" s="1" t="s">
        <v>217</v>
      </c>
      <c r="I11" s="1" t="s">
        <v>218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219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 t="s">
        <v>216</v>
      </c>
      <c r="H12" s="1" t="s">
        <v>217</v>
      </c>
      <c r="I12" s="1" t="s">
        <v>218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220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 t="s">
        <v>221</v>
      </c>
      <c r="H13" s="1" t="s">
        <v>222</v>
      </c>
      <c r="I13" s="1" t="s">
        <v>223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224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 t="s">
        <v>221</v>
      </c>
      <c r="H14" s="1" t="s">
        <v>222</v>
      </c>
      <c r="I14" s="1" t="s">
        <v>223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225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 t="s">
        <v>221</v>
      </c>
      <c r="H15" s="1" t="s">
        <v>222</v>
      </c>
      <c r="I15" s="1" t="s">
        <v>223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226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 t="s">
        <v>227</v>
      </c>
      <c r="H16" s="1" t="s">
        <v>228</v>
      </c>
      <c r="I16" s="1" t="s">
        <v>229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230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 t="s">
        <v>231</v>
      </c>
      <c r="H17" s="1" t="s">
        <v>232</v>
      </c>
      <c r="I17" s="1" t="s">
        <v>233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234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 t="s">
        <v>231</v>
      </c>
      <c r="H18" s="1" t="s">
        <v>235</v>
      </c>
      <c r="I18" s="1" t="s">
        <v>236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237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237</v>
      </c>
      <c r="B20" s="1">
        <v>0.0</v>
      </c>
      <c r="C20" s="1">
        <v>0.0</v>
      </c>
      <c r="D20" s="1" t="s">
        <v>238</v>
      </c>
      <c r="E20" s="1" t="s">
        <v>239</v>
      </c>
      <c r="F20" s="1" t="s">
        <v>239</v>
      </c>
      <c r="G20" s="1" t="s">
        <v>240</v>
      </c>
      <c r="H20" s="1" t="s">
        <v>241</v>
      </c>
      <c r="I20" s="1" t="s">
        <v>241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242</v>
      </c>
      <c r="B21" s="1">
        <v>0.0</v>
      </c>
      <c r="C21" s="1">
        <v>0.0</v>
      </c>
      <c r="D21" s="1" t="s">
        <v>243</v>
      </c>
      <c r="E21" s="1" t="s">
        <v>244</v>
      </c>
      <c r="F21" s="1" t="s">
        <v>245</v>
      </c>
      <c r="G21" s="1" t="s">
        <v>246</v>
      </c>
      <c r="H21" s="1" t="s">
        <v>247</v>
      </c>
      <c r="I21" s="1" t="s">
        <v>248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249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250</v>
      </c>
      <c r="B23" s="1" t="s">
        <v>251</v>
      </c>
      <c r="C23" s="1" t="s">
        <v>252</v>
      </c>
      <c r="D23" s="1" t="s">
        <v>253</v>
      </c>
      <c r="E23" s="1" t="s">
        <v>254</v>
      </c>
      <c r="F23" s="1" t="s">
        <v>255</v>
      </c>
      <c r="G23" s="1" t="s">
        <v>256</v>
      </c>
      <c r="H23" s="1" t="s">
        <v>257</v>
      </c>
      <c r="I23" s="1" t="s">
        <v>258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259</v>
      </c>
      <c r="B24" s="1" t="s">
        <v>260</v>
      </c>
      <c r="C24" s="1" t="s">
        <v>261</v>
      </c>
      <c r="D24" s="1" t="s">
        <v>262</v>
      </c>
      <c r="E24" s="1" t="s">
        <v>263</v>
      </c>
      <c r="F24" s="1" t="s">
        <v>264</v>
      </c>
      <c r="G24" s="1" t="s">
        <v>265</v>
      </c>
      <c r="H24" s="1" t="s">
        <v>266</v>
      </c>
      <c r="I24" s="1" t="s">
        <v>267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268</v>
      </c>
      <c r="B25" s="1" t="s">
        <v>269</v>
      </c>
      <c r="C25" s="1" t="s">
        <v>270</v>
      </c>
      <c r="D25" s="1" t="s">
        <v>271</v>
      </c>
      <c r="E25" s="1" t="s">
        <v>272</v>
      </c>
      <c r="F25" s="1" t="s">
        <v>273</v>
      </c>
      <c r="G25" s="1" t="s">
        <v>274</v>
      </c>
      <c r="H25" s="1" t="s">
        <v>275</v>
      </c>
      <c r="I25" s="1" t="s">
        <v>276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277</v>
      </c>
      <c r="B26" s="1">
        <v>0.0</v>
      </c>
      <c r="C26" s="1" t="s">
        <v>278</v>
      </c>
      <c r="D26" s="1" t="s">
        <v>279</v>
      </c>
      <c r="E26" s="1" t="s">
        <v>280</v>
      </c>
      <c r="F26" s="1" t="s">
        <v>281</v>
      </c>
      <c r="G26" s="1" t="s">
        <v>282</v>
      </c>
      <c r="H26" s="1" t="s">
        <v>283</v>
      </c>
      <c r="I26" s="1" t="s">
        <v>284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285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286</v>
      </c>
      <c r="B28" s="1">
        <v>0.0</v>
      </c>
      <c r="C28" s="1" t="s">
        <v>287</v>
      </c>
      <c r="D28" s="1" t="s">
        <v>288</v>
      </c>
      <c r="E28" s="1" t="s">
        <v>289</v>
      </c>
      <c r="F28" s="1" t="s">
        <v>290</v>
      </c>
      <c r="G28" s="1" t="s">
        <v>291</v>
      </c>
      <c r="H28" s="1" t="s">
        <v>292</v>
      </c>
      <c r="I28" s="1" t="s">
        <v>293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294</v>
      </c>
      <c r="B29" s="1">
        <v>0.0</v>
      </c>
      <c r="C29" s="1" t="s">
        <v>295</v>
      </c>
      <c r="D29" s="1" t="s">
        <v>296</v>
      </c>
      <c r="E29" s="1" t="s">
        <v>297</v>
      </c>
      <c r="F29" s="1" t="s">
        <v>298</v>
      </c>
      <c r="G29" s="1" t="s">
        <v>299</v>
      </c>
      <c r="H29" s="1" t="s">
        <v>300</v>
      </c>
      <c r="I29" s="1" t="s">
        <v>301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302</v>
      </c>
      <c r="B30" s="1">
        <v>0.0</v>
      </c>
      <c r="C30" s="1" t="s">
        <v>287</v>
      </c>
      <c r="D30" s="1" t="s">
        <v>288</v>
      </c>
      <c r="E30" s="1" t="s">
        <v>303</v>
      </c>
      <c r="F30" s="1" t="s">
        <v>304</v>
      </c>
      <c r="G30" s="1" t="s">
        <v>305</v>
      </c>
      <c r="H30" s="1" t="s">
        <v>306</v>
      </c>
      <c r="I30" s="1" t="s">
        <v>307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308</v>
      </c>
      <c r="B31" s="1">
        <v>0.0</v>
      </c>
      <c r="C31" s="1" t="s">
        <v>295</v>
      </c>
      <c r="D31" s="1" t="s">
        <v>296</v>
      </c>
      <c r="E31" s="1" t="s">
        <v>309</v>
      </c>
      <c r="F31" s="1" t="s">
        <v>310</v>
      </c>
      <c r="G31" s="1" t="s">
        <v>311</v>
      </c>
      <c r="H31" s="1" t="s">
        <v>312</v>
      </c>
      <c r="I31" s="1" t="s">
        <v>313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314</v>
      </c>
      <c r="B32" s="1" t="s">
        <v>315</v>
      </c>
      <c r="C32" s="1" t="s">
        <v>316</v>
      </c>
      <c r="D32" s="1" t="s">
        <v>317</v>
      </c>
      <c r="E32" s="1" t="s">
        <v>318</v>
      </c>
      <c r="F32" s="1" t="s">
        <v>319</v>
      </c>
      <c r="G32" s="1" t="s">
        <v>320</v>
      </c>
      <c r="H32" s="1" t="s">
        <v>321</v>
      </c>
      <c r="I32" s="1" t="s">
        <v>322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323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>
        <v>0.0</v>
      </c>
      <c r="H33" s="1" t="s">
        <v>324</v>
      </c>
      <c r="I33" s="1" t="s">
        <v>325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326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>
        <v>0.0</v>
      </c>
      <c r="H34" s="1" t="s">
        <v>327</v>
      </c>
      <c r="I34" s="1" t="s">
        <v>328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329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>
        <v>0.0</v>
      </c>
      <c r="H35" s="1" t="s">
        <v>330</v>
      </c>
      <c r="I35" s="1" t="s">
        <v>331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332</v>
      </c>
      <c r="B36" s="1">
        <v>0.0</v>
      </c>
      <c r="C36" s="1" t="s">
        <v>333</v>
      </c>
      <c r="D36" s="1" t="s">
        <v>334</v>
      </c>
      <c r="E36" s="1" t="s">
        <v>335</v>
      </c>
      <c r="F36" s="1" t="s">
        <v>335</v>
      </c>
      <c r="G36" s="1" t="s">
        <v>336</v>
      </c>
      <c r="H36" s="1" t="s">
        <v>337</v>
      </c>
      <c r="I36" s="1" t="s">
        <v>338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339</v>
      </c>
      <c r="B37" s="1" t="s">
        <v>340</v>
      </c>
      <c r="C37" s="1" t="s">
        <v>341</v>
      </c>
      <c r="D37" s="1" t="s">
        <v>342</v>
      </c>
      <c r="E37" s="1" t="s">
        <v>343</v>
      </c>
      <c r="F37" s="1" t="s">
        <v>344</v>
      </c>
      <c r="G37" s="1" t="s">
        <v>345</v>
      </c>
      <c r="H37" s="1" t="s">
        <v>346</v>
      </c>
      <c r="I37" s="1" t="s">
        <v>347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348</v>
      </c>
      <c r="B38" s="1">
        <v>0.0</v>
      </c>
      <c r="C38" s="1" t="s">
        <v>349</v>
      </c>
      <c r="D38" s="1" t="s">
        <v>350</v>
      </c>
      <c r="E38" s="1" t="s">
        <v>351</v>
      </c>
      <c r="F38" s="1" t="s">
        <v>333</v>
      </c>
      <c r="G38" s="1" t="s">
        <v>352</v>
      </c>
      <c r="H38" s="1" t="s">
        <v>353</v>
      </c>
      <c r="I38" s="1" t="s">
        <v>354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355</v>
      </c>
      <c r="B39" s="1" t="s">
        <v>356</v>
      </c>
      <c r="C39" s="1" t="s">
        <v>357</v>
      </c>
      <c r="D39" s="1" t="s">
        <v>358</v>
      </c>
      <c r="E39" s="1" t="s">
        <v>359</v>
      </c>
      <c r="F39" s="1" t="s">
        <v>360</v>
      </c>
      <c r="G39" s="1" t="s">
        <v>361</v>
      </c>
      <c r="H39" s="1" t="s">
        <v>362</v>
      </c>
      <c r="I39" s="1" t="s">
        <v>349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363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364</v>
      </c>
      <c r="B41" s="1">
        <v>0.0</v>
      </c>
      <c r="C41" s="1">
        <v>0.0</v>
      </c>
      <c r="D41" s="1">
        <v>0.0</v>
      </c>
      <c r="E41" s="1" t="s">
        <v>365</v>
      </c>
      <c r="F41" s="1" t="s">
        <v>366</v>
      </c>
      <c r="G41" s="1">
        <v>0.0</v>
      </c>
      <c r="H41" s="1" t="s">
        <v>367</v>
      </c>
      <c r="I41" s="1" t="s">
        <v>368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369</v>
      </c>
      <c r="B42" s="1">
        <v>0.0</v>
      </c>
      <c r="C42" s="1" t="s">
        <v>370</v>
      </c>
      <c r="D42" s="1" t="s">
        <v>371</v>
      </c>
      <c r="E42" s="1" t="s">
        <v>372</v>
      </c>
      <c r="F42" s="1" t="s">
        <v>373</v>
      </c>
      <c r="G42" s="1" t="s">
        <v>374</v>
      </c>
      <c r="H42" s="1" t="s">
        <v>375</v>
      </c>
      <c r="I42" s="1" t="s">
        <v>376</v>
      </c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377</v>
      </c>
      <c r="B43" s="1">
        <v>0.0</v>
      </c>
      <c r="C43" s="1" t="s">
        <v>378</v>
      </c>
      <c r="D43" s="1" t="s">
        <v>379</v>
      </c>
      <c r="E43" s="1" t="s">
        <v>380</v>
      </c>
      <c r="F43" s="1" t="s">
        <v>381</v>
      </c>
      <c r="G43" s="1" t="s">
        <v>382</v>
      </c>
      <c r="H43" s="1" t="s">
        <v>383</v>
      </c>
      <c r="I43" s="1" t="s">
        <v>384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385</v>
      </c>
      <c r="B44" s="1">
        <v>0.0</v>
      </c>
      <c r="C44" s="1" t="s">
        <v>386</v>
      </c>
      <c r="D44" s="1" t="s">
        <v>387</v>
      </c>
      <c r="E44" s="1" t="s">
        <v>388</v>
      </c>
      <c r="F44" s="1" t="s">
        <v>389</v>
      </c>
      <c r="G44" s="1" t="s">
        <v>390</v>
      </c>
      <c r="H44" s="1" t="s">
        <v>391</v>
      </c>
      <c r="I44" s="1" t="s">
        <v>392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393</v>
      </c>
      <c r="B45" s="1">
        <v>0.0</v>
      </c>
      <c r="C45" s="1" t="s">
        <v>386</v>
      </c>
      <c r="D45" s="1" t="s">
        <v>387</v>
      </c>
      <c r="E45" s="1" t="s">
        <v>388</v>
      </c>
      <c r="F45" s="1" t="s">
        <v>389</v>
      </c>
      <c r="G45" s="1" t="s">
        <v>390</v>
      </c>
      <c r="H45" s="1" t="s">
        <v>391</v>
      </c>
      <c r="I45" s="1" t="s">
        <v>392</v>
      </c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394</v>
      </c>
      <c r="B46" s="1">
        <v>0.0</v>
      </c>
      <c r="C46" s="1" t="s">
        <v>395</v>
      </c>
      <c r="D46" s="1" t="s">
        <v>396</v>
      </c>
      <c r="E46" s="1" t="s">
        <v>397</v>
      </c>
      <c r="F46" s="1" t="s">
        <v>398</v>
      </c>
      <c r="G46" s="1" t="s">
        <v>399</v>
      </c>
      <c r="H46" s="1" t="s">
        <v>400</v>
      </c>
      <c r="I46" s="1" t="s">
        <v>401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402</v>
      </c>
      <c r="B47" s="1">
        <v>0.0</v>
      </c>
      <c r="C47" s="1" t="s">
        <v>395</v>
      </c>
      <c r="D47" s="1" t="s">
        <v>396</v>
      </c>
      <c r="E47" s="1" t="s">
        <v>397</v>
      </c>
      <c r="F47" s="1" t="s">
        <v>398</v>
      </c>
      <c r="G47" s="1" t="s">
        <v>399</v>
      </c>
      <c r="H47" s="1" t="s">
        <v>400</v>
      </c>
      <c r="I47" s="1" t="s">
        <v>401</v>
      </c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403</v>
      </c>
      <c r="B48" s="1">
        <v>0.0</v>
      </c>
      <c r="C48" s="1" t="s">
        <v>404</v>
      </c>
      <c r="D48" s="1" t="s">
        <v>405</v>
      </c>
      <c r="E48" s="1" t="s">
        <v>406</v>
      </c>
      <c r="F48" s="1" t="s">
        <v>407</v>
      </c>
      <c r="G48" s="1" t="s">
        <v>408</v>
      </c>
      <c r="H48" s="1" t="s">
        <v>400</v>
      </c>
      <c r="I48" s="1" t="s">
        <v>401</v>
      </c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409</v>
      </c>
      <c r="B49" s="1">
        <v>0.0</v>
      </c>
      <c r="C49" s="1" t="s">
        <v>410</v>
      </c>
      <c r="D49" s="1" t="s">
        <v>411</v>
      </c>
      <c r="E49" s="1" t="s">
        <v>412</v>
      </c>
      <c r="F49" s="1" t="s">
        <v>413</v>
      </c>
      <c r="G49" s="1" t="s">
        <v>414</v>
      </c>
      <c r="H49" s="1" t="s">
        <v>415</v>
      </c>
      <c r="I49" s="1" t="s">
        <v>416</v>
      </c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417</v>
      </c>
      <c r="B50" s="1">
        <v>0.0</v>
      </c>
      <c r="C50" s="1" t="s">
        <v>418</v>
      </c>
      <c r="D50" s="1" t="s">
        <v>419</v>
      </c>
      <c r="E50" s="1" t="s">
        <v>420</v>
      </c>
      <c r="F50" s="1" t="s">
        <v>421</v>
      </c>
      <c r="G50" s="1" t="s">
        <v>422</v>
      </c>
      <c r="H50" s="1" t="s">
        <v>423</v>
      </c>
      <c r="I50" s="1" t="s">
        <v>424</v>
      </c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425</v>
      </c>
      <c r="B51" s="1">
        <v>0.0</v>
      </c>
      <c r="C51" s="1" t="s">
        <v>426</v>
      </c>
      <c r="D51" s="1" t="s">
        <v>427</v>
      </c>
      <c r="E51" s="1" t="s">
        <v>428</v>
      </c>
      <c r="F51" s="1" t="s">
        <v>429</v>
      </c>
      <c r="G51" s="1" t="s">
        <v>430</v>
      </c>
      <c r="H51" s="1" t="s">
        <v>431</v>
      </c>
      <c r="I51" s="1" t="s">
        <v>432</v>
      </c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433</v>
      </c>
      <c r="B52" s="1">
        <v>0.0</v>
      </c>
      <c r="C52" s="1" t="s">
        <v>434</v>
      </c>
      <c r="D52" s="1" t="s">
        <v>435</v>
      </c>
      <c r="E52" s="1" t="s">
        <v>436</v>
      </c>
      <c r="F52" s="1" t="s">
        <v>437</v>
      </c>
      <c r="G52" s="1" t="s">
        <v>438</v>
      </c>
      <c r="H52" s="1" t="s">
        <v>439</v>
      </c>
      <c r="I52" s="1" t="s">
        <v>440</v>
      </c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441</v>
      </c>
      <c r="B53" s="1">
        <v>0.0</v>
      </c>
      <c r="C53" s="1" t="s">
        <v>434</v>
      </c>
      <c r="D53" s="1" t="s">
        <v>435</v>
      </c>
      <c r="E53" s="1" t="s">
        <v>436</v>
      </c>
      <c r="F53" s="1" t="s">
        <v>437</v>
      </c>
      <c r="G53" s="1" t="s">
        <v>438</v>
      </c>
      <c r="H53" s="1" t="s">
        <v>439</v>
      </c>
      <c r="I53" s="1" t="s">
        <v>440</v>
      </c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442</v>
      </c>
      <c r="B54" s="1">
        <v>0.0</v>
      </c>
      <c r="C54" s="1" t="s">
        <v>443</v>
      </c>
      <c r="D54" s="1" t="s">
        <v>444</v>
      </c>
      <c r="E54" s="1" t="s">
        <v>445</v>
      </c>
      <c r="F54" s="1" t="s">
        <v>446</v>
      </c>
      <c r="G54" s="1" t="s">
        <v>447</v>
      </c>
      <c r="H54" s="1" t="s">
        <v>448</v>
      </c>
      <c r="I54" s="1" t="s">
        <v>449</v>
      </c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450</v>
      </c>
      <c r="B55" s="1">
        <v>0.0</v>
      </c>
      <c r="C55" s="1" t="s">
        <v>451</v>
      </c>
      <c r="D55" s="1" t="s">
        <v>452</v>
      </c>
      <c r="E55" s="1" t="s">
        <v>453</v>
      </c>
      <c r="F55" s="1" t="s">
        <v>454</v>
      </c>
      <c r="G55" s="1" t="s">
        <v>455</v>
      </c>
      <c r="H55" s="1" t="s">
        <v>456</v>
      </c>
      <c r="I55" s="1" t="s">
        <v>457</v>
      </c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458</v>
      </c>
      <c r="B56" s="1">
        <v>0.0</v>
      </c>
      <c r="C56" s="1">
        <v>0.0</v>
      </c>
      <c r="D56" s="1" t="s">
        <v>459</v>
      </c>
      <c r="E56" s="1" t="s">
        <v>460</v>
      </c>
      <c r="F56" s="1" t="s">
        <v>461</v>
      </c>
      <c r="G56" s="1" t="s">
        <v>462</v>
      </c>
      <c r="H56" s="1" t="s">
        <v>463</v>
      </c>
      <c r="I56" s="1" t="s">
        <v>464</v>
      </c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465</v>
      </c>
      <c r="B57" s="1">
        <v>0.0</v>
      </c>
      <c r="C57" s="1">
        <v>0.0</v>
      </c>
      <c r="D57" s="1" t="s">
        <v>459</v>
      </c>
      <c r="E57" s="1" t="s">
        <v>460</v>
      </c>
      <c r="F57" s="1" t="s">
        <v>461</v>
      </c>
      <c r="G57" s="1" t="s">
        <v>462</v>
      </c>
      <c r="H57" s="1" t="s">
        <v>466</v>
      </c>
      <c r="I57" s="1" t="s">
        <v>467</v>
      </c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468</v>
      </c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469</v>
      </c>
      <c r="B59" s="1">
        <v>0.0</v>
      </c>
      <c r="C59" s="1">
        <v>0.0</v>
      </c>
      <c r="D59" s="1">
        <v>0.0</v>
      </c>
      <c r="E59" s="1">
        <v>0.0</v>
      </c>
      <c r="F59" s="1" t="s">
        <v>470</v>
      </c>
      <c r="G59" s="1" t="s">
        <v>471</v>
      </c>
      <c r="H59" s="1" t="s">
        <v>472</v>
      </c>
      <c r="I59" s="1" t="s">
        <v>473</v>
      </c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474</v>
      </c>
      <c r="B60" s="1">
        <v>0.0</v>
      </c>
      <c r="C60" s="1">
        <v>0.0</v>
      </c>
      <c r="D60" s="1" t="s">
        <v>475</v>
      </c>
      <c r="E60" s="1" t="s">
        <v>476</v>
      </c>
      <c r="F60" s="1" t="s">
        <v>477</v>
      </c>
      <c r="G60" s="1" t="s">
        <v>478</v>
      </c>
      <c r="H60" s="1" t="s">
        <v>479</v>
      </c>
      <c r="I60" s="1" t="s">
        <v>480</v>
      </c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481</v>
      </c>
      <c r="B61" s="1">
        <v>0.0</v>
      </c>
      <c r="C61" s="1">
        <v>0.0</v>
      </c>
      <c r="D61" s="1" t="s">
        <v>482</v>
      </c>
      <c r="E61" s="1" t="s">
        <v>483</v>
      </c>
      <c r="F61" s="1" t="s">
        <v>484</v>
      </c>
      <c r="G61" s="1" t="s">
        <v>485</v>
      </c>
      <c r="H61" s="1" t="s">
        <v>486</v>
      </c>
      <c r="I61" s="1" t="s">
        <v>487</v>
      </c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488</v>
      </c>
      <c r="B62" s="1">
        <v>0.0</v>
      </c>
      <c r="C62" s="1">
        <v>0.0</v>
      </c>
      <c r="D62" s="1" t="s">
        <v>489</v>
      </c>
      <c r="E62" s="1" t="s">
        <v>490</v>
      </c>
      <c r="F62" s="1" t="s">
        <v>318</v>
      </c>
      <c r="G62" s="1" t="s">
        <v>491</v>
      </c>
      <c r="H62" s="1" t="s">
        <v>263</v>
      </c>
      <c r="I62" s="1" t="s">
        <v>492</v>
      </c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493</v>
      </c>
      <c r="B63" s="1">
        <v>0.0</v>
      </c>
      <c r="C63" s="1">
        <v>0.0</v>
      </c>
      <c r="D63" s="1" t="s">
        <v>489</v>
      </c>
      <c r="E63" s="1" t="s">
        <v>490</v>
      </c>
      <c r="F63" s="1" t="s">
        <v>318</v>
      </c>
      <c r="G63" s="1" t="s">
        <v>491</v>
      </c>
      <c r="H63" s="1" t="s">
        <v>263</v>
      </c>
      <c r="I63" s="1" t="s">
        <v>492</v>
      </c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494</v>
      </c>
      <c r="B64" s="1">
        <v>0.0</v>
      </c>
      <c r="C64" s="1">
        <v>0.0</v>
      </c>
      <c r="D64" s="1" t="s">
        <v>495</v>
      </c>
      <c r="E64" s="1" t="s">
        <v>496</v>
      </c>
      <c r="F64" s="1" t="s">
        <v>497</v>
      </c>
      <c r="G64" s="1" t="s">
        <v>498</v>
      </c>
      <c r="H64" s="1" t="s">
        <v>499</v>
      </c>
      <c r="I64" s="1" t="s">
        <v>500</v>
      </c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501</v>
      </c>
      <c r="B65" s="1">
        <v>0.0</v>
      </c>
      <c r="C65" s="1">
        <v>0.0</v>
      </c>
      <c r="D65" s="1" t="s">
        <v>495</v>
      </c>
      <c r="E65" s="1" t="s">
        <v>496</v>
      </c>
      <c r="F65" s="1" t="s">
        <v>497</v>
      </c>
      <c r="G65" s="1" t="s">
        <v>498</v>
      </c>
      <c r="H65" s="1" t="s">
        <v>499</v>
      </c>
      <c r="I65" s="1" t="s">
        <v>500</v>
      </c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502</v>
      </c>
      <c r="B66" s="1">
        <v>0.0</v>
      </c>
      <c r="C66" s="1">
        <v>0.0</v>
      </c>
      <c r="D66" s="1" t="s">
        <v>503</v>
      </c>
      <c r="E66" s="1" t="s">
        <v>504</v>
      </c>
      <c r="F66" s="1" t="s">
        <v>505</v>
      </c>
      <c r="G66" s="1" t="s">
        <v>506</v>
      </c>
      <c r="H66" s="1" t="s">
        <v>499</v>
      </c>
      <c r="I66" s="1" t="s">
        <v>500</v>
      </c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507</v>
      </c>
      <c r="B67" s="1">
        <v>0.0</v>
      </c>
      <c r="C67" s="1">
        <v>0.0</v>
      </c>
      <c r="D67" s="1" t="s">
        <v>508</v>
      </c>
      <c r="E67" s="1" t="s">
        <v>509</v>
      </c>
      <c r="F67" s="1" t="s">
        <v>510</v>
      </c>
      <c r="G67" s="1" t="s">
        <v>511</v>
      </c>
      <c r="H67" s="1" t="s">
        <v>512</v>
      </c>
      <c r="I67" s="1" t="s">
        <v>513</v>
      </c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514</v>
      </c>
      <c r="B68" s="1">
        <v>0.0</v>
      </c>
      <c r="C68" s="1">
        <v>0.0</v>
      </c>
      <c r="D68" s="1" t="s">
        <v>515</v>
      </c>
      <c r="E68" s="1" t="s">
        <v>516</v>
      </c>
      <c r="F68" s="1" t="s">
        <v>517</v>
      </c>
      <c r="G68" s="1" t="s">
        <v>518</v>
      </c>
      <c r="H68" s="1" t="s">
        <v>519</v>
      </c>
      <c r="I68" s="1" t="s">
        <v>520</v>
      </c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521</v>
      </c>
      <c r="B69" s="1">
        <v>0.0</v>
      </c>
      <c r="C69" s="1">
        <v>0.0</v>
      </c>
      <c r="D69" s="1" t="s">
        <v>522</v>
      </c>
      <c r="E69" s="1" t="s">
        <v>523</v>
      </c>
      <c r="F69" s="1" t="s">
        <v>524</v>
      </c>
      <c r="G69" s="1" t="s">
        <v>525</v>
      </c>
      <c r="H69" s="1" t="s">
        <v>526</v>
      </c>
      <c r="I69" s="1" t="s">
        <v>527</v>
      </c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528</v>
      </c>
      <c r="B70" s="1">
        <v>0.0</v>
      </c>
      <c r="C70" s="1">
        <v>0.0</v>
      </c>
      <c r="D70" s="1" t="s">
        <v>529</v>
      </c>
      <c r="E70" s="1" t="s">
        <v>530</v>
      </c>
      <c r="F70" s="1" t="s">
        <v>531</v>
      </c>
      <c r="G70" s="1" t="s">
        <v>532</v>
      </c>
      <c r="H70" s="1" t="s">
        <v>533</v>
      </c>
      <c r="I70" s="1" t="s">
        <v>534</v>
      </c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535</v>
      </c>
      <c r="B71" s="1">
        <v>0.0</v>
      </c>
      <c r="C71" s="1">
        <v>0.0</v>
      </c>
      <c r="D71" s="1" t="s">
        <v>529</v>
      </c>
      <c r="E71" s="1" t="s">
        <v>530</v>
      </c>
      <c r="F71" s="1" t="s">
        <v>531</v>
      </c>
      <c r="G71" s="1" t="s">
        <v>532</v>
      </c>
      <c r="H71" s="1" t="s">
        <v>533</v>
      </c>
      <c r="I71" s="1" t="s">
        <v>534</v>
      </c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536</v>
      </c>
      <c r="B72" s="1">
        <v>0.0</v>
      </c>
      <c r="C72" s="1">
        <v>0.0</v>
      </c>
      <c r="D72" s="1" t="s">
        <v>537</v>
      </c>
      <c r="E72" s="1" t="s">
        <v>538</v>
      </c>
      <c r="F72" s="1" t="s">
        <v>539</v>
      </c>
      <c r="G72" s="1" t="s">
        <v>540</v>
      </c>
      <c r="H72" s="1" t="s">
        <v>541</v>
      </c>
      <c r="I72" s="1" t="s">
        <v>542</v>
      </c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543</v>
      </c>
      <c r="B73" s="1">
        <v>0.0</v>
      </c>
      <c r="C73" s="1">
        <v>0.0</v>
      </c>
      <c r="D73" s="1" t="s">
        <v>544</v>
      </c>
      <c r="E73" s="1" t="s">
        <v>545</v>
      </c>
      <c r="F73" s="1" t="s">
        <v>546</v>
      </c>
      <c r="G73" s="1" t="s">
        <v>547</v>
      </c>
      <c r="H73" s="1" t="s">
        <v>548</v>
      </c>
      <c r="I73" s="1" t="s">
        <v>549</v>
      </c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550</v>
      </c>
      <c r="B74" s="1">
        <v>0.0</v>
      </c>
      <c r="C74" s="1">
        <v>0.0</v>
      </c>
      <c r="D74" s="1">
        <v>0.0</v>
      </c>
      <c r="E74" s="1" t="s">
        <v>551</v>
      </c>
      <c r="F74" s="1" t="s">
        <v>552</v>
      </c>
      <c r="G74" s="1" t="s">
        <v>553</v>
      </c>
      <c r="H74" s="1" t="s">
        <v>554</v>
      </c>
      <c r="I74" s="1" t="s">
        <v>555</v>
      </c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556</v>
      </c>
      <c r="B75" s="1">
        <v>0.0</v>
      </c>
      <c r="C75" s="1">
        <v>0.0</v>
      </c>
      <c r="D75" s="1">
        <v>0.0</v>
      </c>
      <c r="E75" s="1" t="s">
        <v>551</v>
      </c>
      <c r="F75" s="1" t="s">
        <v>552</v>
      </c>
      <c r="G75" s="1" t="s">
        <v>553</v>
      </c>
      <c r="H75" s="1" t="s">
        <v>557</v>
      </c>
      <c r="I75" s="1" t="s">
        <v>558</v>
      </c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559</v>
      </c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560</v>
      </c>
      <c r="B77" s="1">
        <v>0.0</v>
      </c>
      <c r="C77" s="1">
        <v>0.0</v>
      </c>
      <c r="D77" s="1">
        <v>0.0</v>
      </c>
      <c r="E77" s="1">
        <v>0.0</v>
      </c>
      <c r="F77" s="1">
        <v>0.0</v>
      </c>
      <c r="G77" s="1" t="s">
        <v>561</v>
      </c>
      <c r="H77" s="1" t="s">
        <v>562</v>
      </c>
      <c r="I77" s="1" t="s">
        <v>563</v>
      </c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564</v>
      </c>
      <c r="B78" s="1">
        <v>0.0</v>
      </c>
      <c r="C78" s="1">
        <v>0.0</v>
      </c>
      <c r="D78" s="1">
        <v>0.0</v>
      </c>
      <c r="E78" s="1" t="s">
        <v>565</v>
      </c>
      <c r="F78" s="1" t="s">
        <v>566</v>
      </c>
      <c r="G78" s="1" t="s">
        <v>567</v>
      </c>
      <c r="H78" s="1" t="s">
        <v>568</v>
      </c>
      <c r="I78" s="1" t="s">
        <v>569</v>
      </c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570</v>
      </c>
      <c r="B79" s="1">
        <v>0.0</v>
      </c>
      <c r="C79" s="1">
        <v>0.0</v>
      </c>
      <c r="D79" s="1">
        <v>0.0</v>
      </c>
      <c r="E79" s="1" t="s">
        <v>571</v>
      </c>
      <c r="F79" s="1" t="s">
        <v>572</v>
      </c>
      <c r="G79" s="1" t="s">
        <v>573</v>
      </c>
      <c r="H79" s="1" t="s">
        <v>574</v>
      </c>
      <c r="I79" s="1" t="s">
        <v>575</v>
      </c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576</v>
      </c>
      <c r="B80" s="1">
        <v>0.0</v>
      </c>
      <c r="C80" s="1">
        <v>0.0</v>
      </c>
      <c r="D80" s="1">
        <v>0.0</v>
      </c>
      <c r="E80" s="1" t="s">
        <v>577</v>
      </c>
      <c r="F80" s="1" t="s">
        <v>578</v>
      </c>
      <c r="G80" s="1" t="s">
        <v>579</v>
      </c>
      <c r="H80" s="1" t="s">
        <v>580</v>
      </c>
      <c r="I80" s="1" t="s">
        <v>581</v>
      </c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582</v>
      </c>
      <c r="B81" s="1">
        <v>0.0</v>
      </c>
      <c r="C81" s="1">
        <v>0.0</v>
      </c>
      <c r="D81" s="1">
        <v>0.0</v>
      </c>
      <c r="E81" s="1" t="s">
        <v>577</v>
      </c>
      <c r="F81" s="1" t="s">
        <v>578</v>
      </c>
      <c r="G81" s="1" t="s">
        <v>579</v>
      </c>
      <c r="H81" s="1" t="s">
        <v>580</v>
      </c>
      <c r="I81" s="1" t="s">
        <v>581</v>
      </c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583</v>
      </c>
      <c r="B82" s="1">
        <v>0.0</v>
      </c>
      <c r="C82" s="1">
        <v>0.0</v>
      </c>
      <c r="D82" s="1">
        <v>0.0</v>
      </c>
      <c r="E82" s="1" t="s">
        <v>584</v>
      </c>
      <c r="F82" s="1" t="s">
        <v>585</v>
      </c>
      <c r="G82" s="1" t="s">
        <v>586</v>
      </c>
      <c r="H82" s="1" t="s">
        <v>587</v>
      </c>
      <c r="I82" s="1" t="s">
        <v>588</v>
      </c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589</v>
      </c>
      <c r="B83" s="1">
        <v>0.0</v>
      </c>
      <c r="C83" s="1">
        <v>0.0</v>
      </c>
      <c r="D83" s="1">
        <v>0.0</v>
      </c>
      <c r="E83" s="1" t="s">
        <v>584</v>
      </c>
      <c r="F83" s="1" t="s">
        <v>585</v>
      </c>
      <c r="G83" s="1" t="s">
        <v>586</v>
      </c>
      <c r="H83" s="1" t="s">
        <v>587</v>
      </c>
      <c r="I83" s="1" t="s">
        <v>588</v>
      </c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590</v>
      </c>
      <c r="B84" s="1">
        <v>0.0</v>
      </c>
      <c r="C84" s="1">
        <v>0.0</v>
      </c>
      <c r="D84" s="1">
        <v>0.0</v>
      </c>
      <c r="E84" s="1" t="s">
        <v>591</v>
      </c>
      <c r="F84" s="1" t="s">
        <v>578</v>
      </c>
      <c r="G84" s="1" t="s">
        <v>592</v>
      </c>
      <c r="H84" s="1" t="s">
        <v>593</v>
      </c>
      <c r="I84" s="1" t="s">
        <v>588</v>
      </c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594</v>
      </c>
      <c r="B85" s="1">
        <v>0.0</v>
      </c>
      <c r="C85" s="1">
        <v>0.0</v>
      </c>
      <c r="D85" s="1">
        <v>0.0</v>
      </c>
      <c r="E85" s="1" t="s">
        <v>595</v>
      </c>
      <c r="F85" s="1" t="s">
        <v>596</v>
      </c>
      <c r="G85" s="1" t="s">
        <v>597</v>
      </c>
      <c r="H85" s="1" t="s">
        <v>598</v>
      </c>
      <c r="I85" s="1" t="s">
        <v>599</v>
      </c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600</v>
      </c>
      <c r="B86" s="1">
        <v>0.0</v>
      </c>
      <c r="C86" s="1">
        <v>0.0</v>
      </c>
      <c r="D86" s="1">
        <v>0.0</v>
      </c>
      <c r="E86" s="1" t="s">
        <v>601</v>
      </c>
      <c r="F86" s="1" t="s">
        <v>602</v>
      </c>
      <c r="G86" s="1" t="s">
        <v>603</v>
      </c>
      <c r="H86" s="1" t="s">
        <v>604</v>
      </c>
      <c r="I86" s="1" t="s">
        <v>605</v>
      </c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606</v>
      </c>
      <c r="B87" s="1">
        <v>0.0</v>
      </c>
      <c r="C87" s="1">
        <v>0.0</v>
      </c>
      <c r="D87" s="1">
        <v>0.0</v>
      </c>
      <c r="E87" s="1" t="s">
        <v>607</v>
      </c>
      <c r="F87" s="1" t="s">
        <v>292</v>
      </c>
      <c r="G87" s="1" t="s">
        <v>608</v>
      </c>
      <c r="H87" s="1" t="s">
        <v>609</v>
      </c>
      <c r="I87" s="1" t="s">
        <v>610</v>
      </c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611</v>
      </c>
      <c r="B88" s="1">
        <v>0.0</v>
      </c>
      <c r="C88" s="1">
        <v>0.0</v>
      </c>
      <c r="D88" s="1">
        <v>0.0</v>
      </c>
      <c r="E88" s="1" t="s">
        <v>612</v>
      </c>
      <c r="F88" s="1" t="s">
        <v>613</v>
      </c>
      <c r="G88" s="1" t="s">
        <v>614</v>
      </c>
      <c r="H88" s="1" t="s">
        <v>615</v>
      </c>
      <c r="I88" s="1" t="s">
        <v>616</v>
      </c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617</v>
      </c>
      <c r="B89" s="1">
        <v>0.0</v>
      </c>
      <c r="C89" s="1">
        <v>0.0</v>
      </c>
      <c r="D89" s="1">
        <v>0.0</v>
      </c>
      <c r="E89" s="1" t="s">
        <v>612</v>
      </c>
      <c r="F89" s="1" t="s">
        <v>613</v>
      </c>
      <c r="G89" s="1" t="s">
        <v>614</v>
      </c>
      <c r="H89" s="1" t="s">
        <v>615</v>
      </c>
      <c r="I89" s="1" t="s">
        <v>616</v>
      </c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618</v>
      </c>
      <c r="B90" s="1">
        <v>0.0</v>
      </c>
      <c r="C90" s="1">
        <v>0.0</v>
      </c>
      <c r="D90" s="1">
        <v>0.0</v>
      </c>
      <c r="E90" s="1" t="s">
        <v>619</v>
      </c>
      <c r="F90" s="1" t="s">
        <v>620</v>
      </c>
      <c r="G90" s="1" t="s">
        <v>621</v>
      </c>
      <c r="H90" s="1" t="s">
        <v>622</v>
      </c>
      <c r="I90" s="1" t="s">
        <v>623</v>
      </c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624</v>
      </c>
      <c r="B91" s="1">
        <v>0.0</v>
      </c>
      <c r="C91" s="1">
        <v>0.0</v>
      </c>
      <c r="D91" s="1">
        <v>0.0</v>
      </c>
      <c r="E91" s="1" t="s">
        <v>625</v>
      </c>
      <c r="F91" s="1" t="s">
        <v>626</v>
      </c>
      <c r="G91" s="1" t="s">
        <v>627</v>
      </c>
      <c r="H91" s="1" t="s">
        <v>628</v>
      </c>
      <c r="I91" s="1" t="s">
        <v>629</v>
      </c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630</v>
      </c>
      <c r="B92" s="1">
        <v>0.0</v>
      </c>
      <c r="C92" s="1">
        <v>0.0</v>
      </c>
      <c r="D92" s="1">
        <v>0.0</v>
      </c>
      <c r="E92" s="1">
        <v>0.0</v>
      </c>
      <c r="F92" s="1" t="s">
        <v>631</v>
      </c>
      <c r="G92" s="1" t="s">
        <v>632</v>
      </c>
      <c r="H92" s="1" t="s">
        <v>633</v>
      </c>
      <c r="I92" s="1" t="s">
        <v>634</v>
      </c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635</v>
      </c>
      <c r="B93" s="1">
        <v>0.0</v>
      </c>
      <c r="C93" s="1">
        <v>0.0</v>
      </c>
      <c r="D93" s="1">
        <v>0.0</v>
      </c>
      <c r="E93" s="1">
        <v>0.0</v>
      </c>
      <c r="F93" s="1" t="s">
        <v>631</v>
      </c>
      <c r="G93" s="1" t="s">
        <v>632</v>
      </c>
      <c r="H93" s="1" t="s">
        <v>636</v>
      </c>
      <c r="I93" s="1" t="s">
        <v>637</v>
      </c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638</v>
      </c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639</v>
      </c>
      <c r="B95" s="1">
        <v>0.0</v>
      </c>
      <c r="C95" s="1">
        <v>0.0</v>
      </c>
      <c r="D95" s="1">
        <v>0.0</v>
      </c>
      <c r="E95" s="1">
        <v>0.0</v>
      </c>
      <c r="F95" s="1">
        <v>0.0</v>
      </c>
      <c r="G95" s="1">
        <v>0.0</v>
      </c>
      <c r="H95" s="1">
        <v>0.0</v>
      </c>
      <c r="I95" s="1" t="s">
        <v>640</v>
      </c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641</v>
      </c>
      <c r="B96" s="1">
        <v>0.0</v>
      </c>
      <c r="C96" s="1">
        <v>0.0</v>
      </c>
      <c r="D96" s="1">
        <v>0.0</v>
      </c>
      <c r="E96" s="1">
        <v>0.0</v>
      </c>
      <c r="F96" s="1">
        <v>0.0</v>
      </c>
      <c r="G96" s="1" t="s">
        <v>642</v>
      </c>
      <c r="H96" s="1" t="s">
        <v>643</v>
      </c>
      <c r="I96" s="1" t="s">
        <v>644</v>
      </c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645</v>
      </c>
      <c r="B97" s="1">
        <v>0.0</v>
      </c>
      <c r="C97" s="1">
        <v>0.0</v>
      </c>
      <c r="D97" s="1">
        <v>0.0</v>
      </c>
      <c r="E97" s="1">
        <v>0.0</v>
      </c>
      <c r="F97" s="1">
        <v>0.0</v>
      </c>
      <c r="G97" s="1" t="s">
        <v>646</v>
      </c>
      <c r="H97" s="1" t="s">
        <v>647</v>
      </c>
      <c r="I97" s="1" t="s">
        <v>648</v>
      </c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649</v>
      </c>
      <c r="B98" s="1">
        <v>0.0</v>
      </c>
      <c r="C98" s="1">
        <v>0.0</v>
      </c>
      <c r="D98" s="1">
        <v>0.0</v>
      </c>
      <c r="E98" s="1">
        <v>0.0</v>
      </c>
      <c r="F98" s="1">
        <v>0.0</v>
      </c>
      <c r="G98" s="1" t="s">
        <v>650</v>
      </c>
      <c r="H98" s="1" t="s">
        <v>651</v>
      </c>
      <c r="I98" s="1" t="s">
        <v>652</v>
      </c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653</v>
      </c>
      <c r="B99" s="1">
        <v>0.0</v>
      </c>
      <c r="C99" s="1">
        <v>0.0</v>
      </c>
      <c r="D99" s="1">
        <v>0.0</v>
      </c>
      <c r="E99" s="1">
        <v>0.0</v>
      </c>
      <c r="F99" s="1">
        <v>0.0</v>
      </c>
      <c r="G99" s="1" t="s">
        <v>650</v>
      </c>
      <c r="H99" s="1" t="s">
        <v>651</v>
      </c>
      <c r="I99" s="1" t="s">
        <v>652</v>
      </c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654</v>
      </c>
      <c r="B100" s="1">
        <v>0.0</v>
      </c>
      <c r="C100" s="1">
        <v>0.0</v>
      </c>
      <c r="D100" s="1">
        <v>0.0</v>
      </c>
      <c r="E100" s="1">
        <v>0.0</v>
      </c>
      <c r="F100" s="1">
        <v>0.0</v>
      </c>
      <c r="G100" s="1" t="s">
        <v>655</v>
      </c>
      <c r="H100" s="1" t="s">
        <v>656</v>
      </c>
      <c r="I100" s="1" t="s">
        <v>657</v>
      </c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658</v>
      </c>
      <c r="B101" s="1">
        <v>0.0</v>
      </c>
      <c r="C101" s="1">
        <v>0.0</v>
      </c>
      <c r="D101" s="1">
        <v>0.0</v>
      </c>
      <c r="E101" s="1">
        <v>0.0</v>
      </c>
      <c r="F101" s="1">
        <v>0.0</v>
      </c>
      <c r="G101" s="1" t="s">
        <v>655</v>
      </c>
      <c r="H101" s="1" t="s">
        <v>656</v>
      </c>
      <c r="I101" s="1" t="s">
        <v>657</v>
      </c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659</v>
      </c>
      <c r="B102" s="1">
        <v>0.0</v>
      </c>
      <c r="C102" s="1">
        <v>0.0</v>
      </c>
      <c r="D102" s="1">
        <v>0.0</v>
      </c>
      <c r="E102" s="1">
        <v>0.0</v>
      </c>
      <c r="F102" s="1">
        <v>0.0</v>
      </c>
      <c r="G102" s="1" t="s">
        <v>660</v>
      </c>
      <c r="H102" s="1" t="s">
        <v>661</v>
      </c>
      <c r="I102" s="1" t="s">
        <v>662</v>
      </c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663</v>
      </c>
      <c r="B103" s="1">
        <v>0.0</v>
      </c>
      <c r="C103" s="1">
        <v>0.0</v>
      </c>
      <c r="D103" s="1">
        <v>0.0</v>
      </c>
      <c r="E103" s="1">
        <v>0.0</v>
      </c>
      <c r="F103" s="1">
        <v>0.0</v>
      </c>
      <c r="G103" s="1" t="s">
        <v>664</v>
      </c>
      <c r="H103" s="1" t="s">
        <v>665</v>
      </c>
      <c r="I103" s="1" t="s">
        <v>666</v>
      </c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667</v>
      </c>
      <c r="B104" s="1">
        <v>0.0</v>
      </c>
      <c r="C104" s="1">
        <v>0.0</v>
      </c>
      <c r="D104" s="1">
        <v>0.0</v>
      </c>
      <c r="E104" s="1">
        <v>0.0</v>
      </c>
      <c r="F104" s="1">
        <v>0.0</v>
      </c>
      <c r="G104" s="1" t="s">
        <v>668</v>
      </c>
      <c r="H104" s="1" t="s">
        <v>669</v>
      </c>
      <c r="I104" s="1" t="s">
        <v>670</v>
      </c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671</v>
      </c>
      <c r="B105" s="1">
        <v>0.0</v>
      </c>
      <c r="C105" s="1">
        <v>0.0</v>
      </c>
      <c r="D105" s="1">
        <v>0.0</v>
      </c>
      <c r="E105" s="1">
        <v>0.0</v>
      </c>
      <c r="F105" s="1">
        <v>0.0</v>
      </c>
      <c r="G105" s="1" t="s">
        <v>672</v>
      </c>
      <c r="H105" s="1" t="s">
        <v>673</v>
      </c>
      <c r="I105" s="1" t="s">
        <v>674</v>
      </c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675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676</v>
      </c>
      <c r="H106" s="1" t="s">
        <v>677</v>
      </c>
      <c r="I106" s="1" t="s">
        <v>678</v>
      </c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679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676</v>
      </c>
      <c r="H107" s="1" t="s">
        <v>677</v>
      </c>
      <c r="I107" s="1" t="s">
        <v>678</v>
      </c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680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681</v>
      </c>
      <c r="H108" s="1" t="s">
        <v>682</v>
      </c>
      <c r="I108" s="1" t="s">
        <v>683</v>
      </c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684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685</v>
      </c>
      <c r="H109" s="1" t="s">
        <v>686</v>
      </c>
      <c r="I109" s="1" t="s">
        <v>687</v>
      </c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688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>
        <v>0.0</v>
      </c>
      <c r="H110" s="1" t="s">
        <v>689</v>
      </c>
      <c r="I110" s="1" t="s">
        <v>690</v>
      </c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691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>
        <v>0.0</v>
      </c>
      <c r="H111" s="1" t="s">
        <v>692</v>
      </c>
      <c r="I111" s="1" t="s">
        <v>693</v>
      </c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16</v>
      </c>
      <c r="B1" s="1" t="s">
        <v>694</v>
      </c>
      <c r="C1" s="1" t="s">
        <v>695</v>
      </c>
      <c r="D1" s="1" t="s">
        <v>696</v>
      </c>
      <c r="E1" s="1" t="s">
        <v>697</v>
      </c>
      <c r="F1" s="1" t="s">
        <v>698</v>
      </c>
      <c r="G1" s="1" t="s">
        <v>699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700</v>
      </c>
      <c r="B2" s="1" t="s">
        <v>701</v>
      </c>
      <c r="C2" s="1" t="s">
        <v>702</v>
      </c>
      <c r="D2" s="1" t="s">
        <v>703</v>
      </c>
      <c r="E2" s="1" t="s">
        <v>704</v>
      </c>
      <c r="F2" s="1" t="s">
        <v>705</v>
      </c>
      <c r="G2" s="1" t="s">
        <v>706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707</v>
      </c>
      <c r="B3" s="1" t="s">
        <v>708</v>
      </c>
      <c r="C3" s="1" t="s">
        <v>709</v>
      </c>
      <c r="D3" s="1" t="s">
        <v>710</v>
      </c>
      <c r="E3" s="1" t="s">
        <v>711</v>
      </c>
      <c r="F3" s="1" t="s">
        <v>712</v>
      </c>
      <c r="G3" s="1" t="s">
        <v>713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714</v>
      </c>
      <c r="B4" s="1" t="s">
        <v>715</v>
      </c>
      <c r="C4" s="1" t="s">
        <v>716</v>
      </c>
      <c r="D4" s="1" t="s">
        <v>717</v>
      </c>
      <c r="E4" s="1" t="s">
        <v>718</v>
      </c>
      <c r="F4" s="1" t="s">
        <v>719</v>
      </c>
      <c r="G4" s="1" t="s">
        <v>720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707</v>
      </c>
      <c r="B5" s="1" t="s">
        <v>708</v>
      </c>
      <c r="C5" s="1" t="s">
        <v>721</v>
      </c>
      <c r="D5" s="1" t="s">
        <v>722</v>
      </c>
      <c r="E5" s="1" t="s">
        <v>723</v>
      </c>
      <c r="F5" s="1" t="s">
        <v>724</v>
      </c>
      <c r="G5" s="1" t="s">
        <v>725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726</v>
      </c>
      <c r="B6" s="1" t="s">
        <v>727</v>
      </c>
      <c r="C6" s="1" t="s">
        <v>728</v>
      </c>
      <c r="D6" s="1" t="s">
        <v>729</v>
      </c>
      <c r="E6" s="1" t="s">
        <v>730</v>
      </c>
      <c r="F6" s="1" t="s">
        <v>731</v>
      </c>
      <c r="G6" s="1" t="s">
        <v>732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733</v>
      </c>
      <c r="B7" s="1" t="s">
        <v>734</v>
      </c>
      <c r="C7" s="1" t="s">
        <v>735</v>
      </c>
      <c r="D7" s="1" t="s">
        <v>736</v>
      </c>
      <c r="E7" s="1" t="s">
        <v>737</v>
      </c>
      <c r="F7" s="1" t="s">
        <v>738</v>
      </c>
      <c r="G7" s="1" t="s">
        <v>739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740</v>
      </c>
      <c r="B8" s="1" t="s">
        <v>708</v>
      </c>
      <c r="C8" s="1" t="s">
        <v>741</v>
      </c>
      <c r="D8" s="1" t="s">
        <v>742</v>
      </c>
      <c r="E8" s="1" t="s">
        <v>743</v>
      </c>
      <c r="F8" s="1" t="s">
        <v>744</v>
      </c>
      <c r="G8" s="1" t="s">
        <v>745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746</v>
      </c>
      <c r="B9" s="1" t="s">
        <v>747</v>
      </c>
      <c r="C9" s="1" t="s">
        <v>748</v>
      </c>
      <c r="D9" s="1" t="s">
        <v>749</v>
      </c>
      <c r="E9" s="1" t="s">
        <v>750</v>
      </c>
      <c r="F9" s="1" t="s">
        <v>751</v>
      </c>
      <c r="G9" s="1" t="s">
        <v>752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753</v>
      </c>
      <c r="B10" s="1" t="s">
        <v>754</v>
      </c>
      <c r="C10" s="1" t="s">
        <v>755</v>
      </c>
      <c r="D10" s="1" t="s">
        <v>756</v>
      </c>
      <c r="E10" s="1" t="s">
        <v>751</v>
      </c>
      <c r="F10" s="1" t="s">
        <v>757</v>
      </c>
      <c r="G10" s="1" t="s">
        <v>758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759</v>
      </c>
      <c r="B11" s="1" t="s">
        <v>760</v>
      </c>
      <c r="C11" s="1" t="s">
        <v>761</v>
      </c>
      <c r="D11" s="1" t="s">
        <v>762</v>
      </c>
      <c r="E11" s="1" t="s">
        <v>763</v>
      </c>
      <c r="F11" s="1" t="s">
        <v>764</v>
      </c>
      <c r="G11" s="1" t="s">
        <v>765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766</v>
      </c>
      <c r="B12" s="1" t="s">
        <v>767</v>
      </c>
      <c r="C12" s="1" t="s">
        <v>768</v>
      </c>
      <c r="D12" s="1" t="s">
        <v>769</v>
      </c>
      <c r="E12" s="1" t="s">
        <v>770</v>
      </c>
      <c r="F12" s="1" t="s">
        <v>771</v>
      </c>
      <c r="G12" s="1" t="s">
        <v>772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773</v>
      </c>
      <c r="B13" s="1" t="s">
        <v>774</v>
      </c>
      <c r="C13" s="1" t="s">
        <v>775</v>
      </c>
      <c r="D13" s="1" t="s">
        <v>776</v>
      </c>
      <c r="E13" s="1" t="s">
        <v>777</v>
      </c>
      <c r="F13" s="1" t="s">
        <v>778</v>
      </c>
      <c r="G13" s="1" t="s">
        <v>779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780</v>
      </c>
      <c r="B14" s="1" t="s">
        <v>781</v>
      </c>
      <c r="C14" s="1" t="s">
        <v>782</v>
      </c>
      <c r="D14" s="1" t="s">
        <v>783</v>
      </c>
      <c r="E14" s="1" t="s">
        <v>784</v>
      </c>
      <c r="F14" s="1" t="s">
        <v>785</v>
      </c>
      <c r="G14" s="1" t="s">
        <v>786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787</v>
      </c>
      <c r="B15" s="1" t="s">
        <v>708</v>
      </c>
      <c r="C15" s="1" t="s">
        <v>708</v>
      </c>
      <c r="D15" s="1" t="s">
        <v>708</v>
      </c>
      <c r="E15" s="1" t="s">
        <v>708</v>
      </c>
      <c r="F15" s="1" t="s">
        <v>708</v>
      </c>
      <c r="G15" s="1" t="s">
        <v>708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788</v>
      </c>
      <c r="B16" s="1" t="s">
        <v>708</v>
      </c>
      <c r="C16" s="1" t="s">
        <v>708</v>
      </c>
      <c r="D16" s="1" t="s">
        <v>708</v>
      </c>
      <c r="E16" s="1" t="s">
        <v>708</v>
      </c>
      <c r="F16" s="1" t="s">
        <v>708</v>
      </c>
      <c r="G16" s="1" t="s">
        <v>708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789</v>
      </c>
      <c r="B17" s="1" t="s">
        <v>790</v>
      </c>
      <c r="C17" s="1" t="s">
        <v>791</v>
      </c>
      <c r="D17" s="1" t="s">
        <v>792</v>
      </c>
      <c r="E17" s="1" t="s">
        <v>793</v>
      </c>
      <c r="F17" s="1" t="s">
        <v>138</v>
      </c>
      <c r="G17" s="1" t="s">
        <v>139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794</v>
      </c>
      <c r="B18" s="1" t="s">
        <v>708</v>
      </c>
      <c r="C18" s="1" t="s">
        <v>708</v>
      </c>
      <c r="D18" s="1" t="s">
        <v>708</v>
      </c>
      <c r="E18" s="1" t="s">
        <v>708</v>
      </c>
      <c r="F18" s="1" t="s">
        <v>708</v>
      </c>
      <c r="G18" s="1" t="s">
        <v>708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795</v>
      </c>
      <c r="B19" s="1" t="s">
        <v>796</v>
      </c>
      <c r="C19" s="1" t="s">
        <v>797</v>
      </c>
      <c r="D19" s="1" t="s">
        <v>798</v>
      </c>
      <c r="E19" s="1" t="s">
        <v>799</v>
      </c>
      <c r="F19" s="1" t="s">
        <v>800</v>
      </c>
      <c r="G19" s="1" t="s">
        <v>801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802</v>
      </c>
      <c r="B20" s="1" t="s">
        <v>803</v>
      </c>
      <c r="C20" s="1" t="s">
        <v>804</v>
      </c>
      <c r="D20" s="1" t="s">
        <v>805</v>
      </c>
      <c r="E20" s="1" t="s">
        <v>806</v>
      </c>
      <c r="F20" s="1" t="s">
        <v>807</v>
      </c>
      <c r="G20" s="1" t="s">
        <v>808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809</v>
      </c>
      <c r="B21" s="1" t="s">
        <v>810</v>
      </c>
      <c r="C21" s="1" t="s">
        <v>811</v>
      </c>
      <c r="D21" s="1" t="s">
        <v>812</v>
      </c>
      <c r="E21" s="1" t="s">
        <v>813</v>
      </c>
      <c r="F21" s="1" t="s">
        <v>814</v>
      </c>
      <c r="G21" s="1" t="s">
        <v>815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816</v>
      </c>
      <c r="B22" s="1" t="s">
        <v>817</v>
      </c>
      <c r="C22" s="1" t="s">
        <v>818</v>
      </c>
      <c r="D22" s="1" t="s">
        <v>819</v>
      </c>
      <c r="E22" s="1" t="s">
        <v>820</v>
      </c>
      <c r="F22" s="1" t="s">
        <v>821</v>
      </c>
      <c r="G22" s="1" t="s">
        <v>822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823</v>
      </c>
      <c r="B23" s="1" t="s">
        <v>824</v>
      </c>
      <c r="C23" s="1" t="s">
        <v>825</v>
      </c>
      <c r="D23" s="1" t="s">
        <v>826</v>
      </c>
      <c r="E23" s="1" t="s">
        <v>827</v>
      </c>
      <c r="F23" s="1" t="s">
        <v>828</v>
      </c>
      <c r="G23" s="1" t="s">
        <v>829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830</v>
      </c>
      <c r="B24" s="1" t="s">
        <v>831</v>
      </c>
      <c r="C24" s="1" t="s">
        <v>832</v>
      </c>
      <c r="D24" s="1" t="s">
        <v>833</v>
      </c>
      <c r="E24" s="1" t="s">
        <v>834</v>
      </c>
      <c r="F24" s="1" t="s">
        <v>835</v>
      </c>
      <c r="G24" s="1" t="s">
        <v>836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837</v>
      </c>
      <c r="B25" s="1" t="s">
        <v>838</v>
      </c>
      <c r="C25" s="1" t="s">
        <v>839</v>
      </c>
      <c r="D25" s="1" t="s">
        <v>840</v>
      </c>
      <c r="E25" s="1" t="s">
        <v>841</v>
      </c>
      <c r="F25" s="1" t="s">
        <v>842</v>
      </c>
      <c r="G25" s="1" t="s">
        <v>843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844</v>
      </c>
      <c r="B26" s="1" t="s">
        <v>845</v>
      </c>
      <c r="C26" s="1" t="s">
        <v>846</v>
      </c>
      <c r="D26" s="1" t="s">
        <v>847</v>
      </c>
      <c r="E26" s="1" t="s">
        <v>848</v>
      </c>
      <c r="F26" s="1" t="s">
        <v>849</v>
      </c>
      <c r="G26" s="1" t="s">
        <v>850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851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2016.0</v>
      </c>
      <c r="C2" s="3">
        <v>2017.0</v>
      </c>
      <c r="D2" s="3">
        <v>2018.0</v>
      </c>
      <c r="E2" s="3">
        <v>2019.0</v>
      </c>
      <c r="F2" s="3">
        <v>2020.0</v>
      </c>
      <c r="G2" s="3">
        <v>2021.0</v>
      </c>
      <c r="H2" s="3">
        <v>2022.0</v>
      </c>
      <c r="I2" s="3">
        <v>2023.0</v>
      </c>
      <c r="J2" s="3">
        <v>2024.0</v>
      </c>
      <c r="K2" s="3">
        <v>2025.0</v>
      </c>
      <c r="L2" s="3">
        <v>2026.0</v>
      </c>
      <c r="M2" s="3">
        <v>2027.0</v>
      </c>
      <c r="N2" s="3">
        <v>2028.0</v>
      </c>
      <c r="O2" s="3">
        <v>2029.0</v>
      </c>
      <c r="P2" s="3">
        <v>2030.0</v>
      </c>
      <c r="Q2" s="4">
        <v>2031.0</v>
      </c>
      <c r="R2" s="4">
        <v>2032.0</v>
      </c>
      <c r="S2" s="4">
        <v>2033.0</v>
      </c>
      <c r="T2" s="4">
        <v>2034.0</v>
      </c>
      <c r="U2" s="4">
        <v>2035.0</v>
      </c>
      <c r="V2" s="2"/>
      <c r="W2" s="2"/>
      <c r="X2" s="1"/>
      <c r="Y2" s="2"/>
      <c r="Z2" s="2"/>
    </row>
    <row r="3">
      <c r="A3" s="3" t="s">
        <v>48</v>
      </c>
      <c r="B3" s="1">
        <v>0.0</v>
      </c>
      <c r="C3" s="1">
        <v>-31.0</v>
      </c>
      <c r="D3" s="1">
        <v>-34.0</v>
      </c>
      <c r="E3" s="1">
        <v>-64.0</v>
      </c>
      <c r="F3" s="1">
        <v>-52.0</v>
      </c>
      <c r="G3" s="1">
        <v>-38.0</v>
      </c>
      <c r="H3" s="1">
        <v>-57.0</v>
      </c>
      <c r="I3" s="1">
        <v>-78.0</v>
      </c>
      <c r="J3" s="1">
        <f>IF(I3*FORECAST(J2,B3:I3,B2:I2)&gt;0,FORECAST(J2,B3:I3,B2:I2),I3)*$X$1</f>
        <v>-80.46428571</v>
      </c>
      <c r="K3" s="1">
        <f>IF(J3*FORECAST(K2,B3:J3,B2:J2)&gt;0,FORECAST(K2,B3:J3,B2:J2),J3)*$X$1</f>
        <v>-88.51190476</v>
      </c>
      <c r="L3" s="1">
        <f>IF(K3*FORECAST(L2,B3:K3,B2:K2)&gt;0,FORECAST(L2,B3:K3,B2:K2),K3)*$X$1</f>
        <v>-96.55952381</v>
      </c>
      <c r="M3" s="1">
        <f>IF(L3*FORECAST(M2,B3:L3,B2:L2)&gt;0,FORECAST(M2,B3:L3,B2:L2),L3)*$X$1</f>
        <v>-104.6071429</v>
      </c>
      <c r="N3" s="1">
        <f>IF(M3*FORECAST(N2,B3:M3,B2:M2)&gt;0,FORECAST(N2,B3:M3,B2:M2),M3)*$X$1</f>
        <v>-112.6547619</v>
      </c>
      <c r="O3" s="1">
        <f>IF(N3*FORECAST(O2,B3:N3,B2:N2)&gt;0,FORECAST(O2,B3:N3,B2:N2),N3)*$X$1</f>
        <v>-120.702381</v>
      </c>
      <c r="P3" s="1">
        <f>IF(O3*FORECAST(P2,B3:O3,B2:O2)&gt;0,FORECAST(P2,B3:O3,B2:O2),O3)*$X$1</f>
        <v>-128.75</v>
      </c>
      <c r="Q3" s="4">
        <f>IF(P3*FORECAST(Q2,B3:P3,B2:P2)&gt;0,FORECAST(Q2,B3:P3,B2:P2),P3)*$X$1</f>
        <v>-136.797619</v>
      </c>
      <c r="R3" s="4">
        <f>IF(Q3*FORECAST(R2,B3:Q3,B2:Q2)&gt;0,FORECAST(R2,B3:Q3,B2:Q2),Q3)*$X$1</f>
        <v>-144.8452381</v>
      </c>
      <c r="S3" s="4">
        <f>IF(R3*FORECAST(S2,B3:R3,B2:R2)&gt;0,FORECAST(S2,B3:R3,B2:R2),R3)*$X$1</f>
        <v>-152.8928571</v>
      </c>
      <c r="T3" s="4">
        <f>IF(S3*FORECAST(T2,B3:S3,B2:S2)&gt;0,FORECAST(T2,B3:S3,B2:S2),S3)*$X$1</f>
        <v>-160.9404762</v>
      </c>
      <c r="U3" s="4">
        <f>IF(T3*FORECAST(U2,B3:T3,B2:T2)&gt;0,FORECAST(U2,B3:T3,B2:T2),T3)*$X$1</f>
        <v>-168.9880952</v>
      </c>
      <c r="V3" s="2"/>
      <c r="W3" s="2"/>
      <c r="X3" s="2"/>
      <c r="Y3" s="2"/>
      <c r="Z3" s="2"/>
    </row>
    <row r="4">
      <c r="A4" s="3" t="s">
        <v>102</v>
      </c>
      <c r="B4" s="1">
        <v>-37.0</v>
      </c>
      <c r="C4" s="1">
        <v>-75.0</v>
      </c>
      <c r="D4" s="1">
        <v>-143.0</v>
      </c>
      <c r="E4" s="1">
        <v>-104.0</v>
      </c>
      <c r="F4" s="1">
        <v>-146.0</v>
      </c>
      <c r="G4" s="1">
        <v>-180.0</v>
      </c>
      <c r="H4" s="1">
        <v>-136.0</v>
      </c>
      <c r="I4" s="1">
        <v>25.0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852</v>
      </c>
      <c r="B5" s="1">
        <v>1.0</v>
      </c>
      <c r="C5" s="1">
        <v>2.0</v>
      </c>
      <c r="D5" s="1">
        <v>8.0</v>
      </c>
      <c r="E5" s="1">
        <v>33.0</v>
      </c>
      <c r="F5" s="1">
        <v>37.0</v>
      </c>
      <c r="G5" s="1">
        <v>78.0</v>
      </c>
      <c r="H5" s="1">
        <v>90.0</v>
      </c>
      <c r="I5" s="1">
        <v>116.0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853</v>
      </c>
      <c r="L7" s="1">
        <f>IF(U3*FORECAST(U2,B3:U3,B2:U2)&gt;0,FORECAST(U2,B3:U3,B2:U2),T3)*$X$1 * (1+0.02)/(0.0874-0.02)</f>
        <v>-2557.386604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854</v>
      </c>
      <c r="L8" s="5">
        <f t="array" ref="L8">NPV(0.0874,K3:U3)</f>
        <v>-841.2301354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855</v>
      </c>
      <c r="L9" s="5">
        <f t="array" ref="L9">NPV(0.0874,K16:U16)</f>
        <v>-1017.451627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856</v>
      </c>
      <c r="L10" s="5">
        <f>L8 + L9</f>
        <v>-1858.681763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104</v>
      </c>
      <c r="L11" s="1">
        <v>25.0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857</v>
      </c>
      <c r="L12" s="5">
        <f>L10 - L11</f>
        <v>-1883.681763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858</v>
      </c>
      <c r="L13" s="1">
        <v>116.0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-16.23863588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4">
        <v>0.0</v>
      </c>
      <c r="S16" s="4">
        <v>0.0</v>
      </c>
      <c r="T16" s="4">
        <v>0.0</v>
      </c>
      <c r="U16" s="4">
        <f>IF(U3*FORECAST(U2,B3:U3,B2:U2)&gt;0,FORECAST(U2,B3:U3,B2:U2),T3)*$X$1 * (1+0.02)/(0.0874-0.02)</f>
        <v>-2557.386604</v>
      </c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2016.0</v>
      </c>
      <c r="C2" s="3">
        <v>2017.0</v>
      </c>
      <c r="D2" s="3">
        <v>2018.0</v>
      </c>
      <c r="E2" s="3">
        <v>2019.0</v>
      </c>
      <c r="F2" s="3">
        <v>2020.0</v>
      </c>
      <c r="G2" s="3">
        <v>2021.0</v>
      </c>
      <c r="H2" s="3">
        <v>2022.0</v>
      </c>
      <c r="I2" s="3">
        <v>2023.0</v>
      </c>
      <c r="J2" s="3">
        <v>2024.0</v>
      </c>
      <c r="K2" s="3">
        <v>2025.0</v>
      </c>
      <c r="L2" s="3">
        <v>2026.0</v>
      </c>
      <c r="M2" s="3">
        <v>2027.0</v>
      </c>
      <c r="N2" s="3">
        <v>2028.0</v>
      </c>
      <c r="O2" s="3">
        <v>2029.0</v>
      </c>
      <c r="P2" s="3">
        <v>2030.0</v>
      </c>
      <c r="Q2" s="4">
        <v>2031.0</v>
      </c>
      <c r="R2" s="4">
        <v>2032.0</v>
      </c>
      <c r="S2" s="4">
        <v>2033.0</v>
      </c>
      <c r="T2" s="4">
        <v>2034.0</v>
      </c>
      <c r="U2" s="4">
        <v>2035.0</v>
      </c>
      <c r="V2" s="2"/>
      <c r="W2" s="2"/>
      <c r="X2" s="1"/>
      <c r="Y2" s="2"/>
      <c r="Z2" s="2"/>
    </row>
    <row r="3">
      <c r="A3" s="3" t="s">
        <v>17</v>
      </c>
      <c r="B3" s="1">
        <v>-18.0</v>
      </c>
      <c r="C3" s="1">
        <v>-41.0</v>
      </c>
      <c r="D3" s="1">
        <v>-64.0</v>
      </c>
      <c r="E3" s="1">
        <v>-94.0</v>
      </c>
      <c r="F3" s="1">
        <v>-105.0</v>
      </c>
      <c r="G3" s="1">
        <v>-75.0</v>
      </c>
      <c r="H3" s="1">
        <v>-120.0</v>
      </c>
      <c r="I3" s="1">
        <v>-138.0</v>
      </c>
      <c r="J3" s="1">
        <f>IF(I3*FORECAST(J2,B3:I3,B2:I2)&gt;0,FORECAST(J2,B3:I3,B2:I2),I3)*$X$1</f>
        <v>-150.3928571</v>
      </c>
      <c r="K3" s="1">
        <f>IF(J3*FORECAST(K2,B3:J3,B2:J2)&gt;0,FORECAST(K2,B3:J3,B2:J2),J3)*$X$1</f>
        <v>-165.6190476</v>
      </c>
      <c r="L3" s="1">
        <f>IF(K3*FORECAST(L2,B3:K3,B2:K2)&gt;0,FORECAST(L2,B3:K3,B2:K2),K3)*$X$1</f>
        <v>-180.8452381</v>
      </c>
      <c r="M3" s="1">
        <f>IF(L3*FORECAST(M2,B3:L3,B2:L2)&gt;0,FORECAST(M2,B3:L3,B2:L2),L3)*$X$1</f>
        <v>-196.0714286</v>
      </c>
      <c r="N3" s="1">
        <f>IF(M3*FORECAST(N2,B3:M3,B2:M2)&gt;0,FORECAST(N2,B3:M3,B2:M2),M3)*$X$1</f>
        <v>-211.297619</v>
      </c>
      <c r="O3" s="1">
        <f>IF(N3*FORECAST(O2,B3:N3,B2:N2)&gt;0,FORECAST(O2,B3:N3,B2:N2),N3)*$X$1</f>
        <v>-226.5238095</v>
      </c>
      <c r="P3" s="1">
        <f>IF(O3*FORECAST(P2,B3:O3,B2:O2)&gt;0,FORECAST(P2,B3:O3,B2:O2),O3)*$X$1</f>
        <v>-241.75</v>
      </c>
      <c r="Q3" s="4">
        <f>IF(P3*FORECAST(Q2,B3:P3,B2:P2)&gt;0,FORECAST(Q2,B3:P3,B2:P2),P3)*$X$1</f>
        <v>-256.9761905</v>
      </c>
      <c r="R3" s="4">
        <f>IF(Q3*FORECAST(R2,B3:Q3,B2:Q2)&gt;0,FORECAST(R2,B3:Q3,B2:Q2),Q3)*$X$1</f>
        <v>-272.202381</v>
      </c>
      <c r="S3" s="4">
        <f>IF(R3*FORECAST(S2,B3:R3,B2:R2)&gt;0,FORECAST(S2,B3:R3,B2:R2),R3)*$X$1</f>
        <v>-287.4285714</v>
      </c>
      <c r="T3" s="4">
        <f>IF(S3*FORECAST(T2,B3:S3,B2:S2)&gt;0,FORECAST(T2,B3:S3,B2:S2),S3)*$X$1</f>
        <v>-302.6547619</v>
      </c>
      <c r="U3" s="4">
        <f>IF(T3*FORECAST(U2,B3:T3,B2:T2)&gt;0,FORECAST(U2,B3:T3,B2:T2),T3)*$X$1</f>
        <v>-317.8809524</v>
      </c>
      <c r="V3" s="2"/>
      <c r="W3" s="2"/>
      <c r="X3" s="2"/>
      <c r="Y3" s="2"/>
      <c r="Z3" s="2"/>
    </row>
    <row r="4">
      <c r="A4" s="3" t="s">
        <v>102</v>
      </c>
      <c r="B4" s="1">
        <v>-37.0</v>
      </c>
      <c r="C4" s="1">
        <v>-75.0</v>
      </c>
      <c r="D4" s="1">
        <v>-143.0</v>
      </c>
      <c r="E4" s="1">
        <v>-104.0</v>
      </c>
      <c r="F4" s="1">
        <v>-146.0</v>
      </c>
      <c r="G4" s="1">
        <v>-180.0</v>
      </c>
      <c r="H4" s="1">
        <v>-136.0</v>
      </c>
      <c r="I4" s="1">
        <v>25.0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852</v>
      </c>
      <c r="B5" s="1">
        <v>1.0</v>
      </c>
      <c r="C5" s="1">
        <v>2.0</v>
      </c>
      <c r="D5" s="1">
        <v>8.0</v>
      </c>
      <c r="E5" s="1">
        <v>33.0</v>
      </c>
      <c r="F5" s="1">
        <v>37.0</v>
      </c>
      <c r="G5" s="1">
        <v>78.0</v>
      </c>
      <c r="H5" s="1">
        <v>90.0</v>
      </c>
      <c r="I5" s="1">
        <v>116.0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853</v>
      </c>
      <c r="L7" s="1">
        <f>IF(U3*FORECAST(U2,B3:U3,B2:U2)&gt;0,FORECAST(U2,B3:U3,B2:U2),T3)*$X$1 * (1+0.02)/(0.0874-0.02)</f>
        <v>-4810.661297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854</v>
      </c>
      <c r="L8" s="5">
        <f t="array" ref="L8">NPV(0.0874,K3:U3)</f>
        <v>-1578.895546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855</v>
      </c>
      <c r="L9" s="5">
        <f t="array" ref="L9">NPV(0.0874,K16:U16)</f>
        <v>-1913.912881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856</v>
      </c>
      <c r="L10" s="5">
        <f>L8 + L9</f>
        <v>-3492.808427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104</v>
      </c>
      <c r="L11" s="1">
        <v>25.0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857</v>
      </c>
      <c r="L12" s="5">
        <f>L10 - L11</f>
        <v>-3517.808427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858</v>
      </c>
      <c r="L13" s="1">
        <v>116.0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-30.32593472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4">
        <v>0.0</v>
      </c>
      <c r="S16" s="4">
        <v>0.0</v>
      </c>
      <c r="T16" s="4">
        <v>0.0</v>
      </c>
      <c r="U16" s="4">
        <f>IF(U3*FORECAST(U2,B3:U3,B2:U2)&gt;0,FORECAST(U2,B3:U3,B2:U2),T3)*$X$1 * (1+0.02)/(0.0874-0.02)</f>
        <v>-4810.661297</v>
      </c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