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<sst xmlns="http://schemas.openxmlformats.org/spreadsheetml/2006/main" count="1997" uniqueCount="1752">
  <si>
    <t>ticker</t>
  </si>
  <si>
    <t>GRFS</t>
  </si>
  <si>
    <t>nombre</t>
  </si>
  <si>
    <t>GRIFOLS S A</t>
  </si>
  <si>
    <t>empresa</t>
  </si>
  <si>
    <t>Pharmaceuticals</t>
  </si>
  <si>
    <t>Open</t>
  </si>
  <si>
    <t>Target Price</t>
  </si>
  <si>
    <t>Upside</t>
  </si>
  <si>
    <t>-787.24%</t>
  </si>
  <si>
    <t>Country</t>
  </si>
  <si>
    <t>Spain</t>
  </si>
  <si>
    <t>Market Cap</t>
  </si>
  <si>
    <t>Book Value</t>
  </si>
  <si>
    <t>Pe ratio</t>
  </si>
  <si>
    <t>Dividend Ratio</t>
  </si>
  <si>
    <t>No encontrado</t>
  </si>
  <si>
    <t>Net Debt Growth</t>
  </si>
  <si>
    <t>-11.81%</t>
  </si>
  <si>
    <t>Total Assets Growth</t>
  </si>
  <si>
    <t>-11.98%</t>
  </si>
  <si>
    <t>Net Property, Plant and Equipment Growth</t>
  </si>
  <si>
    <t>-29.88%</t>
  </si>
  <si>
    <t>EBITDA Growth</t>
  </si>
  <si>
    <t>60.41%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</si>
  <si>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</si>
  <si>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</si>
  <si>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</si>
  <si>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</si>
  <si>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</si>
  <si>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</si>
  <si>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</si>
  <si>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</si>
  <si>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(Income) Loss On Equity Investments -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</si>
  <si>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</si>
  <si>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</si>
  <si>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</si>
  <si>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</si>
  <si>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</si>
  <si>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</si>
  <si>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</si>
  <si>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</si>
  <si>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</si>
  <si>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</si>
  <si>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</si>
  <si>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</si>
  <si>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</si>
  <si>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</si>
  <si>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</si>
  <si>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</si>
  <si>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</si>
  <si>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</si>
  <si>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</si>
  <si>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</si>
  <si>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</si>
  <si>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</si>
  <si>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</si>
  <si>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</si>
  <si>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</si>
  <si>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</si>
  <si>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</si>
  <si>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</si>
  <si>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</si>
  <si>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</si>
  <si>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</si>
  <si>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</si>
  <si>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</si>
  <si>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</si>
  <si>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</si>
  <si>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</si>
  <si>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</si>
  <si>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</si>
  <si>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</si>
  <si>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</si>
  <si>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</si>
  <si>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</si>
  <si>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</si>
  <si>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</si>
  <si>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</si>
  <si>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</si>
  <si>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</si>
  <si>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</si>
  <si>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</si>
  <si>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</si>
  <si>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</si>
  <si>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</si>
  <si>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</si>
  <si>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</si>
  <si>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</si>
  <si>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</si>
  <si>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</si>
  <si>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</si>
  <si>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</si>
  <si>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</si>
  <si>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</si>
  <si>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</si>
  <si>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</si>
  <si>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</si>
  <si>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</si>
  <si>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</si>
  <si>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</si>
  <si>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</si>
  <si>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</si>
  <si>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</si>
  <si>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</si>
  <si>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</si>
  <si>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</si>
  <si>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</si>
  <si>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</si>
  <si>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</si>
  <si>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</si>
  <si>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</si>
  <si>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</si>
  <si>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</si>
  <si>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</si>
  <si>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</si>
  <si>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</si>
  <si>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</si>
  <si>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3.89</t>
  </si>
  <si>
    <t>4.82</t>
  </si>
  <si>
    <t>5.45</t>
  </si>
  <si>
    <t>5.31</t>
  </si>
  <si>
    <t>6.18</t>
  </si>
  <si>
    <t>7.05</t>
  </si>
  <si>
    <t>7.46</t>
  </si>
  <si>
    <t>8.98</t>
  </si>
  <si>
    <t>9.04</t>
  </si>
  <si>
    <t>8.58</t>
  </si>
  <si>
    <t>Tangible Book Value</t>
  </si>
  <si>
    <t>Tangible Book Value Per Share</t>
  </si>
  <si>
    <t>-2.32</t>
  </si>
  <si>
    <t>-1.98</t>
  </si>
  <si>
    <t>-1.53</t>
  </si>
  <si>
    <t>-2.92</t>
  </si>
  <si>
    <t>-3.05</t>
  </si>
  <si>
    <t>-2.61</t>
  </si>
  <si>
    <t>-1.76</t>
  </si>
  <si>
    <t>-1.67</t>
  </si>
  <si>
    <t>-3.26</t>
  </si>
  <si>
    <t>-3.21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</si>
  <si>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</si>
  <si>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</si>
  <si>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</si>
  <si>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</si>
  <si>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</si>
  <si>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</si>
  <si>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</si>
  <si>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</si>
  <si>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</si>
  <si>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</si>
  <si>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</si>
  <si>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</si>
  <si>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</si>
  <si>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</si>
  <si>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</si>
  <si>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</si>
  <si>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</si>
  <si>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</si>
  <si>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</si>
  <si>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</si>
  <si>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</si>
  <si>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</si>
  <si>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</si>
  <si>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</si>
  <si>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</si>
  <si>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</si>
  <si>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</si>
  <si>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</si>
  <si>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</si>
  <si>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</si>
  <si>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</si>
  <si>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</si>
  <si>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</si>
  <si>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</si>
  <si>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</si>
  <si>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</si>
  <si>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</si>
  <si>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</si>
  <si>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</si>
  <si>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</si>
  <si>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</si>
  <si>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</si>
  <si>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</si>
  <si>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</si>
  <si>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</si>
  <si>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</si>
  <si>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</si>
  <si>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0.69</t>
  </si>
  <si>
    <t>0.78</t>
  </si>
  <si>
    <t>0.8</t>
  </si>
  <si>
    <t>0.97</t>
  </si>
  <si>
    <t>0.87</t>
  </si>
  <si>
    <t>0.91</t>
  </si>
  <si>
    <t>0.9</t>
  </si>
  <si>
    <t>0.27</t>
  </si>
  <si>
    <t>0.31</t>
  </si>
  <si>
    <t>0.09</t>
  </si>
  <si>
    <t>Basic EPS - Continuing Operations</t>
  </si>
  <si>
    <t>Basic Weighted Average Shares Outstanding</t>
  </si>
  <si>
    <t>Net EPS - Diluted</t>
  </si>
  <si>
    <t>0.68</t>
  </si>
  <si>
    <t>Diluted EPS - Continuing Operations</t>
  </si>
  <si>
    <t>Diluted Weighted Average Shares Outstanding</t>
  </si>
  <si>
    <t>Normalized Basic EPS</t>
  </si>
  <si>
    <t>0.54</t>
  </si>
  <si>
    <t>0.63</t>
  </si>
  <si>
    <t>0.65</t>
  </si>
  <si>
    <t>0.73</t>
  </si>
  <si>
    <t>0.67</t>
  </si>
  <si>
    <t>0.75</t>
  </si>
  <si>
    <t>0.2</t>
  </si>
  <si>
    <t>0.23</t>
  </si>
  <si>
    <t>0.05</t>
  </si>
  <si>
    <t>Normalized Diluted EPS</t>
  </si>
  <si>
    <t>0.74</t>
  </si>
  <si>
    <t>Dividend Per Share</t>
  </si>
  <si>
    <t>0.28</t>
  </si>
  <si>
    <t>0.3</t>
  </si>
  <si>
    <t>0.32</t>
  </si>
  <si>
    <t>0.38</t>
  </si>
  <si>
    <t>0.35</t>
  </si>
  <si>
    <t>0.36</t>
  </si>
  <si>
    <t>Payout Ratio</t>
  </si>
  <si>
    <t>33.18</t>
  </si>
  <si>
    <t>41.68</t>
  </si>
  <si>
    <t>39.63</t>
  </si>
  <si>
    <t>32.93</t>
  </si>
  <si>
    <t>46.74</t>
  </si>
  <si>
    <t>38.19</t>
  </si>
  <si>
    <t>18.31</t>
  </si>
  <si>
    <t>141.65</t>
  </si>
  <si>
    <t>American Depositary Receipts Ratio (ADR)</t>
  </si>
  <si>
    <t>0.5</t>
  </si>
  <si>
    <t>EBITDA</t>
  </si>
  <si>
    <t>EBITA</t>
  </si>
  <si>
    <t>EBIT</t>
  </si>
  <si>
    <t>EBITDAR</t>
  </si>
  <si>
    <t>Effective Tax Rate - (Ratio)</t>
  </si>
  <si>
    <t>20.79</t>
  </si>
  <si>
    <t>23.01</t>
  </si>
  <si>
    <t>23.6</t>
  </si>
  <si>
    <t>4.95</t>
  </si>
  <si>
    <t>18.11</t>
  </si>
  <si>
    <t>20.62</t>
  </si>
  <si>
    <t>19.31</t>
  </si>
  <si>
    <t>24.29</t>
  </si>
  <si>
    <t>24.94</t>
  </si>
  <si>
    <t>19.35</t>
  </si>
  <si>
    <t>Total Current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</si>
  <si>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</si>
  <si>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</si>
  <si>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</si>
  <si>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</si>
  <si>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</si>
  <si>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</si>
  <si>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</si>
  <si>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</si>
  <si>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</si>
  <si>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</si>
  <si>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</si>
  <si>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</si>
  <si>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Profitability</t>
  </si>
  <si>
    <t>Return on Assets</t>
  </si>
  <si>
    <t>7.5</t>
  </si>
  <si>
    <t>6.72</t>
  </si>
  <si>
    <t>5.95</t>
  </si>
  <si>
    <t>6.47</t>
  </si>
  <si>
    <t>5.01</t>
  </si>
  <si>
    <t>3.96</t>
  </si>
  <si>
    <t>2.04</t>
  </si>
  <si>
    <t>2.13</t>
  </si>
  <si>
    <t>2.14</t>
  </si>
  <si>
    <t>Return on Total Capital</t>
  </si>
  <si>
    <t>9.08</t>
  </si>
  <si>
    <t>8.06</t>
  </si>
  <si>
    <t>7.02</t>
  </si>
  <si>
    <t>7.45</t>
  </si>
  <si>
    <t>6.01</t>
  </si>
  <si>
    <t>5.62</t>
  </si>
  <si>
    <t>4.42</t>
  </si>
  <si>
    <t>2.26</t>
  </si>
  <si>
    <t>2.37</t>
  </si>
  <si>
    <t>2.43</t>
  </si>
  <si>
    <t>Return On Equity %</t>
  </si>
  <si>
    <t>19.58</t>
  </si>
  <si>
    <t>17.82</t>
  </si>
  <si>
    <t>15.49</t>
  </si>
  <si>
    <t>17.97</t>
  </si>
  <si>
    <t>14.27</t>
  </si>
  <si>
    <t>11.24</t>
  </si>
  <si>
    <t>10.45</t>
  </si>
  <si>
    <t>3.57</t>
  </si>
  <si>
    <t>3.44</t>
  </si>
  <si>
    <t>2.2</t>
  </si>
  <si>
    <t>Return on Common Equity</t>
  </si>
  <si>
    <t>19.76</t>
  </si>
  <si>
    <t>17.87</t>
  </si>
  <si>
    <t>15.55</t>
  </si>
  <si>
    <t>18.03</t>
  </si>
  <si>
    <t>15.19</t>
  </si>
  <si>
    <t>13.82</t>
  </si>
  <si>
    <t>12.46</t>
  </si>
  <si>
    <t>3.26</t>
  </si>
  <si>
    <t>0.99</t>
  </si>
  <si>
    <t>Margin Analysis</t>
  </si>
  <si>
    <t>Gross Profit Margin %</t>
  </si>
  <si>
    <t>50.64</t>
  </si>
  <si>
    <t>49.08</t>
  </si>
  <si>
    <t>47.22</t>
  </si>
  <si>
    <t>49.87</t>
  </si>
  <si>
    <t>45.68</t>
  </si>
  <si>
    <t>45.92</t>
  </si>
  <si>
    <t>42.23</t>
  </si>
  <si>
    <t>39.78</t>
  </si>
  <si>
    <t>36.8</t>
  </si>
  <si>
    <t>37.84</t>
  </si>
  <si>
    <t>SG&amp;A Margin</t>
  </si>
  <si>
    <t>19.69</t>
  </si>
  <si>
    <t>18.72</t>
  </si>
  <si>
    <t>19.14</t>
  </si>
  <si>
    <t>19.44</t>
  </si>
  <si>
    <t>18.16</t>
  </si>
  <si>
    <t>18.49</t>
  </si>
  <si>
    <t>18.46</t>
  </si>
  <si>
    <t>21.52</t>
  </si>
  <si>
    <t>19.63</t>
  </si>
  <si>
    <t>20.73</t>
  </si>
  <si>
    <t>EBITDA Margin %</t>
  </si>
  <si>
    <t>30.83</t>
  </si>
  <si>
    <t>29.49</t>
  </si>
  <si>
    <t>27.7</t>
  </si>
  <si>
    <t>29.79</t>
  </si>
  <si>
    <t>26.73</t>
  </si>
  <si>
    <t>26.23</t>
  </si>
  <si>
    <t>22.31</t>
  </si>
  <si>
    <t>15.92</t>
  </si>
  <si>
    <t>15.89</t>
  </si>
  <si>
    <t>15.65</t>
  </si>
  <si>
    <t>EBITA Margin %</t>
  </si>
  <si>
    <t>27.91</t>
  </si>
  <si>
    <t>25.63</t>
  </si>
  <si>
    <t>24.22</t>
  </si>
  <si>
    <t>26.29</t>
  </si>
  <si>
    <t>23.22</t>
  </si>
  <si>
    <t>23.04</t>
  </si>
  <si>
    <t>19.25</t>
  </si>
  <si>
    <t>12.42</t>
  </si>
  <si>
    <t>12.53</t>
  </si>
  <si>
    <t>12.38</t>
  </si>
  <si>
    <t>EBIT Margin %</t>
  </si>
  <si>
    <t>25.56</t>
  </si>
  <si>
    <t>24.66</t>
  </si>
  <si>
    <t>23.2</t>
  </si>
  <si>
    <t>25.24</t>
  </si>
  <si>
    <t>22.16</t>
  </si>
  <si>
    <t>22.01</t>
  </si>
  <si>
    <t>18.26</t>
  </si>
  <si>
    <t>11.4</t>
  </si>
  <si>
    <t>11.46</t>
  </si>
  <si>
    <t>11.16</t>
  </si>
  <si>
    <t>Income From Continuing Operations Margin %</t>
  </si>
  <si>
    <t>13.92</t>
  </si>
  <si>
    <t>13.51</t>
  </si>
  <si>
    <t>13.45</t>
  </si>
  <si>
    <t>15.32</t>
  </si>
  <si>
    <t>13.25</t>
  </si>
  <si>
    <t>12.72</t>
  </si>
  <si>
    <t>13.28</t>
  </si>
  <si>
    <t>5.38</t>
  </si>
  <si>
    <t>4.47</t>
  </si>
  <si>
    <t>2.74</t>
  </si>
  <si>
    <t>Net Income Margin %</t>
  </si>
  <si>
    <t>14.01</t>
  </si>
  <si>
    <t>13.52</t>
  </si>
  <si>
    <t>13.47</t>
  </si>
  <si>
    <t>15.35</t>
  </si>
  <si>
    <t>13.3</t>
  </si>
  <si>
    <t>12.26</t>
  </si>
  <si>
    <t>11.58</t>
  </si>
  <si>
    <t>3.71</t>
  </si>
  <si>
    <t>3.43</t>
  </si>
  <si>
    <t>Net Avail. For Common Margin %</t>
  </si>
  <si>
    <t>Normalized Net Income Margin</t>
  </si>
  <si>
    <t>11.08</t>
  </si>
  <si>
    <t>10.98</t>
  </si>
  <si>
    <t>11.02</t>
  </si>
  <si>
    <t>11.57</t>
  </si>
  <si>
    <t>10.16</t>
  </si>
  <si>
    <t>10.02</t>
  </si>
  <si>
    <t>8.59</t>
  </si>
  <si>
    <t>2.77</t>
  </si>
  <si>
    <t>2.61</t>
  </si>
  <si>
    <t>0.52</t>
  </si>
  <si>
    <t>Levered Free Cash Flow Margin</t>
  </si>
  <si>
    <t>10.73</t>
  </si>
  <si>
    <t>-2.04</t>
  </si>
  <si>
    <t>2.02</t>
  </si>
  <si>
    <t>13.05</t>
  </si>
  <si>
    <t>2.93</t>
  </si>
  <si>
    <t>-0.07</t>
  </si>
  <si>
    <t>13.37</t>
  </si>
  <si>
    <t>1.32</t>
  </si>
  <si>
    <t>-15.25</t>
  </si>
  <si>
    <t>-19.12</t>
  </si>
  <si>
    <t>Unlevered Free Cash Flow Margin</t>
  </si>
  <si>
    <t>14.52</t>
  </si>
  <si>
    <t>1.53</t>
  </si>
  <si>
    <t>5.55</t>
  </si>
  <si>
    <t>16.66</t>
  </si>
  <si>
    <t>6.75</t>
  </si>
  <si>
    <t>3.9</t>
  </si>
  <si>
    <t>15.98</t>
  </si>
  <si>
    <t>4.28</t>
  </si>
  <si>
    <t>-11.51</t>
  </si>
  <si>
    <t>-14.92</t>
  </si>
  <si>
    <t>Asset Turnover</t>
  </si>
  <si>
    <t>0.47</t>
  </si>
  <si>
    <t>0.44</t>
  </si>
  <si>
    <t>0.41</t>
  </si>
  <si>
    <t>0.29</t>
  </si>
  <si>
    <t>Fixed Assets Turnover</t>
  </si>
  <si>
    <t>3.38</t>
  </si>
  <si>
    <t>2.82</t>
  </si>
  <si>
    <t>2.34</t>
  </si>
  <si>
    <t>2.42</t>
  </si>
  <si>
    <t>2.12</t>
  </si>
  <si>
    <t>1.82</t>
  </si>
  <si>
    <t>1.55</t>
  </si>
  <si>
    <t>1.61</t>
  </si>
  <si>
    <t>1.58</t>
  </si>
  <si>
    <t>Receivables Turnover (Average Receivables)</t>
  </si>
  <si>
    <t>7.57</t>
  </si>
  <si>
    <t>9.12</t>
  </si>
  <si>
    <t>10.44</t>
  </si>
  <si>
    <t>12.34</t>
  </si>
  <si>
    <t>16.16</t>
  </si>
  <si>
    <t>15.96</t>
  </si>
  <si>
    <t>14.18</t>
  </si>
  <si>
    <t>12.07</t>
  </si>
  <si>
    <t>11.25</t>
  </si>
  <si>
    <t>9.86</t>
  </si>
  <si>
    <t>Inventory Turnover (Average Inventory)</t>
  </si>
  <si>
    <t>1.39</t>
  </si>
  <si>
    <t>1.36</t>
  </si>
  <si>
    <t>1.28</t>
  </si>
  <si>
    <t>1.42</t>
  </si>
  <si>
    <t>1.4</t>
  </si>
  <si>
    <t>1.23</t>
  </si>
  <si>
    <t>Short Term Liquidity</t>
  </si>
  <si>
    <t>Current Ratio</t>
  </si>
  <si>
    <t>2.7</t>
  </si>
  <si>
    <t>2.91</t>
  </si>
  <si>
    <t>3.01</t>
  </si>
  <si>
    <t>3.92</t>
  </si>
  <si>
    <t>1.59</t>
  </si>
  <si>
    <t>2.38</t>
  </si>
  <si>
    <t>2.79</t>
  </si>
  <si>
    <t>Quick Ratio</t>
  </si>
  <si>
    <t>1.56</t>
  </si>
  <si>
    <t>1.54</t>
  </si>
  <si>
    <t>1.33</t>
  </si>
  <si>
    <t>1.29</t>
  </si>
  <si>
    <t>1.12</t>
  </si>
  <si>
    <t>2.15</t>
  </si>
  <si>
    <t>0.82</t>
  </si>
  <si>
    <t>0.92</t>
  </si>
  <si>
    <t>Operating Cash Flow to Current Liabilities</t>
  </si>
  <si>
    <t>0.71</t>
  </si>
  <si>
    <t>0.86</t>
  </si>
  <si>
    <t>0.59</t>
  </si>
  <si>
    <t>0.42</t>
  </si>
  <si>
    <t>0.83</t>
  </si>
  <si>
    <t>0.17</t>
  </si>
  <si>
    <t>-0.01</t>
  </si>
  <si>
    <t>Days Sales Outstanding (Average Receivables)</t>
  </si>
  <si>
    <t>48.21</t>
  </si>
  <si>
    <t>40.04</t>
  </si>
  <si>
    <t>35.07</t>
  </si>
  <si>
    <t>29.58</t>
  </si>
  <si>
    <t>22.59</t>
  </si>
  <si>
    <t>22.87</t>
  </si>
  <si>
    <t>25.81</t>
  </si>
  <si>
    <t>30.24</t>
  </si>
  <si>
    <t>32.44</t>
  </si>
  <si>
    <t>37.01</t>
  </si>
  <si>
    <t>Days Outstanding Inventory (Average Inventory)</t>
  </si>
  <si>
    <t>235.92</t>
  </si>
  <si>
    <t>239.15</t>
  </si>
  <si>
    <t>263.2</t>
  </si>
  <si>
    <t>275.86</t>
  </si>
  <si>
    <t>267.98</t>
  </si>
  <si>
    <t>284.06</t>
  </si>
  <si>
    <t>257.75</t>
  </si>
  <si>
    <t>261.82</t>
  </si>
  <si>
    <t>260.04</t>
  </si>
  <si>
    <t>296.67</t>
  </si>
  <si>
    <t>Average Days Payable Outstanding</t>
  </si>
  <si>
    <t>68.39</t>
  </si>
  <si>
    <t>69.19</t>
  </si>
  <si>
    <t>67.86</t>
  </si>
  <si>
    <t>75.01</t>
  </si>
  <si>
    <t>65.2</t>
  </si>
  <si>
    <t>66.25</t>
  </si>
  <si>
    <t>78.91</t>
  </si>
  <si>
    <t>69.58</t>
  </si>
  <si>
    <t>52.02</t>
  </si>
  <si>
    <t>64.74</t>
  </si>
  <si>
    <t>Cash Conversion Cycle (Average Days)</t>
  </si>
  <si>
    <t>215.74</t>
  </si>
  <si>
    <t>209.99</t>
  </si>
  <si>
    <t>230.41</t>
  </si>
  <si>
    <t>230.43</t>
  </si>
  <si>
    <t>225.37</t>
  </si>
  <si>
    <t>240.68</t>
  </si>
  <si>
    <t>204.64</t>
  </si>
  <si>
    <t>222.48</t>
  </si>
  <si>
    <t>240.46</t>
  </si>
  <si>
    <t>268.93</t>
  </si>
  <si>
    <t>Long Term Solvency</t>
  </si>
  <si>
    <t>Total Debt/Equity</t>
  </si>
  <si>
    <t>161.11</t>
  </si>
  <si>
    <t>145.03</t>
  </si>
  <si>
    <t>131.59</t>
  </si>
  <si>
    <t>165.98</t>
  </si>
  <si>
    <t>134.1</t>
  </si>
  <si>
    <t>104.01</t>
  </si>
  <si>
    <t>103.03</t>
  </si>
  <si>
    <t>114.57</t>
  </si>
  <si>
    <t>127.11</t>
  </si>
  <si>
    <t>133.58</t>
  </si>
  <si>
    <t>Total Debt / Total Capital</t>
  </si>
  <si>
    <t>61.7</t>
  </si>
  <si>
    <t>59.19</t>
  </si>
  <si>
    <t>56.82</t>
  </si>
  <si>
    <t>62.4</t>
  </si>
  <si>
    <t>57.28</t>
  </si>
  <si>
    <t>50.98</t>
  </si>
  <si>
    <t>50.75</t>
  </si>
  <si>
    <t>53.39</t>
  </si>
  <si>
    <t>55.97</t>
  </si>
  <si>
    <t>57.19</t>
  </si>
  <si>
    <t>LT Debt/Equity</t>
  </si>
  <si>
    <t>154.94</t>
  </si>
  <si>
    <t>139.16</t>
  </si>
  <si>
    <t>126.12</t>
  </si>
  <si>
    <t>162.32</t>
  </si>
  <si>
    <t>128.54</t>
  </si>
  <si>
    <t>99.34</t>
  </si>
  <si>
    <t>98.24</t>
  </si>
  <si>
    <t>85.17</t>
  </si>
  <si>
    <t>117.71</t>
  </si>
  <si>
    <t>120.87</t>
  </si>
  <si>
    <t>Long-Term Debt / Total Capital</t>
  </si>
  <si>
    <t>59.34</t>
  </si>
  <si>
    <t>56.79</t>
  </si>
  <si>
    <t>54.46</t>
  </si>
  <si>
    <t>61.03</t>
  </si>
  <si>
    <t>54.91</t>
  </si>
  <si>
    <t>48.7</t>
  </si>
  <si>
    <t>48.39</t>
  </si>
  <si>
    <t>39.69</t>
  </si>
  <si>
    <t>51.83</t>
  </si>
  <si>
    <t>51.75</t>
  </si>
  <si>
    <t>Total Liabilities / Total Assets</t>
  </si>
  <si>
    <t>68.49</t>
  </si>
  <si>
    <t>65.62</t>
  </si>
  <si>
    <t>63.2</t>
  </si>
  <si>
    <t>66.72</t>
  </si>
  <si>
    <t>62.36</t>
  </si>
  <si>
    <t>55.95</t>
  </si>
  <si>
    <t>56.01</t>
  </si>
  <si>
    <t>57.64</t>
  </si>
  <si>
    <t>60.72</t>
  </si>
  <si>
    <t>62.82</t>
  </si>
  <si>
    <t>EBIT / Interest Expense</t>
  </si>
  <si>
    <t>4.22</t>
  </si>
  <si>
    <t>4.32</t>
  </si>
  <si>
    <t>4.11</t>
  </si>
  <si>
    <t>4.37</t>
  </si>
  <si>
    <t>3.63</t>
  </si>
  <si>
    <t>3.46</t>
  </si>
  <si>
    <t>4.38</t>
  </si>
  <si>
    <t>2.41</t>
  </si>
  <si>
    <t>1.92</t>
  </si>
  <si>
    <t>1.66</t>
  </si>
  <si>
    <t>EBITDA / Interest Expense</t>
  </si>
  <si>
    <t>5.09</t>
  </si>
  <si>
    <t>5.17</t>
  </si>
  <si>
    <t>4.9</t>
  </si>
  <si>
    <t>5.15</t>
  </si>
  <si>
    <t>4.3</t>
  </si>
  <si>
    <t>3.64</t>
  </si>
  <si>
    <t>2.88</t>
  </si>
  <si>
    <t>2.51</t>
  </si>
  <si>
    <t>(EBITDA - Capex) / Interest Expense</t>
  </si>
  <si>
    <t>3.93</t>
  </si>
  <si>
    <t>2.84</t>
  </si>
  <si>
    <t>3.81</t>
  </si>
  <si>
    <t>4.15</t>
  </si>
  <si>
    <t>3.53</t>
  </si>
  <si>
    <t>3.35</t>
  </si>
  <si>
    <t>2.59</t>
  </si>
  <si>
    <t>Total Debt / EBITDA</t>
  </si>
  <si>
    <t>4.13</t>
  </si>
  <si>
    <t>4.69</t>
  </si>
  <si>
    <t>5.25</t>
  </si>
  <si>
    <t>5.1</t>
  </si>
  <si>
    <t>5.52</t>
  </si>
  <si>
    <t>10.95</t>
  </si>
  <si>
    <t>10.3</t>
  </si>
  <si>
    <t>9.59</t>
  </si>
  <si>
    <t>Net Debt / EBITDA</t>
  </si>
  <si>
    <t>3.1</t>
  </si>
  <si>
    <t>3.14</t>
  </si>
  <si>
    <t>4.39</t>
  </si>
  <si>
    <t>3.33</t>
  </si>
  <si>
    <t>5.05</t>
  </si>
  <si>
    <t>7.8</t>
  </si>
  <si>
    <t>9.74</t>
  </si>
  <si>
    <t>9.01</t>
  </si>
  <si>
    <t>Total Debt / (EBITDA - Capex)</t>
  </si>
  <si>
    <t>5.37</t>
  </si>
  <si>
    <t>7.51</t>
  </si>
  <si>
    <t>5.83</t>
  </si>
  <si>
    <t>6.51</t>
  </si>
  <si>
    <t>6.56</t>
  </si>
  <si>
    <t>7.11</t>
  </si>
  <si>
    <t>15.43</t>
  </si>
  <si>
    <t>13.83</t>
  </si>
  <si>
    <t>11.82</t>
  </si>
  <si>
    <t>Net Debt / (EBITDA - Capex)</t>
  </si>
  <si>
    <t>4.02</t>
  </si>
  <si>
    <t>5.72</t>
  </si>
  <si>
    <t>4.6</t>
  </si>
  <si>
    <t>4.97</t>
  </si>
  <si>
    <t>5.44</t>
  </si>
  <si>
    <t>4.29</t>
  </si>
  <si>
    <t>6.5</t>
  </si>
  <si>
    <t>10.99</t>
  </si>
  <si>
    <t>13.08</t>
  </si>
  <si>
    <t>11.1</t>
  </si>
  <si>
    <t>Growth Over Prior Year</t>
  </si>
  <si>
    <t>Total Revenues, 1 Yr. Growth %</t>
  </si>
  <si>
    <t>22.38</t>
  </si>
  <si>
    <t>17.26</t>
  </si>
  <si>
    <t>6.62</t>
  </si>
  <si>
    <t>3.91</t>
  </si>
  <si>
    <t>13.64</t>
  </si>
  <si>
    <t>4.73</t>
  </si>
  <si>
    <t>-7.62</t>
  </si>
  <si>
    <t>22.92</t>
  </si>
  <si>
    <t>8.71</t>
  </si>
  <si>
    <t>Gross Profit, 1 Yr. Growth %</t>
  </si>
  <si>
    <t>19.84</t>
  </si>
  <si>
    <t>-0.97</t>
  </si>
  <si>
    <t>12.6</t>
  </si>
  <si>
    <t>-4.76</t>
  </si>
  <si>
    <t>14.23</t>
  </si>
  <si>
    <t>-3.68</t>
  </si>
  <si>
    <t>-12.97</t>
  </si>
  <si>
    <t>13.7</t>
  </si>
  <si>
    <t>11.79</t>
  </si>
  <si>
    <t>EBITDA, 1 Yr. Growth %</t>
  </si>
  <si>
    <t>21.44</t>
  </si>
  <si>
    <t>10.79</t>
  </si>
  <si>
    <t>-1.88</t>
  </si>
  <si>
    <t>14.67</t>
  </si>
  <si>
    <t>-5.06</t>
  </si>
  <si>
    <t>11.51</t>
  </si>
  <si>
    <t>-10.91</t>
  </si>
  <si>
    <t>-34.06</t>
  </si>
  <si>
    <t>22.66</t>
  </si>
  <si>
    <t>EBITA, 1 Yr. Growth %</t>
  </si>
  <si>
    <t>21.62</t>
  </si>
  <si>
    <t>13.32</t>
  </si>
  <si>
    <t>-3.56</t>
  </si>
  <si>
    <t>15.74</t>
  </si>
  <si>
    <t>-6.31</t>
  </si>
  <si>
    <t>12.77</t>
  </si>
  <si>
    <t>-12.5</t>
  </si>
  <si>
    <t>-40.41</t>
  </si>
  <si>
    <t>24.01</t>
  </si>
  <si>
    <t>7.37</t>
  </si>
  <si>
    <t>EBIT, 1 Yr. Growth %</t>
  </si>
  <si>
    <t>16.51</t>
  </si>
  <si>
    <t>13.14</t>
  </si>
  <si>
    <t>-3.19</t>
  </si>
  <si>
    <t>16.04</t>
  </si>
  <si>
    <t>-6.83</t>
  </si>
  <si>
    <t>12.9</t>
  </si>
  <si>
    <t>-13.1</t>
  </si>
  <si>
    <t>-42.33</t>
  </si>
  <si>
    <t>23.49</t>
  </si>
  <si>
    <t>5.9</t>
  </si>
  <si>
    <t>Earnings From Cont. Operations, 1 Yr. Growth %</t>
  </si>
  <si>
    <t>36.55</t>
  </si>
  <si>
    <t>13.78</t>
  </si>
  <si>
    <t>2.47</t>
  </si>
  <si>
    <t>-10.12</t>
  </si>
  <si>
    <t>9.3</t>
  </si>
  <si>
    <t>-62.58</t>
  </si>
  <si>
    <t>2.19</t>
  </si>
  <si>
    <t>-33.37</t>
  </si>
  <si>
    <t>Net Income, 1 Yr. Growth %</t>
  </si>
  <si>
    <t>36.09</t>
  </si>
  <si>
    <t>13.16</t>
  </si>
  <si>
    <t>2.5</t>
  </si>
  <si>
    <t>21.49</t>
  </si>
  <si>
    <t>-9.97</t>
  </si>
  <si>
    <t>4.78</t>
  </si>
  <si>
    <t>-1.06</t>
  </si>
  <si>
    <t>-70.45</t>
  </si>
  <si>
    <t>10.36</t>
  </si>
  <si>
    <t>-71.52</t>
  </si>
  <si>
    <t>Normalized Net Income, 1 Yr. Growth %</t>
  </si>
  <si>
    <t>18.21</t>
  </si>
  <si>
    <t>16.25</t>
  </si>
  <si>
    <t>3.3</t>
  </si>
  <si>
    <t>11.89</t>
  </si>
  <si>
    <t>-6.01</t>
  </si>
  <si>
    <t>16.88</t>
  </si>
  <si>
    <t>-10.19</t>
  </si>
  <si>
    <t>-70.24</t>
  </si>
  <si>
    <t>11.07</t>
  </si>
  <si>
    <t>-79.79</t>
  </si>
  <si>
    <t>Diluted EPS Before Extra, 1 Yr. Growth %</t>
  </si>
  <si>
    <t>35.64</t>
  </si>
  <si>
    <t>13.17</t>
  </si>
  <si>
    <t>2.55</t>
  </si>
  <si>
    <t>21.32</t>
  </si>
  <si>
    <t>-10.18</t>
  </si>
  <si>
    <t>-1.1</t>
  </si>
  <si>
    <t>-70.2</t>
  </si>
  <si>
    <t>10.64</t>
  </si>
  <si>
    <t>Accounts Receivable, 1 Yr. Growth %</t>
  </si>
  <si>
    <t>29.88</t>
  </si>
  <si>
    <t>-27.63</t>
  </si>
  <si>
    <t>14.14</t>
  </si>
  <si>
    <t>-30.81</t>
  </si>
  <si>
    <t>-5.95</t>
  </si>
  <si>
    <t>37.39</t>
  </si>
  <si>
    <t>48.3</t>
  </si>
  <si>
    <t>7.61</t>
  </si>
  <si>
    <t>Inventory, 1 Yr. Growth %</t>
  </si>
  <si>
    <t>26.1</t>
  </si>
  <si>
    <t>19.88</t>
  </si>
  <si>
    <t>14.78</t>
  </si>
  <si>
    <t>-0.83</t>
  </si>
  <si>
    <t>19.64</t>
  </si>
  <si>
    <t>20.17</t>
  </si>
  <si>
    <t>-14.53</t>
  </si>
  <si>
    <t>12.84</t>
  </si>
  <si>
    <t>41.69</t>
  </si>
  <si>
    <t>Net Property, Plant and Equip., 1 Yr. Growth %</t>
  </si>
  <si>
    <t>36.6</t>
  </si>
  <si>
    <t>43.27</t>
  </si>
  <si>
    <t>10.06</t>
  </si>
  <si>
    <t>-2.75</t>
  </si>
  <si>
    <t>10.9</t>
  </si>
  <si>
    <t>46.69</t>
  </si>
  <si>
    <t>4.87</t>
  </si>
  <si>
    <t>11.33</t>
  </si>
  <si>
    <t>24.69</t>
  </si>
  <si>
    <t>0.57</t>
  </si>
  <si>
    <t>Total Assets, 1 Yr. Growth %</t>
  </si>
  <si>
    <t>44.66</t>
  </si>
  <si>
    <t>13.63</t>
  </si>
  <si>
    <t>5.5</t>
  </si>
  <si>
    <t>14.26</t>
  </si>
  <si>
    <t>24.57</t>
  </si>
  <si>
    <t>-1.72</t>
  </si>
  <si>
    <t>25.92</t>
  </si>
  <si>
    <t>11.96</t>
  </si>
  <si>
    <t>-0.43</t>
  </si>
  <si>
    <t>Tangible Book Value, 1 Yr. Growth %</t>
  </si>
  <si>
    <t>135.05</t>
  </si>
  <si>
    <t>-12.15</t>
  </si>
  <si>
    <t>-22.58</t>
  </si>
  <si>
    <t>90.83</t>
  </si>
  <si>
    <t>4.18</t>
  </si>
  <si>
    <t>-14.19</t>
  </si>
  <si>
    <t>-32.5</t>
  </si>
  <si>
    <t>-5.81</t>
  </si>
  <si>
    <t>29.23</t>
  </si>
  <si>
    <t>-1.18</t>
  </si>
  <si>
    <t>Common Equity, 1 Yr. Growth %</t>
  </si>
  <si>
    <t>26.5</t>
  </si>
  <si>
    <t>-2.48</t>
  </si>
  <si>
    <t>16.44</t>
  </si>
  <si>
    <t>14.12</t>
  </si>
  <si>
    <t>5.94</t>
  </si>
  <si>
    <t>-4.94</t>
  </si>
  <si>
    <t>Cash From Operations, 1 Yr. Growth %</t>
  </si>
  <si>
    <t>65.36</t>
  </si>
  <si>
    <t>-24.12</t>
  </si>
  <si>
    <t>-25.51</t>
  </si>
  <si>
    <t>52.14</t>
  </si>
  <si>
    <t>-12.39</t>
  </si>
  <si>
    <t>-22.85</t>
  </si>
  <si>
    <t>95.16</t>
  </si>
  <si>
    <t>-46.23</t>
  </si>
  <si>
    <t>-101.82</t>
  </si>
  <si>
    <t>Capital Expenditures, 1 Yr. Growth %</t>
  </si>
  <si>
    <t>70.37</t>
  </si>
  <si>
    <t>121.53</t>
  </si>
  <si>
    <t>-52.27</t>
  </si>
  <si>
    <t>0.84</t>
  </si>
  <si>
    <t>-7.76</t>
  </si>
  <si>
    <t>33.8</t>
  </si>
  <si>
    <t>-9.74</t>
  </si>
  <si>
    <t>-11.7</t>
  </si>
  <si>
    <t>7.73</t>
  </si>
  <si>
    <t>-21.37</t>
  </si>
  <si>
    <t>Levered Free Cash Flow, 1 Yr. Growth %</t>
  </si>
  <si>
    <t>-3.52</t>
  </si>
  <si>
    <t>-122.27</t>
  </si>
  <si>
    <t>-201.98</t>
  </si>
  <si>
    <t>589.09</t>
  </si>
  <si>
    <t>-76.03</t>
  </si>
  <si>
    <t>-102.81</t>
  </si>
  <si>
    <t>-90.91</t>
  </si>
  <si>
    <t>36.28</t>
  </si>
  <si>
    <t>Unlevered Free Cash Flow, 1 Yr. Growth %</t>
  </si>
  <si>
    <t>-4.08</t>
  </si>
  <si>
    <t>-87.64</t>
  </si>
  <si>
    <t>273.31</t>
  </si>
  <si>
    <t>220.06</t>
  </si>
  <si>
    <t>-57.03</t>
  </si>
  <si>
    <t>-34.3</t>
  </si>
  <si>
    <t>328.62</t>
  </si>
  <si>
    <t>-75.26</t>
  </si>
  <si>
    <t>-436.28</t>
  </si>
  <si>
    <t>40.91</t>
  </si>
  <si>
    <t>Dividend Per Share, 1 Yr. Growth %</t>
  </si>
  <si>
    <t>37.5</t>
  </si>
  <si>
    <t>10.91</t>
  </si>
  <si>
    <t>3.48</t>
  </si>
  <si>
    <t>20.41</t>
  </si>
  <si>
    <t>-9.17</t>
  </si>
  <si>
    <t>-0.55</t>
  </si>
  <si>
    <t>Compound Annual Growth Rate Over Two Years</t>
  </si>
  <si>
    <t>Total Revenues, 2 Yr. CAGR %</t>
  </si>
  <si>
    <t>13.15</t>
  </si>
  <si>
    <t>19.79</t>
  </si>
  <si>
    <t>4.76</t>
  </si>
  <si>
    <t>5.26</t>
  </si>
  <si>
    <t>8.66</t>
  </si>
  <si>
    <t>9.1</t>
  </si>
  <si>
    <t>-1.64</t>
  </si>
  <si>
    <t>15.6</t>
  </si>
  <si>
    <t>Gross Profit, 2 Yr. CAGR %</t>
  </si>
  <si>
    <t>16.7</t>
  </si>
  <si>
    <t>6.08</t>
  </si>
  <si>
    <t>5.6</t>
  </si>
  <si>
    <t>-8.44</t>
  </si>
  <si>
    <t>-0.53</t>
  </si>
  <si>
    <t>12.74</t>
  </si>
  <si>
    <t>EBITDA, 2 Yr. CAGR %</t>
  </si>
  <si>
    <t>14.49</t>
  </si>
  <si>
    <t>15.84</t>
  </si>
  <si>
    <t>3.5</t>
  </si>
  <si>
    <t>5.29</t>
  </si>
  <si>
    <t>2.11</t>
  </si>
  <si>
    <t>-1.29</t>
  </si>
  <si>
    <t>-25.75</t>
  </si>
  <si>
    <t>-13.81</t>
  </si>
  <si>
    <t>5.78</t>
  </si>
  <si>
    <t>EBITA, 2 Yr. CAGR %</t>
  </si>
  <si>
    <t>19.1</t>
  </si>
  <si>
    <t>17.04</t>
  </si>
  <si>
    <t>6.93</t>
  </si>
  <si>
    <t>8.16</t>
  </si>
  <si>
    <t>5.32</t>
  </si>
  <si>
    <t>4.94</t>
  </si>
  <si>
    <t>1.7</t>
  </si>
  <si>
    <t>-26.12</t>
  </si>
  <si>
    <t>-11.74</t>
  </si>
  <si>
    <t>20.43</t>
  </si>
  <si>
    <t>EBIT, 2 Yr. CAGR %</t>
  </si>
  <si>
    <t>13.99</t>
  </si>
  <si>
    <t>14.81</t>
  </si>
  <si>
    <t>4.66</t>
  </si>
  <si>
    <t>5.99</t>
  </si>
  <si>
    <t>2.87</t>
  </si>
  <si>
    <t>2.56</t>
  </si>
  <si>
    <t>-0.95</t>
  </si>
  <si>
    <t>-29.21</t>
  </si>
  <si>
    <t>-15.61</t>
  </si>
  <si>
    <t>14.36</t>
  </si>
  <si>
    <t>Earnings From Cont. Operations, 2 Yr. CAGR %</t>
  </si>
  <si>
    <t>35.24</t>
  </si>
  <si>
    <t>24.65</t>
  </si>
  <si>
    <t>7.97</t>
  </si>
  <si>
    <t>11.55</t>
  </si>
  <si>
    <t>4.48</t>
  </si>
  <si>
    <t>-0.96</t>
  </si>
  <si>
    <t>9.21</t>
  </si>
  <si>
    <t>-36.04</t>
  </si>
  <si>
    <t>-38.16</t>
  </si>
  <si>
    <t>-17.48</t>
  </si>
  <si>
    <t>Net Income, 2 Yr. CAGR %</t>
  </si>
  <si>
    <t>35.35</t>
  </si>
  <si>
    <t>24.1</t>
  </si>
  <si>
    <t>7.7</t>
  </si>
  <si>
    <t>11.59</t>
  </si>
  <si>
    <t>4.59</t>
  </si>
  <si>
    <t>-2.87</t>
  </si>
  <si>
    <t>-45.92</t>
  </si>
  <si>
    <t>-41.97</t>
  </si>
  <si>
    <t>-43.94</t>
  </si>
  <si>
    <t>Normalized Net Income, 2 Yr. CAGR %</t>
  </si>
  <si>
    <t>23.48</t>
  </si>
  <si>
    <t>17.22</t>
  </si>
  <si>
    <t>9.58</t>
  </si>
  <si>
    <t>1.06</t>
  </si>
  <si>
    <t>2.32</t>
  </si>
  <si>
    <t>2.46</t>
  </si>
  <si>
    <t>-48.3</t>
  </si>
  <si>
    <t>-41.27</t>
  </si>
  <si>
    <t>-52.01</t>
  </si>
  <si>
    <t>Diluted EPS Before Extra, 2 Yr. CAGR %</t>
  </si>
  <si>
    <t>23.71</t>
  </si>
  <si>
    <t>7.87</t>
  </si>
  <si>
    <t>11.54</t>
  </si>
  <si>
    <t>-3.07</t>
  </si>
  <si>
    <t>1.71</t>
  </si>
  <si>
    <t>-45.71</t>
  </si>
  <si>
    <t>-41.65</t>
  </si>
  <si>
    <t>-43.86</t>
  </si>
  <si>
    <t>Accounts Receivable, 2 Yr. CAGR %</t>
  </si>
  <si>
    <t>16.97</t>
  </si>
  <si>
    <t>-9.11</t>
  </si>
  <si>
    <t>-11.13</t>
  </si>
  <si>
    <t>-19.33</t>
  </si>
  <si>
    <t>13.67</t>
  </si>
  <si>
    <t>19.32</t>
  </si>
  <si>
    <t>8.35</t>
  </si>
  <si>
    <t>29.62</t>
  </si>
  <si>
    <t>26.33</t>
  </si>
  <si>
    <t>Inventory, 2 Yr. CAGR %</t>
  </si>
  <si>
    <t>9.35</t>
  </si>
  <si>
    <t>22.95</t>
  </si>
  <si>
    <t>17.3</t>
  </si>
  <si>
    <t>6.69</t>
  </si>
  <si>
    <t>8.93</t>
  </si>
  <si>
    <t>19.91</t>
  </si>
  <si>
    <t>1.35</t>
  </si>
  <si>
    <t>-1.79</t>
  </si>
  <si>
    <t>26.45</t>
  </si>
  <si>
    <t>23.74</t>
  </si>
  <si>
    <t>Net Property, Plant and Equip., 2 Yr. CAGR %</t>
  </si>
  <si>
    <t>19.03</t>
  </si>
  <si>
    <t>39.9</t>
  </si>
  <si>
    <t>25.57</t>
  </si>
  <si>
    <t>3.85</t>
  </si>
  <si>
    <t>27.55</t>
  </si>
  <si>
    <t>24.03</t>
  </si>
  <si>
    <t>8.05</t>
  </si>
  <si>
    <t>11.98</t>
  </si>
  <si>
    <t>Total Assets, 2 Yr. CAGR %</t>
  </si>
  <si>
    <t>22.54</t>
  </si>
  <si>
    <t>28.21</t>
  </si>
  <si>
    <t>9.49</t>
  </si>
  <si>
    <t>6.65</t>
  </si>
  <si>
    <t>19.3</t>
  </si>
  <si>
    <t>18.73</t>
  </si>
  <si>
    <t>5.58</t>
  </si>
  <si>
    <t>Tangible Book Value, 2 Yr. CAGR %</t>
  </si>
  <si>
    <t>31.35</t>
  </si>
  <si>
    <t>41.63</t>
  </si>
  <si>
    <t>-17.53</t>
  </si>
  <si>
    <t>21.55</t>
  </si>
  <si>
    <t>-5.45</t>
  </si>
  <si>
    <t>-23.89</t>
  </si>
  <si>
    <t>-20.26</t>
  </si>
  <si>
    <t>35.32</t>
  </si>
  <si>
    <t>13.01</t>
  </si>
  <si>
    <t>Common Equity, 2 Yr. CAGR %</t>
  </si>
  <si>
    <t>19.01</t>
  </si>
  <si>
    <t>25.25</t>
  </si>
  <si>
    <t>18.32</t>
  </si>
  <si>
    <t>4.93</t>
  </si>
  <si>
    <t>15.27</t>
  </si>
  <si>
    <t>9.95</t>
  </si>
  <si>
    <t>12.44</t>
  </si>
  <si>
    <t>9.54</t>
  </si>
  <si>
    <t>2.71</t>
  </si>
  <si>
    <t>Cash From Operations, 2 Yr. CAGR %</t>
  </si>
  <si>
    <t>38.94</t>
  </si>
  <si>
    <t>12.01</t>
  </si>
  <si>
    <t>-24.82</t>
  </si>
  <si>
    <t>6.45</t>
  </si>
  <si>
    <t>15.45</t>
  </si>
  <si>
    <t>-17.79</t>
  </si>
  <si>
    <t>22.71</t>
  </si>
  <si>
    <t>-90.11</t>
  </si>
  <si>
    <t>-40.93</t>
  </si>
  <si>
    <t>Capital Expenditures, 2 Yr. CAGR %</t>
  </si>
  <si>
    <t>27.1</t>
  </si>
  <si>
    <t>94.28</t>
  </si>
  <si>
    <t>2.83</t>
  </si>
  <si>
    <t>-30.63</t>
  </si>
  <si>
    <t>11.09</t>
  </si>
  <si>
    <t>9.89</t>
  </si>
  <si>
    <t>-10.73</t>
  </si>
  <si>
    <t>-2.47</t>
  </si>
  <si>
    <t>-7.96</t>
  </si>
  <si>
    <t>Levered Free Cash Flow, 2 Yr. CAGR %</t>
  </si>
  <si>
    <t>22.07</t>
  </si>
  <si>
    <t>-53.65</t>
  </si>
  <si>
    <t>-52.35</t>
  </si>
  <si>
    <t>165.09</t>
  </si>
  <si>
    <t>26.87</t>
  </si>
  <si>
    <t>-91.79</t>
  </si>
  <si>
    <t>132.89</t>
  </si>
  <si>
    <t>318.61</t>
  </si>
  <si>
    <t>352.8</t>
  </si>
  <si>
    <t>Unlevered Free Cash Flow, 2 Yr. CAGR %</t>
  </si>
  <si>
    <t>10.49</t>
  </si>
  <si>
    <t>-65.57</t>
  </si>
  <si>
    <t>-32.07</t>
  </si>
  <si>
    <t>245.66</t>
  </si>
  <si>
    <t>16.1</t>
  </si>
  <si>
    <t>-46.86</t>
  </si>
  <si>
    <t>67.81</t>
  </si>
  <si>
    <t>2.97</t>
  </si>
  <si>
    <t>-9.54</t>
  </si>
  <si>
    <t>117.68</t>
  </si>
  <si>
    <t>Dividend Per Share, 2 Yr. CAGR %</t>
  </si>
  <si>
    <t>7.13</t>
  </si>
  <si>
    <t>11.62</t>
  </si>
  <si>
    <t>4.57</t>
  </si>
  <si>
    <t>-2.4</t>
  </si>
  <si>
    <t>Compound Annual Growth Rate Over Three Years</t>
  </si>
  <si>
    <t>Total Revenues, 3 Yr. CAGR %</t>
  </si>
  <si>
    <t>23.17</t>
  </si>
  <si>
    <t>14.5</t>
  </si>
  <si>
    <t>13.89</t>
  </si>
  <si>
    <t>8.77</t>
  </si>
  <si>
    <t>7.98</t>
  </si>
  <si>
    <t>7.34</t>
  </si>
  <si>
    <t>3.21</t>
  </si>
  <si>
    <t>7.27</t>
  </si>
  <si>
    <t>Gross Profit, 3 Yr. CAGR %</t>
  </si>
  <si>
    <t>27.11</t>
  </si>
  <si>
    <t>8.21</t>
  </si>
  <si>
    <t>2.01</t>
  </si>
  <si>
    <t>6.98</t>
  </si>
  <si>
    <t>1.57</t>
  </si>
  <si>
    <t>-1.43</t>
  </si>
  <si>
    <t>-1.59</t>
  </si>
  <si>
    <t>3.42</t>
  </si>
  <si>
    <t>EBITDA, 3 Yr. CAGR %</t>
  </si>
  <si>
    <t>40.95</t>
  </si>
  <si>
    <t>9.06</t>
  </si>
  <si>
    <t>7.09</t>
  </si>
  <si>
    <t>1.11</t>
  </si>
  <si>
    <t>5.42</t>
  </si>
  <si>
    <t>-2.43</t>
  </si>
  <si>
    <t>-13.72</t>
  </si>
  <si>
    <t>-12.23</t>
  </si>
  <si>
    <t>-7.33</t>
  </si>
  <si>
    <t>EBITA, 3 Yr. CAGR %</t>
  </si>
  <si>
    <t>49.74</t>
  </si>
  <si>
    <t>15.17</t>
  </si>
  <si>
    <t>10.04</t>
  </si>
  <si>
    <t>9.79</t>
  </si>
  <si>
    <t>2.4</t>
  </si>
  <si>
    <t>7.74</t>
  </si>
  <si>
    <t>-1.23</t>
  </si>
  <si>
    <t>-14.9</t>
  </si>
  <si>
    <t>-12.2</t>
  </si>
  <si>
    <t>-5.78</t>
  </si>
  <si>
    <t>EBIT, 3 Yr. CAGR %</t>
  </si>
  <si>
    <t>45.43</t>
  </si>
  <si>
    <t>8.47</t>
  </si>
  <si>
    <t>8.32</t>
  </si>
  <si>
    <t>0.81</t>
  </si>
  <si>
    <t>6.11</t>
  </si>
  <si>
    <t>-2.95</t>
  </si>
  <si>
    <t>-17.29</t>
  </si>
  <si>
    <t>-14.78</t>
  </si>
  <si>
    <t>-8.97</t>
  </si>
  <si>
    <t>Earnings From Cont. Operations, 3 Yr. CAGR %</t>
  </si>
  <si>
    <t>110.29</t>
  </si>
  <si>
    <t>27.67</t>
  </si>
  <si>
    <t>16.76</t>
  </si>
  <si>
    <t>12.29</t>
  </si>
  <si>
    <t>3.8</t>
  </si>
  <si>
    <t>2.35</t>
  </si>
  <si>
    <t>-23.58</t>
  </si>
  <si>
    <t>-25.23</t>
  </si>
  <si>
    <t>-36.6</t>
  </si>
  <si>
    <t>Net Income, 3 Yr. CAGR %</t>
  </si>
  <si>
    <t>110.65</t>
  </si>
  <si>
    <t>27.51</t>
  </si>
  <si>
    <t>16.43</t>
  </si>
  <si>
    <t>12.11</t>
  </si>
  <si>
    <t>4.65</t>
  </si>
  <si>
    <t>-2.27</t>
  </si>
  <si>
    <t>-32.58</t>
  </si>
  <si>
    <t>-30.68</t>
  </si>
  <si>
    <t>-54.23</t>
  </si>
  <si>
    <t>Normalized Net Income, 3 Yr. CAGR %</t>
  </si>
  <si>
    <t>86.46</t>
  </si>
  <si>
    <t>21.02</t>
  </si>
  <si>
    <t>12.39</t>
  </si>
  <si>
    <t>10.35</t>
  </si>
  <si>
    <t>1.8</t>
  </si>
  <si>
    <t>-2.03</t>
  </si>
  <si>
    <t>-32.15</t>
  </si>
  <si>
    <t>-32.34</t>
  </si>
  <si>
    <t>-57.88</t>
  </si>
  <si>
    <t>Diluted EPS Before Extra, 3 Yr. CAGR %</t>
  </si>
  <si>
    <t>104.58</t>
  </si>
  <si>
    <t>27.52</t>
  </si>
  <si>
    <t>16.31</t>
  </si>
  <si>
    <t>12.18</t>
  </si>
  <si>
    <t>3.77</t>
  </si>
  <si>
    <t>4.46</t>
  </si>
  <si>
    <t>-2.42</t>
  </si>
  <si>
    <t>-32.45</t>
  </si>
  <si>
    <t>-30.43</t>
  </si>
  <si>
    <t>-54.06</t>
  </si>
  <si>
    <t>Accounts Receivable, 3 Yr. CAGR %</t>
  </si>
  <si>
    <t>-0.33</t>
  </si>
  <si>
    <t>-17.01</t>
  </si>
  <si>
    <t>-9.44</t>
  </si>
  <si>
    <t>-3.67</t>
  </si>
  <si>
    <t>10.22</t>
  </si>
  <si>
    <t>17.27</t>
  </si>
  <si>
    <t>20.3</t>
  </si>
  <si>
    <t>21.82</t>
  </si>
  <si>
    <t>Inventory, 3 Yr. CAGR %</t>
  </si>
  <si>
    <t>5.04</t>
  </si>
  <si>
    <t>12.75</t>
  </si>
  <si>
    <t>20.16</t>
  </si>
  <si>
    <t>10.92</t>
  </si>
  <si>
    <t>10.84</t>
  </si>
  <si>
    <t>12.55</t>
  </si>
  <si>
    <t>10.97</t>
  </si>
  <si>
    <t>19.99</t>
  </si>
  <si>
    <t>Net Property, Plant and Equip., 3 Yr. CAGR %</t>
  </si>
  <si>
    <t>13.94</t>
  </si>
  <si>
    <t>26.62</t>
  </si>
  <si>
    <t>29.15</t>
  </si>
  <si>
    <t>5.88</t>
  </si>
  <si>
    <t>16.52</t>
  </si>
  <si>
    <t>19.49</t>
  </si>
  <si>
    <t>13.34</t>
  </si>
  <si>
    <t>11.77</t>
  </si>
  <si>
    <t>Total Assets, 3 Yr. CAGR %</t>
  </si>
  <si>
    <t>14.43</t>
  </si>
  <si>
    <t>20.14</t>
  </si>
  <si>
    <t>15.34</t>
  </si>
  <si>
    <t>11.84</t>
  </si>
  <si>
    <t>15.52</t>
  </si>
  <si>
    <t>11.48</t>
  </si>
  <si>
    <t>11.97</t>
  </si>
  <si>
    <t>Tangible Book Value, 3 Yr. CAGR %</t>
  </si>
  <si>
    <t>9.38</t>
  </si>
  <si>
    <t>13.76</t>
  </si>
  <si>
    <t>15.8</t>
  </si>
  <si>
    <t>15.46</t>
  </si>
  <si>
    <t>-15.49</t>
  </si>
  <si>
    <t>-18.29</t>
  </si>
  <si>
    <t>7.32</t>
  </si>
  <si>
    <t>21.86</t>
  </si>
  <si>
    <t>Common Equity, 3 Yr. CAGR %</t>
  </si>
  <si>
    <t>16.93</t>
  </si>
  <si>
    <t>20.65</t>
  </si>
  <si>
    <t>20.99</t>
  </si>
  <si>
    <t>10.94</t>
  </si>
  <si>
    <t>8.63</t>
  </si>
  <si>
    <t>9.02</t>
  </si>
  <si>
    <t>8.33</t>
  </si>
  <si>
    <t>4.49</t>
  </si>
  <si>
    <t>Cash From Operations, 3 Yr. CAGR %</t>
  </si>
  <si>
    <t>64.42</t>
  </si>
  <si>
    <t>13.57</t>
  </si>
  <si>
    <t>-2.23</t>
  </si>
  <si>
    <t>-4.91</t>
  </si>
  <si>
    <t>-0.24</t>
  </si>
  <si>
    <t>0.93</t>
  </si>
  <si>
    <t>9.67</t>
  </si>
  <si>
    <t>-6.8</t>
  </si>
  <si>
    <t>-73.27</t>
  </si>
  <si>
    <t>-42.76</t>
  </si>
  <si>
    <t>Capital Expenditures, 3 Yr. CAGR %</t>
  </si>
  <si>
    <t>19.8</t>
  </si>
  <si>
    <t>52.96</t>
  </si>
  <si>
    <t>21.67</t>
  </si>
  <si>
    <t>2.16</t>
  </si>
  <si>
    <t>-23.72</t>
  </si>
  <si>
    <t>7.56</t>
  </si>
  <si>
    <t>3.66</t>
  </si>
  <si>
    <t>-4.96</t>
  </si>
  <si>
    <t>-9.23</t>
  </si>
  <si>
    <t>Levered Free Cash Flow, 3 Yr. CAGR %</t>
  </si>
  <si>
    <t>-10.7</t>
  </si>
  <si>
    <t>-30.77</t>
  </si>
  <si>
    <t>-39.72</t>
  </si>
  <si>
    <t>17.96</t>
  </si>
  <si>
    <t>-64.36</t>
  </si>
  <si>
    <t>9.14</t>
  </si>
  <si>
    <t>529.77</t>
  </si>
  <si>
    <t>20.87</t>
  </si>
  <si>
    <t>Unlevered Free Cash Flow, 3 Yr. CAGR %</t>
  </si>
  <si>
    <t>16.05</t>
  </si>
  <si>
    <t>-46.76</t>
  </si>
  <si>
    <t>-23.79</t>
  </si>
  <si>
    <t>13.88</t>
  </si>
  <si>
    <t>71.36</t>
  </si>
  <si>
    <t>-3.97</t>
  </si>
  <si>
    <t>-11.36</t>
  </si>
  <si>
    <t>51.94</t>
  </si>
  <si>
    <t>4.86</t>
  </si>
  <si>
    <t>Dividend Per Share, 3 Yr. CAGR %</t>
  </si>
  <si>
    <t>16.42</t>
  </si>
  <si>
    <t>11.38</t>
  </si>
  <si>
    <t>4.21</t>
  </si>
  <si>
    <t>4.68</t>
  </si>
  <si>
    <t>Compound Annual Growth Rate Over Five Years</t>
  </si>
  <si>
    <t>Total Revenues, 5 Yr. CAGR %</t>
  </si>
  <si>
    <t>29.73</t>
  </si>
  <si>
    <t>31.76</t>
  </si>
  <si>
    <t>17.66</t>
  </si>
  <si>
    <t>10.5</t>
  </si>
  <si>
    <t>8.73</t>
  </si>
  <si>
    <t>6.3</t>
  </si>
  <si>
    <t>7.03</t>
  </si>
  <si>
    <t>Gross Profit, 5 Yr. CAGR %</t>
  </si>
  <si>
    <t>18.74</t>
  </si>
  <si>
    <t>33.15</t>
  </si>
  <si>
    <t>18.24</t>
  </si>
  <si>
    <t>10.12</t>
  </si>
  <si>
    <t>7.65</t>
  </si>
  <si>
    <t>3.15</t>
  </si>
  <si>
    <t>4.01</t>
  </si>
  <si>
    <t>EBITDA, 5 Yr. CAGR %</t>
  </si>
  <si>
    <t>31.29</t>
  </si>
  <si>
    <t>35.34</t>
  </si>
  <si>
    <t>24.87</t>
  </si>
  <si>
    <t>10.26</t>
  </si>
  <si>
    <t>6.76</t>
  </si>
  <si>
    <t>0.53</t>
  </si>
  <si>
    <t>-7.2</t>
  </si>
  <si>
    <t>-5.56</t>
  </si>
  <si>
    <t>-3.34</t>
  </si>
  <si>
    <t>EBITA, 5 Yr. CAGR %</t>
  </si>
  <si>
    <t>32.92</t>
  </si>
  <si>
    <t>36.9</t>
  </si>
  <si>
    <t>28.6</t>
  </si>
  <si>
    <t>11.45</t>
  </si>
  <si>
    <t>7.2</t>
  </si>
  <si>
    <t>1.16</t>
  </si>
  <si>
    <t>-8.19</t>
  </si>
  <si>
    <t>-6.57</t>
  </si>
  <si>
    <t>-3.88</t>
  </si>
  <si>
    <t>EBIT, 5 Yr. CAGR %</t>
  </si>
  <si>
    <t>30.61</t>
  </si>
  <si>
    <t>35.85</t>
  </si>
  <si>
    <t>27.5</t>
  </si>
  <si>
    <t>10.55</t>
  </si>
  <si>
    <t>6.19</t>
  </si>
  <si>
    <t>5.53</t>
  </si>
  <si>
    <t>0.1</t>
  </si>
  <si>
    <t>-9.75</t>
  </si>
  <si>
    <t>-8.23</t>
  </si>
  <si>
    <t>-5.84</t>
  </si>
  <si>
    <t>Earnings From Cont. Operations, 5 Yr. CAGR %</t>
  </si>
  <si>
    <t>35.75</t>
  </si>
  <si>
    <t>61.07</t>
  </si>
  <si>
    <t>20.96</t>
  </si>
  <si>
    <t>11.69</t>
  </si>
  <si>
    <t>6.79</t>
  </si>
  <si>
    <t>5.93</t>
  </si>
  <si>
    <t>-13.39</t>
  </si>
  <si>
    <t>-16.33</t>
  </si>
  <si>
    <t>-21.19</t>
  </si>
  <si>
    <t>Net Income, 5 Yr. CAGR %</t>
  </si>
  <si>
    <t>26.02</t>
  </si>
  <si>
    <t>35.73</t>
  </si>
  <si>
    <t>20.89</t>
  </si>
  <si>
    <t>5.86</t>
  </si>
  <si>
    <t>3.05</t>
  </si>
  <si>
    <t>-19.64</t>
  </si>
  <si>
    <t>-20.66</t>
  </si>
  <si>
    <t>-36.98</t>
  </si>
  <si>
    <t>Normalized Net Income, 5 Yr. CAGR %</t>
  </si>
  <si>
    <t>34.31</t>
  </si>
  <si>
    <t>7.71</t>
  </si>
  <si>
    <t>1.2</t>
  </si>
  <si>
    <t>-21.1</t>
  </si>
  <si>
    <t>-20.17</t>
  </si>
  <si>
    <t>-39.89</t>
  </si>
  <si>
    <t>Diluted EPS Before Extra, 5 Yr. CAGR %</t>
  </si>
  <si>
    <t>14.16</t>
  </si>
  <si>
    <t>28.33</t>
  </si>
  <si>
    <t>58.42</t>
  </si>
  <si>
    <t>20.93</t>
  </si>
  <si>
    <t>11.39</t>
  </si>
  <si>
    <t>5.81</t>
  </si>
  <si>
    <t>2.94</t>
  </si>
  <si>
    <t>-19.6</t>
  </si>
  <si>
    <t>-20.56</t>
  </si>
  <si>
    <t>-36.87</t>
  </si>
  <si>
    <t>Accounts Receivable, 5 Yr. CAGR %</t>
  </si>
  <si>
    <t>19.23</t>
  </si>
  <si>
    <t>10.07</t>
  </si>
  <si>
    <t>0.26</t>
  </si>
  <si>
    <t>-4.8</t>
  </si>
  <si>
    <t>-6.94</t>
  </si>
  <si>
    <t>-5.88</t>
  </si>
  <si>
    <t>17.6</t>
  </si>
  <si>
    <t>20.82</t>
  </si>
  <si>
    <t>Inventory, 5 Yr. CAGR %</t>
  </si>
  <si>
    <t>19.77</t>
  </si>
  <si>
    <t>22.08</t>
  </si>
  <si>
    <t>9.78</t>
  </si>
  <si>
    <t>10.29</t>
  </si>
  <si>
    <t>15.54</t>
  </si>
  <si>
    <t>6.94</t>
  </si>
  <si>
    <t>6.58</t>
  </si>
  <si>
    <t>14.46</t>
  </si>
  <si>
    <t>12.16</t>
  </si>
  <si>
    <t>Net Property, Plant and Equip., 5 Yr. CAGR %</t>
  </si>
  <si>
    <t>25.29</t>
  </si>
  <si>
    <t>30.52</t>
  </si>
  <si>
    <t>16.79</t>
  </si>
  <si>
    <t>18.36</t>
  </si>
  <si>
    <t>20.06</t>
  </si>
  <si>
    <t>12.8</t>
  </si>
  <si>
    <t>13.06</t>
  </si>
  <si>
    <t>18.82</t>
  </si>
  <si>
    <t>Total Assets, 5 Yr. CAGR %</t>
  </si>
  <si>
    <t>38.51</t>
  </si>
  <si>
    <t>38.43</t>
  </si>
  <si>
    <t>12.43</t>
  </si>
  <si>
    <t>16.39</t>
  </si>
  <si>
    <t>12.96</t>
  </si>
  <si>
    <t>9.73</t>
  </si>
  <si>
    <t>13.68</t>
  </si>
  <si>
    <t>14.55</t>
  </si>
  <si>
    <t>11.44</t>
  </si>
  <si>
    <t>Tangible Book Value, 5 Yr. CAGR %</t>
  </si>
  <si>
    <t>24.39</t>
  </si>
  <si>
    <t>16.82</t>
  </si>
  <si>
    <t>3.02</t>
  </si>
  <si>
    <t>1.64</t>
  </si>
  <si>
    <t>0.95</t>
  </si>
  <si>
    <t>Common Equity, 5 Yr. CAGR %</t>
  </si>
  <si>
    <t>36.24</t>
  </si>
  <si>
    <t>17.49</t>
  </si>
  <si>
    <t>14.1</t>
  </si>
  <si>
    <t>12.65</t>
  </si>
  <si>
    <t>9.16</t>
  </si>
  <si>
    <t>10.38</t>
  </si>
  <si>
    <t>11.05</t>
  </si>
  <si>
    <t>6.64</t>
  </si>
  <si>
    <t>Cash From Operations, 5 Yr. CAGR %</t>
  </si>
  <si>
    <t>61.84</t>
  </si>
  <si>
    <t>48.1</t>
  </si>
  <si>
    <t>20.23</t>
  </si>
  <si>
    <t>10.67</t>
  </si>
  <si>
    <t>-10.29</t>
  </si>
  <si>
    <t>8.37</t>
  </si>
  <si>
    <t>-58.1</t>
  </si>
  <si>
    <t>-22.34</t>
  </si>
  <si>
    <t>Capital Expenditures, 5 Yr. CAGR %</t>
  </si>
  <si>
    <t>17.93</t>
  </si>
  <si>
    <t>43.2</t>
  </si>
  <si>
    <t>12.7</t>
  </si>
  <si>
    <t>11.49</t>
  </si>
  <si>
    <t>10.87</t>
  </si>
  <si>
    <t>5.64</t>
  </si>
  <si>
    <t>-11.72</t>
  </si>
  <si>
    <t>-0.16</t>
  </si>
  <si>
    <t>-2.01</t>
  </si>
  <si>
    <t>Levered Free Cash Flow, 5 Yr. CAGR %</t>
  </si>
  <si>
    <t>44.82</t>
  </si>
  <si>
    <t>-30.54</t>
  </si>
  <si>
    <t>18.45</t>
  </si>
  <si>
    <t>-18.82</t>
  </si>
  <si>
    <t>-59.97</t>
  </si>
  <si>
    <t>54.85</t>
  </si>
  <si>
    <t>-4.52</t>
  </si>
  <si>
    <t>57.12</t>
  </si>
  <si>
    <t>Unlevered Free Cash Flow, 5 Yr. CAGR %</t>
  </si>
  <si>
    <t>20.97</t>
  </si>
  <si>
    <t>-6.33</t>
  </si>
  <si>
    <t>12.51</t>
  </si>
  <si>
    <t>-9.81</t>
  </si>
  <si>
    <t>-16.39</t>
  </si>
  <si>
    <t>69.93</t>
  </si>
  <si>
    <t>-1.25</t>
  </si>
  <si>
    <t>-0.19</t>
  </si>
  <si>
    <t>26.56</t>
  </si>
  <si>
    <t>Dividend Per Share, 5 Yr. CAGR %</t>
  </si>
  <si>
    <t>14.38</t>
  </si>
  <si>
    <t>11.53</t>
  </si>
  <si>
    <t>5.65</t>
  </si>
  <si>
    <t>3.37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</si>
  <si>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</si>
  <si>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</si>
  <si>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</si>
  <si>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</si>
  <si>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</si>
  <si>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</si>
  <si>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</si>
  <si>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</si>
  <si>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</si>
  <si>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18,760</t>
  </si>
  <si>
    <t>14,161</t>
  </si>
  <si>
    <t>9,783</t>
  </si>
  <si>
    <t>6,557</t>
  </si>
  <si>
    <t>9,231</t>
  </si>
  <si>
    <t>5,633</t>
  </si>
  <si>
    <t>-</t>
  </si>
  <si>
    <t>Change</t>
  </si>
  <si>
    <t>-24.52%</t>
  </si>
  <si>
    <t>-30.92%</t>
  </si>
  <si>
    <t>-32.97%</t>
  </si>
  <si>
    <t>40.77%</t>
  </si>
  <si>
    <t>-38.98%</t>
  </si>
  <si>
    <t>0%</t>
  </si>
  <si>
    <t>Enterprise Value (EV)
                                    1</t>
  </si>
  <si>
    <t>25,225</t>
  </si>
  <si>
    <t>20,597</t>
  </si>
  <si>
    <t>16,478</t>
  </si>
  <si>
    <t>15,716</t>
  </si>
  <si>
    <t>18,568</t>
  </si>
  <si>
    <t>15,001</t>
  </si>
  <si>
    <t>14,620</t>
  </si>
  <si>
    <t>13,997</t>
  </si>
  <si>
    <t>-18.35%</t>
  </si>
  <si>
    <t>-20%</t>
  </si>
  <si>
    <t>-4.63%</t>
  </si>
  <si>
    <t>18.15%</t>
  </si>
  <si>
    <t>-19.21%</t>
  </si>
  <si>
    <t>-2.54%</t>
  </si>
  <si>
    <t>-4.26%</t>
  </si>
  <si>
    <t>P/E ratio</t>
  </si>
  <si>
    <t>34.5x</t>
  </si>
  <si>
    <t>26.5x</t>
  </si>
  <si>
    <t>62.5x</t>
  </si>
  <si>
    <t>34.7x</t>
  </si>
  <si>
    <t>172x</t>
  </si>
  <si>
    <t>26.7x</t>
  </si>
  <si>
    <t>10.5x</t>
  </si>
  <si>
    <t>7.98x</t>
  </si>
  <si>
    <t>PBR</t>
  </si>
  <si>
    <t>4.46x</t>
  </si>
  <si>
    <t>1.99x</t>
  </si>
  <si>
    <t>1.89x</t>
  </si>
  <si>
    <t>1.19x</t>
  </si>
  <si>
    <t>1.79x</t>
  </si>
  <si>
    <t>1.1x</t>
  </si>
  <si>
    <t>1.02x</t>
  </si>
  <si>
    <t>0.92x</t>
  </si>
  <si>
    <t>PEG</t>
  </si>
  <si>
    <t>-24.12x</t>
  </si>
  <si>
    <t>-0.9x</t>
  </si>
  <si>
    <t>2.3x</t>
  </si>
  <si>
    <t>-2.4x</t>
  </si>
  <si>
    <t>0x</t>
  </si>
  <si>
    <t>0.3x</t>
  </si>
  <si>
    <t>Capitalization / Revenue</t>
  </si>
  <si>
    <t>3.68x</t>
  </si>
  <si>
    <t>2.65x</t>
  </si>
  <si>
    <t>1.98x</t>
  </si>
  <si>
    <t>1.08x</t>
  </si>
  <si>
    <t>1.4x</t>
  </si>
  <si>
    <t>0.79x</t>
  </si>
  <si>
    <t>0.73x</t>
  </si>
  <si>
    <t>0.69x</t>
  </si>
  <si>
    <t>EV / Revenue</t>
  </si>
  <si>
    <t>4.95x</t>
  </si>
  <si>
    <t>3.86x</t>
  </si>
  <si>
    <t>3.34x</t>
  </si>
  <si>
    <t>2.59x</t>
  </si>
  <si>
    <t>2.82x</t>
  </si>
  <si>
    <t>2.1x</t>
  </si>
  <si>
    <t>1.9x</t>
  </si>
  <si>
    <t>1.7x</t>
  </si>
  <si>
    <t>EV / EBITDA</t>
  </si>
  <si>
    <t>17.9x</t>
  </si>
  <si>
    <t>13.9x</t>
  </si>
  <si>
    <t>17.1x</t>
  </si>
  <si>
    <t>12.9x</t>
  </si>
  <si>
    <t>12.8x</t>
  </si>
  <si>
    <t>8.53x</t>
  </si>
  <si>
    <t>7.16x</t>
  </si>
  <si>
    <t>6.2x</t>
  </si>
  <si>
    <t>EV / EBIT</t>
  </si>
  <si>
    <t>22.3x</t>
  </si>
  <si>
    <t>20.7x</t>
  </si>
  <si>
    <t>27.7x</t>
  </si>
  <si>
    <t>19.5x</t>
  </si>
  <si>
    <t>18.1x</t>
  </si>
  <si>
    <t>12x</t>
  </si>
  <si>
    <t>9.63x</t>
  </si>
  <si>
    <t>8.17x</t>
  </si>
  <si>
    <t>EV / FCF</t>
  </si>
  <si>
    <t>161x</t>
  </si>
  <si>
    <t>25.7x</t>
  </si>
  <si>
    <t>52.1x</t>
  </si>
  <si>
    <t>-56.7x</t>
  </si>
  <si>
    <t>-213x</t>
  </si>
  <si>
    <t>23.9x</t>
  </si>
  <si>
    <t>24.3x</t>
  </si>
  <si>
    <t>16.3x</t>
  </si>
  <si>
    <t>FCF Yield</t>
  </si>
  <si>
    <t>0.62%</t>
  </si>
  <si>
    <t>3.9%</t>
  </si>
  <si>
    <t>1.92%</t>
  </si>
  <si>
    <t>-1.76%</t>
  </si>
  <si>
    <t>-0.47%</t>
  </si>
  <si>
    <t>4.18%</t>
  </si>
  <si>
    <t>4.11%</t>
  </si>
  <si>
    <t>6.15%</t>
  </si>
  <si>
    <t>Dividend per Share
                                    2</t>
  </si>
  <si>
    <t>0.1542</t>
  </si>
  <si>
    <t>0.2889</t>
  </si>
  <si>
    <t>Rate of return</t>
  </si>
  <si>
    <t>1.15%</t>
  </si>
  <si>
    <t>0.71%</t>
  </si>
  <si>
    <t>2.13%</t>
  </si>
  <si>
    <t>1.7%</t>
  </si>
  <si>
    <t>3.19%</t>
  </si>
  <si>
    <t>EPS
                                    2</t>
  </si>
  <si>
    <t>0.339</t>
  </si>
  <si>
    <t>0.8665</t>
  </si>
  <si>
    <t>1.135</t>
  </si>
  <si>
    <t>Distribution rate</t>
  </si>
  <si>
    <t>39.6%</t>
  </si>
  <si>
    <t>18.9%</t>
  </si>
  <si>
    <t>133%</t>
  </si>
  <si>
    <t>17.8%</t>
  </si>
  <si>
    <t>25.5%</t>
  </si>
  <si>
    <t>Net sales
                                    1</t>
  </si>
  <si>
    <t>5,099</t>
  </si>
  <si>
    <t>5,340</t>
  </si>
  <si>
    <t>4,933</t>
  </si>
  <si>
    <t>6,064</t>
  </si>
  <si>
    <t>6,592</t>
  </si>
  <si>
    <t>7,134</t>
  </si>
  <si>
    <t>7,680</t>
  </si>
  <si>
    <t>8,211</t>
  </si>
  <si>
    <t>EBITDA
                                    1</t>
  </si>
  <si>
    <t>1,407</t>
  </si>
  <si>
    <t>1,479</t>
  </si>
  <si>
    <t>961.5</t>
  </si>
  <si>
    <t>1,221</t>
  </si>
  <si>
    <t>1,455</t>
  </si>
  <si>
    <t>1,758</t>
  </si>
  <si>
    <t>2,042</t>
  </si>
  <si>
    <t>2,257</t>
  </si>
  <si>
    <t>EBIT
                                    1</t>
  </si>
  <si>
    <t>1,131</t>
  </si>
  <si>
    <t>996.1</t>
  </si>
  <si>
    <t>595.1</t>
  </si>
  <si>
    <t>805.7</t>
  </si>
  <si>
    <t>1,023</t>
  </si>
  <si>
    <t>1,245</t>
  </si>
  <si>
    <t>1,518</t>
  </si>
  <si>
    <t>1,713</t>
  </si>
  <si>
    <t>Net income
                                    1</t>
  </si>
  <si>
    <t>625.1</t>
  </si>
  <si>
    <t>618.5</t>
  </si>
  <si>
    <t>182.8</t>
  </si>
  <si>
    <t>208.3</t>
  </si>
  <si>
    <t>59.32</t>
  </si>
  <si>
    <t>232.2</t>
  </si>
  <si>
    <t>595.8</t>
  </si>
  <si>
    <t>775</t>
  </si>
  <si>
    <t>Net Debt
                                    1</t>
  </si>
  <si>
    <t>6,465</t>
  </si>
  <si>
    <t>6,436</t>
  </si>
  <si>
    <t>6,695</t>
  </si>
  <si>
    <t>9,158</t>
  </si>
  <si>
    <t>9,337</t>
  </si>
  <si>
    <t>9,368</t>
  </si>
  <si>
    <t>8,987</t>
  </si>
  <si>
    <t>8,365</t>
  </si>
  <si>
    <t>Reference price
                                    2</t>
  </si>
  <si>
    <t>31.430</t>
  </si>
  <si>
    <t>23.880</t>
  </si>
  <si>
    <t>16.875</t>
  </si>
  <si>
    <t>10.770</t>
  </si>
  <si>
    <t>15.455</t>
  </si>
  <si>
    <t>9.058</t>
  </si>
  <si>
    <t>Nbr of stocks (in thousands)</t>
  </si>
  <si>
    <t>684,135</t>
  </si>
  <si>
    <t>684,540</t>
  </si>
  <si>
    <t>682,484</t>
  </si>
  <si>
    <t>678,911</t>
  </si>
  <si>
    <t>678,665</t>
  </si>
  <si>
    <t>679,629</t>
  </si>
  <si>
    <t>Announcement Date</t>
  </si>
  <si>
    <t>2/27/20</t>
  </si>
  <si>
    <t>2/26/21</t>
  </si>
  <si>
    <t>2/28/22</t>
  </si>
  <si>
    <t>2/28/23</t>
  </si>
  <si>
    <t>2/28/24</t>
  </si>
  <si>
    <t>address1</t>
  </si>
  <si>
    <t>Avinguda de la Generalitat, 152</t>
  </si>
  <si>
    <t>address2</t>
  </si>
  <si>
    <t>Parc empresarial Can Sant Joan Sant Cugat del Valles</t>
  </si>
  <si>
    <t>city</t>
  </si>
  <si>
    <t>Barcelona</t>
  </si>
  <si>
    <t>zip</t>
  </si>
  <si>
    <t>08174</t>
  </si>
  <si>
    <t>country</t>
  </si>
  <si>
    <t>phone</t>
  </si>
  <si>
    <t>34 935 712 200</t>
  </si>
  <si>
    <t>fax</t>
  </si>
  <si>
    <t>34 938 008 000</t>
  </si>
  <si>
    <t>website</t>
  </si>
  <si>
    <t>https://www.grifols.com</t>
  </si>
  <si>
    <t>industry</t>
  </si>
  <si>
    <t>Drug Manufacturers - General</t>
  </si>
  <si>
    <t>industryKey</t>
  </si>
  <si>
    <t>drug-manufacturers-general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</si>
  <si>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</si>
  <si>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</si>
  <si>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</si>
  <si>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</si>
  <si>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</si>
  <si>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</si>
  <si>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</si>
  <si>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Grifols, S.A. operates as a plasma therapeutic company in Spain, the United States, Canada, and internationally. The company provides immunoglobulin to treat immunodeficiencies; albumin used to restore circulatory volume and protein loss in pathophysiological conditions, such as liver cirrhosis, cardiocirculatory failure, trauma and severe burns; alpha-1 proteinase inhibitor, a plasma protein, used to treat a genetic disease known as alpha-1; factorVIII/von Willerbrand factor and factor IX, clotting factors for the treatment of hemophilia A and von Willebrand's disease, as well as hemophilia B; antithrombin III to treat hereditary antithrombin deficiency; Fostamatinib, a spleen tyrosine kinase inhibitor; combination of fibrinogen and enzyme thrombin that acts as a biological sealant to control surgical bleeding; and plasma exchange with albumin used to treat Alzheimer's disease. It markets diagnostic testing equipment, reagents, and other equipment; biological products; manufactures and sells plasma to third parties; and involves in research activities, as well as markets pharmaceutical products for hospital pharmacies. In addition, the company offers Yimmugo PID, an immunology drug; and Yimmugo ITP, a hematology drug. Further, it develops Xembify Pre-filled syringes, FlexBag, and Prolastin vials; Xembify Biweekly dosing, Prolastin-C, Fostamatinib2, and VISTASEAL which are in Phase IV development stage; Xembify, Albumin 20% and 5%, Fibrinogen, Trimodulin, Cytotec pregnancy, and AMBAR-Next in Phase III development stage; and AKST4290 that is in Phase II clinical development. Additionally, it offers recIG, Alpha-1 AT in non-cystic fibrosis bronchiectasis, ATIII, GIGA 2339, GIGA564, and OSIG. It has collaboration agreements with Canadian Blood Services for the processing of other plasma-derived products and with GIANT; and GigaGen to develop recombinant polyclonal immunoglobulin therapies. The company was founded in 1909 and is headquartered in Barcelona, Spain.</t>
  </si>
  <si>
    <t>fullTimeEmployees</t>
  </si>
  <si>
    <t>companyOfficers</t>
  </si>
  <si>
    <t>[{'maxAge': 1, 'name': 'Mr. Jose Ignacio  Abia Buenache', 'age': 56, 'title': 'CEO &amp; Director', 'yearBorn': 1968, 'exercisedValue': 0, 'unexercisedValue': 0}, {'maxAge': 1, 'name': 'Mr. Alfredo Arroyo Guerra CPA', 'age': 66, 'title': 'CFO &amp; VP', 'yearBorn': 1958, 'exercisedValue': 0, 'unexercisedValue': 0}, {'maxAge': 1, 'name': 'Mr. Lluis Pons Gomez', 'age': 41, 'title': 'Senior Vice President of Strategy &amp; COO Office', 'yearBorn': 1983, 'exercisedValue': 0, 'unexercisedValue': 0}, {'maxAge': 1, 'name': 'Ms. Nuria Pascual Lapeña', 'age': 60, 'title': 'VP of Corporate Treasury, Risk Management Investor Relation &amp; Sustainability Officer', 'yearBorn': 1964, 'exercisedValue': 0, 'unexercisedValue': 0}, {'maxAge': 1, 'name': 'Mr. David Ian Bell', 'age': 70, 'title': 'Chief Corporate Development, Legal &amp; Data Protection Officer', 'yearBorn': 1954, 'exercisedValue': 0, 'unexercisedValue': 0}, {'maxAge': 1, 'name': 'Ms. Maria  Teresa-Rioné Llano', 'age': 59, 'title': 'Chief Communications Officer', 'yearBorn': 1965, 'exercisedValue': 0, 'unexercisedValue': 0}, {'maxAge': 1, 'name': 'Mr. Camille  Alpi', 'age': 43, 'title': 'Chief Human Resources &amp; Talent Officer', 'yearBorn': 1981, 'exercisedValue': 0, 'unexercisedValue': 0}, {'maxAge': 1, 'name': 'Mr. Vicente  Blanquer Torre', 'age': 63, 'title': 'Chief Quality Officer', 'yearBorn': 1961, 'exercisedValue': 0, 'unexercisedValue': 0}, {'maxAge': 1, 'name': 'Mr. Sergio Roura Adell', 'age': 56, 'title': 'President of Commercial Tech Support', 'yearBorn': 1968, 'exercisedValue': 0, 'unexercisedValue': 0}, {'maxAge': 1, 'name': 'Mr. Víctor  Grifols Deu', 'age': 47, 'title': 'Executive Director', 'yearBorn': 1977, 'fiscalYear': 2022, 'totalPay': 1066416,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</si>
  <si>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</si>
  <si>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</si>
  <si>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</si>
  <si>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</si>
  <si>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</si>
  <si>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</si>
  <si>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</si>
  <si>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</si>
  <si>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</si>
  <si>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</si>
  <si>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</si>
  <si>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</si>
  <si>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</si>
  <si>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</si>
  <si>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</si>
  <si>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</si>
  <si>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</si>
  <si>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</si>
  <si>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</si>
  <si>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</si>
  <si>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</si>
  <si>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</si>
  <si>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</si>
  <si>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</si>
  <si>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</si>
  <si>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</si>
  <si>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</si>
  <si>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</si>
  <si>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</si>
  <si>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</si>
  <si>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</si>
  <si>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</si>
  <si>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</si>
  <si>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</si>
  <si>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</si>
  <si>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</si>
  <si>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</si>
  <si>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</si>
  <si>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</si>
  <si>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</si>
  <si>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</si>
  <si>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</si>
  <si>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</si>
  <si>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</si>
  <si>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</si>
  <si>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</si>
  <si>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</si>
  <si>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</si>
  <si>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</si>
  <si>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</si>
  <si>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</si>
  <si>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</si>
  <si>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</si>
  <si>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</si>
  <si>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</si>
  <si>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</si>
  <si>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</si>
  <si>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</si>
  <si>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</si>
  <si>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</si>
  <si>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</si>
  <si>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</si>
  <si>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</si>
  <si>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</si>
  <si>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</si>
  <si>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</si>
  <si>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</si>
  <si>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</si>
  <si>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</si>
  <si>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</si>
  <si>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Grifols, S.A.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</si>
  <si>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</si>
  <si>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</si>
  <si>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</si>
  <si>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</si>
  <si>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</si>
  <si>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</si>
  <si>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</si>
  <si>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ff4804c3-7e74-32e2-af9a-01ef612b3fc8</t>
  </si>
  <si>
    <t>messageBoardId</t>
  </si>
  <si>
    <t>finmb_734865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</si>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</sst>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rifol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-50.51183580445732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5.799967744E9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7.872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6.970807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479.4</v>
      </c>
      <c r="C2" s="1">
        <v>542.64</v>
      </c>
      <c r="D2" s="1">
        <v>555.9</v>
      </c>
      <c r="E2" s="1">
        <v>676.26</v>
      </c>
      <c r="F2" s="1">
        <v>608.94</v>
      </c>
      <c r="G2" s="1">
        <v>637.5</v>
      </c>
      <c r="H2" s="1">
        <v>631.38</v>
      </c>
      <c r="I2" s="1">
        <v>186.66</v>
      </c>
      <c r="J2" s="1">
        <v>212.16</v>
      </c>
      <c r="K2" s="1">
        <v>60.18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99.96000000000001</v>
      </c>
      <c r="C3" s="1">
        <v>155.04</v>
      </c>
      <c r="D3" s="1">
        <v>143.82</v>
      </c>
      <c r="E3" s="1">
        <v>154.02</v>
      </c>
      <c r="F3" s="1">
        <v>160.14</v>
      </c>
      <c r="G3" s="1">
        <v>225.42</v>
      </c>
      <c r="H3" s="1">
        <v>230.52</v>
      </c>
      <c r="I3" s="1">
        <v>244.8</v>
      </c>
      <c r="J3" s="1">
        <v>289.68</v>
      </c>
      <c r="K3" s="1">
        <v>300.9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79.56</v>
      </c>
      <c r="C4" s="1">
        <v>38.76</v>
      </c>
      <c r="D4" s="1">
        <v>41.82</v>
      </c>
      <c r="E4" s="1">
        <v>45.9</v>
      </c>
      <c r="F4" s="1">
        <v>47.94</v>
      </c>
      <c r="G4" s="1">
        <v>53.04</v>
      </c>
      <c r="H4" s="1">
        <v>53.04</v>
      </c>
      <c r="I4" s="1">
        <v>51.0</v>
      </c>
      <c r="J4" s="1">
        <v>66.3</v>
      </c>
      <c r="K4" s="1">
        <v>81.6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180.54</v>
      </c>
      <c r="C5" s="1">
        <v>193.8</v>
      </c>
      <c r="D5" s="1">
        <v>185.64</v>
      </c>
      <c r="E5" s="1">
        <v>199.92</v>
      </c>
      <c r="F5" s="1">
        <v>209.1</v>
      </c>
      <c r="G5" s="1">
        <v>278.46</v>
      </c>
      <c r="H5" s="1">
        <v>284.58</v>
      </c>
      <c r="I5" s="1">
        <v>295.8</v>
      </c>
      <c r="J5" s="1">
        <v>355.98</v>
      </c>
      <c r="K5" s="1">
        <v>382.5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12.24</v>
      </c>
      <c r="C6" s="1">
        <v>0.0</v>
      </c>
      <c r="D6" s="1">
        <v>19.38</v>
      </c>
      <c r="E6" s="1">
        <v>19.38</v>
      </c>
      <c r="F6" s="1">
        <v>23.46</v>
      </c>
      <c r="G6" s="1">
        <v>29.58</v>
      </c>
      <c r="H6" s="1">
        <v>43.86</v>
      </c>
      <c r="I6" s="1">
        <v>71.4</v>
      </c>
      <c r="J6" s="1">
        <v>59.16</v>
      </c>
      <c r="K6" s="1">
        <v>68.34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8.16</v>
      </c>
      <c r="C7" s="1">
        <v>6.12</v>
      </c>
      <c r="D7" s="1">
        <v>-2.04</v>
      </c>
      <c r="E7" s="1">
        <v>1.02</v>
      </c>
      <c r="F7" s="1">
        <v>-6.12</v>
      </c>
      <c r="G7" s="1">
        <v>1.02</v>
      </c>
      <c r="H7" s="1">
        <v>1.02</v>
      </c>
      <c r="I7" s="1">
        <v>1.02</v>
      </c>
      <c r="J7" s="1">
        <v>-1.02</v>
      </c>
      <c r="K7" s="1">
        <v>7.140000000000001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-21.42</v>
      </c>
      <c r="C8" s="1">
        <v>-57.12</v>
      </c>
      <c r="D8" s="1">
        <v>-23.46</v>
      </c>
      <c r="E8" s="1">
        <v>67.32000000000001</v>
      </c>
      <c r="F8" s="1">
        <v>-23.46</v>
      </c>
      <c r="G8" s="1">
        <v>-19.38</v>
      </c>
      <c r="H8" s="1">
        <v>-17.34</v>
      </c>
      <c r="I8" s="1">
        <v>65.28</v>
      </c>
      <c r="J8" s="1">
        <v>70.38</v>
      </c>
      <c r="K8" s="1">
        <v>103.02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6.12</v>
      </c>
      <c r="C9" s="1">
        <v>8.16</v>
      </c>
      <c r="D9" s="1">
        <v>-6.12</v>
      </c>
      <c r="E9" s="1">
        <v>19.38</v>
      </c>
      <c r="F9" s="1">
        <v>11.22</v>
      </c>
      <c r="G9" s="1">
        <v>30.6</v>
      </c>
      <c r="H9" s="1">
        <v>-81.6</v>
      </c>
      <c r="I9" s="1">
        <v>-66.3</v>
      </c>
      <c r="J9" s="1">
        <v>-104.04</v>
      </c>
      <c r="K9" s="1">
        <v>-63.24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234.6</v>
      </c>
      <c r="C10" s="1">
        <v>84.66</v>
      </c>
      <c r="D10" s="1">
        <v>3.06</v>
      </c>
      <c r="E10" s="1">
        <v>-59.16</v>
      </c>
      <c r="F10" s="1">
        <v>44.88</v>
      </c>
      <c r="G10" s="1">
        <v>112.2</v>
      </c>
      <c r="H10" s="1">
        <v>164.22</v>
      </c>
      <c r="I10" s="1">
        <v>199.92</v>
      </c>
      <c r="J10" s="1">
        <v>15.3</v>
      </c>
      <c r="K10" s="1">
        <v>31.62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26.52</v>
      </c>
      <c r="C11" s="1">
        <v>146.88</v>
      </c>
      <c r="D11" s="1">
        <v>-25.5</v>
      </c>
      <c r="E11" s="1">
        <v>81.6</v>
      </c>
      <c r="F11" s="1">
        <v>-13.26</v>
      </c>
      <c r="G11" s="1">
        <v>-100.98</v>
      </c>
      <c r="H11" s="1">
        <v>-35.7</v>
      </c>
      <c r="I11" s="1">
        <v>-16.32</v>
      </c>
      <c r="J11" s="1">
        <v>-81.6</v>
      </c>
      <c r="K11" s="1">
        <v>-54.06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-98.94</v>
      </c>
      <c r="C12" s="1">
        <v>-123.42</v>
      </c>
      <c r="D12" s="1">
        <v>-176.46</v>
      </c>
      <c r="E12" s="1">
        <v>-169.32</v>
      </c>
      <c r="F12" s="1">
        <v>-236.64</v>
      </c>
      <c r="G12" s="1">
        <v>-330.48</v>
      </c>
      <c r="H12" s="1">
        <v>168.3</v>
      </c>
      <c r="I12" s="1">
        <v>-160.14</v>
      </c>
      <c r="J12" s="1">
        <v>-612.0</v>
      </c>
      <c r="K12" s="1">
        <v>-435.54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171.36</v>
      </c>
      <c r="C13" s="1">
        <v>-96.9</v>
      </c>
      <c r="D13" s="1">
        <v>36.72</v>
      </c>
      <c r="E13" s="1">
        <v>22.44</v>
      </c>
      <c r="F13" s="1">
        <v>137.7</v>
      </c>
      <c r="G13" s="1">
        <v>-44.88</v>
      </c>
      <c r="H13" s="1">
        <v>-2.04</v>
      </c>
      <c r="I13" s="1">
        <v>40.8</v>
      </c>
      <c r="J13" s="1">
        <v>81.6</v>
      </c>
      <c r="K13" s="1">
        <v>105.06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-2.04</v>
      </c>
      <c r="C14" s="1">
        <v>-5.1</v>
      </c>
      <c r="D14" s="1">
        <v>-2.04</v>
      </c>
      <c r="E14" s="1">
        <v>-2.04</v>
      </c>
      <c r="F14" s="1">
        <v>-3.06</v>
      </c>
      <c r="G14" s="1">
        <v>-13.26</v>
      </c>
      <c r="H14" s="1">
        <v>-20.4</v>
      </c>
      <c r="I14" s="1">
        <v>-7.140000000000001</v>
      </c>
      <c r="J14" s="1">
        <v>-9.18</v>
      </c>
      <c r="K14" s="1">
        <v>7.140000000000001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998.58</v>
      </c>
      <c r="C15" s="1">
        <v>757.86</v>
      </c>
      <c r="D15" s="1">
        <v>564.0600000000001</v>
      </c>
      <c r="E15" s="1">
        <v>858.84</v>
      </c>
      <c r="F15" s="1">
        <v>751.74</v>
      </c>
      <c r="G15" s="1">
        <v>580.38</v>
      </c>
      <c r="H15" s="1">
        <v>1132.2</v>
      </c>
      <c r="I15" s="1">
        <v>608.94</v>
      </c>
      <c r="J15" s="1">
        <v>-10.2</v>
      </c>
      <c r="K15" s="1">
        <v>212.16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-240.72</v>
      </c>
      <c r="C16" s="1">
        <v>-533.46</v>
      </c>
      <c r="D16" s="1">
        <v>-253.98</v>
      </c>
      <c r="E16" s="1">
        <v>-257.04</v>
      </c>
      <c r="F16" s="1">
        <v>-236.64</v>
      </c>
      <c r="G16" s="1">
        <v>-316.2</v>
      </c>
      <c r="H16" s="1">
        <v>-285.6</v>
      </c>
      <c r="I16" s="1">
        <v>-251.94</v>
      </c>
      <c r="J16" s="1">
        <v>-271.32</v>
      </c>
      <c r="K16" s="1">
        <v>-214.2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14.28</v>
      </c>
      <c r="C17" s="1">
        <v>14.28</v>
      </c>
      <c r="D17" s="1">
        <v>2.04</v>
      </c>
      <c r="E17" s="1">
        <v>77.52</v>
      </c>
      <c r="F17" s="1">
        <v>56.1</v>
      </c>
      <c r="G17" s="1">
        <v>2.04</v>
      </c>
      <c r="H17" s="1">
        <v>27.54</v>
      </c>
      <c r="I17" s="1">
        <v>64.26</v>
      </c>
      <c r="J17" s="1">
        <v>3.06</v>
      </c>
      <c r="K17" s="1">
        <v>5.1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-1254.6</v>
      </c>
      <c r="C18" s="1">
        <v>-59.16</v>
      </c>
      <c r="D18" s="1">
        <v>-207.06</v>
      </c>
      <c r="E18" s="1">
        <v>-1897.2</v>
      </c>
      <c r="F18" s="1">
        <v>-522.24</v>
      </c>
      <c r="G18" s="1">
        <v>-109.14</v>
      </c>
      <c r="H18" s="1">
        <v>-478.38</v>
      </c>
      <c r="I18" s="1">
        <v>-529.38</v>
      </c>
      <c r="J18" s="1">
        <v>-1560.6</v>
      </c>
      <c r="K18" s="1">
        <v>-29.58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809.88</v>
      </c>
      <c r="J19" s="1">
        <v>92.82000000000001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-52.02</v>
      </c>
      <c r="C20" s="1">
        <v>-44.88</v>
      </c>
      <c r="D20" s="1">
        <v>-43.86</v>
      </c>
      <c r="E20" s="1">
        <v>-72.42</v>
      </c>
      <c r="F20" s="1">
        <v>-76.5</v>
      </c>
      <c r="G20" s="1">
        <v>-104.04</v>
      </c>
      <c r="H20" s="1">
        <v>-83.64</v>
      </c>
      <c r="I20" s="1">
        <v>-68.34</v>
      </c>
      <c r="J20" s="1">
        <v>-111.18</v>
      </c>
      <c r="K20" s="1">
        <v>-86.7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-13.26</v>
      </c>
      <c r="C21" s="1">
        <v>-21.42</v>
      </c>
      <c r="D21" s="1">
        <v>-13.26</v>
      </c>
      <c r="E21" s="1">
        <v>-6.12</v>
      </c>
      <c r="F21" s="1">
        <v>37.74</v>
      </c>
      <c r="G21" s="1">
        <v>-31.62</v>
      </c>
      <c r="H21" s="1">
        <v>-27.54</v>
      </c>
      <c r="I21" s="1">
        <v>9.18</v>
      </c>
      <c r="J21" s="1">
        <v>-168.3</v>
      </c>
      <c r="K21" s="1">
        <v>-79.56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-1550.4</v>
      </c>
      <c r="C22" s="1">
        <v>-645.66</v>
      </c>
      <c r="D22" s="1">
        <v>-517.14</v>
      </c>
      <c r="E22" s="1">
        <v>-2233.8</v>
      </c>
      <c r="F22" s="1">
        <v>-797.64</v>
      </c>
      <c r="G22" s="1">
        <v>-559.98</v>
      </c>
      <c r="H22" s="1">
        <v>-875.16</v>
      </c>
      <c r="I22" s="1">
        <v>-29.58</v>
      </c>
      <c r="J22" s="1">
        <v>-2019.6</v>
      </c>
      <c r="K22" s="1">
        <v>-405.96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5304.0</v>
      </c>
      <c r="C23" s="1">
        <v>182.58</v>
      </c>
      <c r="D23" s="1">
        <v>82.62</v>
      </c>
      <c r="E23" s="1">
        <v>1948.2</v>
      </c>
      <c r="F23" s="1">
        <v>182.58</v>
      </c>
      <c r="G23" s="1">
        <v>122.4</v>
      </c>
      <c r="H23" s="1">
        <v>111.18</v>
      </c>
      <c r="I23" s="1">
        <v>2509.2</v>
      </c>
      <c r="J23" s="1">
        <v>1152.6</v>
      </c>
      <c r="K23" s="1">
        <v>1672.8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5304.0</v>
      </c>
      <c r="C24" s="1">
        <v>182.58</v>
      </c>
      <c r="D24" s="1">
        <v>82.62</v>
      </c>
      <c r="E24" s="1">
        <v>1948.2</v>
      </c>
      <c r="F24" s="1">
        <v>182.58</v>
      </c>
      <c r="G24" s="1">
        <v>122.4</v>
      </c>
      <c r="H24" s="1">
        <v>111.18</v>
      </c>
      <c r="I24" s="1">
        <v>2509.2</v>
      </c>
      <c r="J24" s="1">
        <v>1152.6</v>
      </c>
      <c r="K24" s="1">
        <v>1672.8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-4049.4</v>
      </c>
      <c r="C25" s="1">
        <v>-153.0</v>
      </c>
      <c r="D25" s="1">
        <v>-165.24</v>
      </c>
      <c r="E25" s="1">
        <v>-106.08</v>
      </c>
      <c r="F25" s="1">
        <v>-144.84</v>
      </c>
      <c r="G25" s="1">
        <v>-130.56</v>
      </c>
      <c r="H25" s="1">
        <v>-439.62</v>
      </c>
      <c r="I25" s="1">
        <v>-589.5600000000001</v>
      </c>
      <c r="J25" s="1">
        <v>-1336.2</v>
      </c>
      <c r="K25" s="1">
        <v>-1489.2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-4049.4</v>
      </c>
      <c r="C26" s="1">
        <v>-153.0</v>
      </c>
      <c r="D26" s="1">
        <v>-165.24</v>
      </c>
      <c r="E26" s="1">
        <v>-106.08</v>
      </c>
      <c r="F26" s="1">
        <v>-144.84</v>
      </c>
      <c r="G26" s="1">
        <v>-130.56</v>
      </c>
      <c r="H26" s="1">
        <v>-439.62</v>
      </c>
      <c r="I26" s="1">
        <v>-589.5600000000001</v>
      </c>
      <c r="J26" s="1">
        <v>-1336.2</v>
      </c>
      <c r="K26" s="1">
        <v>-1489.2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72.42</v>
      </c>
      <c r="D27" s="1">
        <v>93.84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-70.38</v>
      </c>
      <c r="C28" s="1">
        <v>-59.16</v>
      </c>
      <c r="D28" s="1">
        <v>-12.24</v>
      </c>
      <c r="E28" s="1">
        <v>0.0</v>
      </c>
      <c r="F28" s="1">
        <v>0.0</v>
      </c>
      <c r="G28" s="1">
        <v>0.0</v>
      </c>
      <c r="H28" s="1">
        <v>0.0</v>
      </c>
      <c r="I28" s="1">
        <v>-128.52</v>
      </c>
      <c r="J28" s="1">
        <v>-3.06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-159.12</v>
      </c>
      <c r="C29" s="1">
        <v>-224.4</v>
      </c>
      <c r="D29" s="1">
        <v>-218.28</v>
      </c>
      <c r="E29" s="1">
        <v>-220.32</v>
      </c>
      <c r="F29" s="1">
        <v>-281.52</v>
      </c>
      <c r="G29" s="1">
        <v>-240.72</v>
      </c>
      <c r="H29" s="1">
        <v>-113.22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-1.02</v>
      </c>
      <c r="D30" s="1">
        <v>-2.04</v>
      </c>
      <c r="E30" s="1">
        <v>-2.04</v>
      </c>
      <c r="F30" s="1">
        <v>-2.04</v>
      </c>
      <c r="G30" s="1">
        <v>-2.04</v>
      </c>
      <c r="H30" s="1">
        <v>-2.04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-264.18</v>
      </c>
      <c r="J31" s="1">
        <v>-60.18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-159.12</v>
      </c>
      <c r="C32" s="1">
        <v>-226.44</v>
      </c>
      <c r="D32" s="1">
        <v>-220.32</v>
      </c>
      <c r="E32" s="1">
        <v>-222.36</v>
      </c>
      <c r="F32" s="1">
        <v>-284.58</v>
      </c>
      <c r="G32" s="1">
        <v>-243.78</v>
      </c>
      <c r="H32" s="1">
        <v>-115.26</v>
      </c>
      <c r="I32" s="1">
        <v>-264.18</v>
      </c>
      <c r="J32" s="1">
        <v>-60.18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-163.2</v>
      </c>
      <c r="C33" s="1">
        <v>22.44</v>
      </c>
      <c r="D33" s="1">
        <v>-21.42</v>
      </c>
      <c r="E33" s="1">
        <v>-159.12</v>
      </c>
      <c r="F33" s="1">
        <v>401.88</v>
      </c>
      <c r="G33" s="1">
        <v>-87.72</v>
      </c>
      <c r="H33" s="1">
        <v>82.62</v>
      </c>
      <c r="I33" s="1">
        <v>-20.4</v>
      </c>
      <c r="J33" s="1">
        <v>7.140000000000001</v>
      </c>
      <c r="K33" s="1">
        <v>5.1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857.82</v>
      </c>
      <c r="C34" s="1">
        <v>-161.16</v>
      </c>
      <c r="D34" s="1">
        <v>-336.6</v>
      </c>
      <c r="E34" s="1">
        <v>1458.6</v>
      </c>
      <c r="F34" s="1">
        <v>156.06</v>
      </c>
      <c r="G34" s="1">
        <v>-338.64</v>
      </c>
      <c r="H34" s="1">
        <v>-361.08</v>
      </c>
      <c r="I34" s="1">
        <v>1499.4</v>
      </c>
      <c r="J34" s="1">
        <v>-176.46</v>
      </c>
      <c r="K34" s="1">
        <v>189.72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72.42</v>
      </c>
      <c r="C35" s="1">
        <v>114.24</v>
      </c>
      <c r="D35" s="1">
        <v>35.7</v>
      </c>
      <c r="E35" s="1">
        <v>-99.96000000000001</v>
      </c>
      <c r="F35" s="1">
        <v>39.78</v>
      </c>
      <c r="G35" s="1">
        <v>20.4</v>
      </c>
      <c r="H35" s="1">
        <v>-61.2</v>
      </c>
      <c r="I35" s="1">
        <v>56.1</v>
      </c>
      <c r="J35" s="1">
        <v>35.7</v>
      </c>
      <c r="K35" s="1">
        <v>-15.3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377.4</v>
      </c>
      <c r="C36" s="1">
        <v>64.26</v>
      </c>
      <c r="D36" s="1">
        <v>-251.94</v>
      </c>
      <c r="E36" s="1">
        <v>-8.16</v>
      </c>
      <c r="F36" s="1">
        <v>149.94</v>
      </c>
      <c r="G36" s="1">
        <v>-297.84</v>
      </c>
      <c r="H36" s="1">
        <v>-165.24</v>
      </c>
      <c r="I36" s="1">
        <v>2142.0</v>
      </c>
      <c r="J36" s="1">
        <v>-2172.6</v>
      </c>
      <c r="K36" s="1">
        <v>-18.36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179.52</v>
      </c>
      <c r="C38" s="1">
        <v>174.42</v>
      </c>
      <c r="D38" s="1">
        <v>183.6</v>
      </c>
      <c r="E38" s="1">
        <v>211.14</v>
      </c>
      <c r="F38" s="1">
        <v>229.5</v>
      </c>
      <c r="G38" s="1">
        <v>240.72</v>
      </c>
      <c r="H38" s="1">
        <v>159.12</v>
      </c>
      <c r="I38" s="1">
        <v>158.1</v>
      </c>
      <c r="J38" s="1">
        <v>357.0</v>
      </c>
      <c r="K38" s="1">
        <v>539.58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35.7</v>
      </c>
      <c r="C39" s="1">
        <v>167.28</v>
      </c>
      <c r="D39" s="1">
        <v>219.3</v>
      </c>
      <c r="E39" s="1">
        <v>149.94</v>
      </c>
      <c r="F39" s="1">
        <v>114.24</v>
      </c>
      <c r="G39" s="1">
        <v>110.16</v>
      </c>
      <c r="H39" s="1">
        <v>134.64</v>
      </c>
      <c r="I39" s="1">
        <v>30.6</v>
      </c>
      <c r="J39" s="1">
        <v>199.92</v>
      </c>
      <c r="K39" s="1">
        <v>162.18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367.2</v>
      </c>
      <c r="C40" s="1">
        <v>-81.6</v>
      </c>
      <c r="D40" s="1">
        <v>82.62</v>
      </c>
      <c r="E40" s="1">
        <v>574.26</v>
      </c>
      <c r="F40" s="1">
        <v>134.64</v>
      </c>
      <c r="G40" s="1">
        <v>-3.06</v>
      </c>
      <c r="H40" s="1">
        <v>728.28</v>
      </c>
      <c r="I40" s="1">
        <v>65.28</v>
      </c>
      <c r="J40" s="1">
        <v>-943.5</v>
      </c>
      <c r="K40" s="1">
        <v>-1285.2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496.74</v>
      </c>
      <c r="C41" s="1">
        <v>61.2</v>
      </c>
      <c r="D41" s="1">
        <v>229.5</v>
      </c>
      <c r="E41" s="1">
        <v>733.38</v>
      </c>
      <c r="F41" s="1">
        <v>309.06</v>
      </c>
      <c r="G41" s="1">
        <v>202.98</v>
      </c>
      <c r="H41" s="1">
        <v>870.0600000000001</v>
      </c>
      <c r="I41" s="1">
        <v>215.22</v>
      </c>
      <c r="J41" s="1">
        <v>-711.96</v>
      </c>
      <c r="K41" s="1">
        <v>-1003.68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-48.96</v>
      </c>
      <c r="C42" s="1">
        <v>172.38</v>
      </c>
      <c r="D42" s="1">
        <v>277.44</v>
      </c>
      <c r="E42" s="1">
        <v>-148.92</v>
      </c>
      <c r="F42" s="1">
        <v>243.78</v>
      </c>
      <c r="G42" s="1">
        <v>400.86</v>
      </c>
      <c r="H42" s="1">
        <v>-290.7</v>
      </c>
      <c r="I42" s="1">
        <v>188.7</v>
      </c>
      <c r="J42" s="1">
        <v>1183.2</v>
      </c>
      <c r="K42" s="1">
        <v>1621.8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1254.6</v>
      </c>
      <c r="C43" s="1">
        <v>28.56</v>
      </c>
      <c r="D43" s="1">
        <v>-81.6</v>
      </c>
      <c r="E43" s="1">
        <v>1846.2</v>
      </c>
      <c r="F43" s="1">
        <v>37.74</v>
      </c>
      <c r="G43" s="1">
        <v>-7.140000000000001</v>
      </c>
      <c r="H43" s="1">
        <v>-328.44</v>
      </c>
      <c r="I43" s="1">
        <v>1917.6</v>
      </c>
      <c r="J43" s="1">
        <v>-180.54</v>
      </c>
      <c r="K43" s="1">
        <v>184.62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1101.6</v>
      </c>
      <c r="C3" s="1">
        <v>1162.8</v>
      </c>
      <c r="D3" s="1">
        <v>912.9</v>
      </c>
      <c r="E3" s="1">
        <v>904.74</v>
      </c>
      <c r="F3" s="1">
        <v>1050.6</v>
      </c>
      <c r="G3" s="1">
        <v>756.84</v>
      </c>
      <c r="H3" s="1">
        <v>591.6</v>
      </c>
      <c r="I3" s="1">
        <v>668.1</v>
      </c>
      <c r="J3" s="1">
        <v>558.96</v>
      </c>
      <c r="K3" s="1">
        <v>540.6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47.94</v>
      </c>
      <c r="C4" s="1">
        <v>51.0</v>
      </c>
      <c r="D4" s="1">
        <v>96.9</v>
      </c>
      <c r="E4" s="1">
        <v>71.4</v>
      </c>
      <c r="F4" s="1">
        <v>83.64</v>
      </c>
      <c r="G4" s="1">
        <v>11.22</v>
      </c>
      <c r="H4" s="1">
        <v>11.22</v>
      </c>
      <c r="I4" s="1">
        <v>2069.58</v>
      </c>
      <c r="J4" s="1">
        <v>30.6</v>
      </c>
      <c r="K4" s="1">
        <v>118.32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1754.4</v>
      </c>
      <c r="H5" s="1">
        <v>0.0</v>
      </c>
      <c r="I5" s="1">
        <v>3.06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1101.6</v>
      </c>
      <c r="C6" s="1">
        <v>1162.8</v>
      </c>
      <c r="D6" s="1">
        <v>913.9200000000001</v>
      </c>
      <c r="E6" s="1">
        <v>904.74</v>
      </c>
      <c r="F6" s="1">
        <v>1050.6</v>
      </c>
      <c r="G6" s="1">
        <v>2519.4</v>
      </c>
      <c r="H6" s="1">
        <v>602.82</v>
      </c>
      <c r="I6" s="1">
        <v>2743.8</v>
      </c>
      <c r="J6" s="1">
        <v>590.58</v>
      </c>
      <c r="K6" s="1">
        <v>658.92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511.02</v>
      </c>
      <c r="C7" s="1">
        <v>369.24</v>
      </c>
      <c r="D7" s="1">
        <v>422.28</v>
      </c>
      <c r="E7" s="1">
        <v>291.72</v>
      </c>
      <c r="F7" s="1">
        <v>274.38</v>
      </c>
      <c r="G7" s="1">
        <v>377.4</v>
      </c>
      <c r="H7" s="1">
        <v>390.66</v>
      </c>
      <c r="I7" s="1">
        <v>442.68</v>
      </c>
      <c r="J7" s="1">
        <v>656.88</v>
      </c>
      <c r="K7" s="1">
        <v>706.86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110.16</v>
      </c>
      <c r="C8" s="1">
        <v>117.3</v>
      </c>
      <c r="D8" s="1">
        <v>115.26</v>
      </c>
      <c r="E8" s="1">
        <v>90.78</v>
      </c>
      <c r="F8" s="1">
        <v>100.98</v>
      </c>
      <c r="G8" s="1">
        <v>100.98</v>
      </c>
      <c r="H8" s="1">
        <v>123.42</v>
      </c>
      <c r="I8" s="1">
        <v>62.22</v>
      </c>
      <c r="J8" s="1">
        <v>113.22</v>
      </c>
      <c r="K8" s="1">
        <v>120.36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2.04</v>
      </c>
      <c r="C9" s="1">
        <v>79.56</v>
      </c>
      <c r="D9" s="1">
        <v>1.02</v>
      </c>
      <c r="E9" s="1">
        <v>10.2</v>
      </c>
      <c r="F9" s="1">
        <v>33.66</v>
      </c>
      <c r="G9" s="1">
        <v>79.56</v>
      </c>
      <c r="H9" s="1">
        <v>9.18</v>
      </c>
      <c r="I9" s="1">
        <v>3.06</v>
      </c>
      <c r="J9" s="1">
        <v>4.08</v>
      </c>
      <c r="K9" s="1">
        <v>12.24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620.16</v>
      </c>
      <c r="C10" s="1">
        <v>487.56</v>
      </c>
      <c r="D10" s="1">
        <v>539.58</v>
      </c>
      <c r="E10" s="1">
        <v>392.7</v>
      </c>
      <c r="F10" s="1">
        <v>410.04</v>
      </c>
      <c r="G10" s="1">
        <v>479.4</v>
      </c>
      <c r="H10" s="1">
        <v>514.08</v>
      </c>
      <c r="I10" s="1">
        <v>504.9</v>
      </c>
      <c r="J10" s="1">
        <v>770.1</v>
      </c>
      <c r="K10" s="1">
        <v>827.22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1213.8</v>
      </c>
      <c r="C11" s="1">
        <v>1458.6</v>
      </c>
      <c r="D11" s="1">
        <v>1672.8</v>
      </c>
      <c r="E11" s="1">
        <v>1662.6</v>
      </c>
      <c r="F11" s="1">
        <v>1989.0</v>
      </c>
      <c r="G11" s="1">
        <v>2386.8</v>
      </c>
      <c r="H11" s="1">
        <v>2040.0</v>
      </c>
      <c r="I11" s="1">
        <v>2305.2</v>
      </c>
      <c r="J11" s="1">
        <v>3264.0</v>
      </c>
      <c r="K11" s="1">
        <v>3529.2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31.62</v>
      </c>
      <c r="C12" s="1">
        <v>37.74</v>
      </c>
      <c r="D12" s="1">
        <v>56.1</v>
      </c>
      <c r="E12" s="1">
        <v>43.86</v>
      </c>
      <c r="F12" s="1">
        <v>98.94</v>
      </c>
      <c r="G12" s="1">
        <v>79.56</v>
      </c>
      <c r="H12" s="1">
        <v>68.34</v>
      </c>
      <c r="I12" s="1">
        <v>71.4</v>
      </c>
      <c r="J12" s="1">
        <v>120.36</v>
      </c>
      <c r="K12" s="1">
        <v>1570.8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2968.2</v>
      </c>
      <c r="C13" s="1">
        <v>3151.8</v>
      </c>
      <c r="D13" s="1">
        <v>3182.4</v>
      </c>
      <c r="E13" s="1">
        <v>3009.0</v>
      </c>
      <c r="F13" s="1">
        <v>3549.6</v>
      </c>
      <c r="G13" s="1">
        <v>5467.2</v>
      </c>
      <c r="H13" s="1">
        <v>3223.2</v>
      </c>
      <c r="I13" s="1">
        <v>5620.2</v>
      </c>
      <c r="J13" s="1">
        <v>4743.0</v>
      </c>
      <c r="K13" s="1">
        <v>6579.0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1693.2</v>
      </c>
      <c r="C14" s="1">
        <v>2346.0</v>
      </c>
      <c r="D14" s="1">
        <v>2672.4</v>
      </c>
      <c r="E14" s="1">
        <v>2692.8</v>
      </c>
      <c r="F14" s="1">
        <v>3111.0</v>
      </c>
      <c r="G14" s="1">
        <v>4284.0</v>
      </c>
      <c r="H14" s="1">
        <v>4559.4</v>
      </c>
      <c r="I14" s="1">
        <v>5212.2</v>
      </c>
      <c r="J14" s="1">
        <v>6364.8</v>
      </c>
      <c r="K14" s="1">
        <v>6589.2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-524.28</v>
      </c>
      <c r="C15" s="1">
        <v>-673.2</v>
      </c>
      <c r="D15" s="1">
        <v>-822.12</v>
      </c>
      <c r="E15" s="1">
        <v>-895.5600000000001</v>
      </c>
      <c r="F15" s="1">
        <v>-1122.0</v>
      </c>
      <c r="G15" s="1">
        <v>-1366.8</v>
      </c>
      <c r="H15" s="1">
        <v>-1499.4</v>
      </c>
      <c r="I15" s="1">
        <v>-1805.4</v>
      </c>
      <c r="J15" s="1">
        <v>-2111.4</v>
      </c>
      <c r="K15" s="1">
        <v>-2315.4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1173.0</v>
      </c>
      <c r="C16" s="1">
        <v>1672.8</v>
      </c>
      <c r="D16" s="1">
        <v>1846.2</v>
      </c>
      <c r="E16" s="1">
        <v>1795.2</v>
      </c>
      <c r="F16" s="1">
        <v>1989.0</v>
      </c>
      <c r="G16" s="1">
        <v>2917.2</v>
      </c>
      <c r="H16" s="1">
        <v>3060.0</v>
      </c>
      <c r="I16" s="1">
        <v>3406.8</v>
      </c>
      <c r="J16" s="1">
        <v>4253.4</v>
      </c>
      <c r="K16" s="1">
        <v>4273.8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59.16</v>
      </c>
      <c r="C17" s="1">
        <v>79.56</v>
      </c>
      <c r="D17" s="1">
        <v>236.64</v>
      </c>
      <c r="E17" s="1">
        <v>264.18</v>
      </c>
      <c r="F17" s="1">
        <v>233.58</v>
      </c>
      <c r="G17" s="1">
        <v>146.88</v>
      </c>
      <c r="H17" s="1">
        <v>2019.6</v>
      </c>
      <c r="I17" s="1">
        <v>2315.4</v>
      </c>
      <c r="J17" s="1">
        <v>2488.8</v>
      </c>
      <c r="K17" s="1">
        <v>576.3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3233.4</v>
      </c>
      <c r="C18" s="1">
        <v>3600.6</v>
      </c>
      <c r="D18" s="1">
        <v>3712.8</v>
      </c>
      <c r="E18" s="1">
        <v>4681.8</v>
      </c>
      <c r="F18" s="1">
        <v>5314.2</v>
      </c>
      <c r="G18" s="1">
        <v>5620.2</v>
      </c>
      <c r="H18" s="1">
        <v>5436.6</v>
      </c>
      <c r="I18" s="1">
        <v>6354.6</v>
      </c>
      <c r="J18" s="1">
        <v>7150.2</v>
      </c>
      <c r="K18" s="1">
        <v>6936.0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1091.4</v>
      </c>
      <c r="C19" s="1">
        <v>1142.4</v>
      </c>
      <c r="D19" s="1">
        <v>1142.4</v>
      </c>
      <c r="E19" s="1">
        <v>1060.8</v>
      </c>
      <c r="F19" s="1">
        <v>1122.0</v>
      </c>
      <c r="G19" s="1">
        <v>1122.0</v>
      </c>
      <c r="H19" s="1">
        <v>1001.64</v>
      </c>
      <c r="I19" s="1">
        <v>1020.0</v>
      </c>
      <c r="J19" s="1">
        <v>1356.6</v>
      </c>
      <c r="K19" s="1">
        <v>1234.2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30.6</v>
      </c>
      <c r="C20" s="1">
        <v>25.5</v>
      </c>
      <c r="D20" s="1">
        <v>40.8</v>
      </c>
      <c r="E20" s="1">
        <v>16.32</v>
      </c>
      <c r="F20" s="1">
        <v>102.0</v>
      </c>
      <c r="G20" s="1">
        <v>106.08</v>
      </c>
      <c r="H20" s="1">
        <v>81.6</v>
      </c>
      <c r="I20" s="1">
        <v>90.78</v>
      </c>
      <c r="J20" s="1">
        <v>97.92</v>
      </c>
      <c r="K20" s="1">
        <v>139.74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83.64</v>
      </c>
      <c r="C21" s="1">
        <v>67.32000000000001</v>
      </c>
      <c r="D21" s="1">
        <v>68.34</v>
      </c>
      <c r="E21" s="1">
        <v>67.32000000000001</v>
      </c>
      <c r="F21" s="1">
        <v>115.26</v>
      </c>
      <c r="G21" s="1">
        <v>125.46</v>
      </c>
      <c r="H21" s="1">
        <v>153.0</v>
      </c>
      <c r="I21" s="1">
        <v>156.06</v>
      </c>
      <c r="J21" s="1">
        <v>178.5</v>
      </c>
      <c r="K21" s="1">
        <v>311.1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0.0</v>
      </c>
      <c r="C22" s="1">
        <v>45.9</v>
      </c>
      <c r="D22" s="1">
        <v>71.4</v>
      </c>
      <c r="E22" s="1">
        <v>236.64</v>
      </c>
      <c r="F22" s="1">
        <v>292.74</v>
      </c>
      <c r="G22" s="1">
        <v>338.64</v>
      </c>
      <c r="H22" s="1">
        <v>587.52</v>
      </c>
      <c r="I22" s="1">
        <v>645.66</v>
      </c>
      <c r="J22" s="1">
        <v>1652.4</v>
      </c>
      <c r="K22" s="1">
        <v>1652.4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4.08</v>
      </c>
      <c r="C23" s="1">
        <v>4.08</v>
      </c>
      <c r="D23" s="1">
        <v>18.36</v>
      </c>
      <c r="E23" s="1">
        <v>13.26</v>
      </c>
      <c r="F23" s="1">
        <v>5.1</v>
      </c>
      <c r="G23" s="1">
        <v>5.1</v>
      </c>
      <c r="H23" s="1">
        <v>6.12</v>
      </c>
      <c r="I23" s="1">
        <v>7.140000000000001</v>
      </c>
      <c r="J23" s="1">
        <v>36.72</v>
      </c>
      <c r="K23" s="1">
        <v>158.1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8619.0</v>
      </c>
      <c r="C24" s="1">
        <v>9792.0</v>
      </c>
      <c r="D24" s="1">
        <v>10332.6</v>
      </c>
      <c r="E24" s="1">
        <v>11138.4</v>
      </c>
      <c r="F24" s="1">
        <v>12729.6</v>
      </c>
      <c r="G24" s="1">
        <v>15850.8</v>
      </c>
      <c r="H24" s="1">
        <v>15575.4</v>
      </c>
      <c r="I24" s="1">
        <v>19614.6</v>
      </c>
      <c r="J24" s="1">
        <v>21960.6</v>
      </c>
      <c r="K24" s="1">
        <v>21868.8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448.8</v>
      </c>
      <c r="C26" s="1">
        <v>418.2</v>
      </c>
      <c r="D26" s="1">
        <v>470.22</v>
      </c>
      <c r="E26" s="1">
        <v>431.46</v>
      </c>
      <c r="F26" s="1">
        <v>573.24</v>
      </c>
      <c r="G26" s="1">
        <v>593.64</v>
      </c>
      <c r="H26" s="1">
        <v>614.04</v>
      </c>
      <c r="I26" s="1">
        <v>641.58</v>
      </c>
      <c r="J26" s="1">
        <v>746.64</v>
      </c>
      <c r="K26" s="1">
        <v>829.26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205.02</v>
      </c>
      <c r="C27" s="1">
        <v>212.16</v>
      </c>
      <c r="D27" s="1">
        <v>257.04</v>
      </c>
      <c r="E27" s="1">
        <v>251.94</v>
      </c>
      <c r="F27" s="1">
        <v>292.74</v>
      </c>
      <c r="G27" s="1">
        <v>330.48</v>
      </c>
      <c r="H27" s="1">
        <v>268.26</v>
      </c>
      <c r="I27" s="1">
        <v>334.56</v>
      </c>
      <c r="J27" s="1">
        <v>320.28</v>
      </c>
      <c r="K27" s="1">
        <v>378.42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159.12</v>
      </c>
      <c r="C28" s="1">
        <v>191.76</v>
      </c>
      <c r="D28" s="1">
        <v>204.0</v>
      </c>
      <c r="E28" s="1">
        <v>131.58</v>
      </c>
      <c r="F28" s="1">
        <v>263.16</v>
      </c>
      <c r="G28" s="1">
        <v>280.5</v>
      </c>
      <c r="H28" s="1">
        <v>284.58</v>
      </c>
      <c r="I28" s="1">
        <v>2397.0</v>
      </c>
      <c r="J28" s="1">
        <v>706.86</v>
      </c>
      <c r="K28" s="1">
        <v>924.12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8.16</v>
      </c>
      <c r="C29" s="1">
        <v>5.1</v>
      </c>
      <c r="D29" s="1">
        <v>3.06</v>
      </c>
      <c r="E29" s="1">
        <v>3.06</v>
      </c>
      <c r="F29" s="1">
        <v>3.06</v>
      </c>
      <c r="G29" s="1">
        <v>44.88</v>
      </c>
      <c r="H29" s="1">
        <v>42.84</v>
      </c>
      <c r="I29" s="1">
        <v>48.96</v>
      </c>
      <c r="J29" s="1">
        <v>104.04</v>
      </c>
      <c r="K29" s="1">
        <v>109.14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88.74</v>
      </c>
      <c r="C30" s="1">
        <v>16.32</v>
      </c>
      <c r="D30" s="1">
        <v>7.140000000000001</v>
      </c>
      <c r="E30" s="1">
        <v>6.12</v>
      </c>
      <c r="F30" s="1">
        <v>1.02</v>
      </c>
      <c r="G30" s="1">
        <v>5.1</v>
      </c>
      <c r="H30" s="1">
        <v>3.06</v>
      </c>
      <c r="I30" s="1">
        <v>4.08</v>
      </c>
      <c r="J30" s="1">
        <v>15.3</v>
      </c>
      <c r="K30" s="1">
        <v>14.28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13.26</v>
      </c>
      <c r="C31" s="1">
        <v>3.06</v>
      </c>
      <c r="D31" s="1">
        <v>44.88</v>
      </c>
      <c r="E31" s="1">
        <v>4.08</v>
      </c>
      <c r="F31" s="1">
        <v>8.16</v>
      </c>
      <c r="G31" s="1">
        <v>0.0</v>
      </c>
      <c r="H31" s="1">
        <v>22.44</v>
      </c>
      <c r="I31" s="1">
        <v>32.64</v>
      </c>
      <c r="J31" s="1">
        <v>27.54</v>
      </c>
      <c r="K31" s="1">
        <v>28.56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176.46</v>
      </c>
      <c r="C32" s="1">
        <v>225.42</v>
      </c>
      <c r="D32" s="1">
        <v>148.92</v>
      </c>
      <c r="E32" s="1">
        <v>167.28</v>
      </c>
      <c r="F32" s="1">
        <v>139.74</v>
      </c>
      <c r="G32" s="1">
        <v>138.72</v>
      </c>
      <c r="H32" s="1">
        <v>125.46</v>
      </c>
      <c r="I32" s="1">
        <v>86.7</v>
      </c>
      <c r="J32" s="1">
        <v>72.42</v>
      </c>
      <c r="K32" s="1">
        <v>75.48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1101.6</v>
      </c>
      <c r="C33" s="1">
        <v>1071.0</v>
      </c>
      <c r="D33" s="1">
        <v>1091.4</v>
      </c>
      <c r="E33" s="1">
        <v>997.5600000000001</v>
      </c>
      <c r="F33" s="1">
        <v>1285.2</v>
      </c>
      <c r="G33" s="1">
        <v>1397.4</v>
      </c>
      <c r="H33" s="1">
        <v>1366.8</v>
      </c>
      <c r="I33" s="1">
        <v>3539.4</v>
      </c>
      <c r="J33" s="1">
        <v>1999.2</v>
      </c>
      <c r="K33" s="1">
        <v>2366.4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4202.4</v>
      </c>
      <c r="C34" s="1">
        <v>4681.8</v>
      </c>
      <c r="D34" s="1">
        <v>4794.0</v>
      </c>
      <c r="E34" s="1">
        <v>6007.8</v>
      </c>
      <c r="F34" s="1">
        <v>6150.6</v>
      </c>
      <c r="G34" s="1">
        <v>6222.0</v>
      </c>
      <c r="H34" s="1">
        <v>6028.2</v>
      </c>
      <c r="I34" s="1">
        <v>6232.2</v>
      </c>
      <c r="J34" s="1">
        <v>9220.8</v>
      </c>
      <c r="K34" s="1">
        <v>8802.6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9.18</v>
      </c>
      <c r="C35" s="1">
        <v>5.1</v>
      </c>
      <c r="D35" s="1">
        <v>6.12</v>
      </c>
      <c r="E35" s="1">
        <v>5.1</v>
      </c>
      <c r="F35" s="1">
        <v>9.18</v>
      </c>
      <c r="G35" s="1">
        <v>709.92</v>
      </c>
      <c r="H35" s="1">
        <v>704.82</v>
      </c>
      <c r="I35" s="1">
        <v>841.5</v>
      </c>
      <c r="J35" s="1">
        <v>933.3000000000001</v>
      </c>
      <c r="K35" s="1">
        <v>1020.0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6.12</v>
      </c>
      <c r="C36" s="1">
        <v>13.26</v>
      </c>
      <c r="D36" s="1">
        <v>12.24</v>
      </c>
      <c r="E36" s="1">
        <v>11.22</v>
      </c>
      <c r="F36" s="1">
        <v>11.22</v>
      </c>
      <c r="G36" s="1">
        <v>11.22</v>
      </c>
      <c r="H36" s="1">
        <v>17.34</v>
      </c>
      <c r="I36" s="1">
        <v>15.3</v>
      </c>
      <c r="J36" s="1">
        <v>15.3</v>
      </c>
      <c r="K36" s="1">
        <v>13.26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3.06</v>
      </c>
      <c r="C37" s="1">
        <v>3.06</v>
      </c>
      <c r="D37" s="1">
        <v>4.08</v>
      </c>
      <c r="E37" s="1">
        <v>4.08</v>
      </c>
      <c r="F37" s="1">
        <v>5.1</v>
      </c>
      <c r="G37" s="1">
        <v>5.1</v>
      </c>
      <c r="H37" s="1">
        <v>6.12</v>
      </c>
      <c r="I37" s="1">
        <v>6.12</v>
      </c>
      <c r="J37" s="1">
        <v>95.88</v>
      </c>
      <c r="K37" s="1">
        <v>102.0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549.78</v>
      </c>
      <c r="C38" s="1">
        <v>644.64</v>
      </c>
      <c r="D38" s="1">
        <v>613.02</v>
      </c>
      <c r="E38" s="1">
        <v>396.78</v>
      </c>
      <c r="F38" s="1">
        <v>412.08</v>
      </c>
      <c r="G38" s="1">
        <v>473.28</v>
      </c>
      <c r="H38" s="1">
        <v>568.14</v>
      </c>
      <c r="I38" s="1">
        <v>646.6800000000001</v>
      </c>
      <c r="J38" s="1">
        <v>1050.6</v>
      </c>
      <c r="K38" s="1">
        <v>1008.78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32.64</v>
      </c>
      <c r="C39" s="1">
        <v>4.08</v>
      </c>
      <c r="D39" s="1">
        <v>11.22</v>
      </c>
      <c r="E39" s="1">
        <v>4.08</v>
      </c>
      <c r="F39" s="1">
        <v>65.28</v>
      </c>
      <c r="G39" s="1">
        <v>48.96</v>
      </c>
      <c r="H39" s="1">
        <v>36.72</v>
      </c>
      <c r="I39" s="1">
        <v>17.34</v>
      </c>
      <c r="J39" s="1">
        <v>20.4</v>
      </c>
      <c r="K39" s="1">
        <v>422.28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5905.8</v>
      </c>
      <c r="C40" s="1">
        <v>6426.0</v>
      </c>
      <c r="D40" s="1">
        <v>6528.0</v>
      </c>
      <c r="E40" s="1">
        <v>7435.8</v>
      </c>
      <c r="F40" s="1">
        <v>7935.6</v>
      </c>
      <c r="G40" s="1">
        <v>8874.0</v>
      </c>
      <c r="H40" s="1">
        <v>8721.0</v>
      </c>
      <c r="I40" s="1">
        <v>11311.8</v>
      </c>
      <c r="J40" s="1">
        <v>13341.6</v>
      </c>
      <c r="K40" s="1">
        <v>13739.4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122.4</v>
      </c>
      <c r="C41" s="1">
        <v>122.4</v>
      </c>
      <c r="D41" s="1">
        <v>122.4</v>
      </c>
      <c r="E41" s="1">
        <v>122.4</v>
      </c>
      <c r="F41" s="1">
        <v>122.4</v>
      </c>
      <c r="G41" s="1">
        <v>122.4</v>
      </c>
      <c r="H41" s="1">
        <v>122.4</v>
      </c>
      <c r="I41" s="1">
        <v>122.4</v>
      </c>
      <c r="J41" s="1">
        <v>122.4</v>
      </c>
      <c r="K41" s="1">
        <v>122.4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929.22</v>
      </c>
      <c r="C42" s="1">
        <v>929.22</v>
      </c>
      <c r="D42" s="1">
        <v>929.22</v>
      </c>
      <c r="E42" s="1">
        <v>929.22</v>
      </c>
      <c r="F42" s="1">
        <v>929.22</v>
      </c>
      <c r="G42" s="1">
        <v>929.22</v>
      </c>
      <c r="H42" s="1">
        <v>929.22</v>
      </c>
      <c r="I42" s="1">
        <v>929.22</v>
      </c>
      <c r="J42" s="1">
        <v>929.22</v>
      </c>
      <c r="K42" s="1">
        <v>929.22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463.08</v>
      </c>
      <c r="C43" s="1">
        <v>490.62</v>
      </c>
      <c r="D43" s="1">
        <v>508.98</v>
      </c>
      <c r="E43" s="1">
        <v>619.14</v>
      </c>
      <c r="F43" s="1">
        <v>533.46</v>
      </c>
      <c r="G43" s="1">
        <v>538.5600000000001</v>
      </c>
      <c r="H43" s="1">
        <v>702.78</v>
      </c>
      <c r="I43" s="1">
        <v>246.84</v>
      </c>
      <c r="J43" s="1">
        <v>262.14</v>
      </c>
      <c r="K43" s="1">
        <v>97.92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-70.38</v>
      </c>
      <c r="C44" s="1">
        <v>-59.16</v>
      </c>
      <c r="D44" s="1">
        <v>-69.36</v>
      </c>
      <c r="E44" s="1">
        <v>-63.24</v>
      </c>
      <c r="F44" s="1">
        <v>-56.1</v>
      </c>
      <c r="G44" s="1">
        <v>-49.98</v>
      </c>
      <c r="H44" s="1">
        <v>-43.86</v>
      </c>
      <c r="I44" s="1">
        <v>-167.28</v>
      </c>
      <c r="J44" s="1">
        <v>-165.24</v>
      </c>
      <c r="K44" s="1">
        <v>-156.06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1264.8</v>
      </c>
      <c r="C45" s="1">
        <v>1876.8</v>
      </c>
      <c r="D45" s="1">
        <v>2305.2</v>
      </c>
      <c r="E45" s="1">
        <v>2091.0</v>
      </c>
      <c r="F45" s="1">
        <v>2784.6</v>
      </c>
      <c r="G45" s="1">
        <v>3376.2</v>
      </c>
      <c r="H45" s="1">
        <v>3498.6</v>
      </c>
      <c r="I45" s="1">
        <v>5089.8</v>
      </c>
      <c r="J45" s="1">
        <v>5100.0</v>
      </c>
      <c r="K45" s="1">
        <v>4947.0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2713.2</v>
      </c>
      <c r="C46" s="1">
        <v>3366.0</v>
      </c>
      <c r="D46" s="1">
        <v>3794.4</v>
      </c>
      <c r="E46" s="1">
        <v>3702.6</v>
      </c>
      <c r="F46" s="1">
        <v>4314.6</v>
      </c>
      <c r="G46" s="1">
        <v>4916.4</v>
      </c>
      <c r="H46" s="1">
        <v>5212.2</v>
      </c>
      <c r="I46" s="1">
        <v>6222.0</v>
      </c>
      <c r="J46" s="1">
        <v>6252.6</v>
      </c>
      <c r="K46" s="1">
        <v>5946.6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4.08</v>
      </c>
      <c r="C47" s="1">
        <v>5.1</v>
      </c>
      <c r="D47" s="1">
        <v>6.12</v>
      </c>
      <c r="E47" s="1">
        <v>4.08</v>
      </c>
      <c r="F47" s="1">
        <v>480.42</v>
      </c>
      <c r="G47" s="1">
        <v>2060.4</v>
      </c>
      <c r="H47" s="1">
        <v>1642.2</v>
      </c>
      <c r="I47" s="1">
        <v>2091.0</v>
      </c>
      <c r="J47" s="1">
        <v>2376.6</v>
      </c>
      <c r="K47" s="1">
        <v>2193.0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2713.2</v>
      </c>
      <c r="C48" s="1">
        <v>3366.0</v>
      </c>
      <c r="D48" s="1">
        <v>3804.6</v>
      </c>
      <c r="E48" s="1">
        <v>3702.6</v>
      </c>
      <c r="F48" s="1">
        <v>4794.0</v>
      </c>
      <c r="G48" s="1">
        <v>6987.0</v>
      </c>
      <c r="H48" s="1">
        <v>6854.400000000001</v>
      </c>
      <c r="I48" s="1">
        <v>8313.0</v>
      </c>
      <c r="J48" s="1">
        <v>8629.2</v>
      </c>
      <c r="K48" s="1">
        <v>8129.400000000001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8619.0</v>
      </c>
      <c r="C49" s="1">
        <v>9792.0</v>
      </c>
      <c r="D49" s="1">
        <v>10332.6</v>
      </c>
      <c r="E49" s="1">
        <v>11138.4</v>
      </c>
      <c r="F49" s="1">
        <v>12729.6</v>
      </c>
      <c r="G49" s="1">
        <v>15850.8</v>
      </c>
      <c r="H49" s="1">
        <v>15575.4</v>
      </c>
      <c r="I49" s="1">
        <v>19614.6</v>
      </c>
      <c r="J49" s="1">
        <v>21960.6</v>
      </c>
      <c r="K49" s="1">
        <v>21868.8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697.6800000000001</v>
      </c>
      <c r="C51" s="1">
        <v>697.6800000000001</v>
      </c>
      <c r="D51" s="1">
        <v>696.66</v>
      </c>
      <c r="E51" s="1">
        <v>696.66</v>
      </c>
      <c r="F51" s="1">
        <v>697.6800000000001</v>
      </c>
      <c r="G51" s="1">
        <v>697.6800000000001</v>
      </c>
      <c r="H51" s="1">
        <v>698.7</v>
      </c>
      <c r="I51" s="1">
        <v>692.58</v>
      </c>
      <c r="J51" s="1">
        <v>691.5600000000001</v>
      </c>
      <c r="K51" s="1">
        <v>692.58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697.6800000000001</v>
      </c>
      <c r="C52" s="1">
        <v>697.6800000000001</v>
      </c>
      <c r="D52" s="1">
        <v>696.66</v>
      </c>
      <c r="E52" s="1">
        <v>696.66</v>
      </c>
      <c r="F52" s="1">
        <v>697.6800000000001</v>
      </c>
      <c r="G52" s="1">
        <v>697.6800000000001</v>
      </c>
      <c r="H52" s="1">
        <v>698.7</v>
      </c>
      <c r="I52" s="1">
        <v>692.58</v>
      </c>
      <c r="J52" s="1">
        <v>691.5600000000001</v>
      </c>
      <c r="K52" s="1">
        <v>692.58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 t="s">
        <v>118</v>
      </c>
      <c r="C53" s="1" t="s">
        <v>119</v>
      </c>
      <c r="D53" s="1" t="s">
        <v>120</v>
      </c>
      <c r="E53" s="1" t="s">
        <v>121</v>
      </c>
      <c r="F53" s="1" t="s">
        <v>122</v>
      </c>
      <c r="G53" s="1" t="s">
        <v>123</v>
      </c>
      <c r="H53" s="1" t="s">
        <v>124</v>
      </c>
      <c r="I53" s="1" t="s">
        <v>125</v>
      </c>
      <c r="J53" s="1" t="s">
        <v>126</v>
      </c>
      <c r="K53" s="1" t="s">
        <v>127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-1611.6</v>
      </c>
      <c r="C54" s="1">
        <v>-1377.0</v>
      </c>
      <c r="D54" s="1">
        <v>-1071.0</v>
      </c>
      <c r="E54" s="1">
        <v>-2040.0</v>
      </c>
      <c r="F54" s="1">
        <v>-2121.6</v>
      </c>
      <c r="G54" s="1">
        <v>-1825.8</v>
      </c>
      <c r="H54" s="1">
        <v>-1234.2</v>
      </c>
      <c r="I54" s="1">
        <v>-1162.8</v>
      </c>
      <c r="J54" s="1">
        <v>-2254.2</v>
      </c>
      <c r="K54" s="1">
        <v>-2223.6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 t="s">
        <v>130</v>
      </c>
      <c r="C55" s="1" t="s">
        <v>131</v>
      </c>
      <c r="D55" s="1" t="s">
        <v>132</v>
      </c>
      <c r="E55" s="1" t="s">
        <v>133</v>
      </c>
      <c r="F55" s="1" t="s">
        <v>134</v>
      </c>
      <c r="G55" s="1" t="s">
        <v>135</v>
      </c>
      <c r="H55" s="1" t="s">
        <v>136</v>
      </c>
      <c r="I55" s="1" t="s">
        <v>137</v>
      </c>
      <c r="J55" s="1" t="s">
        <v>138</v>
      </c>
      <c r="K55" s="1" t="s">
        <v>139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4375.8</v>
      </c>
      <c r="C56" s="1">
        <v>4885.8</v>
      </c>
      <c r="D56" s="1">
        <v>5008.2</v>
      </c>
      <c r="E56" s="1">
        <v>6150.6</v>
      </c>
      <c r="F56" s="1">
        <v>6426.0</v>
      </c>
      <c r="G56" s="1">
        <v>7262.400000000001</v>
      </c>
      <c r="H56" s="1">
        <v>7058.400000000001</v>
      </c>
      <c r="I56" s="1">
        <v>9516.6</v>
      </c>
      <c r="J56" s="1">
        <v>10965.0</v>
      </c>
      <c r="K56" s="1">
        <v>10863.0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3274.2</v>
      </c>
      <c r="C57" s="1">
        <v>3712.8</v>
      </c>
      <c r="D57" s="1">
        <v>4090.2</v>
      </c>
      <c r="E57" s="1">
        <v>5242.8</v>
      </c>
      <c r="F57" s="1">
        <v>5365.2</v>
      </c>
      <c r="G57" s="1">
        <v>4743.0</v>
      </c>
      <c r="H57" s="1">
        <v>6456.6</v>
      </c>
      <c r="I57" s="1">
        <v>6783.0</v>
      </c>
      <c r="J57" s="1">
        <v>10373.4</v>
      </c>
      <c r="K57" s="1">
        <v>10200.0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86.7</v>
      </c>
      <c r="K58" s="1">
        <v>102.0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714.0</v>
      </c>
      <c r="C59" s="1">
        <v>575.28</v>
      </c>
      <c r="D59" s="1">
        <v>612.0</v>
      </c>
      <c r="E59" s="1">
        <v>653.82</v>
      </c>
      <c r="F59" s="1">
        <v>687.48</v>
      </c>
      <c r="G59" s="1">
        <v>271.32</v>
      </c>
      <c r="H59" s="1">
        <v>229.5</v>
      </c>
      <c r="I59" s="1">
        <v>269.28</v>
      </c>
      <c r="J59" s="1">
        <v>318.24</v>
      </c>
      <c r="K59" s="1">
        <v>350.88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4.08</v>
      </c>
      <c r="C60" s="1">
        <v>5.1</v>
      </c>
      <c r="D60" s="1">
        <v>6.12</v>
      </c>
      <c r="E60" s="1">
        <v>4.08</v>
      </c>
      <c r="F60" s="1">
        <v>480.42</v>
      </c>
      <c r="G60" s="1">
        <v>2060.4</v>
      </c>
      <c r="H60" s="1">
        <v>1642.2</v>
      </c>
      <c r="I60" s="1">
        <v>2091.0</v>
      </c>
      <c r="J60" s="1">
        <v>2376.6</v>
      </c>
      <c r="K60" s="1">
        <v>2193.0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55.08</v>
      </c>
      <c r="C61" s="1">
        <v>77.52</v>
      </c>
      <c r="D61" s="1">
        <v>205.02</v>
      </c>
      <c r="E61" s="1">
        <v>223.38</v>
      </c>
      <c r="F61" s="1">
        <v>231.54</v>
      </c>
      <c r="G61" s="1">
        <v>116.28</v>
      </c>
      <c r="H61" s="1">
        <v>1907.4</v>
      </c>
      <c r="I61" s="1">
        <v>2040.0</v>
      </c>
      <c r="J61" s="1">
        <v>1999.2</v>
      </c>
      <c r="K61" s="1">
        <v>545.7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6.12</v>
      </c>
      <c r="C62" s="1">
        <v>6.12</v>
      </c>
      <c r="D62" s="1">
        <v>6.12</v>
      </c>
      <c r="E62" s="1">
        <v>6.12</v>
      </c>
      <c r="F62" s="1">
        <v>6.12</v>
      </c>
      <c r="G62" s="1">
        <v>6.12</v>
      </c>
      <c r="H62" s="1">
        <v>6.12</v>
      </c>
      <c r="I62" s="1">
        <v>6.12</v>
      </c>
      <c r="J62" s="1">
        <v>6.12</v>
      </c>
      <c r="K62" s="1">
        <v>6.12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147</v>
      </c>
      <c r="B63" s="1">
        <v>349.86</v>
      </c>
      <c r="C63" s="1">
        <v>374.34</v>
      </c>
      <c r="D63" s="1">
        <v>437.58</v>
      </c>
      <c r="E63" s="1">
        <v>463.08</v>
      </c>
      <c r="F63" s="1">
        <v>659.94</v>
      </c>
      <c r="G63" s="1">
        <v>781.32</v>
      </c>
      <c r="H63" s="1">
        <v>606.9</v>
      </c>
      <c r="I63" s="1">
        <v>670.14</v>
      </c>
      <c r="J63" s="1">
        <v>1081.2</v>
      </c>
      <c r="K63" s="1">
        <v>1122.0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148</v>
      </c>
      <c r="B64" s="1">
        <v>508.98</v>
      </c>
      <c r="C64" s="1">
        <v>623.22</v>
      </c>
      <c r="D64" s="1">
        <v>595.6800000000001</v>
      </c>
      <c r="E64" s="1">
        <v>604.86</v>
      </c>
      <c r="F64" s="1">
        <v>758.88</v>
      </c>
      <c r="G64" s="1">
        <v>939.4200000000001</v>
      </c>
      <c r="H64" s="1">
        <v>605.88</v>
      </c>
      <c r="I64" s="1">
        <v>735.42</v>
      </c>
      <c r="J64" s="1">
        <v>1356.6</v>
      </c>
      <c r="K64" s="1">
        <v>1234.2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149</v>
      </c>
      <c r="B65" s="1">
        <v>375.36</v>
      </c>
      <c r="C65" s="1">
        <v>486.54</v>
      </c>
      <c r="D65" s="1">
        <v>676.26</v>
      </c>
      <c r="E65" s="1">
        <v>593.64</v>
      </c>
      <c r="F65" s="1">
        <v>569.16</v>
      </c>
      <c r="G65" s="1">
        <v>668.1</v>
      </c>
      <c r="H65" s="1">
        <v>829.26</v>
      </c>
      <c r="I65" s="1">
        <v>898.62</v>
      </c>
      <c r="J65" s="1">
        <v>821.1</v>
      </c>
      <c r="K65" s="1">
        <v>1162.8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150</v>
      </c>
      <c r="B66" s="1">
        <v>309.06</v>
      </c>
      <c r="C66" s="1">
        <v>625.26</v>
      </c>
      <c r="D66" s="1">
        <v>699.72</v>
      </c>
      <c r="E66" s="1">
        <v>684.42</v>
      </c>
      <c r="F66" s="1">
        <v>738.48</v>
      </c>
      <c r="G66" s="1">
        <v>823.14</v>
      </c>
      <c r="H66" s="1">
        <v>795.6</v>
      </c>
      <c r="I66" s="1">
        <v>877.2</v>
      </c>
      <c r="J66" s="1">
        <v>1183.2</v>
      </c>
      <c r="K66" s="1">
        <v>1152.6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151</v>
      </c>
      <c r="B67" s="1">
        <v>1142.4</v>
      </c>
      <c r="C67" s="1">
        <v>1458.6</v>
      </c>
      <c r="D67" s="1">
        <v>1672.8</v>
      </c>
      <c r="E67" s="1">
        <v>1723.8</v>
      </c>
      <c r="F67" s="1">
        <v>2009.4</v>
      </c>
      <c r="G67" s="1">
        <v>2182.8</v>
      </c>
      <c r="H67" s="1">
        <v>2244.0</v>
      </c>
      <c r="I67" s="1">
        <v>2580.6</v>
      </c>
      <c r="J67" s="1">
        <v>3131.4</v>
      </c>
      <c r="K67" s="1">
        <v>3243.6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152</v>
      </c>
      <c r="B68" s="1">
        <v>1.02</v>
      </c>
      <c r="C68" s="1">
        <v>1.02</v>
      </c>
      <c r="D68" s="1">
        <v>1.02</v>
      </c>
      <c r="E68" s="1">
        <v>1.02</v>
      </c>
      <c r="F68" s="1">
        <v>1.02</v>
      </c>
      <c r="G68" s="1">
        <v>2.04</v>
      </c>
      <c r="H68" s="1">
        <v>2.04</v>
      </c>
      <c r="I68" s="1">
        <v>2.04</v>
      </c>
      <c r="J68" s="1">
        <v>2.04</v>
      </c>
      <c r="K68" s="1">
        <v>2.04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153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>
        <v>0.0</v>
      </c>
      <c r="I69" s="1">
        <v>0.0</v>
      </c>
      <c r="J69" s="1">
        <v>0.0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154</v>
      </c>
      <c r="B70" s="1">
        <v>36.72</v>
      </c>
      <c r="C70" s="1">
        <v>0.0</v>
      </c>
      <c r="D70" s="1">
        <v>15.3</v>
      </c>
      <c r="E70" s="1">
        <v>16.32</v>
      </c>
      <c r="F70" s="1">
        <v>18.36</v>
      </c>
      <c r="G70" s="1">
        <v>0.0</v>
      </c>
      <c r="H70" s="1">
        <v>0.0</v>
      </c>
      <c r="I70" s="1">
        <v>0.0</v>
      </c>
      <c r="J70" s="1">
        <v>0.0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155</v>
      </c>
      <c r="B71" s="1">
        <v>-15.3</v>
      </c>
      <c r="C71" s="1">
        <v>0.0</v>
      </c>
      <c r="D71" s="1">
        <v>-6.12</v>
      </c>
      <c r="E71" s="1">
        <v>-7.140000000000001</v>
      </c>
      <c r="F71" s="1">
        <v>-8.16</v>
      </c>
      <c r="G71" s="1">
        <v>0.0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156</v>
      </c>
      <c r="B72" s="1">
        <v>14.28</v>
      </c>
      <c r="C72" s="1">
        <v>13.26</v>
      </c>
      <c r="D72" s="1">
        <v>17.34</v>
      </c>
      <c r="E72" s="1">
        <v>19.38</v>
      </c>
      <c r="F72" s="1">
        <v>20.4</v>
      </c>
      <c r="G72" s="1">
        <v>22.44</v>
      </c>
      <c r="H72" s="1">
        <v>22.44</v>
      </c>
      <c r="I72" s="1">
        <v>24.48</v>
      </c>
      <c r="J72" s="1">
        <v>32.64</v>
      </c>
      <c r="K72" s="1">
        <v>31.62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1">
        <v>3427.2</v>
      </c>
      <c r="C2" s="1">
        <v>4008.6</v>
      </c>
      <c r="D2" s="1">
        <v>4131.0</v>
      </c>
      <c r="E2" s="1">
        <v>4406.4</v>
      </c>
      <c r="F2" s="1">
        <v>4579.8</v>
      </c>
      <c r="G2" s="1">
        <v>5202.0</v>
      </c>
      <c r="H2" s="1">
        <v>5446.8</v>
      </c>
      <c r="I2" s="1">
        <v>5028.6</v>
      </c>
      <c r="J2" s="1">
        <v>6181.2</v>
      </c>
      <c r="K2" s="1">
        <v>6721.8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3427.2</v>
      </c>
      <c r="C3" s="1">
        <v>4008.6</v>
      </c>
      <c r="D3" s="1">
        <v>4131.0</v>
      </c>
      <c r="E3" s="1">
        <v>4406.4</v>
      </c>
      <c r="F3" s="1">
        <v>4579.8</v>
      </c>
      <c r="G3" s="1">
        <v>5202.0</v>
      </c>
      <c r="H3" s="1">
        <v>5446.8</v>
      </c>
      <c r="I3" s="1">
        <v>5028.6</v>
      </c>
      <c r="J3" s="1">
        <v>6181.2</v>
      </c>
      <c r="K3" s="1">
        <v>6721.8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>
        <v>1693.2</v>
      </c>
      <c r="C4" s="1">
        <v>2040.0</v>
      </c>
      <c r="D4" s="1">
        <v>2182.8</v>
      </c>
      <c r="E4" s="1">
        <v>2203.2</v>
      </c>
      <c r="F4" s="1">
        <v>2488.8</v>
      </c>
      <c r="G4" s="1">
        <v>2815.2</v>
      </c>
      <c r="H4" s="1">
        <v>3141.6</v>
      </c>
      <c r="I4" s="1">
        <v>3029.4</v>
      </c>
      <c r="J4" s="1">
        <v>3906.6</v>
      </c>
      <c r="K4" s="1">
        <v>4182.0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160</v>
      </c>
      <c r="B5" s="1">
        <v>1734.0</v>
      </c>
      <c r="C5" s="1">
        <v>1968.6</v>
      </c>
      <c r="D5" s="1">
        <v>1948.2</v>
      </c>
      <c r="E5" s="1">
        <v>2193.0</v>
      </c>
      <c r="F5" s="1">
        <v>2091.0</v>
      </c>
      <c r="G5" s="1">
        <v>2386.8</v>
      </c>
      <c r="H5" s="1">
        <v>2305.2</v>
      </c>
      <c r="I5" s="1">
        <v>1999.2</v>
      </c>
      <c r="J5" s="1">
        <v>2274.6</v>
      </c>
      <c r="K5" s="1">
        <v>2539.8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>
        <v>674.22</v>
      </c>
      <c r="C6" s="1">
        <v>750.72</v>
      </c>
      <c r="D6" s="1">
        <v>790.5</v>
      </c>
      <c r="E6" s="1">
        <v>855.78</v>
      </c>
      <c r="F6" s="1">
        <v>831.3000000000001</v>
      </c>
      <c r="G6" s="1">
        <v>961.86</v>
      </c>
      <c r="H6" s="1">
        <v>1005.72</v>
      </c>
      <c r="I6" s="1">
        <v>1081.2</v>
      </c>
      <c r="J6" s="1">
        <v>1213.8</v>
      </c>
      <c r="K6" s="1">
        <v>1397.4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162</v>
      </c>
      <c r="B7" s="1">
        <v>184.62</v>
      </c>
      <c r="C7" s="1">
        <v>228.48</v>
      </c>
      <c r="D7" s="1">
        <v>201.96</v>
      </c>
      <c r="E7" s="1">
        <v>228.48</v>
      </c>
      <c r="F7" s="1">
        <v>245.82</v>
      </c>
      <c r="G7" s="1">
        <v>281.52</v>
      </c>
      <c r="H7" s="1">
        <v>299.88</v>
      </c>
      <c r="I7" s="1">
        <v>362.1</v>
      </c>
      <c r="J7" s="1">
        <v>368.22</v>
      </c>
      <c r="K7" s="1">
        <v>402.9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163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-16.32</v>
      </c>
      <c r="J8" s="1">
        <v>-14.28</v>
      </c>
      <c r="K8" s="1">
        <v>-3.06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164</v>
      </c>
      <c r="B9" s="1">
        <v>858.84</v>
      </c>
      <c r="C9" s="1">
        <v>980.22</v>
      </c>
      <c r="D9" s="1">
        <v>992.46</v>
      </c>
      <c r="E9" s="1">
        <v>1081.2</v>
      </c>
      <c r="F9" s="1">
        <v>1081.2</v>
      </c>
      <c r="G9" s="1">
        <v>1244.4</v>
      </c>
      <c r="H9" s="1">
        <v>1305.6</v>
      </c>
      <c r="I9" s="1">
        <v>1428.0</v>
      </c>
      <c r="J9" s="1">
        <v>1570.8</v>
      </c>
      <c r="K9" s="1">
        <v>1795.2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165</v>
      </c>
      <c r="B10" s="1">
        <v>875.16</v>
      </c>
      <c r="C10" s="1">
        <v>989.4</v>
      </c>
      <c r="D10" s="1">
        <v>957.78</v>
      </c>
      <c r="E10" s="1">
        <v>1111.8</v>
      </c>
      <c r="F10" s="1">
        <v>1013.88</v>
      </c>
      <c r="G10" s="1">
        <v>1142.4</v>
      </c>
      <c r="H10" s="1">
        <v>994.5</v>
      </c>
      <c r="I10" s="1">
        <v>574.26</v>
      </c>
      <c r="J10" s="1">
        <v>708.9</v>
      </c>
      <c r="K10" s="1">
        <v>750.72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166</v>
      </c>
      <c r="B11" s="1">
        <v>-207.06</v>
      </c>
      <c r="C11" s="1">
        <v>-229.5</v>
      </c>
      <c r="D11" s="1">
        <v>-233.58</v>
      </c>
      <c r="E11" s="1">
        <v>-255.0</v>
      </c>
      <c r="F11" s="1">
        <v>-279.48</v>
      </c>
      <c r="G11" s="1">
        <v>-330.48</v>
      </c>
      <c r="H11" s="1">
        <v>-227.46</v>
      </c>
      <c r="I11" s="1">
        <v>-238.68</v>
      </c>
      <c r="J11" s="1">
        <v>-370.26</v>
      </c>
      <c r="K11" s="1">
        <v>-451.86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167</v>
      </c>
      <c r="B12" s="1">
        <v>3.06</v>
      </c>
      <c r="C12" s="1">
        <v>5.1</v>
      </c>
      <c r="D12" s="1">
        <v>9.18</v>
      </c>
      <c r="E12" s="1">
        <v>9.18</v>
      </c>
      <c r="F12" s="1">
        <v>14.28</v>
      </c>
      <c r="G12" s="1">
        <v>116.28</v>
      </c>
      <c r="H12" s="1">
        <v>8.16</v>
      </c>
      <c r="I12" s="1">
        <v>11.22</v>
      </c>
      <c r="J12" s="1">
        <v>33.66</v>
      </c>
      <c r="K12" s="1">
        <v>63.24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168</v>
      </c>
      <c r="B13" s="1">
        <v>-204.0</v>
      </c>
      <c r="C13" s="1">
        <v>-223.38</v>
      </c>
      <c r="D13" s="1">
        <v>-223.38</v>
      </c>
      <c r="E13" s="1">
        <v>-244.8</v>
      </c>
      <c r="F13" s="1">
        <v>-265.2</v>
      </c>
      <c r="G13" s="1">
        <v>-214.2</v>
      </c>
      <c r="H13" s="1">
        <v>-219.3</v>
      </c>
      <c r="I13" s="1">
        <v>-226.44</v>
      </c>
      <c r="J13" s="1">
        <v>-335.58</v>
      </c>
      <c r="K13" s="1">
        <v>-387.6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169</v>
      </c>
      <c r="B14" s="1">
        <v>-6.12</v>
      </c>
      <c r="C14" s="1">
        <v>-8.16</v>
      </c>
      <c r="D14" s="1">
        <v>6.12</v>
      </c>
      <c r="E14" s="1">
        <v>-19.38</v>
      </c>
      <c r="F14" s="1">
        <v>-11.22</v>
      </c>
      <c r="G14" s="1">
        <v>-30.6</v>
      </c>
      <c r="H14" s="1">
        <v>81.6</v>
      </c>
      <c r="I14" s="1">
        <v>66.3</v>
      </c>
      <c r="J14" s="1">
        <v>104.04</v>
      </c>
      <c r="K14" s="1">
        <v>63.24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170</v>
      </c>
      <c r="B15" s="1">
        <v>-18.36</v>
      </c>
      <c r="C15" s="1">
        <v>-12.24</v>
      </c>
      <c r="D15" s="1">
        <v>8.16</v>
      </c>
      <c r="E15" s="1">
        <v>-11.22</v>
      </c>
      <c r="F15" s="1">
        <v>-8.16</v>
      </c>
      <c r="G15" s="1">
        <v>-9.18</v>
      </c>
      <c r="H15" s="1">
        <v>8.16</v>
      </c>
      <c r="I15" s="1">
        <v>-11.22</v>
      </c>
      <c r="J15" s="1">
        <v>7.140000000000001</v>
      </c>
      <c r="K15" s="1">
        <v>-16.32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171</v>
      </c>
      <c r="B16" s="1">
        <v>-42.84</v>
      </c>
      <c r="C16" s="1">
        <v>-40.8</v>
      </c>
      <c r="D16" s="1">
        <v>-23.46</v>
      </c>
      <c r="E16" s="1">
        <v>-21.42</v>
      </c>
      <c r="F16" s="1">
        <v>11.22</v>
      </c>
      <c r="G16" s="1">
        <v>-17.34</v>
      </c>
      <c r="H16" s="1">
        <v>28.56</v>
      </c>
      <c r="I16" s="1">
        <v>-43.86</v>
      </c>
      <c r="J16" s="1">
        <v>-124.44</v>
      </c>
      <c r="K16" s="1">
        <v>-156.06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172</v>
      </c>
      <c r="B17" s="1">
        <v>601.8</v>
      </c>
      <c r="C17" s="1">
        <v>703.8000000000001</v>
      </c>
      <c r="D17" s="1">
        <v>727.26</v>
      </c>
      <c r="E17" s="1">
        <v>812.94</v>
      </c>
      <c r="F17" s="1">
        <v>740.52</v>
      </c>
      <c r="G17" s="1">
        <v>872.1</v>
      </c>
      <c r="H17" s="1">
        <v>896.58</v>
      </c>
      <c r="I17" s="1">
        <v>357.0</v>
      </c>
      <c r="J17" s="1">
        <v>361.08</v>
      </c>
      <c r="K17" s="1">
        <v>253.98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173</v>
      </c>
      <c r="B18" s="1">
        <v>0.0</v>
      </c>
      <c r="C18" s="1">
        <v>0.0</v>
      </c>
      <c r="D18" s="1">
        <v>0.0</v>
      </c>
      <c r="E18" s="1">
        <v>-22.44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174</v>
      </c>
      <c r="B19" s="1">
        <v>0.0</v>
      </c>
      <c r="C19" s="1">
        <v>0.0</v>
      </c>
      <c r="D19" s="1">
        <v>0.0</v>
      </c>
      <c r="E19" s="1">
        <v>-14.28</v>
      </c>
      <c r="F19" s="1">
        <v>0.0</v>
      </c>
      <c r="G19" s="1">
        <v>-37.74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7.140000000000001</v>
      </c>
      <c r="K20" s="1">
        <v>-24.48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176</v>
      </c>
      <c r="B21" s="1">
        <v>0.0</v>
      </c>
      <c r="C21" s="1">
        <v>0.0</v>
      </c>
      <c r="D21" s="1">
        <v>0.0</v>
      </c>
      <c r="E21" s="1">
        <v>-64.26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177</v>
      </c>
      <c r="B22" s="1">
        <v>0.0</v>
      </c>
      <c r="C22" s="1">
        <v>0.0</v>
      </c>
      <c r="D22" s="1">
        <v>0.0</v>
      </c>
      <c r="E22" s="1">
        <v>-91.8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178</v>
      </c>
      <c r="B23" s="1">
        <v>601.8</v>
      </c>
      <c r="C23" s="1">
        <v>703.8000000000001</v>
      </c>
      <c r="D23" s="1">
        <v>727.26</v>
      </c>
      <c r="E23" s="1">
        <v>709.92</v>
      </c>
      <c r="F23" s="1">
        <v>740.52</v>
      </c>
      <c r="G23" s="1">
        <v>833.34</v>
      </c>
      <c r="H23" s="1">
        <v>896.58</v>
      </c>
      <c r="I23" s="1">
        <v>357.0</v>
      </c>
      <c r="J23" s="1">
        <v>368.22</v>
      </c>
      <c r="K23" s="1">
        <v>228.48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179</v>
      </c>
      <c r="B24" s="1">
        <v>125.46</v>
      </c>
      <c r="C24" s="1">
        <v>162.18</v>
      </c>
      <c r="D24" s="1">
        <v>171.36</v>
      </c>
      <c r="E24" s="1">
        <v>34.68</v>
      </c>
      <c r="F24" s="1">
        <v>133.62</v>
      </c>
      <c r="G24" s="1">
        <v>171.36</v>
      </c>
      <c r="H24" s="1">
        <v>173.4</v>
      </c>
      <c r="I24" s="1">
        <v>86.7</v>
      </c>
      <c r="J24" s="1">
        <v>91.8</v>
      </c>
      <c r="K24" s="1">
        <v>43.86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180</v>
      </c>
      <c r="B25" s="1">
        <v>476.34</v>
      </c>
      <c r="C25" s="1">
        <v>541.62</v>
      </c>
      <c r="D25" s="1">
        <v>555.9</v>
      </c>
      <c r="E25" s="1">
        <v>674.22</v>
      </c>
      <c r="F25" s="1">
        <v>605.88</v>
      </c>
      <c r="G25" s="1">
        <v>661.98</v>
      </c>
      <c r="H25" s="1">
        <v>723.1800000000001</v>
      </c>
      <c r="I25" s="1">
        <v>270.3</v>
      </c>
      <c r="J25" s="1">
        <v>276.42</v>
      </c>
      <c r="K25" s="1">
        <v>184.62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181</v>
      </c>
      <c r="B26" s="1">
        <v>476.34</v>
      </c>
      <c r="C26" s="1">
        <v>541.62</v>
      </c>
      <c r="D26" s="1">
        <v>555.9</v>
      </c>
      <c r="E26" s="1">
        <v>674.22</v>
      </c>
      <c r="F26" s="1">
        <v>605.88</v>
      </c>
      <c r="G26" s="1">
        <v>661.98</v>
      </c>
      <c r="H26" s="1">
        <v>723.1800000000001</v>
      </c>
      <c r="I26" s="1">
        <v>270.3</v>
      </c>
      <c r="J26" s="1">
        <v>276.42</v>
      </c>
      <c r="K26" s="1">
        <v>184.62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112</v>
      </c>
      <c r="B27" s="1">
        <v>3.06</v>
      </c>
      <c r="C27" s="1">
        <v>71.4</v>
      </c>
      <c r="D27" s="1">
        <v>92.82000000000001</v>
      </c>
      <c r="E27" s="1">
        <v>1.02</v>
      </c>
      <c r="F27" s="1">
        <v>2.04</v>
      </c>
      <c r="G27" s="1">
        <v>-23.46</v>
      </c>
      <c r="H27" s="1">
        <v>-91.8</v>
      </c>
      <c r="I27" s="1">
        <v>-83.64</v>
      </c>
      <c r="J27" s="1">
        <v>-63.24</v>
      </c>
      <c r="K27" s="1">
        <v>-123.42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182</v>
      </c>
      <c r="B28" s="1">
        <v>479.4</v>
      </c>
      <c r="C28" s="1">
        <v>542.64</v>
      </c>
      <c r="D28" s="1">
        <v>555.9</v>
      </c>
      <c r="E28" s="1">
        <v>676.26</v>
      </c>
      <c r="F28" s="1">
        <v>608.94</v>
      </c>
      <c r="G28" s="1">
        <v>637.5</v>
      </c>
      <c r="H28" s="1">
        <v>631.38</v>
      </c>
      <c r="I28" s="1">
        <v>186.66</v>
      </c>
      <c r="J28" s="1">
        <v>212.16</v>
      </c>
      <c r="K28" s="1">
        <v>60.18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183</v>
      </c>
      <c r="B29" s="1">
        <v>479.4</v>
      </c>
      <c r="C29" s="1">
        <v>542.64</v>
      </c>
      <c r="D29" s="1">
        <v>555.9</v>
      </c>
      <c r="E29" s="1">
        <v>676.26</v>
      </c>
      <c r="F29" s="1">
        <v>608.94</v>
      </c>
      <c r="G29" s="1">
        <v>637.5</v>
      </c>
      <c r="H29" s="1">
        <v>631.38</v>
      </c>
      <c r="I29" s="1">
        <v>186.66</v>
      </c>
      <c r="J29" s="1">
        <v>212.16</v>
      </c>
      <c r="K29" s="1">
        <v>60.18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184</v>
      </c>
      <c r="B30" s="1">
        <v>479.4</v>
      </c>
      <c r="C30" s="1">
        <v>542.64</v>
      </c>
      <c r="D30" s="1">
        <v>555.9</v>
      </c>
      <c r="E30" s="1">
        <v>676.26</v>
      </c>
      <c r="F30" s="1">
        <v>608.94</v>
      </c>
      <c r="G30" s="1">
        <v>637.5</v>
      </c>
      <c r="H30" s="1">
        <v>631.38</v>
      </c>
      <c r="I30" s="1">
        <v>186.66</v>
      </c>
      <c r="J30" s="1">
        <v>212.16</v>
      </c>
      <c r="K30" s="1">
        <v>60.18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 t="s">
        <v>187</v>
      </c>
      <c r="C32" s="1" t="s">
        <v>188</v>
      </c>
      <c r="D32" s="1" t="s">
        <v>189</v>
      </c>
      <c r="E32" s="1" t="s">
        <v>190</v>
      </c>
      <c r="F32" s="1" t="s">
        <v>191</v>
      </c>
      <c r="G32" s="1" t="s">
        <v>192</v>
      </c>
      <c r="H32" s="1" t="s">
        <v>193</v>
      </c>
      <c r="I32" s="1" t="s">
        <v>194</v>
      </c>
      <c r="J32" s="1" t="s">
        <v>195</v>
      </c>
      <c r="K32" s="1" t="s">
        <v>196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197</v>
      </c>
      <c r="B33" s="1" t="s">
        <v>187</v>
      </c>
      <c r="C33" s="1" t="s">
        <v>188</v>
      </c>
      <c r="D33" s="1" t="s">
        <v>189</v>
      </c>
      <c r="E33" s="1" t="s">
        <v>190</v>
      </c>
      <c r="F33" s="1" t="s">
        <v>191</v>
      </c>
      <c r="G33" s="1" t="s">
        <v>192</v>
      </c>
      <c r="H33" s="1" t="s">
        <v>193</v>
      </c>
      <c r="I33" s="1" t="s">
        <v>194</v>
      </c>
      <c r="J33" s="1" t="s">
        <v>195</v>
      </c>
      <c r="K33" s="1" t="s">
        <v>196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198</v>
      </c>
      <c r="B34" s="1">
        <v>685.0</v>
      </c>
      <c r="C34" s="1">
        <v>685.0</v>
      </c>
      <c r="D34" s="1">
        <v>683.0</v>
      </c>
      <c r="E34" s="1">
        <v>684.0</v>
      </c>
      <c r="F34" s="1">
        <v>685.0</v>
      </c>
      <c r="G34" s="1">
        <v>685.0</v>
      </c>
      <c r="H34" s="1">
        <v>686.0</v>
      </c>
      <c r="I34" s="1">
        <v>682.0</v>
      </c>
      <c r="J34" s="1">
        <v>680.0</v>
      </c>
      <c r="K34" s="1">
        <v>680.0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199</v>
      </c>
      <c r="B35" s="1" t="s">
        <v>200</v>
      </c>
      <c r="C35" s="1" t="s">
        <v>188</v>
      </c>
      <c r="D35" s="1" t="s">
        <v>189</v>
      </c>
      <c r="E35" s="1" t="s">
        <v>190</v>
      </c>
      <c r="F35" s="1" t="s">
        <v>191</v>
      </c>
      <c r="G35" s="1" t="s">
        <v>192</v>
      </c>
      <c r="H35" s="1" t="s">
        <v>193</v>
      </c>
      <c r="I35" s="1" t="s">
        <v>194</v>
      </c>
      <c r="J35" s="1" t="s">
        <v>195</v>
      </c>
      <c r="K35" s="1" t="s">
        <v>196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201</v>
      </c>
      <c r="B36" s="1" t="s">
        <v>200</v>
      </c>
      <c r="C36" s="1" t="s">
        <v>188</v>
      </c>
      <c r="D36" s="1" t="s">
        <v>189</v>
      </c>
      <c r="E36" s="1" t="s">
        <v>190</v>
      </c>
      <c r="F36" s="1" t="s">
        <v>191</v>
      </c>
      <c r="G36" s="1" t="s">
        <v>192</v>
      </c>
      <c r="H36" s="1" t="s">
        <v>193</v>
      </c>
      <c r="I36" s="1" t="s">
        <v>194</v>
      </c>
      <c r="J36" s="1" t="s">
        <v>195</v>
      </c>
      <c r="K36" s="1" t="s">
        <v>196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202</v>
      </c>
      <c r="B37" s="1">
        <v>687.0</v>
      </c>
      <c r="C37" s="1">
        <v>686.0</v>
      </c>
      <c r="D37" s="1">
        <v>684.0</v>
      </c>
      <c r="E37" s="1">
        <v>684.0</v>
      </c>
      <c r="F37" s="1">
        <v>685.0</v>
      </c>
      <c r="G37" s="1">
        <v>687.0</v>
      </c>
      <c r="H37" s="1">
        <v>686.0</v>
      </c>
      <c r="I37" s="1">
        <v>682.0</v>
      </c>
      <c r="J37" s="1">
        <v>680.0</v>
      </c>
      <c r="K37" s="1">
        <v>680.0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203</v>
      </c>
      <c r="B38" s="1" t="s">
        <v>204</v>
      </c>
      <c r="C38" s="1" t="s">
        <v>205</v>
      </c>
      <c r="D38" s="1" t="s">
        <v>206</v>
      </c>
      <c r="E38" s="1" t="s">
        <v>207</v>
      </c>
      <c r="F38" s="1" t="s">
        <v>208</v>
      </c>
      <c r="G38" s="1" t="s">
        <v>209</v>
      </c>
      <c r="H38" s="1" t="s">
        <v>208</v>
      </c>
      <c r="I38" s="1" t="s">
        <v>210</v>
      </c>
      <c r="J38" s="1" t="s">
        <v>211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 t="s">
        <v>204</v>
      </c>
      <c r="C39" s="1" t="s">
        <v>205</v>
      </c>
      <c r="D39" s="1" t="s">
        <v>206</v>
      </c>
      <c r="E39" s="1" t="s">
        <v>207</v>
      </c>
      <c r="F39" s="1" t="s">
        <v>208</v>
      </c>
      <c r="G39" s="1" t="s">
        <v>214</v>
      </c>
      <c r="H39" s="1" t="s">
        <v>208</v>
      </c>
      <c r="I39" s="1" t="s">
        <v>210</v>
      </c>
      <c r="J39" s="1" t="s">
        <v>211</v>
      </c>
      <c r="K39" s="1" t="s">
        <v>212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215</v>
      </c>
      <c r="B40" s="1" t="s">
        <v>216</v>
      </c>
      <c r="C40" s="1" t="s">
        <v>217</v>
      </c>
      <c r="D40" s="1" t="s">
        <v>218</v>
      </c>
      <c r="E40" s="1" t="s">
        <v>219</v>
      </c>
      <c r="F40" s="1" t="s">
        <v>220</v>
      </c>
      <c r="G40" s="1" t="s">
        <v>221</v>
      </c>
      <c r="H40" s="1" t="s">
        <v>221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222</v>
      </c>
      <c r="B41" s="1" t="s">
        <v>223</v>
      </c>
      <c r="C41" s="1" t="s">
        <v>224</v>
      </c>
      <c r="D41" s="1" t="s">
        <v>225</v>
      </c>
      <c r="E41" s="1" t="s">
        <v>226</v>
      </c>
      <c r="F41" s="1" t="s">
        <v>227</v>
      </c>
      <c r="G41" s="1" t="s">
        <v>228</v>
      </c>
      <c r="H41" s="1" t="s">
        <v>229</v>
      </c>
      <c r="I41" s="1" t="s">
        <v>230</v>
      </c>
      <c r="J41" s="1" t="s">
        <v>216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231</v>
      </c>
      <c r="B42" s="1" t="s">
        <v>232</v>
      </c>
      <c r="C42" s="1" t="s">
        <v>232</v>
      </c>
      <c r="D42" s="1" t="s">
        <v>232</v>
      </c>
      <c r="E42" s="1" t="s">
        <v>232</v>
      </c>
      <c r="F42" s="1" t="s">
        <v>232</v>
      </c>
      <c r="G42" s="1" t="s">
        <v>232</v>
      </c>
      <c r="H42" s="1" t="s">
        <v>232</v>
      </c>
      <c r="I42" s="1" t="s">
        <v>232</v>
      </c>
      <c r="J42" s="1" t="s">
        <v>232</v>
      </c>
      <c r="K42" s="1" t="s">
        <v>232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233</v>
      </c>
      <c r="B44" s="1">
        <v>1050.6</v>
      </c>
      <c r="C44" s="1">
        <v>1183.2</v>
      </c>
      <c r="D44" s="1">
        <v>1142.4</v>
      </c>
      <c r="E44" s="1">
        <v>1315.8</v>
      </c>
      <c r="F44" s="1">
        <v>1224.0</v>
      </c>
      <c r="G44" s="1">
        <v>1366.8</v>
      </c>
      <c r="H44" s="1">
        <v>1213.8</v>
      </c>
      <c r="I44" s="1">
        <v>800.7</v>
      </c>
      <c r="J44" s="1">
        <v>982.26</v>
      </c>
      <c r="K44" s="1">
        <v>1050.6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234</v>
      </c>
      <c r="B45" s="1">
        <v>954.72</v>
      </c>
      <c r="C45" s="1">
        <v>1030.2</v>
      </c>
      <c r="D45" s="1">
        <v>1000.62</v>
      </c>
      <c r="E45" s="1">
        <v>1162.8</v>
      </c>
      <c r="F45" s="1">
        <v>1060.8</v>
      </c>
      <c r="G45" s="1">
        <v>1193.4</v>
      </c>
      <c r="H45" s="1">
        <v>1050.6</v>
      </c>
      <c r="I45" s="1">
        <v>625.26</v>
      </c>
      <c r="J45" s="1">
        <v>775.2</v>
      </c>
      <c r="K45" s="1">
        <v>832.32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235</v>
      </c>
      <c r="B46" s="1">
        <v>875.16</v>
      </c>
      <c r="C46" s="1">
        <v>989.4</v>
      </c>
      <c r="D46" s="1">
        <v>957.78</v>
      </c>
      <c r="E46" s="1">
        <v>1111.8</v>
      </c>
      <c r="F46" s="1">
        <v>1013.88</v>
      </c>
      <c r="G46" s="1">
        <v>1142.4</v>
      </c>
      <c r="H46" s="1">
        <v>994.5</v>
      </c>
      <c r="I46" s="1">
        <v>574.26</v>
      </c>
      <c r="J46" s="1">
        <v>708.9</v>
      </c>
      <c r="K46" s="1">
        <v>750.72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236</v>
      </c>
      <c r="B47" s="1">
        <v>1142.4</v>
      </c>
      <c r="C47" s="1">
        <v>1254.6</v>
      </c>
      <c r="D47" s="1">
        <v>1224.0</v>
      </c>
      <c r="E47" s="1">
        <v>1397.4</v>
      </c>
      <c r="F47" s="1">
        <v>1305.6</v>
      </c>
      <c r="G47" s="1">
        <v>1397.4</v>
      </c>
      <c r="H47" s="1">
        <v>1244.4</v>
      </c>
      <c r="I47" s="1">
        <v>834.36</v>
      </c>
      <c r="J47" s="1">
        <v>1020.0</v>
      </c>
      <c r="K47" s="1">
        <v>1101.6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237</v>
      </c>
      <c r="B48" s="1" t="s">
        <v>238</v>
      </c>
      <c r="C48" s="1" t="s">
        <v>239</v>
      </c>
      <c r="D48" s="1" t="s">
        <v>240</v>
      </c>
      <c r="E48" s="1" t="s">
        <v>241</v>
      </c>
      <c r="F48" s="1" t="s">
        <v>242</v>
      </c>
      <c r="G48" s="1" t="s">
        <v>243</v>
      </c>
      <c r="H48" s="1" t="s">
        <v>244</v>
      </c>
      <c r="I48" s="1" t="s">
        <v>245</v>
      </c>
      <c r="J48" s="1" t="s">
        <v>246</v>
      </c>
      <c r="K48" s="1" t="s">
        <v>247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248</v>
      </c>
      <c r="B49" s="1">
        <v>120.36</v>
      </c>
      <c r="C49" s="1">
        <v>136.68</v>
      </c>
      <c r="D49" s="1">
        <v>212.16</v>
      </c>
      <c r="E49" s="1">
        <v>187.68</v>
      </c>
      <c r="F49" s="1">
        <v>156.06</v>
      </c>
      <c r="G49" s="1">
        <v>112.2</v>
      </c>
      <c r="H49" s="1">
        <v>129.54</v>
      </c>
      <c r="I49" s="1">
        <v>68.34</v>
      </c>
      <c r="J49" s="1">
        <v>107.1</v>
      </c>
      <c r="K49" s="1">
        <v>186.66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249</v>
      </c>
      <c r="B50" s="1">
        <v>4.08</v>
      </c>
      <c r="C50" s="1">
        <v>24.48</v>
      </c>
      <c r="D50" s="1">
        <v>-40.8</v>
      </c>
      <c r="E50" s="1">
        <v>-151.98</v>
      </c>
      <c r="F50" s="1">
        <v>-21.42</v>
      </c>
      <c r="G50" s="1">
        <v>59.16</v>
      </c>
      <c r="H50" s="1">
        <v>43.86</v>
      </c>
      <c r="I50" s="1">
        <v>17.34</v>
      </c>
      <c r="J50" s="1">
        <v>-15.3</v>
      </c>
      <c r="K50" s="1">
        <v>-142.8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250</v>
      </c>
      <c r="B51" s="1">
        <v>379.44</v>
      </c>
      <c r="C51" s="1">
        <v>440.64</v>
      </c>
      <c r="D51" s="1">
        <v>454.92</v>
      </c>
      <c r="E51" s="1">
        <v>508.98</v>
      </c>
      <c r="F51" s="1">
        <v>465.12</v>
      </c>
      <c r="G51" s="1">
        <v>521.22</v>
      </c>
      <c r="H51" s="1">
        <v>468.18</v>
      </c>
      <c r="I51" s="1">
        <v>139.74</v>
      </c>
      <c r="J51" s="1">
        <v>161.16</v>
      </c>
      <c r="K51" s="1">
        <v>34.68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251</v>
      </c>
      <c r="B52" s="1">
        <v>5.1</v>
      </c>
      <c r="C52" s="1">
        <v>9.18</v>
      </c>
      <c r="D52" s="1">
        <v>13.26</v>
      </c>
      <c r="E52" s="1">
        <v>8.16</v>
      </c>
      <c r="F52" s="1">
        <v>8.16</v>
      </c>
      <c r="G52" s="1">
        <v>14.28</v>
      </c>
      <c r="H52" s="1">
        <v>16.32</v>
      </c>
      <c r="I52" s="1">
        <v>18.36</v>
      </c>
      <c r="J52" s="1">
        <v>25.5</v>
      </c>
      <c r="K52" s="1">
        <v>36.72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252</v>
      </c>
      <c r="B53" s="1">
        <v>212.16</v>
      </c>
      <c r="C53" s="1">
        <v>238.68</v>
      </c>
      <c r="D53" s="1">
        <v>246.84</v>
      </c>
      <c r="E53" s="1">
        <v>263.16</v>
      </c>
      <c r="F53" s="1">
        <v>288.66</v>
      </c>
      <c r="G53" s="1">
        <v>345.78</v>
      </c>
      <c r="H53" s="1">
        <v>244.8</v>
      </c>
      <c r="I53" s="1">
        <v>257.04</v>
      </c>
      <c r="J53" s="1">
        <v>395.76</v>
      </c>
      <c r="K53" s="1">
        <v>488.58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77.52</v>
      </c>
      <c r="K54" s="1">
        <v>3.06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254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255</v>
      </c>
      <c r="B56" s="1">
        <v>60.18</v>
      </c>
      <c r="C56" s="1">
        <v>47.94</v>
      </c>
      <c r="D56" s="1">
        <v>52.02</v>
      </c>
      <c r="E56" s="1">
        <v>49.98</v>
      </c>
      <c r="F56" s="1">
        <v>44.88</v>
      </c>
      <c r="G56" s="1">
        <v>60.18</v>
      </c>
      <c r="H56" s="1">
        <v>56.1</v>
      </c>
      <c r="I56" s="1">
        <v>72.42</v>
      </c>
      <c r="J56" s="1">
        <v>91.8</v>
      </c>
      <c r="K56" s="1">
        <v>79.56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256</v>
      </c>
      <c r="B57" s="1">
        <v>184.62</v>
      </c>
      <c r="C57" s="1">
        <v>228.48</v>
      </c>
      <c r="D57" s="1">
        <v>201.96</v>
      </c>
      <c r="E57" s="1">
        <v>293.76</v>
      </c>
      <c r="F57" s="1">
        <v>245.82</v>
      </c>
      <c r="G57" s="1">
        <v>281.52</v>
      </c>
      <c r="H57" s="1">
        <v>299.88</v>
      </c>
      <c r="I57" s="1">
        <v>362.1</v>
      </c>
      <c r="J57" s="1">
        <v>368.22</v>
      </c>
      <c r="K57" s="1">
        <v>402.9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257</v>
      </c>
      <c r="B58" s="1">
        <v>88.74</v>
      </c>
      <c r="C58" s="1">
        <v>71.4</v>
      </c>
      <c r="D58" s="1">
        <v>75.48</v>
      </c>
      <c r="E58" s="1">
        <v>81.6</v>
      </c>
      <c r="F58" s="1">
        <v>85.68</v>
      </c>
      <c r="G58" s="1">
        <v>33.66</v>
      </c>
      <c r="H58" s="1">
        <v>28.56</v>
      </c>
      <c r="I58" s="1">
        <v>32.64</v>
      </c>
      <c r="J58" s="1">
        <v>38.76</v>
      </c>
      <c r="K58" s="1">
        <v>43.86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258</v>
      </c>
      <c r="B59" s="1">
        <v>41.82</v>
      </c>
      <c r="C59" s="1">
        <v>29.58</v>
      </c>
      <c r="D59" s="1">
        <v>29.58</v>
      </c>
      <c r="E59" s="1">
        <v>30.6</v>
      </c>
      <c r="F59" s="1">
        <v>30.6</v>
      </c>
      <c r="G59" s="1">
        <v>13.26</v>
      </c>
      <c r="H59" s="1">
        <v>7.140000000000001</v>
      </c>
      <c r="I59" s="1">
        <v>8.16</v>
      </c>
      <c r="J59" s="1">
        <v>11.22</v>
      </c>
      <c r="K59" s="1">
        <v>15.3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259</v>
      </c>
      <c r="B60" s="1">
        <v>46.92</v>
      </c>
      <c r="C60" s="1">
        <v>41.82</v>
      </c>
      <c r="D60" s="1">
        <v>45.9</v>
      </c>
      <c r="E60" s="1">
        <v>49.98</v>
      </c>
      <c r="F60" s="1">
        <v>54.06</v>
      </c>
      <c r="G60" s="1">
        <v>19.38</v>
      </c>
      <c r="H60" s="1">
        <v>20.4</v>
      </c>
      <c r="I60" s="1">
        <v>24.48</v>
      </c>
      <c r="J60" s="1">
        <v>27.54</v>
      </c>
      <c r="K60" s="1">
        <v>27.54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260</v>
      </c>
      <c r="B61" s="1">
        <v>63.24</v>
      </c>
      <c r="C61" s="1">
        <v>82.62</v>
      </c>
      <c r="D61" s="1">
        <v>90.78</v>
      </c>
      <c r="E61" s="1">
        <v>106.08</v>
      </c>
      <c r="F61" s="1">
        <v>110.16</v>
      </c>
      <c r="G61" s="1">
        <v>138.72</v>
      </c>
      <c r="H61" s="1">
        <v>149.94</v>
      </c>
      <c r="I61" s="1">
        <v>153.0</v>
      </c>
      <c r="J61" s="1">
        <v>223.38</v>
      </c>
      <c r="K61" s="1">
        <v>235.62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121</v>
      </c>
      <c r="G3" s="1" t="s">
        <v>267</v>
      </c>
      <c r="H3" s="1" t="s">
        <v>268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1" t="s">
        <v>300</v>
      </c>
      <c r="H6" s="1" t="s">
        <v>301</v>
      </c>
      <c r="I6" s="1" t="s">
        <v>302</v>
      </c>
      <c r="J6" s="1" t="s">
        <v>291</v>
      </c>
      <c r="K6" s="1" t="s">
        <v>303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305</v>
      </c>
      <c r="B8" s="1" t="s">
        <v>306</v>
      </c>
      <c r="C8" s="1" t="s">
        <v>307</v>
      </c>
      <c r="D8" s="1" t="s">
        <v>308</v>
      </c>
      <c r="E8" s="1" t="s">
        <v>309</v>
      </c>
      <c r="F8" s="1" t="s">
        <v>310</v>
      </c>
      <c r="G8" s="1" t="s">
        <v>311</v>
      </c>
      <c r="H8" s="1" t="s">
        <v>312</v>
      </c>
      <c r="I8" s="1" t="s">
        <v>313</v>
      </c>
      <c r="J8" s="1" t="s">
        <v>314</v>
      </c>
      <c r="K8" s="1" t="s">
        <v>315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316</v>
      </c>
      <c r="B9" s="1" t="s">
        <v>317</v>
      </c>
      <c r="C9" s="1" t="s">
        <v>318</v>
      </c>
      <c r="D9" s="1" t="s">
        <v>319</v>
      </c>
      <c r="E9" s="1" t="s">
        <v>320</v>
      </c>
      <c r="F9" s="1" t="s">
        <v>321</v>
      </c>
      <c r="G9" s="1" t="s">
        <v>322</v>
      </c>
      <c r="H9" s="1" t="s">
        <v>323</v>
      </c>
      <c r="I9" s="1" t="s">
        <v>324</v>
      </c>
      <c r="J9" s="1" t="s">
        <v>325</v>
      </c>
      <c r="K9" s="1" t="s">
        <v>326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327</v>
      </c>
      <c r="B10" s="1" t="s">
        <v>328</v>
      </c>
      <c r="C10" s="1" t="s">
        <v>329</v>
      </c>
      <c r="D10" s="1" t="s">
        <v>330</v>
      </c>
      <c r="E10" s="1" t="s">
        <v>331</v>
      </c>
      <c r="F10" s="1" t="s">
        <v>332</v>
      </c>
      <c r="G10" s="1" t="s">
        <v>333</v>
      </c>
      <c r="H10" s="1" t="s">
        <v>334</v>
      </c>
      <c r="I10" s="1" t="s">
        <v>335</v>
      </c>
      <c r="J10" s="1" t="s">
        <v>336</v>
      </c>
      <c r="K10" s="1" t="s">
        <v>337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338</v>
      </c>
      <c r="B11" s="1" t="s">
        <v>339</v>
      </c>
      <c r="C11" s="1" t="s">
        <v>340</v>
      </c>
      <c r="D11" s="1" t="s">
        <v>341</v>
      </c>
      <c r="E11" s="1" t="s">
        <v>342</v>
      </c>
      <c r="F11" s="1" t="s">
        <v>343</v>
      </c>
      <c r="G11" s="1" t="s">
        <v>344</v>
      </c>
      <c r="H11" s="1" t="s">
        <v>345</v>
      </c>
      <c r="I11" s="1" t="s">
        <v>346</v>
      </c>
      <c r="J11" s="1" t="s">
        <v>347</v>
      </c>
      <c r="K11" s="1" t="s">
        <v>348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349</v>
      </c>
      <c r="B12" s="1" t="s">
        <v>350</v>
      </c>
      <c r="C12" s="1" t="s">
        <v>351</v>
      </c>
      <c r="D12" s="1" t="s">
        <v>352</v>
      </c>
      <c r="E12" s="1" t="s">
        <v>353</v>
      </c>
      <c r="F12" s="1" t="s">
        <v>354</v>
      </c>
      <c r="G12" s="1" t="s">
        <v>355</v>
      </c>
      <c r="H12" s="1" t="s">
        <v>356</v>
      </c>
      <c r="I12" s="1" t="s">
        <v>357</v>
      </c>
      <c r="J12" s="1" t="s">
        <v>358</v>
      </c>
      <c r="K12" s="1" t="s">
        <v>359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360</v>
      </c>
      <c r="B13" s="1" t="s">
        <v>361</v>
      </c>
      <c r="C13" s="1" t="s">
        <v>362</v>
      </c>
      <c r="D13" s="1" t="s">
        <v>363</v>
      </c>
      <c r="E13" s="1" t="s">
        <v>364</v>
      </c>
      <c r="F13" s="1" t="s">
        <v>365</v>
      </c>
      <c r="G13" s="1" t="s">
        <v>366</v>
      </c>
      <c r="H13" s="1" t="s">
        <v>367</v>
      </c>
      <c r="I13" s="1" t="s">
        <v>368</v>
      </c>
      <c r="J13" s="1" t="s">
        <v>369</v>
      </c>
      <c r="K13" s="1" t="s">
        <v>370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371</v>
      </c>
      <c r="B14" s="1" t="s">
        <v>372</v>
      </c>
      <c r="C14" s="1" t="s">
        <v>373</v>
      </c>
      <c r="D14" s="1" t="s">
        <v>374</v>
      </c>
      <c r="E14" s="1" t="s">
        <v>375</v>
      </c>
      <c r="F14" s="1" t="s">
        <v>376</v>
      </c>
      <c r="G14" s="1" t="s">
        <v>377</v>
      </c>
      <c r="H14" s="1" t="s">
        <v>378</v>
      </c>
      <c r="I14" s="1" t="s">
        <v>379</v>
      </c>
      <c r="J14" s="1" t="s">
        <v>380</v>
      </c>
      <c r="K14" s="1" t="s">
        <v>193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381</v>
      </c>
      <c r="B15" s="1" t="s">
        <v>372</v>
      </c>
      <c r="C15" s="1" t="s">
        <v>373</v>
      </c>
      <c r="D15" s="1" t="s">
        <v>374</v>
      </c>
      <c r="E15" s="1" t="s">
        <v>375</v>
      </c>
      <c r="F15" s="1" t="s">
        <v>376</v>
      </c>
      <c r="G15" s="1" t="s">
        <v>377</v>
      </c>
      <c r="H15" s="1" t="s">
        <v>378</v>
      </c>
      <c r="I15" s="1" t="s">
        <v>379</v>
      </c>
      <c r="J15" s="1" t="s">
        <v>380</v>
      </c>
      <c r="K15" s="1" t="s">
        <v>193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382</v>
      </c>
      <c r="B16" s="1" t="s">
        <v>383</v>
      </c>
      <c r="C16" s="1" t="s">
        <v>384</v>
      </c>
      <c r="D16" s="1" t="s">
        <v>385</v>
      </c>
      <c r="E16" s="1" t="s">
        <v>386</v>
      </c>
      <c r="F16" s="1" t="s">
        <v>387</v>
      </c>
      <c r="G16" s="1" t="s">
        <v>388</v>
      </c>
      <c r="H16" s="1" t="s">
        <v>389</v>
      </c>
      <c r="I16" s="1" t="s">
        <v>390</v>
      </c>
      <c r="J16" s="1" t="s">
        <v>391</v>
      </c>
      <c r="K16" s="1" t="s">
        <v>392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393</v>
      </c>
      <c r="B17" s="1" t="s">
        <v>394</v>
      </c>
      <c r="C17" s="1" t="s">
        <v>395</v>
      </c>
      <c r="D17" s="1" t="s">
        <v>396</v>
      </c>
      <c r="E17" s="1" t="s">
        <v>397</v>
      </c>
      <c r="F17" s="1" t="s">
        <v>398</v>
      </c>
      <c r="G17" s="1" t="s">
        <v>399</v>
      </c>
      <c r="H17" s="1" t="s">
        <v>400</v>
      </c>
      <c r="I17" s="1" t="s">
        <v>401</v>
      </c>
      <c r="J17" s="1" t="s">
        <v>402</v>
      </c>
      <c r="K17" s="1" t="s">
        <v>403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404</v>
      </c>
      <c r="B18" s="1" t="s">
        <v>405</v>
      </c>
      <c r="C18" s="1" t="s">
        <v>406</v>
      </c>
      <c r="D18" s="1" t="s">
        <v>407</v>
      </c>
      <c r="E18" s="1" t="s">
        <v>408</v>
      </c>
      <c r="F18" s="1" t="s">
        <v>409</v>
      </c>
      <c r="G18" s="1" t="s">
        <v>410</v>
      </c>
      <c r="H18" s="1" t="s">
        <v>411</v>
      </c>
      <c r="I18" s="1" t="s">
        <v>412</v>
      </c>
      <c r="J18" s="1" t="s">
        <v>413</v>
      </c>
      <c r="K18" s="1" t="s">
        <v>414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415</v>
      </c>
      <c r="B20" s="1" t="s">
        <v>416</v>
      </c>
      <c r="C20" s="1" t="s">
        <v>417</v>
      </c>
      <c r="D20" s="1" t="s">
        <v>418</v>
      </c>
      <c r="E20" s="1" t="s">
        <v>418</v>
      </c>
      <c r="F20" s="1" t="s">
        <v>219</v>
      </c>
      <c r="G20" s="1" t="s">
        <v>221</v>
      </c>
      <c r="H20" s="1" t="s">
        <v>220</v>
      </c>
      <c r="I20" s="1" t="s">
        <v>419</v>
      </c>
      <c r="J20" s="1" t="s">
        <v>217</v>
      </c>
      <c r="K20" s="1" t="s">
        <v>195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420</v>
      </c>
      <c r="B21" s="1" t="s">
        <v>421</v>
      </c>
      <c r="C21" s="1" t="s">
        <v>422</v>
      </c>
      <c r="D21" s="1" t="s">
        <v>423</v>
      </c>
      <c r="E21" s="1" t="s">
        <v>424</v>
      </c>
      <c r="F21" s="1" t="s">
        <v>424</v>
      </c>
      <c r="G21" s="1" t="s">
        <v>425</v>
      </c>
      <c r="H21" s="1" t="s">
        <v>426</v>
      </c>
      <c r="I21" s="1" t="s">
        <v>427</v>
      </c>
      <c r="J21" s="1" t="s">
        <v>428</v>
      </c>
      <c r="K21" s="1" t="s">
        <v>429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430</v>
      </c>
      <c r="B22" s="1" t="s">
        <v>431</v>
      </c>
      <c r="C22" s="1" t="s">
        <v>432</v>
      </c>
      <c r="D22" s="1" t="s">
        <v>433</v>
      </c>
      <c r="E22" s="1" t="s">
        <v>434</v>
      </c>
      <c r="F22" s="1" t="s">
        <v>435</v>
      </c>
      <c r="G22" s="1" t="s">
        <v>436</v>
      </c>
      <c r="H22" s="1" t="s">
        <v>437</v>
      </c>
      <c r="I22" s="1" t="s">
        <v>438</v>
      </c>
      <c r="J22" s="1" t="s">
        <v>439</v>
      </c>
      <c r="K22" s="1" t="s">
        <v>440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441</v>
      </c>
      <c r="B23" s="1" t="s">
        <v>427</v>
      </c>
      <c r="C23" s="1" t="s">
        <v>406</v>
      </c>
      <c r="D23" s="1" t="s">
        <v>442</v>
      </c>
      <c r="E23" s="1" t="s">
        <v>401</v>
      </c>
      <c r="F23" s="1" t="s">
        <v>443</v>
      </c>
      <c r="G23" s="1" t="s">
        <v>444</v>
      </c>
      <c r="H23" s="1" t="s">
        <v>445</v>
      </c>
      <c r="I23" s="1" t="s">
        <v>442</v>
      </c>
      <c r="J23" s="1" t="s">
        <v>446</v>
      </c>
      <c r="K23" s="1" t="s">
        <v>447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449</v>
      </c>
      <c r="B25" s="1" t="s">
        <v>450</v>
      </c>
      <c r="C25" s="1" t="s">
        <v>398</v>
      </c>
      <c r="D25" s="1" t="s">
        <v>451</v>
      </c>
      <c r="E25" s="1" t="s">
        <v>452</v>
      </c>
      <c r="F25" s="1" t="s">
        <v>390</v>
      </c>
      <c r="G25" s="1" t="s">
        <v>453</v>
      </c>
      <c r="H25" s="1" t="s">
        <v>281</v>
      </c>
      <c r="I25" s="1" t="s">
        <v>454</v>
      </c>
      <c r="J25" s="1" t="s">
        <v>455</v>
      </c>
      <c r="K25" s="1" t="s">
        <v>456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457</v>
      </c>
      <c r="B26" s="1" t="s">
        <v>458</v>
      </c>
      <c r="C26" s="1" t="s">
        <v>459</v>
      </c>
      <c r="D26" s="1" t="s">
        <v>460</v>
      </c>
      <c r="E26" s="1" t="s">
        <v>461</v>
      </c>
      <c r="F26" s="1" t="s">
        <v>462</v>
      </c>
      <c r="G26" s="1" t="s">
        <v>463</v>
      </c>
      <c r="H26" s="1" t="s">
        <v>464</v>
      </c>
      <c r="I26" s="1" t="s">
        <v>465</v>
      </c>
      <c r="J26" s="1" t="s">
        <v>200</v>
      </c>
      <c r="K26" s="1" t="s">
        <v>205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466</v>
      </c>
      <c r="B27" s="1" t="s">
        <v>192</v>
      </c>
      <c r="C27" s="1" t="s">
        <v>467</v>
      </c>
      <c r="D27" s="1" t="s">
        <v>392</v>
      </c>
      <c r="E27" s="1" t="s">
        <v>468</v>
      </c>
      <c r="F27" s="1" t="s">
        <v>469</v>
      </c>
      <c r="G27" s="1" t="s">
        <v>470</v>
      </c>
      <c r="H27" s="1" t="s">
        <v>471</v>
      </c>
      <c r="I27" s="1" t="s">
        <v>472</v>
      </c>
      <c r="J27" s="1" t="s">
        <v>473</v>
      </c>
      <c r="K27" s="1" t="s">
        <v>196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1" t="s">
        <v>486</v>
      </c>
      <c r="C29" s="1" t="s">
        <v>487</v>
      </c>
      <c r="D29" s="1" t="s">
        <v>488</v>
      </c>
      <c r="E29" s="1" t="s">
        <v>489</v>
      </c>
      <c r="F29" s="1" t="s">
        <v>490</v>
      </c>
      <c r="G29" s="1" t="s">
        <v>491</v>
      </c>
      <c r="H29" s="1" t="s">
        <v>492</v>
      </c>
      <c r="I29" s="1" t="s">
        <v>493</v>
      </c>
      <c r="J29" s="1" t="s">
        <v>494</v>
      </c>
      <c r="K29" s="1" t="s">
        <v>495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496</v>
      </c>
      <c r="B30" s="1" t="s">
        <v>497</v>
      </c>
      <c r="C30" s="1" t="s">
        <v>498</v>
      </c>
      <c r="D30" s="1" t="s">
        <v>499</v>
      </c>
      <c r="E30" s="1" t="s">
        <v>500</v>
      </c>
      <c r="F30" s="1" t="s">
        <v>501</v>
      </c>
      <c r="G30" s="1" t="s">
        <v>502</v>
      </c>
      <c r="H30" s="1" t="s">
        <v>503</v>
      </c>
      <c r="I30" s="1" t="s">
        <v>504</v>
      </c>
      <c r="J30" s="1" t="s">
        <v>505</v>
      </c>
      <c r="K30" s="1" t="s">
        <v>506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507</v>
      </c>
      <c r="B31" s="1" t="s">
        <v>508</v>
      </c>
      <c r="C31" s="1" t="s">
        <v>509</v>
      </c>
      <c r="D31" s="1" t="s">
        <v>510</v>
      </c>
      <c r="E31" s="1" t="s">
        <v>511</v>
      </c>
      <c r="F31" s="1" t="s">
        <v>512</v>
      </c>
      <c r="G31" s="1" t="s">
        <v>513</v>
      </c>
      <c r="H31" s="1" t="s">
        <v>514</v>
      </c>
      <c r="I31" s="1" t="s">
        <v>515</v>
      </c>
      <c r="J31" s="1" t="s">
        <v>516</v>
      </c>
      <c r="K31" s="1" t="s">
        <v>517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519</v>
      </c>
      <c r="B33" s="1" t="s">
        <v>520</v>
      </c>
      <c r="C33" s="1" t="s">
        <v>521</v>
      </c>
      <c r="D33" s="1" t="s">
        <v>522</v>
      </c>
      <c r="E33" s="1" t="s">
        <v>523</v>
      </c>
      <c r="F33" s="1" t="s">
        <v>524</v>
      </c>
      <c r="G33" s="1" t="s">
        <v>525</v>
      </c>
      <c r="H33" s="1" t="s">
        <v>526</v>
      </c>
      <c r="I33" s="1" t="s">
        <v>527</v>
      </c>
      <c r="J33" s="1" t="s">
        <v>528</v>
      </c>
      <c r="K33" s="1" t="s">
        <v>529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530</v>
      </c>
      <c r="B34" s="1" t="s">
        <v>531</v>
      </c>
      <c r="C34" s="1" t="s">
        <v>532</v>
      </c>
      <c r="D34" s="1" t="s">
        <v>533</v>
      </c>
      <c r="E34" s="1" t="s">
        <v>534</v>
      </c>
      <c r="F34" s="1" t="s">
        <v>535</v>
      </c>
      <c r="G34" s="1" t="s">
        <v>536</v>
      </c>
      <c r="H34" s="1" t="s">
        <v>537</v>
      </c>
      <c r="I34" s="1" t="s">
        <v>538</v>
      </c>
      <c r="J34" s="1" t="s">
        <v>539</v>
      </c>
      <c r="K34" s="1" t="s">
        <v>540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541</v>
      </c>
      <c r="B35" s="1" t="s">
        <v>542</v>
      </c>
      <c r="C35" s="1" t="s">
        <v>543</v>
      </c>
      <c r="D35" s="1" t="s">
        <v>544</v>
      </c>
      <c r="E35" s="1" t="s">
        <v>545</v>
      </c>
      <c r="F35" s="1" t="s">
        <v>546</v>
      </c>
      <c r="G35" s="1" t="s">
        <v>547</v>
      </c>
      <c r="H35" s="1" t="s">
        <v>548</v>
      </c>
      <c r="I35" s="1" t="s">
        <v>549</v>
      </c>
      <c r="J35" s="1" t="s">
        <v>550</v>
      </c>
      <c r="K35" s="1" t="s">
        <v>551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552</v>
      </c>
      <c r="B36" s="1" t="s">
        <v>553</v>
      </c>
      <c r="C36" s="1" t="s">
        <v>554</v>
      </c>
      <c r="D36" s="1" t="s">
        <v>555</v>
      </c>
      <c r="E36" s="1" t="s">
        <v>556</v>
      </c>
      <c r="F36" s="1" t="s">
        <v>557</v>
      </c>
      <c r="G36" s="1" t="s">
        <v>558</v>
      </c>
      <c r="H36" s="1" t="s">
        <v>559</v>
      </c>
      <c r="I36" s="1" t="s">
        <v>560</v>
      </c>
      <c r="J36" s="1" t="s">
        <v>561</v>
      </c>
      <c r="K36" s="1" t="s">
        <v>562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563</v>
      </c>
      <c r="B37" s="1" t="s">
        <v>564</v>
      </c>
      <c r="C37" s="1" t="s">
        <v>565</v>
      </c>
      <c r="D37" s="1" t="s">
        <v>566</v>
      </c>
      <c r="E37" s="1" t="s">
        <v>567</v>
      </c>
      <c r="F37" s="1" t="s">
        <v>568</v>
      </c>
      <c r="G37" s="1" t="s">
        <v>569</v>
      </c>
      <c r="H37" s="1" t="s">
        <v>570</v>
      </c>
      <c r="I37" s="1" t="s">
        <v>571</v>
      </c>
      <c r="J37" s="1" t="s">
        <v>572</v>
      </c>
      <c r="K37" s="1" t="s">
        <v>573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574</v>
      </c>
      <c r="B38" s="1" t="s">
        <v>575</v>
      </c>
      <c r="C38" s="1" t="s">
        <v>576</v>
      </c>
      <c r="D38" s="1" t="s">
        <v>577</v>
      </c>
      <c r="E38" s="1" t="s">
        <v>578</v>
      </c>
      <c r="F38" s="1" t="s">
        <v>579</v>
      </c>
      <c r="G38" s="1" t="s">
        <v>580</v>
      </c>
      <c r="H38" s="1" t="s">
        <v>581</v>
      </c>
      <c r="I38" s="1" t="s">
        <v>582</v>
      </c>
      <c r="J38" s="1" t="s">
        <v>583</v>
      </c>
      <c r="K38" s="1" t="s">
        <v>584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585</v>
      </c>
      <c r="B39" s="1" t="s">
        <v>586</v>
      </c>
      <c r="C39" s="1" t="s">
        <v>587</v>
      </c>
      <c r="D39" s="1" t="s">
        <v>588</v>
      </c>
      <c r="E39" s="1" t="s">
        <v>589</v>
      </c>
      <c r="F39" s="1" t="s">
        <v>578</v>
      </c>
      <c r="G39" s="1" t="s">
        <v>590</v>
      </c>
      <c r="H39" s="1" t="s">
        <v>278</v>
      </c>
      <c r="I39" s="1" t="s">
        <v>591</v>
      </c>
      <c r="J39" s="1" t="s">
        <v>592</v>
      </c>
      <c r="K39" s="1" t="s">
        <v>593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594</v>
      </c>
      <c r="B40" s="1" t="s">
        <v>595</v>
      </c>
      <c r="C40" s="1" t="s">
        <v>596</v>
      </c>
      <c r="D40" s="1" t="s">
        <v>597</v>
      </c>
      <c r="E40" s="1" t="s">
        <v>598</v>
      </c>
      <c r="F40" s="1" t="s">
        <v>599</v>
      </c>
      <c r="G40" s="1" t="s">
        <v>600</v>
      </c>
      <c r="H40" s="1" t="s">
        <v>578</v>
      </c>
      <c r="I40" s="1" t="s">
        <v>601</v>
      </c>
      <c r="J40" s="1" t="s">
        <v>271</v>
      </c>
      <c r="K40" s="1" t="s">
        <v>269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602</v>
      </c>
      <c r="B41" s="1" t="s">
        <v>598</v>
      </c>
      <c r="C41" s="1" t="s">
        <v>603</v>
      </c>
      <c r="D41" s="1" t="s">
        <v>578</v>
      </c>
      <c r="E41" s="1" t="s">
        <v>604</v>
      </c>
      <c r="F41" s="1" t="s">
        <v>605</v>
      </c>
      <c r="G41" s="1" t="s">
        <v>606</v>
      </c>
      <c r="H41" s="1" t="s">
        <v>607</v>
      </c>
      <c r="I41" s="1" t="s">
        <v>608</v>
      </c>
      <c r="J41" s="1" t="s">
        <v>609</v>
      </c>
      <c r="K41" s="1" t="s">
        <v>610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611</v>
      </c>
      <c r="B42" s="1" t="s">
        <v>612</v>
      </c>
      <c r="C42" s="1" t="s">
        <v>613</v>
      </c>
      <c r="D42" s="1" t="s">
        <v>291</v>
      </c>
      <c r="E42" s="1">
        <v>4.08</v>
      </c>
      <c r="F42" s="1" t="s">
        <v>614</v>
      </c>
      <c r="G42" s="1" t="s">
        <v>615</v>
      </c>
      <c r="H42" s="1" t="s">
        <v>616</v>
      </c>
      <c r="I42" s="1" t="s">
        <v>617</v>
      </c>
      <c r="J42" s="1" t="s">
        <v>618</v>
      </c>
      <c r="K42" s="1" t="s">
        <v>619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620</v>
      </c>
      <c r="B43" s="1" t="s">
        <v>621</v>
      </c>
      <c r="C43" s="1" t="s">
        <v>622</v>
      </c>
      <c r="D43" s="1" t="s">
        <v>278</v>
      </c>
      <c r="E43" s="1" t="s">
        <v>623</v>
      </c>
      <c r="F43" s="1" t="s">
        <v>624</v>
      </c>
      <c r="G43" s="1" t="s">
        <v>625</v>
      </c>
      <c r="H43" s="1" t="s">
        <v>626</v>
      </c>
      <c r="I43" s="1" t="s">
        <v>627</v>
      </c>
      <c r="J43" s="1" t="s">
        <v>628</v>
      </c>
      <c r="K43" s="1" t="s">
        <v>629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630</v>
      </c>
      <c r="B44" s="1" t="s">
        <v>631</v>
      </c>
      <c r="C44" s="1" t="s">
        <v>632</v>
      </c>
      <c r="D44" s="1" t="s">
        <v>633</v>
      </c>
      <c r="E44" s="1" t="s">
        <v>634</v>
      </c>
      <c r="F44" s="1" t="s">
        <v>635</v>
      </c>
      <c r="G44" s="1" t="s">
        <v>636</v>
      </c>
      <c r="H44" s="1" t="s">
        <v>637</v>
      </c>
      <c r="I44" s="1" t="s">
        <v>638</v>
      </c>
      <c r="J44" s="1" t="s">
        <v>639</v>
      </c>
      <c r="K44" s="1" t="s">
        <v>640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642</v>
      </c>
      <c r="B46" s="1" t="s">
        <v>643</v>
      </c>
      <c r="C46" s="1" t="s">
        <v>644</v>
      </c>
      <c r="D46" s="1" t="s">
        <v>398</v>
      </c>
      <c r="E46" s="1" t="s">
        <v>645</v>
      </c>
      <c r="F46" s="1" t="s">
        <v>646</v>
      </c>
      <c r="G46" s="1" t="s">
        <v>647</v>
      </c>
      <c r="H46" s="1" t="s">
        <v>648</v>
      </c>
      <c r="I46" s="1" t="s">
        <v>649</v>
      </c>
      <c r="J46" s="1" t="s">
        <v>650</v>
      </c>
      <c r="K46" s="1" t="s">
        <v>651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652</v>
      </c>
      <c r="B47" s="1" t="s">
        <v>653</v>
      </c>
      <c r="C47" s="1" t="s">
        <v>647</v>
      </c>
      <c r="D47" s="1" t="s">
        <v>654</v>
      </c>
      <c r="E47" s="1" t="s">
        <v>655</v>
      </c>
      <c r="F47" s="1" t="s">
        <v>656</v>
      </c>
      <c r="G47" s="1" t="s">
        <v>657</v>
      </c>
      <c r="H47" s="1" t="s">
        <v>658</v>
      </c>
      <c r="I47" s="1" t="s">
        <v>659</v>
      </c>
      <c r="J47" s="1" t="s">
        <v>660</v>
      </c>
      <c r="K47" s="1" t="s">
        <v>661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662</v>
      </c>
      <c r="B48" s="1" t="s">
        <v>663</v>
      </c>
      <c r="C48" s="1" t="s">
        <v>664</v>
      </c>
      <c r="D48" s="1" t="s">
        <v>665</v>
      </c>
      <c r="E48" s="1" t="s">
        <v>666</v>
      </c>
      <c r="F48" s="1" t="s">
        <v>667</v>
      </c>
      <c r="G48" s="1" t="s">
        <v>668</v>
      </c>
      <c r="H48" s="1" t="s">
        <v>669</v>
      </c>
      <c r="I48" s="1" t="s">
        <v>670</v>
      </c>
      <c r="J48" s="1" t="s">
        <v>671</v>
      </c>
      <c r="K48" s="1" t="s">
        <v>626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672</v>
      </c>
      <c r="B49" s="1" t="s">
        <v>673</v>
      </c>
      <c r="C49" s="1" t="s">
        <v>674</v>
      </c>
      <c r="D49" s="1" t="s">
        <v>675</v>
      </c>
      <c r="E49" s="1" t="s">
        <v>676</v>
      </c>
      <c r="F49" s="1" t="s">
        <v>677</v>
      </c>
      <c r="G49" s="1" t="s">
        <v>678</v>
      </c>
      <c r="H49" s="1" t="s">
        <v>679</v>
      </c>
      <c r="I49" s="1" t="s">
        <v>680</v>
      </c>
      <c r="J49" s="1" t="s">
        <v>681</v>
      </c>
      <c r="K49" s="1" t="s">
        <v>682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683</v>
      </c>
      <c r="B50" s="1" t="s">
        <v>684</v>
      </c>
      <c r="C50" s="1" t="s">
        <v>685</v>
      </c>
      <c r="D50" s="1" t="s">
        <v>686</v>
      </c>
      <c r="E50" s="1" t="s">
        <v>687</v>
      </c>
      <c r="F50" s="1" t="s">
        <v>688</v>
      </c>
      <c r="G50" s="1" t="s">
        <v>689</v>
      </c>
      <c r="H50" s="1" t="s">
        <v>690</v>
      </c>
      <c r="I50" s="1" t="s">
        <v>691</v>
      </c>
      <c r="J50" s="1" t="s">
        <v>692</v>
      </c>
      <c r="K50" s="1" t="s">
        <v>693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694</v>
      </c>
      <c r="B51" s="1" t="s">
        <v>695</v>
      </c>
      <c r="C51" s="1" t="s">
        <v>696</v>
      </c>
      <c r="D51" s="1" t="s">
        <v>697</v>
      </c>
      <c r="E51" s="1" t="s">
        <v>663</v>
      </c>
      <c r="F51" s="1" t="s">
        <v>698</v>
      </c>
      <c r="G51" s="1" t="s">
        <v>432</v>
      </c>
      <c r="H51" s="1" t="s">
        <v>699</v>
      </c>
      <c r="I51" s="1" t="s">
        <v>700</v>
      </c>
      <c r="J51" s="1" t="s">
        <v>701</v>
      </c>
      <c r="K51" s="1" t="s">
        <v>702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703</v>
      </c>
      <c r="B52" s="1" t="s">
        <v>704</v>
      </c>
      <c r="C52" s="1" t="s">
        <v>705</v>
      </c>
      <c r="D52" s="1" t="s">
        <v>706</v>
      </c>
      <c r="E52" s="1" t="s">
        <v>707</v>
      </c>
      <c r="F52" s="1" t="s">
        <v>708</v>
      </c>
      <c r="G52" s="1" t="s">
        <v>709</v>
      </c>
      <c r="H52" s="1" t="s">
        <v>710</v>
      </c>
      <c r="I52" s="1" t="s">
        <v>711</v>
      </c>
      <c r="J52" s="1" t="s">
        <v>712</v>
      </c>
      <c r="K52" s="1" t="s">
        <v>713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714</v>
      </c>
      <c r="B53" s="1" t="s">
        <v>715</v>
      </c>
      <c r="C53" s="1" t="s">
        <v>716</v>
      </c>
      <c r="D53" s="1" t="s">
        <v>717</v>
      </c>
      <c r="E53" s="1" t="s">
        <v>718</v>
      </c>
      <c r="F53" s="1" t="s">
        <v>719</v>
      </c>
      <c r="G53" s="1" t="s">
        <v>720</v>
      </c>
      <c r="H53" s="1" t="s">
        <v>721</v>
      </c>
      <c r="I53" s="1" t="s">
        <v>722</v>
      </c>
      <c r="J53" s="1" t="s">
        <v>723</v>
      </c>
      <c r="K53" s="1" t="s">
        <v>724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725</v>
      </c>
      <c r="B54" s="1" t="s">
        <v>726</v>
      </c>
      <c r="C54" s="1" t="s">
        <v>727</v>
      </c>
      <c r="D54" s="1" t="s">
        <v>728</v>
      </c>
      <c r="E54" s="1" t="s">
        <v>729</v>
      </c>
      <c r="F54" s="1" t="s">
        <v>730</v>
      </c>
      <c r="G54" s="1" t="s">
        <v>633</v>
      </c>
      <c r="H54" s="1" t="s">
        <v>731</v>
      </c>
      <c r="I54" s="1" t="s">
        <v>732</v>
      </c>
      <c r="J54" s="1" t="s">
        <v>733</v>
      </c>
      <c r="K54" s="1" t="s">
        <v>713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734</v>
      </c>
      <c r="B55" s="1" t="s">
        <v>735</v>
      </c>
      <c r="C55" s="1" t="s">
        <v>736</v>
      </c>
      <c r="D55" s="1" t="s">
        <v>737</v>
      </c>
      <c r="E55" s="1" t="s">
        <v>738</v>
      </c>
      <c r="F55" s="1" t="s">
        <v>739</v>
      </c>
      <c r="G55" s="1" t="s">
        <v>740</v>
      </c>
      <c r="H55" s="1" t="s">
        <v>579</v>
      </c>
      <c r="I55" s="1" t="s">
        <v>367</v>
      </c>
      <c r="J55" s="1" t="s">
        <v>741</v>
      </c>
      <c r="K55" s="1" t="s">
        <v>742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743</v>
      </c>
      <c r="B56" s="1" t="s">
        <v>744</v>
      </c>
      <c r="C56" s="1" t="s">
        <v>745</v>
      </c>
      <c r="D56" s="1" t="s">
        <v>746</v>
      </c>
      <c r="E56" s="1" t="s">
        <v>747</v>
      </c>
      <c r="F56" s="1" t="s">
        <v>748</v>
      </c>
      <c r="G56" s="1" t="s">
        <v>749</v>
      </c>
      <c r="H56" s="1" t="s">
        <v>750</v>
      </c>
      <c r="I56" s="1" t="s">
        <v>751</v>
      </c>
      <c r="J56" s="1" t="s">
        <v>752</v>
      </c>
      <c r="K56" s="1" t="s">
        <v>274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753</v>
      </c>
      <c r="B57" s="1" t="s">
        <v>754</v>
      </c>
      <c r="C57" s="1" t="s">
        <v>755</v>
      </c>
      <c r="D57" s="1" t="s">
        <v>756</v>
      </c>
      <c r="E57" s="1" t="s">
        <v>757</v>
      </c>
      <c r="F57" s="1" t="s">
        <v>758</v>
      </c>
      <c r="G57" s="1" t="s">
        <v>759</v>
      </c>
      <c r="H57" s="1" t="s">
        <v>760</v>
      </c>
      <c r="I57" s="1" t="s">
        <v>761</v>
      </c>
      <c r="J57" s="1" t="s">
        <v>762</v>
      </c>
      <c r="K57" s="1" t="s">
        <v>763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764</v>
      </c>
      <c r="B58" s="1" t="s">
        <v>765</v>
      </c>
      <c r="C58" s="1" t="s">
        <v>766</v>
      </c>
      <c r="D58" s="1" t="s">
        <v>767</v>
      </c>
      <c r="E58" s="1" t="s">
        <v>617</v>
      </c>
      <c r="F58" s="1" t="s">
        <v>768</v>
      </c>
      <c r="G58" s="1" t="s">
        <v>769</v>
      </c>
      <c r="H58" s="1" t="s">
        <v>770</v>
      </c>
      <c r="I58" s="1" t="s">
        <v>771</v>
      </c>
      <c r="J58" s="1" t="s">
        <v>772</v>
      </c>
      <c r="K58" s="1" t="s">
        <v>773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774</v>
      </c>
      <c r="B59" s="1" t="s">
        <v>775</v>
      </c>
      <c r="C59" s="1" t="s">
        <v>776</v>
      </c>
      <c r="D59" s="1" t="s">
        <v>777</v>
      </c>
      <c r="E59" s="1" t="s">
        <v>778</v>
      </c>
      <c r="F59" s="1" t="s">
        <v>779</v>
      </c>
      <c r="G59" s="1" t="s">
        <v>780</v>
      </c>
      <c r="H59" s="1" t="s">
        <v>781</v>
      </c>
      <c r="I59" s="1" t="s">
        <v>782</v>
      </c>
      <c r="J59" s="1" t="s">
        <v>783</v>
      </c>
      <c r="K59" s="1" t="s">
        <v>784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785</v>
      </c>
      <c r="B60" s="1" t="s">
        <v>786</v>
      </c>
      <c r="C60" s="1">
        <v>24.48</v>
      </c>
      <c r="D60" s="1" t="s">
        <v>689</v>
      </c>
      <c r="E60" s="1" t="s">
        <v>787</v>
      </c>
      <c r="F60" s="1" t="s">
        <v>788</v>
      </c>
      <c r="G60" s="1" t="s">
        <v>789</v>
      </c>
      <c r="H60" s="1" t="s">
        <v>790</v>
      </c>
      <c r="I60" s="1" t="s">
        <v>247</v>
      </c>
      <c r="J60" s="1" t="s">
        <v>384</v>
      </c>
      <c r="K60" s="1" t="s">
        <v>791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792</v>
      </c>
      <c r="B61" s="1" t="s">
        <v>793</v>
      </c>
      <c r="C61" s="1" t="s">
        <v>794</v>
      </c>
      <c r="D61" s="1" t="s">
        <v>795</v>
      </c>
      <c r="E61" s="1" t="s">
        <v>796</v>
      </c>
      <c r="F61" s="1" t="s">
        <v>797</v>
      </c>
      <c r="G61" s="1" t="s">
        <v>798</v>
      </c>
      <c r="H61" s="1" t="s">
        <v>799</v>
      </c>
      <c r="I61" s="1" t="s">
        <v>800</v>
      </c>
      <c r="J61" s="1" t="s">
        <v>801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802</v>
      </c>
      <c r="B62" s="1" t="s">
        <v>803</v>
      </c>
      <c r="C62" s="1" t="s">
        <v>804</v>
      </c>
      <c r="D62" s="1" t="s">
        <v>805</v>
      </c>
      <c r="E62" s="1" t="s">
        <v>806</v>
      </c>
      <c r="F62" s="1" t="s">
        <v>807</v>
      </c>
      <c r="G62" s="1" t="s">
        <v>808</v>
      </c>
      <c r="H62" s="1" t="s">
        <v>809</v>
      </c>
      <c r="I62" s="1" t="s">
        <v>810</v>
      </c>
      <c r="J62" s="1" t="s">
        <v>811</v>
      </c>
      <c r="K62" s="1" t="s">
        <v>812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813</v>
      </c>
      <c r="B63" s="1" t="s">
        <v>814</v>
      </c>
      <c r="C63" s="1" t="s">
        <v>815</v>
      </c>
      <c r="D63" s="1" t="s">
        <v>816</v>
      </c>
      <c r="E63" s="1" t="s">
        <v>817</v>
      </c>
      <c r="F63" s="1" t="s">
        <v>818</v>
      </c>
      <c r="G63" s="1" t="s">
        <v>819</v>
      </c>
      <c r="H63" s="1">
        <v>-1.02</v>
      </c>
      <c r="I63" s="1" t="s">
        <v>820</v>
      </c>
      <c r="J63" s="1">
        <v>0.0</v>
      </c>
      <c r="K63" s="1" t="s">
        <v>821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822</v>
      </c>
      <c r="B64" s="1" t="s">
        <v>823</v>
      </c>
      <c r="C64" s="1" t="s">
        <v>824</v>
      </c>
      <c r="D64" s="1" t="s">
        <v>825</v>
      </c>
      <c r="E64" s="1" t="s">
        <v>826</v>
      </c>
      <c r="F64" s="1" t="s">
        <v>827</v>
      </c>
      <c r="G64" s="1" t="s">
        <v>828</v>
      </c>
      <c r="H64" s="1" t="s">
        <v>829</v>
      </c>
      <c r="I64" s="1" t="s">
        <v>830</v>
      </c>
      <c r="J64" s="1" t="s">
        <v>831</v>
      </c>
      <c r="K64" s="1" t="s">
        <v>832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833</v>
      </c>
      <c r="B65" s="1" t="s">
        <v>834</v>
      </c>
      <c r="C65" s="1" t="s">
        <v>835</v>
      </c>
      <c r="D65" s="1" t="s">
        <v>836</v>
      </c>
      <c r="E65" s="1" t="s">
        <v>837</v>
      </c>
      <c r="F65" s="1" t="s">
        <v>838</v>
      </c>
      <c r="G65" s="1" t="s">
        <v>380</v>
      </c>
      <c r="H65" s="1" t="s">
        <v>839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841</v>
      </c>
      <c r="B67" s="1" t="s">
        <v>842</v>
      </c>
      <c r="C67" s="1" t="s">
        <v>843</v>
      </c>
      <c r="D67" s="1" t="s">
        <v>440</v>
      </c>
      <c r="E67" s="1" t="s">
        <v>844</v>
      </c>
      <c r="F67" s="1" t="s">
        <v>845</v>
      </c>
      <c r="G67" s="1" t="s">
        <v>846</v>
      </c>
      <c r="H67" s="1" t="s">
        <v>847</v>
      </c>
      <c r="I67" s="1" t="s">
        <v>848</v>
      </c>
      <c r="J67" s="1" t="s">
        <v>625</v>
      </c>
      <c r="K67" s="1" t="s">
        <v>849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850</v>
      </c>
      <c r="B68" s="1" t="s">
        <v>397</v>
      </c>
      <c r="C68" s="1" t="s">
        <v>851</v>
      </c>
      <c r="D68" s="1" t="s">
        <v>852</v>
      </c>
      <c r="E68" s="1" t="s">
        <v>853</v>
      </c>
      <c r="F68" s="1" t="s">
        <v>599</v>
      </c>
      <c r="G68" s="1" t="s">
        <v>590</v>
      </c>
      <c r="H68" s="1" t="s">
        <v>588</v>
      </c>
      <c r="I68" s="1" t="s">
        <v>854</v>
      </c>
      <c r="J68" s="1" t="s">
        <v>855</v>
      </c>
      <c r="K68" s="1" t="s">
        <v>856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857</v>
      </c>
      <c r="B69" s="1" t="s">
        <v>858</v>
      </c>
      <c r="C69" s="1" t="s">
        <v>859</v>
      </c>
      <c r="D69" s="1" t="s">
        <v>860</v>
      </c>
      <c r="E69" s="1" t="s">
        <v>861</v>
      </c>
      <c r="F69" s="1" t="s">
        <v>706</v>
      </c>
      <c r="G69" s="1" t="s">
        <v>862</v>
      </c>
      <c r="H69" s="1" t="s">
        <v>863</v>
      </c>
      <c r="I69" s="1" t="s">
        <v>864</v>
      </c>
      <c r="J69" s="1" t="s">
        <v>865</v>
      </c>
      <c r="K69" s="1" t="s">
        <v>866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867</v>
      </c>
      <c r="B70" s="1" t="s">
        <v>868</v>
      </c>
      <c r="C70" s="1" t="s">
        <v>869</v>
      </c>
      <c r="D70" s="1" t="s">
        <v>870</v>
      </c>
      <c r="E70" s="1" t="s">
        <v>871</v>
      </c>
      <c r="F70" s="1" t="s">
        <v>872</v>
      </c>
      <c r="G70" s="1" t="s">
        <v>873</v>
      </c>
      <c r="H70" s="1" t="s">
        <v>874</v>
      </c>
      <c r="I70" s="1" t="s">
        <v>875</v>
      </c>
      <c r="J70" s="1" t="s">
        <v>876</v>
      </c>
      <c r="K70" s="1" t="s">
        <v>877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878</v>
      </c>
      <c r="B71" s="1" t="s">
        <v>879</v>
      </c>
      <c r="C71" s="1" t="s">
        <v>880</v>
      </c>
      <c r="D71" s="1" t="s">
        <v>881</v>
      </c>
      <c r="E71" s="1" t="s">
        <v>882</v>
      </c>
      <c r="F71" s="1" t="s">
        <v>883</v>
      </c>
      <c r="G71" s="1" t="s">
        <v>884</v>
      </c>
      <c r="H71" s="1" t="s">
        <v>885</v>
      </c>
      <c r="I71" s="1" t="s">
        <v>886</v>
      </c>
      <c r="J71" s="1" t="s">
        <v>887</v>
      </c>
      <c r="K71" s="1" t="s">
        <v>888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889</v>
      </c>
      <c r="B72" s="1" t="s">
        <v>890</v>
      </c>
      <c r="C72" s="1" t="s">
        <v>891</v>
      </c>
      <c r="D72" s="1" t="s">
        <v>892</v>
      </c>
      <c r="E72" s="1" t="s">
        <v>893</v>
      </c>
      <c r="F72" s="1" t="s">
        <v>894</v>
      </c>
      <c r="G72" s="1" t="s">
        <v>895</v>
      </c>
      <c r="H72" s="1" t="s">
        <v>896</v>
      </c>
      <c r="I72" s="1" t="s">
        <v>897</v>
      </c>
      <c r="J72" s="1" t="s">
        <v>898</v>
      </c>
      <c r="K72" s="1" t="s">
        <v>899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900</v>
      </c>
      <c r="B73" s="1" t="s">
        <v>901</v>
      </c>
      <c r="C73" s="1" t="s">
        <v>902</v>
      </c>
      <c r="D73" s="1" t="s">
        <v>903</v>
      </c>
      <c r="E73" s="1" t="s">
        <v>904</v>
      </c>
      <c r="F73" s="1" t="s">
        <v>905</v>
      </c>
      <c r="G73" s="1" t="s">
        <v>906</v>
      </c>
      <c r="H73" s="1" t="s">
        <v>426</v>
      </c>
      <c r="I73" s="1" t="s">
        <v>907</v>
      </c>
      <c r="J73" s="1" t="s">
        <v>908</v>
      </c>
      <c r="K73" s="1" t="s">
        <v>909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910</v>
      </c>
      <c r="B74" s="1" t="s">
        <v>911</v>
      </c>
      <c r="C74" s="1" t="s">
        <v>912</v>
      </c>
      <c r="D74" s="1" t="s">
        <v>913</v>
      </c>
      <c r="E74" s="1" t="s">
        <v>622</v>
      </c>
      <c r="F74" s="1" t="s">
        <v>914</v>
      </c>
      <c r="G74" s="1" t="s">
        <v>915</v>
      </c>
      <c r="H74" s="1" t="s">
        <v>916</v>
      </c>
      <c r="I74" s="1" t="s">
        <v>917</v>
      </c>
      <c r="J74" s="1" t="s">
        <v>918</v>
      </c>
      <c r="K74" s="1" t="s">
        <v>919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920</v>
      </c>
      <c r="B75" s="1" t="s">
        <v>890</v>
      </c>
      <c r="C75" s="1" t="s">
        <v>921</v>
      </c>
      <c r="D75" s="1" t="s">
        <v>922</v>
      </c>
      <c r="E75" s="1" t="s">
        <v>923</v>
      </c>
      <c r="F75" s="1" t="s">
        <v>614</v>
      </c>
      <c r="G75" s="1" t="s">
        <v>924</v>
      </c>
      <c r="H75" s="1" t="s">
        <v>925</v>
      </c>
      <c r="I75" s="1" t="s">
        <v>926</v>
      </c>
      <c r="J75" s="1" t="s">
        <v>927</v>
      </c>
      <c r="K75" s="1" t="s">
        <v>928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929</v>
      </c>
      <c r="B76" s="1" t="s">
        <v>930</v>
      </c>
      <c r="C76" s="1" t="s">
        <v>134</v>
      </c>
      <c r="D76" s="1" t="s">
        <v>931</v>
      </c>
      <c r="E76" s="1" t="s">
        <v>932</v>
      </c>
      <c r="F76" s="1" t="s">
        <v>933</v>
      </c>
      <c r="G76" s="1" t="s">
        <v>934</v>
      </c>
      <c r="H76" s="1" t="s">
        <v>935</v>
      </c>
      <c r="I76" s="1" t="s">
        <v>936</v>
      </c>
      <c r="J76" s="1" t="s">
        <v>937</v>
      </c>
      <c r="K76" s="1" t="s">
        <v>938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939</v>
      </c>
      <c r="B77" s="1" t="s">
        <v>940</v>
      </c>
      <c r="C77" s="1" t="s">
        <v>941</v>
      </c>
      <c r="D77" s="1" t="s">
        <v>942</v>
      </c>
      <c r="E77" s="1" t="s">
        <v>943</v>
      </c>
      <c r="F77" s="1" t="s">
        <v>944</v>
      </c>
      <c r="G77" s="1" t="s">
        <v>945</v>
      </c>
      <c r="H77" s="1" t="s">
        <v>946</v>
      </c>
      <c r="I77" s="1" t="s">
        <v>947</v>
      </c>
      <c r="J77" s="1" t="s">
        <v>948</v>
      </c>
      <c r="K77" s="1" t="s">
        <v>949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950</v>
      </c>
      <c r="B78" s="1" t="s">
        <v>951</v>
      </c>
      <c r="C78" s="1" t="s">
        <v>952</v>
      </c>
      <c r="D78" s="1" t="s">
        <v>953</v>
      </c>
      <c r="E78" s="1" t="s">
        <v>580</v>
      </c>
      <c r="F78" s="1" t="s">
        <v>954</v>
      </c>
      <c r="G78" s="1" t="s">
        <v>955</v>
      </c>
      <c r="H78" s="1" t="s">
        <v>956</v>
      </c>
      <c r="I78" s="1" t="s">
        <v>957</v>
      </c>
      <c r="J78" s="1" t="s">
        <v>285</v>
      </c>
      <c r="K78" s="1" t="s">
        <v>958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959</v>
      </c>
      <c r="B79" s="1" t="s">
        <v>960</v>
      </c>
      <c r="C79" s="1" t="s">
        <v>961</v>
      </c>
      <c r="D79" s="1" t="s">
        <v>962</v>
      </c>
      <c r="E79" s="1" t="s">
        <v>963</v>
      </c>
      <c r="F79" s="1" t="s">
        <v>384</v>
      </c>
      <c r="G79" s="1" t="s">
        <v>964</v>
      </c>
      <c r="H79" s="1" t="s">
        <v>733</v>
      </c>
      <c r="I79" s="1" t="s">
        <v>289</v>
      </c>
      <c r="J79" s="1" t="s">
        <v>965</v>
      </c>
      <c r="K79" s="1" t="s">
        <v>966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967</v>
      </c>
      <c r="B80" s="1" t="s">
        <v>968</v>
      </c>
      <c r="C80" s="1" t="s">
        <v>969</v>
      </c>
      <c r="D80" s="1" t="s">
        <v>970</v>
      </c>
      <c r="E80" s="1" t="s">
        <v>971</v>
      </c>
      <c r="F80" s="1">
        <v>41.82</v>
      </c>
      <c r="G80" s="1" t="s">
        <v>972</v>
      </c>
      <c r="H80" s="1" t="s">
        <v>973</v>
      </c>
      <c r="I80" s="1" t="s">
        <v>974</v>
      </c>
      <c r="J80" s="1" t="s">
        <v>975</v>
      </c>
      <c r="K80" s="1" t="s">
        <v>976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977</v>
      </c>
      <c r="B81" s="1" t="s">
        <v>978</v>
      </c>
      <c r="C81" s="1" t="s">
        <v>979</v>
      </c>
      <c r="D81" s="1" t="s">
        <v>980</v>
      </c>
      <c r="E81" s="1" t="s">
        <v>981</v>
      </c>
      <c r="F81" s="1" t="s">
        <v>625</v>
      </c>
      <c r="G81" s="1" t="s">
        <v>982</v>
      </c>
      <c r="H81" s="1" t="s">
        <v>983</v>
      </c>
      <c r="I81" s="1" t="s">
        <v>984</v>
      </c>
      <c r="J81" s="1" t="s">
        <v>985</v>
      </c>
      <c r="K81" s="1" t="s">
        <v>986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987</v>
      </c>
      <c r="B82" s="1" t="s">
        <v>988</v>
      </c>
      <c r="C82" s="1" t="s">
        <v>989</v>
      </c>
      <c r="D82" s="1" t="s">
        <v>990</v>
      </c>
      <c r="E82" s="1" t="s">
        <v>991</v>
      </c>
      <c r="F82" s="1" t="s">
        <v>992</v>
      </c>
      <c r="G82" s="1" t="s">
        <v>993</v>
      </c>
      <c r="H82" s="1" t="s">
        <v>994</v>
      </c>
      <c r="I82" s="1" t="s">
        <v>282</v>
      </c>
      <c r="J82" s="1" t="s">
        <v>995</v>
      </c>
      <c r="K82" s="1" t="s">
        <v>996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997</v>
      </c>
      <c r="B83" s="1" t="s">
        <v>998</v>
      </c>
      <c r="C83" s="1" t="s">
        <v>999</v>
      </c>
      <c r="D83" s="1" t="s">
        <v>1000</v>
      </c>
      <c r="E83" s="1" t="s">
        <v>1001</v>
      </c>
      <c r="F83" s="1" t="s">
        <v>675</v>
      </c>
      <c r="G83" s="1" t="s">
        <v>1002</v>
      </c>
      <c r="H83" s="1" t="s">
        <v>1003</v>
      </c>
      <c r="I83" s="1" t="s">
        <v>1004</v>
      </c>
      <c r="J83" s="1" t="s">
        <v>1005</v>
      </c>
      <c r="K83" s="1" t="s">
        <v>1006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1007</v>
      </c>
      <c r="B84" s="1" t="s">
        <v>1008</v>
      </c>
      <c r="C84" s="1" t="s">
        <v>1009</v>
      </c>
      <c r="D84" s="1" t="s">
        <v>1010</v>
      </c>
      <c r="E84" s="1" t="s">
        <v>1011</v>
      </c>
      <c r="F84" s="1" t="s">
        <v>1012</v>
      </c>
      <c r="G84" s="1" t="s">
        <v>1013</v>
      </c>
      <c r="H84" s="1" t="s">
        <v>1014</v>
      </c>
      <c r="I84" s="1" t="s">
        <v>1015</v>
      </c>
      <c r="J84" s="1" t="s">
        <v>300</v>
      </c>
      <c r="K84" s="1" t="s">
        <v>1016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1017</v>
      </c>
      <c r="B85" s="1" t="s">
        <v>1018</v>
      </c>
      <c r="C85" s="1" t="s">
        <v>1019</v>
      </c>
      <c r="D85" s="1" t="s">
        <v>1020</v>
      </c>
      <c r="E85" s="1" t="s">
        <v>1021</v>
      </c>
      <c r="F85" s="1" t="s">
        <v>1022</v>
      </c>
      <c r="G85" s="1" t="s">
        <v>1023</v>
      </c>
      <c r="H85" s="1" t="s">
        <v>1024</v>
      </c>
      <c r="I85" s="1" t="s">
        <v>1025</v>
      </c>
      <c r="J85" s="1" t="s">
        <v>1026</v>
      </c>
      <c r="K85" s="1" t="s">
        <v>1027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1028</v>
      </c>
      <c r="B86" s="1">
        <v>0.0</v>
      </c>
      <c r="C86" s="1" t="s">
        <v>692</v>
      </c>
      <c r="D86" s="1" t="s">
        <v>1029</v>
      </c>
      <c r="E86" s="1" t="s">
        <v>1030</v>
      </c>
      <c r="F86" s="1" t="s">
        <v>1031</v>
      </c>
      <c r="G86" s="1" t="s">
        <v>1032</v>
      </c>
      <c r="H86" s="1" t="s">
        <v>270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1033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1034</v>
      </c>
      <c r="B88" s="1" t="s">
        <v>1035</v>
      </c>
      <c r="C88" s="1" t="s">
        <v>1036</v>
      </c>
      <c r="D88" s="1" t="s">
        <v>1037</v>
      </c>
      <c r="E88" s="1" t="s">
        <v>1038</v>
      </c>
      <c r="F88" s="1" t="s">
        <v>369</v>
      </c>
      <c r="G88" s="1" t="s">
        <v>1039</v>
      </c>
      <c r="H88" s="1" t="s">
        <v>1040</v>
      </c>
      <c r="I88" s="1" t="s">
        <v>1041</v>
      </c>
      <c r="J88" s="1" t="s">
        <v>265</v>
      </c>
      <c r="K88" s="1" t="s">
        <v>1042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1043</v>
      </c>
      <c r="B89" s="1" t="s">
        <v>1044</v>
      </c>
      <c r="C89" s="1" t="s">
        <v>365</v>
      </c>
      <c r="D89" s="1" t="s">
        <v>1018</v>
      </c>
      <c r="E89" s="1" t="s">
        <v>1045</v>
      </c>
      <c r="F89" s="1" t="s">
        <v>1046</v>
      </c>
      <c r="G89" s="1" t="s">
        <v>1047</v>
      </c>
      <c r="H89" s="1" t="s">
        <v>1048</v>
      </c>
      <c r="I89" s="1" t="s">
        <v>1049</v>
      </c>
      <c r="J89" s="1" t="s">
        <v>1050</v>
      </c>
      <c r="K89" s="1" t="s">
        <v>1051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1052</v>
      </c>
      <c r="B90" s="1" t="s">
        <v>1053</v>
      </c>
      <c r="C90" s="1" t="s">
        <v>660</v>
      </c>
      <c r="D90" s="1" t="s">
        <v>1054</v>
      </c>
      <c r="E90" s="1" t="s">
        <v>1055</v>
      </c>
      <c r="F90" s="1" t="s">
        <v>1056</v>
      </c>
      <c r="G90" s="1" t="s">
        <v>1057</v>
      </c>
      <c r="H90" s="1" t="s">
        <v>1058</v>
      </c>
      <c r="I90" s="1" t="s">
        <v>1059</v>
      </c>
      <c r="J90" s="1" t="s">
        <v>1060</v>
      </c>
      <c r="K90" s="1" t="s">
        <v>1061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1062</v>
      </c>
      <c r="B91" s="1" t="s">
        <v>1063</v>
      </c>
      <c r="C91" s="1" t="s">
        <v>1064</v>
      </c>
      <c r="D91" s="1" t="s">
        <v>1065</v>
      </c>
      <c r="E91" s="1" t="s">
        <v>1066</v>
      </c>
      <c r="F91" s="1" t="s">
        <v>1067</v>
      </c>
      <c r="G91" s="1" t="s">
        <v>1068</v>
      </c>
      <c r="H91" s="1" t="s">
        <v>1069</v>
      </c>
      <c r="I91" s="1" t="s">
        <v>1070</v>
      </c>
      <c r="J91" s="1" t="s">
        <v>1071</v>
      </c>
      <c r="K91" s="1" t="s">
        <v>1072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1073</v>
      </c>
      <c r="B92" s="1" t="s">
        <v>1074</v>
      </c>
      <c r="C92" s="1" t="s">
        <v>660</v>
      </c>
      <c r="D92" s="1" t="s">
        <v>1075</v>
      </c>
      <c r="E92" s="1" t="s">
        <v>1076</v>
      </c>
      <c r="F92" s="1" t="s">
        <v>1077</v>
      </c>
      <c r="G92" s="1" t="s">
        <v>1078</v>
      </c>
      <c r="H92" s="1" t="s">
        <v>1079</v>
      </c>
      <c r="I92" s="1" t="s">
        <v>1080</v>
      </c>
      <c r="J92" s="1" t="s">
        <v>1081</v>
      </c>
      <c r="K92" s="1" t="s">
        <v>1082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1083</v>
      </c>
      <c r="B93" s="1" t="s">
        <v>1084</v>
      </c>
      <c r="C93" s="1" t="s">
        <v>1085</v>
      </c>
      <c r="D93" s="1" t="s">
        <v>1086</v>
      </c>
      <c r="E93" s="1" t="s">
        <v>1087</v>
      </c>
      <c r="F93" s="1" t="s">
        <v>1088</v>
      </c>
      <c r="G93" s="1">
        <v>6.12</v>
      </c>
      <c r="H93" s="1" t="s">
        <v>1089</v>
      </c>
      <c r="I93" s="1" t="s">
        <v>1090</v>
      </c>
      <c r="J93" s="1" t="s">
        <v>1091</v>
      </c>
      <c r="K93" s="1" t="s">
        <v>1092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1093</v>
      </c>
      <c r="B94" s="1" t="s">
        <v>1094</v>
      </c>
      <c r="C94" s="1" t="s">
        <v>1095</v>
      </c>
      <c r="D94" s="1" t="s">
        <v>1096</v>
      </c>
      <c r="E94" s="1" t="s">
        <v>1097</v>
      </c>
      <c r="F94" s="1" t="s">
        <v>118</v>
      </c>
      <c r="G94" s="1" t="s">
        <v>1098</v>
      </c>
      <c r="H94" s="1" t="s">
        <v>1099</v>
      </c>
      <c r="I94" s="1" t="s">
        <v>1100</v>
      </c>
      <c r="J94" s="1" t="s">
        <v>1101</v>
      </c>
      <c r="K94" s="1" t="s">
        <v>1102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1103</v>
      </c>
      <c r="B95" s="1" t="s">
        <v>1104</v>
      </c>
      <c r="C95" s="1" t="s">
        <v>1105</v>
      </c>
      <c r="D95" s="1" t="s">
        <v>1106</v>
      </c>
      <c r="E95" s="1" t="s">
        <v>1107</v>
      </c>
      <c r="F95" s="1" t="s">
        <v>1108</v>
      </c>
      <c r="G95" s="1" t="s">
        <v>905</v>
      </c>
      <c r="H95" s="1" t="s">
        <v>1109</v>
      </c>
      <c r="I95" s="1" t="s">
        <v>1110</v>
      </c>
      <c r="J95" s="1" t="s">
        <v>1111</v>
      </c>
      <c r="K95" s="1" t="s">
        <v>1112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1113</v>
      </c>
      <c r="B96" s="1" t="s">
        <v>1114</v>
      </c>
      <c r="C96" s="1" t="s">
        <v>1115</v>
      </c>
      <c r="D96" s="1" t="s">
        <v>1116</v>
      </c>
      <c r="E96" s="1" t="s">
        <v>1117</v>
      </c>
      <c r="F96" s="1" t="s">
        <v>1118</v>
      </c>
      <c r="G96" s="1" t="s">
        <v>1119</v>
      </c>
      <c r="H96" s="1" t="s">
        <v>1120</v>
      </c>
      <c r="I96" s="1" t="s">
        <v>1121</v>
      </c>
      <c r="J96" s="1" t="s">
        <v>1122</v>
      </c>
      <c r="K96" s="1" t="s">
        <v>1123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1124</v>
      </c>
      <c r="B97" s="1" t="s">
        <v>123</v>
      </c>
      <c r="C97" s="1" t="s">
        <v>1125</v>
      </c>
      <c r="D97" s="1" t="s">
        <v>281</v>
      </c>
      <c r="E97" s="1" t="s">
        <v>1126</v>
      </c>
      <c r="F97" s="1" t="s">
        <v>1127</v>
      </c>
      <c r="G97" s="1" t="s">
        <v>1128</v>
      </c>
      <c r="H97" s="1" t="s">
        <v>1129</v>
      </c>
      <c r="I97" s="1" t="s">
        <v>1130</v>
      </c>
      <c r="J97" s="1" t="s">
        <v>1131</v>
      </c>
      <c r="K97" s="1" t="s">
        <v>1132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1133</v>
      </c>
      <c r="B98" s="1" t="s">
        <v>1134</v>
      </c>
      <c r="C98" s="1" t="s">
        <v>1135</v>
      </c>
      <c r="D98" s="1" t="s">
        <v>1136</v>
      </c>
      <c r="E98" s="1" t="s">
        <v>1137</v>
      </c>
      <c r="F98" s="1" t="s">
        <v>1138</v>
      </c>
      <c r="G98" s="1" t="s">
        <v>1139</v>
      </c>
      <c r="H98" s="1" t="s">
        <v>626</v>
      </c>
      <c r="I98" s="1" t="s">
        <v>1134</v>
      </c>
      <c r="J98" s="1" t="s">
        <v>1140</v>
      </c>
      <c r="K98" s="1" t="s">
        <v>1141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1142</v>
      </c>
      <c r="B99" s="1" t="s">
        <v>1143</v>
      </c>
      <c r="C99" s="1" t="s">
        <v>1144</v>
      </c>
      <c r="D99" s="1" t="s">
        <v>1145</v>
      </c>
      <c r="E99" s="1" t="s">
        <v>364</v>
      </c>
      <c r="F99" s="1" t="s">
        <v>1146</v>
      </c>
      <c r="G99" s="1" t="s">
        <v>1147</v>
      </c>
      <c r="H99" s="1" t="s">
        <v>1148</v>
      </c>
      <c r="I99" s="1" t="s">
        <v>748</v>
      </c>
      <c r="J99" s="1" t="s">
        <v>1149</v>
      </c>
      <c r="K99" s="1" t="s">
        <v>1150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1151</v>
      </c>
      <c r="B100" s="1" t="s">
        <v>1152</v>
      </c>
      <c r="C100" s="1" t="s">
        <v>1148</v>
      </c>
      <c r="D100" s="1" t="s">
        <v>1153</v>
      </c>
      <c r="E100" s="1" t="s">
        <v>944</v>
      </c>
      <c r="F100" s="1" t="s">
        <v>432</v>
      </c>
      <c r="G100" s="1" t="s">
        <v>1154</v>
      </c>
      <c r="H100" s="1" t="s">
        <v>1155</v>
      </c>
      <c r="I100" s="1" t="s">
        <v>1156</v>
      </c>
      <c r="J100" s="1" t="s">
        <v>1157</v>
      </c>
      <c r="K100" s="1" t="s">
        <v>1158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1159</v>
      </c>
      <c r="B101" s="1" t="s">
        <v>1160</v>
      </c>
      <c r="C101" s="1" t="s">
        <v>1161</v>
      </c>
      <c r="D101" s="1" t="s">
        <v>1162</v>
      </c>
      <c r="E101" s="1" t="s">
        <v>273</v>
      </c>
      <c r="F101" s="1" t="s">
        <v>1163</v>
      </c>
      <c r="G101" s="1" t="s">
        <v>1148</v>
      </c>
      <c r="H101" s="1" t="s">
        <v>1164</v>
      </c>
      <c r="I101" s="1" t="s">
        <v>1165</v>
      </c>
      <c r="J101" s="1" t="s">
        <v>1166</v>
      </c>
      <c r="K101" s="1" t="s">
        <v>1167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1168</v>
      </c>
      <c r="B102" s="1" t="s">
        <v>1169</v>
      </c>
      <c r="C102" s="1" t="s">
        <v>1170</v>
      </c>
      <c r="D102" s="1" t="s">
        <v>1171</v>
      </c>
      <c r="E102" s="1" t="s">
        <v>1172</v>
      </c>
      <c r="F102" s="1" t="s">
        <v>1173</v>
      </c>
      <c r="G102" s="1" t="s">
        <v>1174</v>
      </c>
      <c r="H102" s="1" t="s">
        <v>438</v>
      </c>
      <c r="I102" s="1">
        <v>13.26</v>
      </c>
      <c r="J102" s="1" t="s">
        <v>1175</v>
      </c>
      <c r="K102" s="1" t="s">
        <v>1176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1177</v>
      </c>
      <c r="B103" s="1" t="s">
        <v>1178</v>
      </c>
      <c r="C103" s="1" t="s">
        <v>1179</v>
      </c>
      <c r="D103" s="1" t="s">
        <v>1180</v>
      </c>
      <c r="E103" s="1" t="s">
        <v>1181</v>
      </c>
      <c r="F103" s="1" t="s">
        <v>1182</v>
      </c>
      <c r="G103" s="1" t="s">
        <v>1183</v>
      </c>
      <c r="H103" s="1" t="s">
        <v>1184</v>
      </c>
      <c r="I103" s="1" t="s">
        <v>1185</v>
      </c>
      <c r="J103" s="1" t="s">
        <v>1186</v>
      </c>
      <c r="K103" s="1" t="s">
        <v>1187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1188</v>
      </c>
      <c r="B104" s="1" t="s">
        <v>1189</v>
      </c>
      <c r="C104" s="1" t="s">
        <v>1190</v>
      </c>
      <c r="D104" s="1" t="s">
        <v>1191</v>
      </c>
      <c r="E104" s="1" t="s">
        <v>1192</v>
      </c>
      <c r="F104" s="1" t="s">
        <v>1193</v>
      </c>
      <c r="G104" s="1" t="s">
        <v>1194</v>
      </c>
      <c r="H104" s="1" t="s">
        <v>1195</v>
      </c>
      <c r="I104" s="1" t="s">
        <v>1192</v>
      </c>
      <c r="J104" s="1" t="s">
        <v>1196</v>
      </c>
      <c r="K104" s="1" t="s">
        <v>1197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1198</v>
      </c>
      <c r="B105" s="1" t="s">
        <v>1199</v>
      </c>
      <c r="C105" s="1" t="s">
        <v>1200</v>
      </c>
      <c r="D105" s="1" t="s">
        <v>1201</v>
      </c>
      <c r="E105" s="1" t="s">
        <v>1022</v>
      </c>
      <c r="F105" s="1" t="s">
        <v>1202</v>
      </c>
      <c r="G105" s="1" t="s">
        <v>1203</v>
      </c>
      <c r="H105" s="1" t="s">
        <v>1204</v>
      </c>
      <c r="I105" s="1">
        <v>-21.42</v>
      </c>
      <c r="J105" s="1" t="s">
        <v>1205</v>
      </c>
      <c r="K105" s="1" t="s">
        <v>1206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1207</v>
      </c>
      <c r="B106" s="1" t="s">
        <v>1208</v>
      </c>
      <c r="C106" s="1" t="s">
        <v>1209</v>
      </c>
      <c r="D106" s="1" t="s">
        <v>1210</v>
      </c>
      <c r="E106" s="1" t="s">
        <v>1211</v>
      </c>
      <c r="F106" s="1" t="s">
        <v>1212</v>
      </c>
      <c r="G106" s="1" t="s">
        <v>1213</v>
      </c>
      <c r="H106" s="1" t="s">
        <v>625</v>
      </c>
      <c r="I106" s="1" t="s">
        <v>1214</v>
      </c>
      <c r="J106" s="1" t="s">
        <v>1215</v>
      </c>
      <c r="K106" s="1" t="s">
        <v>1216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1217</v>
      </c>
      <c r="B107" s="1">
        <v>0.0</v>
      </c>
      <c r="C107" s="1">
        <v>0.0</v>
      </c>
      <c r="D107" s="1" t="s">
        <v>1218</v>
      </c>
      <c r="E107" s="1" t="s">
        <v>1219</v>
      </c>
      <c r="F107" s="1" t="s">
        <v>1220</v>
      </c>
      <c r="G107" s="1" t="s">
        <v>1221</v>
      </c>
      <c r="H107" s="1" t="s">
        <v>947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1222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1223</v>
      </c>
      <c r="B109" s="1" t="s">
        <v>1224</v>
      </c>
      <c r="C109" s="1" t="s">
        <v>1225</v>
      </c>
      <c r="D109" s="1" t="s">
        <v>1226</v>
      </c>
      <c r="E109" s="1" t="s">
        <v>1227</v>
      </c>
      <c r="F109" s="1" t="s">
        <v>1107</v>
      </c>
      <c r="G109" s="1" t="s">
        <v>1228</v>
      </c>
      <c r="H109" s="1" t="s">
        <v>1229</v>
      </c>
      <c r="I109" s="1" t="s">
        <v>631</v>
      </c>
      <c r="J109" s="1" t="s">
        <v>1230</v>
      </c>
      <c r="K109" s="1">
        <v>8.16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1231</v>
      </c>
      <c r="B110" s="1" t="s">
        <v>1232</v>
      </c>
      <c r="C110" s="1" t="s">
        <v>1233</v>
      </c>
      <c r="D110" s="1" t="s">
        <v>1234</v>
      </c>
      <c r="E110" s="1" t="s">
        <v>1235</v>
      </c>
      <c r="F110" s="1" t="s">
        <v>1236</v>
      </c>
      <c r="G110" s="1" t="s">
        <v>645</v>
      </c>
      <c r="H110" s="1" t="s">
        <v>1237</v>
      </c>
      <c r="I110" s="1" t="s">
        <v>392</v>
      </c>
      <c r="J110" s="1" t="s">
        <v>207</v>
      </c>
      <c r="K110" s="1" t="s">
        <v>1238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1239</v>
      </c>
      <c r="B111" s="1" t="s">
        <v>1240</v>
      </c>
      <c r="C111" s="1" t="s">
        <v>1241</v>
      </c>
      <c r="D111" s="1" t="s">
        <v>1242</v>
      </c>
      <c r="E111" s="1" t="s">
        <v>1243</v>
      </c>
      <c r="F111" s="1" t="s">
        <v>1244</v>
      </c>
      <c r="G111" s="1" t="s">
        <v>267</v>
      </c>
      <c r="H111" s="1" t="s">
        <v>1245</v>
      </c>
      <c r="I111" s="1" t="s">
        <v>1246</v>
      </c>
      <c r="J111" s="1" t="s">
        <v>1247</v>
      </c>
      <c r="K111" s="1" t="s">
        <v>1248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1249</v>
      </c>
      <c r="B112" s="1" t="s">
        <v>1250</v>
      </c>
      <c r="C112" s="1" t="s">
        <v>1251</v>
      </c>
      <c r="D112" s="1" t="s">
        <v>1252</v>
      </c>
      <c r="E112" s="1" t="s">
        <v>1253</v>
      </c>
      <c r="F112" s="1" t="s">
        <v>1254</v>
      </c>
      <c r="G112" s="1" t="s">
        <v>637</v>
      </c>
      <c r="H112" s="1" t="s">
        <v>1255</v>
      </c>
      <c r="I112" s="1" t="s">
        <v>1256</v>
      </c>
      <c r="J112" s="1" t="s">
        <v>1257</v>
      </c>
      <c r="K112" s="1" t="s">
        <v>1258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1259</v>
      </c>
      <c r="B113" s="1" t="s">
        <v>1260</v>
      </c>
      <c r="C113" s="1" t="s">
        <v>1261</v>
      </c>
      <c r="D113" s="1" t="s">
        <v>1262</v>
      </c>
      <c r="E113" s="1" t="s">
        <v>1263</v>
      </c>
      <c r="F113" s="1" t="s">
        <v>1264</v>
      </c>
      <c r="G113" s="1" t="s">
        <v>1265</v>
      </c>
      <c r="H113" s="1" t="s">
        <v>1266</v>
      </c>
      <c r="I113" s="1" t="s">
        <v>1267</v>
      </c>
      <c r="J113" s="1" t="s">
        <v>1268</v>
      </c>
      <c r="K113" s="1" t="s">
        <v>1269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1270</v>
      </c>
      <c r="B114" s="1" t="s">
        <v>771</v>
      </c>
      <c r="C114" s="1" t="s">
        <v>1271</v>
      </c>
      <c r="D114" s="1" t="s">
        <v>1272</v>
      </c>
      <c r="E114" s="1" t="s">
        <v>1273</v>
      </c>
      <c r="F114" s="1" t="s">
        <v>1274</v>
      </c>
      <c r="G114" s="1" t="s">
        <v>1275</v>
      </c>
      <c r="H114" s="1" t="s">
        <v>1276</v>
      </c>
      <c r="I114" s="1" t="s">
        <v>1277</v>
      </c>
      <c r="J114" s="1" t="s">
        <v>1278</v>
      </c>
      <c r="K114" s="1" t="s">
        <v>1279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1280</v>
      </c>
      <c r="B115" s="1" t="s">
        <v>1281</v>
      </c>
      <c r="C115" s="1" t="s">
        <v>1282</v>
      </c>
      <c r="D115" s="1" t="s">
        <v>1272</v>
      </c>
      <c r="E115" s="1" t="s">
        <v>1283</v>
      </c>
      <c r="F115" s="1" t="s">
        <v>923</v>
      </c>
      <c r="G115" s="1" t="s">
        <v>1284</v>
      </c>
      <c r="H115" s="1" t="s">
        <v>1285</v>
      </c>
      <c r="I115" s="1" t="s">
        <v>1286</v>
      </c>
      <c r="J115" s="1" t="s">
        <v>1287</v>
      </c>
      <c r="K115" s="1" t="s">
        <v>1288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1289</v>
      </c>
      <c r="B116" s="1" t="s">
        <v>949</v>
      </c>
      <c r="C116" s="1" t="s">
        <v>1290</v>
      </c>
      <c r="D116" s="1" t="s">
        <v>537</v>
      </c>
      <c r="E116" s="1" t="s">
        <v>627</v>
      </c>
      <c r="F116" s="1" t="s">
        <v>1291</v>
      </c>
      <c r="G116" s="1" t="s">
        <v>625</v>
      </c>
      <c r="H116" s="1" t="s">
        <v>1292</v>
      </c>
      <c r="I116" s="1" t="s">
        <v>1293</v>
      </c>
      <c r="J116" s="1" t="s">
        <v>1294</v>
      </c>
      <c r="K116" s="1" t="s">
        <v>1295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1296</v>
      </c>
      <c r="B117" s="1" t="s">
        <v>1297</v>
      </c>
      <c r="C117" s="1" t="s">
        <v>1298</v>
      </c>
      <c r="D117" s="1" t="s">
        <v>1299</v>
      </c>
      <c r="E117" s="1" t="s">
        <v>1300</v>
      </c>
      <c r="F117" s="1" t="s">
        <v>1301</v>
      </c>
      <c r="G117" s="1" t="s">
        <v>1302</v>
      </c>
      <c r="H117" s="1" t="s">
        <v>1303</v>
      </c>
      <c r="I117" s="1" t="s">
        <v>1304</v>
      </c>
      <c r="J117" s="1" t="s">
        <v>1305</v>
      </c>
      <c r="K117" s="1" t="s">
        <v>1306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1307</v>
      </c>
      <c r="B118" s="1" t="s">
        <v>1308</v>
      </c>
      <c r="C118" s="1" t="s">
        <v>1309</v>
      </c>
      <c r="D118" s="1" t="s">
        <v>1310</v>
      </c>
      <c r="E118" s="1" t="s">
        <v>1311</v>
      </c>
      <c r="F118" s="1" t="s">
        <v>1312</v>
      </c>
      <c r="G118" s="1" t="s">
        <v>1313</v>
      </c>
      <c r="H118" s="1" t="s">
        <v>462</v>
      </c>
      <c r="I118" s="1" t="s">
        <v>190</v>
      </c>
      <c r="J118" s="1" t="s">
        <v>1314</v>
      </c>
      <c r="K118" s="1" t="s">
        <v>1315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1316</v>
      </c>
      <c r="B119" s="1" t="s">
        <v>1317</v>
      </c>
      <c r="C119" s="1" t="s">
        <v>1318</v>
      </c>
      <c r="D119" s="1" t="s">
        <v>1319</v>
      </c>
      <c r="E119" s="1" t="s">
        <v>1320</v>
      </c>
      <c r="F119" s="1" t="s">
        <v>1321</v>
      </c>
      <c r="G119" s="1" t="s">
        <v>1152</v>
      </c>
      <c r="H119" s="1" t="s">
        <v>1322</v>
      </c>
      <c r="I119" s="1" t="s">
        <v>1323</v>
      </c>
      <c r="J119" s="1" t="s">
        <v>1324</v>
      </c>
      <c r="K119" s="1" t="s">
        <v>1325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1326</v>
      </c>
      <c r="B120" s="1" t="s">
        <v>1327</v>
      </c>
      <c r="C120" s="1" t="s">
        <v>1328</v>
      </c>
      <c r="D120" s="1" t="s">
        <v>323</v>
      </c>
      <c r="E120" s="1" t="s">
        <v>1329</v>
      </c>
      <c r="F120" s="1" t="s">
        <v>1330</v>
      </c>
      <c r="G120" s="1" t="s">
        <v>1331</v>
      </c>
      <c r="H120" s="1" t="s">
        <v>1332</v>
      </c>
      <c r="I120" s="1" t="s">
        <v>1333</v>
      </c>
      <c r="J120" s="1" t="s">
        <v>1334</v>
      </c>
      <c r="K120" s="1" t="s">
        <v>1147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1335</v>
      </c>
      <c r="B121" s="1" t="s">
        <v>1336</v>
      </c>
      <c r="C121" s="1" t="s">
        <v>1337</v>
      </c>
      <c r="D121" s="1" t="s">
        <v>1338</v>
      </c>
      <c r="E121" s="1" t="s">
        <v>437</v>
      </c>
      <c r="F121" s="1" t="s">
        <v>1339</v>
      </c>
      <c r="G121" s="1" t="s">
        <v>1340</v>
      </c>
      <c r="H121" s="1" t="s">
        <v>1341</v>
      </c>
      <c r="I121" s="1" t="s">
        <v>1342</v>
      </c>
      <c r="J121" s="1" t="s">
        <v>1343</v>
      </c>
      <c r="K121" s="1" t="s">
        <v>1344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1345</v>
      </c>
      <c r="B122" s="1" t="s">
        <v>901</v>
      </c>
      <c r="C122" s="1" t="s">
        <v>1346</v>
      </c>
      <c r="D122" s="1" t="s">
        <v>906</v>
      </c>
      <c r="E122" s="1" t="s">
        <v>1347</v>
      </c>
      <c r="F122" s="1" t="s">
        <v>1327</v>
      </c>
      <c r="G122" s="1" t="s">
        <v>1348</v>
      </c>
      <c r="H122" s="1" t="s">
        <v>1099</v>
      </c>
      <c r="I122" s="1" t="s">
        <v>1349</v>
      </c>
      <c r="J122" s="1" t="s">
        <v>396</v>
      </c>
      <c r="K122" s="1" t="s">
        <v>1350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1351</v>
      </c>
      <c r="B123" s="1" t="s">
        <v>1352</v>
      </c>
      <c r="C123" s="1" t="s">
        <v>754</v>
      </c>
      <c r="D123" s="1" t="s">
        <v>1353</v>
      </c>
      <c r="E123" s="1" t="s">
        <v>1354</v>
      </c>
      <c r="F123" s="1">
        <v>15.3</v>
      </c>
      <c r="G123" s="1" t="s">
        <v>1355</v>
      </c>
      <c r="H123" s="1" t="s">
        <v>1356</v>
      </c>
      <c r="I123" s="1" t="s">
        <v>1357</v>
      </c>
      <c r="J123" s="1" t="s">
        <v>1358</v>
      </c>
      <c r="K123" s="1" t="s">
        <v>1359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1360</v>
      </c>
      <c r="B124" s="1" t="s">
        <v>1361</v>
      </c>
      <c r="C124" s="1" t="s">
        <v>1362</v>
      </c>
      <c r="D124" s="1" t="s">
        <v>1363</v>
      </c>
      <c r="E124" s="1" t="s">
        <v>1364</v>
      </c>
      <c r="F124" s="1" t="s">
        <v>1176</v>
      </c>
      <c r="G124" s="1" t="s">
        <v>1365</v>
      </c>
      <c r="H124" s="1" t="s">
        <v>1366</v>
      </c>
      <c r="I124" s="1" t="s">
        <v>406</v>
      </c>
      <c r="J124" s="1" t="s">
        <v>1367</v>
      </c>
      <c r="K124" s="1" t="s">
        <v>1368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1369</v>
      </c>
      <c r="B125" s="1" t="s">
        <v>1370</v>
      </c>
      <c r="C125" s="1" t="s">
        <v>1371</v>
      </c>
      <c r="D125" s="1" t="s">
        <v>1372</v>
      </c>
      <c r="E125" s="1" t="s">
        <v>1373</v>
      </c>
      <c r="F125" s="1" t="s">
        <v>1374</v>
      </c>
      <c r="G125" s="1" t="s">
        <v>1375</v>
      </c>
      <c r="H125" s="1" t="s">
        <v>1376</v>
      </c>
      <c r="I125" s="1" t="s">
        <v>1377</v>
      </c>
      <c r="J125" s="1" t="s">
        <v>1255</v>
      </c>
      <c r="K125" s="1" t="s">
        <v>1378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1379</v>
      </c>
      <c r="B126" s="1" t="s">
        <v>1380</v>
      </c>
      <c r="C126" s="1" t="s">
        <v>696</v>
      </c>
      <c r="D126" s="1" t="s">
        <v>1381</v>
      </c>
      <c r="E126" s="1" t="s">
        <v>1382</v>
      </c>
      <c r="F126" s="1" t="s">
        <v>1383</v>
      </c>
      <c r="G126" s="1" t="s">
        <v>1384</v>
      </c>
      <c r="H126" s="1" t="s">
        <v>1385</v>
      </c>
      <c r="I126" s="1" t="s">
        <v>1386</v>
      </c>
      <c r="J126" s="1" t="s">
        <v>638</v>
      </c>
      <c r="K126" s="1" t="s">
        <v>1387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1388</v>
      </c>
      <c r="B127" s="1">
        <v>57.12</v>
      </c>
      <c r="C127" s="1" t="s">
        <v>1389</v>
      </c>
      <c r="D127" s="1" t="s">
        <v>1390</v>
      </c>
      <c r="E127" s="1" t="s">
        <v>1391</v>
      </c>
      <c r="F127" s="1" t="s">
        <v>1392</v>
      </c>
      <c r="G127" s="1" t="s">
        <v>1393</v>
      </c>
      <c r="H127" s="1" t="s">
        <v>1394</v>
      </c>
      <c r="I127" s="1" t="s">
        <v>1395</v>
      </c>
      <c r="J127" s="1" t="s">
        <v>1396</v>
      </c>
      <c r="K127" s="1" t="s">
        <v>1397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1398</v>
      </c>
      <c r="B128" s="1" t="s">
        <v>1399</v>
      </c>
      <c r="C128" s="1">
        <v>0.0</v>
      </c>
      <c r="D128" s="1">
        <v>0.0</v>
      </c>
      <c r="E128" s="1">
        <v>0.0</v>
      </c>
      <c r="F128" s="1" t="s">
        <v>1400</v>
      </c>
      <c r="G128" s="1" t="s">
        <v>1401</v>
      </c>
      <c r="H128" s="1" t="s">
        <v>1402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1403</v>
      </c>
      <c r="C1" s="1" t="s">
        <v>1404</v>
      </c>
      <c r="D1" s="1" t="s">
        <v>1405</v>
      </c>
      <c r="E1" s="1" t="s">
        <v>1406</v>
      </c>
      <c r="F1" s="1" t="s">
        <v>1407</v>
      </c>
      <c r="G1" s="1" t="s">
        <v>1408</v>
      </c>
      <c r="H1" s="1" t="s">
        <v>1409</v>
      </c>
      <c r="I1" s="1" t="s">
        <v>1410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1411</v>
      </c>
      <c r="B2" s="1" t="s">
        <v>1412</v>
      </c>
      <c r="C2" s="1" t="s">
        <v>1413</v>
      </c>
      <c r="D2" s="1" t="s">
        <v>1414</v>
      </c>
      <c r="E2" s="1" t="s">
        <v>1415</v>
      </c>
      <c r="F2" s="1" t="s">
        <v>1416</v>
      </c>
      <c r="G2" s="1" t="s">
        <v>1417</v>
      </c>
      <c r="H2" s="1" t="s">
        <v>1417</v>
      </c>
      <c r="I2" s="1" t="s">
        <v>1418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1419</v>
      </c>
      <c r="B3" s="1" t="s">
        <v>1418</v>
      </c>
      <c r="C3" s="1" t="s">
        <v>1420</v>
      </c>
      <c r="D3" s="1" t="s">
        <v>1421</v>
      </c>
      <c r="E3" s="1" t="s">
        <v>1422</v>
      </c>
      <c r="F3" s="1" t="s">
        <v>1423</v>
      </c>
      <c r="G3" s="1" t="s">
        <v>1424</v>
      </c>
      <c r="H3" s="1" t="s">
        <v>1425</v>
      </c>
      <c r="I3" s="1" t="s">
        <v>1418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1426</v>
      </c>
      <c r="B4" s="1" t="s">
        <v>1427</v>
      </c>
      <c r="C4" s="1" t="s">
        <v>1428</v>
      </c>
      <c r="D4" s="1" t="s">
        <v>1429</v>
      </c>
      <c r="E4" s="1" t="s">
        <v>1430</v>
      </c>
      <c r="F4" s="1" t="s">
        <v>1431</v>
      </c>
      <c r="G4" s="1" t="s">
        <v>1432</v>
      </c>
      <c r="H4" s="1" t="s">
        <v>1433</v>
      </c>
      <c r="I4" s="1" t="s">
        <v>1434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1419</v>
      </c>
      <c r="B5" s="1" t="s">
        <v>1418</v>
      </c>
      <c r="C5" s="1" t="s">
        <v>1435</v>
      </c>
      <c r="D5" s="1" t="s">
        <v>1436</v>
      </c>
      <c r="E5" s="1" t="s">
        <v>1437</v>
      </c>
      <c r="F5" s="1" t="s">
        <v>1438</v>
      </c>
      <c r="G5" s="1" t="s">
        <v>1439</v>
      </c>
      <c r="H5" s="1" t="s">
        <v>1440</v>
      </c>
      <c r="I5" s="1" t="s">
        <v>1441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1442</v>
      </c>
      <c r="B6" s="1" t="s">
        <v>1443</v>
      </c>
      <c r="C6" s="1" t="s">
        <v>1444</v>
      </c>
      <c r="D6" s="1" t="s">
        <v>1445</v>
      </c>
      <c r="E6" s="1" t="s">
        <v>1446</v>
      </c>
      <c r="F6" s="1" t="s">
        <v>1447</v>
      </c>
      <c r="G6" s="1" t="s">
        <v>1448</v>
      </c>
      <c r="H6" s="1" t="s">
        <v>1449</v>
      </c>
      <c r="I6" s="1" t="s">
        <v>1450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1451</v>
      </c>
      <c r="B7" s="1" t="s">
        <v>1452</v>
      </c>
      <c r="C7" s="1" t="s">
        <v>1453</v>
      </c>
      <c r="D7" s="1" t="s">
        <v>1454</v>
      </c>
      <c r="E7" s="1" t="s">
        <v>1455</v>
      </c>
      <c r="F7" s="1" t="s">
        <v>1456</v>
      </c>
      <c r="G7" s="1" t="s">
        <v>1457</v>
      </c>
      <c r="H7" s="1" t="s">
        <v>1458</v>
      </c>
      <c r="I7" s="1" t="s">
        <v>1459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1460</v>
      </c>
      <c r="B8" s="1" t="s">
        <v>1418</v>
      </c>
      <c r="C8" s="1" t="s">
        <v>1461</v>
      </c>
      <c r="D8" s="1" t="s">
        <v>1462</v>
      </c>
      <c r="E8" s="1" t="s">
        <v>1463</v>
      </c>
      <c r="F8" s="1" t="s">
        <v>1464</v>
      </c>
      <c r="G8" s="1" t="s">
        <v>1465</v>
      </c>
      <c r="H8" s="1" t="s">
        <v>1465</v>
      </c>
      <c r="I8" s="1" t="s">
        <v>1466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1467</v>
      </c>
      <c r="B9" s="1" t="s">
        <v>1468</v>
      </c>
      <c r="C9" s="1" t="s">
        <v>1469</v>
      </c>
      <c r="D9" s="1" t="s">
        <v>1470</v>
      </c>
      <c r="E9" s="1" t="s">
        <v>1471</v>
      </c>
      <c r="F9" s="1" t="s">
        <v>1472</v>
      </c>
      <c r="G9" s="1" t="s">
        <v>1473</v>
      </c>
      <c r="H9" s="1" t="s">
        <v>1474</v>
      </c>
      <c r="I9" s="1" t="s">
        <v>1475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1476</v>
      </c>
      <c r="B10" s="1" t="s">
        <v>1477</v>
      </c>
      <c r="C10" s="1" t="s">
        <v>1478</v>
      </c>
      <c r="D10" s="1" t="s">
        <v>1479</v>
      </c>
      <c r="E10" s="1" t="s">
        <v>1480</v>
      </c>
      <c r="F10" s="1" t="s">
        <v>1481</v>
      </c>
      <c r="G10" s="1" t="s">
        <v>1482</v>
      </c>
      <c r="H10" s="1" t="s">
        <v>1483</v>
      </c>
      <c r="I10" s="1" t="s">
        <v>1484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1485</v>
      </c>
      <c r="B11" s="1" t="s">
        <v>1486</v>
      </c>
      <c r="C11" s="1" t="s">
        <v>1487</v>
      </c>
      <c r="D11" s="1" t="s">
        <v>1488</v>
      </c>
      <c r="E11" s="1" t="s">
        <v>1489</v>
      </c>
      <c r="F11" s="1" t="s">
        <v>1490</v>
      </c>
      <c r="G11" s="1" t="s">
        <v>1491</v>
      </c>
      <c r="H11" s="1" t="s">
        <v>1492</v>
      </c>
      <c r="I11" s="1" t="s">
        <v>1493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1494</v>
      </c>
      <c r="B12" s="1" t="s">
        <v>1495</v>
      </c>
      <c r="C12" s="1" t="s">
        <v>1496</v>
      </c>
      <c r="D12" s="1" t="s">
        <v>1497</v>
      </c>
      <c r="E12" s="1" t="s">
        <v>1498</v>
      </c>
      <c r="F12" s="1" t="s">
        <v>1499</v>
      </c>
      <c r="G12" s="1" t="s">
        <v>1500</v>
      </c>
      <c r="H12" s="1" t="s">
        <v>1501</v>
      </c>
      <c r="I12" s="1" t="s">
        <v>1502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1503</v>
      </c>
      <c r="B13" s="1" t="s">
        <v>1504</v>
      </c>
      <c r="C13" s="1" t="s">
        <v>1505</v>
      </c>
      <c r="D13" s="1" t="s">
        <v>1506</v>
      </c>
      <c r="E13" s="1" t="s">
        <v>1507</v>
      </c>
      <c r="F13" s="1" t="s">
        <v>1508</v>
      </c>
      <c r="G13" s="1" t="s">
        <v>1509</v>
      </c>
      <c r="H13" s="1" t="s">
        <v>1510</v>
      </c>
      <c r="I13" s="1" t="s">
        <v>1511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1512</v>
      </c>
      <c r="B14" s="1" t="s">
        <v>1513</v>
      </c>
      <c r="C14" s="1" t="s">
        <v>1514</v>
      </c>
      <c r="D14" s="1" t="s">
        <v>1515</v>
      </c>
      <c r="E14" s="1" t="s">
        <v>1516</v>
      </c>
      <c r="F14" s="1" t="s">
        <v>1517</v>
      </c>
      <c r="G14" s="1" t="s">
        <v>1518</v>
      </c>
      <c r="H14" s="1" t="s">
        <v>1519</v>
      </c>
      <c r="I14" s="1" t="s">
        <v>1520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1521</v>
      </c>
      <c r="B15" s="1" t="s">
        <v>221</v>
      </c>
      <c r="C15" s="1" t="s">
        <v>472</v>
      </c>
      <c r="D15" s="1" t="s">
        <v>221</v>
      </c>
      <c r="E15" s="1" t="s">
        <v>1418</v>
      </c>
      <c r="F15" s="1" t="s">
        <v>1418</v>
      </c>
      <c r="G15" s="1" t="s">
        <v>1418</v>
      </c>
      <c r="H15" s="1" t="s">
        <v>1522</v>
      </c>
      <c r="I15" s="1" t="s">
        <v>1523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1524</v>
      </c>
      <c r="B16" s="1" t="s">
        <v>1525</v>
      </c>
      <c r="C16" s="1" t="s">
        <v>1526</v>
      </c>
      <c r="D16" s="1" t="s">
        <v>1527</v>
      </c>
      <c r="E16" s="1" t="s">
        <v>1418</v>
      </c>
      <c r="F16" s="1" t="s">
        <v>1418</v>
      </c>
      <c r="G16" s="1" t="s">
        <v>1418</v>
      </c>
      <c r="H16" s="1" t="s">
        <v>1528</v>
      </c>
      <c r="I16" s="1" t="s">
        <v>1529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1530</v>
      </c>
      <c r="B17" s="1" t="s">
        <v>192</v>
      </c>
      <c r="C17" s="1" t="s">
        <v>193</v>
      </c>
      <c r="D17" s="1" t="s">
        <v>194</v>
      </c>
      <c r="E17" s="1" t="s">
        <v>195</v>
      </c>
      <c r="F17" s="1" t="s">
        <v>196</v>
      </c>
      <c r="G17" s="1" t="s">
        <v>1531</v>
      </c>
      <c r="H17" s="1" t="s">
        <v>1532</v>
      </c>
      <c r="I17" s="1" t="s">
        <v>1533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1534</v>
      </c>
      <c r="B18" s="1" t="s">
        <v>1535</v>
      </c>
      <c r="C18" s="1" t="s">
        <v>1536</v>
      </c>
      <c r="D18" s="1" t="s">
        <v>1537</v>
      </c>
      <c r="E18" s="1" t="s">
        <v>1418</v>
      </c>
      <c r="F18" s="1" t="s">
        <v>1418</v>
      </c>
      <c r="G18" s="1" t="s">
        <v>1418</v>
      </c>
      <c r="H18" s="1" t="s">
        <v>1538</v>
      </c>
      <c r="I18" s="1" t="s">
        <v>1539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1540</v>
      </c>
      <c r="B19" s="1" t="s">
        <v>1541</v>
      </c>
      <c r="C19" s="1" t="s">
        <v>1542</v>
      </c>
      <c r="D19" s="1" t="s">
        <v>1543</v>
      </c>
      <c r="E19" s="1" t="s">
        <v>1544</v>
      </c>
      <c r="F19" s="1" t="s">
        <v>1545</v>
      </c>
      <c r="G19" s="1" t="s">
        <v>1546</v>
      </c>
      <c r="H19" s="1" t="s">
        <v>1547</v>
      </c>
      <c r="I19" s="1" t="s">
        <v>1548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1549</v>
      </c>
      <c r="B20" s="1" t="s">
        <v>1550</v>
      </c>
      <c r="C20" s="1" t="s">
        <v>1551</v>
      </c>
      <c r="D20" s="1" t="s">
        <v>1552</v>
      </c>
      <c r="E20" s="1" t="s">
        <v>1553</v>
      </c>
      <c r="F20" s="1" t="s">
        <v>1554</v>
      </c>
      <c r="G20" s="1" t="s">
        <v>1555</v>
      </c>
      <c r="H20" s="1" t="s">
        <v>1556</v>
      </c>
      <c r="I20" s="1" t="s">
        <v>1557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1558</v>
      </c>
      <c r="B21" s="1" t="s">
        <v>1559</v>
      </c>
      <c r="C21" s="1" t="s">
        <v>1560</v>
      </c>
      <c r="D21" s="1" t="s">
        <v>1561</v>
      </c>
      <c r="E21" s="1" t="s">
        <v>1562</v>
      </c>
      <c r="F21" s="1" t="s">
        <v>1563</v>
      </c>
      <c r="G21" s="1" t="s">
        <v>1564</v>
      </c>
      <c r="H21" s="1" t="s">
        <v>1565</v>
      </c>
      <c r="I21" s="1" t="s">
        <v>1566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1567</v>
      </c>
      <c r="B22" s="1" t="s">
        <v>1568</v>
      </c>
      <c r="C22" s="1" t="s">
        <v>1569</v>
      </c>
      <c r="D22" s="1" t="s">
        <v>1570</v>
      </c>
      <c r="E22" s="1" t="s">
        <v>1571</v>
      </c>
      <c r="F22" s="1" t="s">
        <v>1572</v>
      </c>
      <c r="G22" s="1" t="s">
        <v>1573</v>
      </c>
      <c r="H22" s="1" t="s">
        <v>1574</v>
      </c>
      <c r="I22" s="1" t="s">
        <v>1575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1576</v>
      </c>
      <c r="B23" s="1" t="s">
        <v>1577</v>
      </c>
      <c r="C23" s="1" t="s">
        <v>1578</v>
      </c>
      <c r="D23" s="1" t="s">
        <v>1579</v>
      </c>
      <c r="E23" s="1" t="s">
        <v>1580</v>
      </c>
      <c r="F23" s="1" t="s">
        <v>1581</v>
      </c>
      <c r="G23" s="1" t="s">
        <v>1582</v>
      </c>
      <c r="H23" s="1" t="s">
        <v>1583</v>
      </c>
      <c r="I23" s="1" t="s">
        <v>1584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1585</v>
      </c>
      <c r="B24" s="1" t="s">
        <v>1586</v>
      </c>
      <c r="C24" s="1" t="s">
        <v>1587</v>
      </c>
      <c r="D24" s="1" t="s">
        <v>1588</v>
      </c>
      <c r="E24" s="1" t="s">
        <v>1589</v>
      </c>
      <c r="F24" s="1" t="s">
        <v>1590</v>
      </c>
      <c r="G24" s="1" t="s">
        <v>1591</v>
      </c>
      <c r="H24" s="1" t="s">
        <v>1591</v>
      </c>
      <c r="I24" s="1" t="s">
        <v>1591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1592</v>
      </c>
      <c r="B25" s="1" t="s">
        <v>1593</v>
      </c>
      <c r="C25" s="1" t="s">
        <v>1594</v>
      </c>
      <c r="D25" s="1" t="s">
        <v>1595</v>
      </c>
      <c r="E25" s="1" t="s">
        <v>1596</v>
      </c>
      <c r="F25" s="1" t="s">
        <v>1597</v>
      </c>
      <c r="G25" s="1" t="s">
        <v>1598</v>
      </c>
      <c r="H25" s="1" t="s">
        <v>1598</v>
      </c>
      <c r="I25" s="1" t="s">
        <v>1418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1599</v>
      </c>
      <c r="B26" s="1" t="s">
        <v>1600</v>
      </c>
      <c r="C26" s="1" t="s">
        <v>1601</v>
      </c>
      <c r="D26" s="1" t="s">
        <v>1602</v>
      </c>
      <c r="E26" s="1" t="s">
        <v>1603</v>
      </c>
      <c r="F26" s="1" t="s">
        <v>1604</v>
      </c>
      <c r="G26" s="1" t="s">
        <v>1418</v>
      </c>
      <c r="H26" s="1" t="s">
        <v>1418</v>
      </c>
      <c r="I26" s="1" t="s">
        <v>1418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1605</v>
      </c>
      <c r="B2" s="1" t="s">
        <v>1606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1607</v>
      </c>
      <c r="B3" s="1" t="s">
        <v>1608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1609</v>
      </c>
      <c r="B4" s="1" t="s">
        <v>1610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1611</v>
      </c>
      <c r="B5" s="1" t="s">
        <v>1612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1613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1614</v>
      </c>
      <c r="B7" s="1" t="s">
        <v>1615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1616</v>
      </c>
      <c r="B8" s="1" t="s">
        <v>1617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1618</v>
      </c>
      <c r="B9" s="4" t="s">
        <v>1619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1620</v>
      </c>
      <c r="B10" s="1" t="s">
        <v>1621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1622</v>
      </c>
      <c r="B11" s="1" t="s">
        <v>1623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1624</v>
      </c>
      <c r="B12" s="1" t="s">
        <v>1621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1625</v>
      </c>
      <c r="B13" s="1" t="s">
        <v>1626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1627</v>
      </c>
      <c r="B14" s="1" t="s">
        <v>1628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1629</v>
      </c>
      <c r="B15" s="1" t="s">
        <v>1626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1630</v>
      </c>
      <c r="B16" s="1" t="s">
        <v>1631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1632</v>
      </c>
      <c r="B17" s="1">
        <v>23000.0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1633</v>
      </c>
      <c r="B18" s="1" t="s">
        <v>1634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1635</v>
      </c>
      <c r="B19" s="1">
        <v>1.6724448E9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1636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1637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1638</v>
      </c>
      <c r="B22" s="1">
        <v>7.6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1639</v>
      </c>
      <c r="B23" s="1">
        <v>7.35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1640</v>
      </c>
      <c r="B24" s="1">
        <v>7.22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1641</v>
      </c>
      <c r="B25" s="1">
        <v>7.37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1642</v>
      </c>
      <c r="B26" s="1">
        <v>7.6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1643</v>
      </c>
      <c r="B27" s="1">
        <v>7.35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1644</v>
      </c>
      <c r="B28" s="1">
        <v>7.22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1645</v>
      </c>
      <c r="B29" s="1">
        <v>7.37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1646</v>
      </c>
      <c r="B30" s="1">
        <v>1.6226784E9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1647</v>
      </c>
      <c r="B31" s="1">
        <v>2.4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1648</v>
      </c>
      <c r="B32" s="1">
        <v>0.692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1649</v>
      </c>
      <c r="B33" s="1">
        <v>29.16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1650</v>
      </c>
      <c r="B34" s="1">
        <v>6.970807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1651</v>
      </c>
      <c r="B35" s="1">
        <v>588626.0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1652</v>
      </c>
      <c r="B36" s="1">
        <v>588626.0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1653</v>
      </c>
      <c r="B37" s="1">
        <v>1000331.0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1654</v>
      </c>
      <c r="B38" s="1">
        <v>579860.0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1655</v>
      </c>
      <c r="B39" s="1">
        <v>579860.0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1656</v>
      </c>
      <c r="B40" s="1">
        <v>7.25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1657</v>
      </c>
      <c r="B41" s="1">
        <v>7.3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1658</v>
      </c>
      <c r="B42" s="1">
        <v>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1659</v>
      </c>
      <c r="B43" s="1">
        <v>100.0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1660</v>
      </c>
      <c r="B44" s="1">
        <v>5.799967744E9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1661</v>
      </c>
      <c r="B45" s="1">
        <v>5.3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1662</v>
      </c>
      <c r="B46" s="1">
        <v>9.96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1663</v>
      </c>
      <c r="B47" s="1">
        <v>0.8278432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1664</v>
      </c>
      <c r="B48" s="1">
        <v>8.1246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1665</v>
      </c>
      <c r="B49" s="1">
        <v>7.79415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1666</v>
      </c>
      <c r="B50" s="1" t="s">
        <v>1667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1668</v>
      </c>
      <c r="B51" s="1">
        <v>1.6646054912E10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1669</v>
      </c>
      <c r="B52" s="1">
        <v>0.02305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1670</v>
      </c>
      <c r="B53" s="1">
        <v>5.47937449E8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1671</v>
      </c>
      <c r="B54" s="1">
        <v>2.57444E8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1672</v>
      </c>
      <c r="B55" s="1">
        <v>3806692.0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1673</v>
      </c>
      <c r="B56" s="1">
        <v>3718714.0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1674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1675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1676</v>
      </c>
      <c r="B59" s="1">
        <v>0.0056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1677</v>
      </c>
      <c r="B60" s="1">
        <v>0.56197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1678</v>
      </c>
      <c r="B61" s="1">
        <v>2.83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1679</v>
      </c>
      <c r="B62" s="1">
        <v>7.95606016E8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1680</v>
      </c>
      <c r="B63" s="1">
        <v>7.872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1681</v>
      </c>
      <c r="B64" s="1">
        <v>0.92606705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1682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1683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1684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1685</v>
      </c>
      <c r="B68" s="1">
        <v>-0.132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1686</v>
      </c>
      <c r="B69" s="1">
        <v>1.61491008E8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1687</v>
      </c>
      <c r="B70" s="1">
        <v>0.25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1688</v>
      </c>
      <c r="B71" s="1">
        <v>1.12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1689</v>
      </c>
      <c r="B72" s="1" t="s">
        <v>1690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1691</v>
      </c>
      <c r="B73" s="1">
        <v>1.4518656E9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1692</v>
      </c>
      <c r="B74" s="1">
        <v>2.376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1693</v>
      </c>
      <c r="B75" s="1">
        <v>13.221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1694</v>
      </c>
      <c r="B76" s="1">
        <v>-0.0054570436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1695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1696</v>
      </c>
      <c r="B78" s="1">
        <v>0.456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1697</v>
      </c>
      <c r="B79" s="1">
        <v>1.6226784E9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1698</v>
      </c>
      <c r="B80" s="1" t="s">
        <v>1699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1700</v>
      </c>
      <c r="B81" s="1" t="s">
        <v>1701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1702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1703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1704</v>
      </c>
      <c r="B84" s="1" t="s">
        <v>1705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1706</v>
      </c>
      <c r="B85" s="1" t="s">
        <v>1705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1707</v>
      </c>
      <c r="B86" s="1">
        <v>1.3070214E9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1708</v>
      </c>
      <c r="B87" s="1" t="s">
        <v>1709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1710</v>
      </c>
      <c r="B88" s="1" t="s">
        <v>1711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1712</v>
      </c>
      <c r="B89" s="1" t="s">
        <v>1713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1714</v>
      </c>
      <c r="B90" s="1" t="s">
        <v>1715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1716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1717</v>
      </c>
      <c r="B92" s="1">
        <v>7.29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1718</v>
      </c>
      <c r="B93" s="1">
        <v>11.8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1719</v>
      </c>
      <c r="B94" s="1">
        <v>7.6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1720</v>
      </c>
      <c r="B95" s="1">
        <v>9.44333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1721</v>
      </c>
      <c r="B96" s="1">
        <v>8.93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1722</v>
      </c>
      <c r="B97" s="1" t="s">
        <v>1723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1724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1725</v>
      </c>
      <c r="B99" s="1">
        <v>8.06740992E8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1726</v>
      </c>
      <c r="B100" s="1">
        <v>1.187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1727</v>
      </c>
      <c r="B101" s="1">
        <v>1.259037056E9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1728</v>
      </c>
      <c r="B102" s="1">
        <v>9.853133824E9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1729</v>
      </c>
      <c r="B103" s="1">
        <v>0.77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1730</v>
      </c>
      <c r="B104" s="1">
        <v>2.26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1731</v>
      </c>
      <c r="B105" s="1">
        <v>7.006118912E9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1732</v>
      </c>
      <c r="B106" s="1">
        <v>123.24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1733</v>
      </c>
      <c r="B107" s="1">
        <v>5.1545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1734</v>
      </c>
      <c r="B108" s="1">
        <v>0.02868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1735</v>
      </c>
      <c r="B109" s="1">
        <v>0.02708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1736</v>
      </c>
      <c r="B110" s="1">
        <v>4.30270112E8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1737</v>
      </c>
      <c r="B111" s="1">
        <v>5.27030016E8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1738</v>
      </c>
      <c r="B112" s="1">
        <v>0.122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1739</v>
      </c>
      <c r="B113" s="1">
        <v>0.39183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1740</v>
      </c>
      <c r="B114" s="1">
        <v>0.17971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1741</v>
      </c>
      <c r="B115" s="1">
        <v>0.20063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1742</v>
      </c>
      <c r="B116" s="1" t="s">
        <v>1743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1744</v>
      </c>
      <c r="B117" s="1">
        <v>0.229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496.74</v>
      </c>
      <c r="C3" s="1">
        <v>61.2</v>
      </c>
      <c r="D3" s="1">
        <v>229.5</v>
      </c>
      <c r="E3" s="1">
        <v>733.38</v>
      </c>
      <c r="F3" s="1">
        <v>309.06</v>
      </c>
      <c r="G3" s="1">
        <v>202.98</v>
      </c>
      <c r="H3" s="1">
        <v>870.0600000000001</v>
      </c>
      <c r="I3" s="1">
        <v>215.22</v>
      </c>
      <c r="J3" s="1">
        <v>-711.96</v>
      </c>
      <c r="K3" s="1">
        <v>-1003.68</v>
      </c>
      <c r="L3" s="1">
        <f>IF(K3*FORECAST(L2,B3:K3,B2:K2)&gt;0,FORECAST(L2,B3:K3,B2:K2),K3)*$X$1</f>
        <v>-482.528</v>
      </c>
      <c r="M3" s="1">
        <f>IF(L3*FORECAST(M2,B3:L3,B2:L2)&gt;0,FORECAST(M2,B3:L3,B2:L2),L3)*$X$1</f>
        <v>-595.7603636</v>
      </c>
      <c r="N3" s="1">
        <f>IF(M3*FORECAST(N2,B3:M3,B2:M2)&gt;0,FORECAST(N2,B3:M3,B2:M2),M3)*$X$1</f>
        <v>-708.9927273</v>
      </c>
      <c r="O3" s="1">
        <f>IF(N3*FORECAST(O2,B3:N3,B2:N2)&gt;0,FORECAST(O2,B3:N3,B2:N2),N3)*$X$1</f>
        <v>-822.2250909</v>
      </c>
      <c r="P3" s="1">
        <f>IF(O3*FORECAST(P2,B3:O3,B2:O2)&gt;0,FORECAST(P2,B3:O3,B2:O2),O3)*$X$1</f>
        <v>-935.4574545</v>
      </c>
      <c r="Q3" s="1">
        <f>IF(P3*FORECAST(Q2,B3:P3,B2:P2)&gt;0,FORECAST(Q2,B3:P3,B2:P2),P3)*$X$1</f>
        <v>-1048.689818</v>
      </c>
      <c r="R3" s="1">
        <f>IF(Q3*FORECAST(R2,B3:Q3,B2:Q2)&gt;0,FORECAST(R2,B3:Q3,B2:Q2),Q3)*$X$1</f>
        <v>-1161.922182</v>
      </c>
      <c r="S3" s="5">
        <f>IF(R3*FORECAST(S2,B3:R3,B2:R2)&gt;0,FORECAST(S2,B3:R3,B2:R2),R3)*$X$1</f>
        <v>-1275.154545</v>
      </c>
      <c r="T3" s="5">
        <f>IF(S3*FORECAST(T2,B3:S3,B2:S2)&gt;0,FORECAST(T2,B3:S3,B2:S2),S3)*$X$1</f>
        <v>-1388.386909</v>
      </c>
      <c r="U3" s="5">
        <f>IF(T3*FORECAST(U2,B3:T3,B2:T2)&gt;0,FORECAST(U2,B3:T3,B2:T2),T3)*$X$1</f>
        <v>-1501.619273</v>
      </c>
      <c r="V3" s="5">
        <f>IF(U3*FORECAST(V2,B3:U3,B2:U2)&gt;0,FORECAST(V2,B3:U3,B2:U2),U3)*$X$1</f>
        <v>-1614.851636</v>
      </c>
      <c r="W3" s="5">
        <f>IF(V3*FORECAST(W2,B3:V3,B2:V2)&gt;0,FORECAST(W2,B3:V3,B2:V2),V3)*$X$1</f>
        <v>-1728.084</v>
      </c>
      <c r="X3" s="2"/>
      <c r="Y3" s="2"/>
      <c r="Z3" s="2"/>
    </row>
    <row r="4">
      <c r="A4" s="3" t="s">
        <v>140</v>
      </c>
      <c r="B4" s="1">
        <v>3274.2</v>
      </c>
      <c r="C4" s="1">
        <v>3712.8</v>
      </c>
      <c r="D4" s="1">
        <v>4090.2</v>
      </c>
      <c r="E4" s="1">
        <v>5242.8</v>
      </c>
      <c r="F4" s="1">
        <v>5365.2</v>
      </c>
      <c r="G4" s="1">
        <v>4743.0</v>
      </c>
      <c r="H4" s="1">
        <v>6456.6</v>
      </c>
      <c r="I4" s="1">
        <v>6783.0</v>
      </c>
      <c r="J4" s="1">
        <v>10373.4</v>
      </c>
      <c r="K4" s="1">
        <v>10200.0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1745</v>
      </c>
      <c r="B5" s="1">
        <v>687.0</v>
      </c>
      <c r="C5" s="1">
        <v>686.0</v>
      </c>
      <c r="D5" s="1">
        <v>684.0</v>
      </c>
      <c r="E5" s="1">
        <v>684.0</v>
      </c>
      <c r="F5" s="1">
        <v>685.0</v>
      </c>
      <c r="G5" s="1">
        <v>687.0</v>
      </c>
      <c r="H5" s="1">
        <v>686.0</v>
      </c>
      <c r="I5" s="1">
        <v>682.0</v>
      </c>
      <c r="J5" s="1">
        <v>680.0</v>
      </c>
      <c r="K5" s="1">
        <v>680.0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1746</v>
      </c>
      <c r="L7" s="1">
        <f>IF(W3*FORECAST(W2,B3:W3,B2:W2)&gt;0,FORECAST(W2,B3:W3,B2:W2),V3)*$X$1 * (1+0.02)/(0.0789-0.02)</f>
        <v>-29926.07267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1747</v>
      </c>
      <c r="L8" s="6">
        <f t="array" ref="L8">NPV(0.0789,M3:W3)</f>
        <v>-7729.313314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1748</v>
      </c>
      <c r="L9" s="6">
        <f t="array" ref="L9">NPV(0.0789,M16:W16)</f>
        <v>-12979.45933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1749</v>
      </c>
      <c r="L10" s="6">
        <f>L8 + L9</f>
        <v>-20708.77265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10200.0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1750</v>
      </c>
      <c r="L12" s="6">
        <f>L10 - L11</f>
        <v>-30908.77265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1751</v>
      </c>
      <c r="L13" s="1">
        <v>680.0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-45.45407742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-29926.07267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476.34</v>
      </c>
      <c r="C3" s="1">
        <v>541.62</v>
      </c>
      <c r="D3" s="1">
        <v>555.9</v>
      </c>
      <c r="E3" s="1">
        <v>674.22</v>
      </c>
      <c r="F3" s="1">
        <v>605.88</v>
      </c>
      <c r="G3" s="1">
        <v>661.98</v>
      </c>
      <c r="H3" s="1">
        <v>723.1800000000001</v>
      </c>
      <c r="I3" s="1">
        <v>270.3</v>
      </c>
      <c r="J3" s="1">
        <v>276.42</v>
      </c>
      <c r="K3" s="1">
        <v>184.62</v>
      </c>
      <c r="L3" s="1">
        <f>IF(K3*FORECAST(L2,B3:K3,B2:K2)&gt;0,FORECAST(L2,B3:K3,B2:K2),K3)*$X$1</f>
        <v>306.816</v>
      </c>
      <c r="M3" s="1">
        <f>IF(L3*FORECAST(M2,B3:L3,B2:L2)&gt;0,FORECAST(M2,B3:L3,B2:L2),L3)*$X$1</f>
        <v>272.2287273</v>
      </c>
      <c r="N3" s="1">
        <f>IF(M3*FORECAST(N2,B3:M3,B2:M2)&gt;0,FORECAST(N2,B3:M3,B2:M2),M3)*$X$1</f>
        <v>237.6414545</v>
      </c>
      <c r="O3" s="1">
        <f>IF(N3*FORECAST(O2,B3:N3,B2:N2)&gt;0,FORECAST(O2,B3:N3,B2:N2),N3)*$X$1</f>
        <v>203.0541818</v>
      </c>
      <c r="P3" s="1">
        <f>IF(O3*FORECAST(P2,B3:O3,B2:O2)&gt;0,FORECAST(P2,B3:O3,B2:O2),O3)*$X$1</f>
        <v>168.4669091</v>
      </c>
      <c r="Q3" s="1">
        <f>IF(P3*FORECAST(Q2,B3:P3,B2:P2)&gt;0,FORECAST(Q2,B3:P3,B2:P2),P3)*$X$1</f>
        <v>133.8796364</v>
      </c>
      <c r="R3" s="1">
        <f>IF(Q3*FORECAST(R2,B3:Q3,B2:Q2)&gt;0,FORECAST(R2,B3:Q3,B2:Q2),Q3)*$X$1</f>
        <v>99.29236364</v>
      </c>
      <c r="S3" s="5">
        <f>IF(R3*FORECAST(S2,B3:R3,B2:R2)&gt;0,FORECAST(S2,B3:R3,B2:R2),R3)*$X$1</f>
        <v>64.70509091</v>
      </c>
      <c r="T3" s="5">
        <f>IF(S3*FORECAST(T2,B3:S3,B2:S2)&gt;0,FORECAST(T2,B3:S3,B2:S2),S3)*$X$1</f>
        <v>30.11781818</v>
      </c>
      <c r="U3" s="5">
        <f>IF(T3*FORECAST(U2,B3:T3,B2:T2)&gt;0,FORECAST(U2,B3:T3,B2:T2),T3)*$X$1</f>
        <v>30.11781818</v>
      </c>
      <c r="V3" s="5">
        <f>IF(U3*FORECAST(V2,B3:U3,B2:U2)&gt;0,FORECAST(V2,B3:U3,B2:U2),U3)*$X$1</f>
        <v>30.11781818</v>
      </c>
      <c r="W3" s="5">
        <f>IF(V3*FORECAST(W2,B3:V3,B2:V2)&gt;0,FORECAST(W2,B3:V3,B2:V2),V3)*$X$1</f>
        <v>30.11781818</v>
      </c>
      <c r="X3" s="2"/>
      <c r="Y3" s="2"/>
      <c r="Z3" s="2"/>
    </row>
    <row r="4">
      <c r="A4" s="3" t="s">
        <v>140</v>
      </c>
      <c r="B4" s="1">
        <v>3274.2</v>
      </c>
      <c r="C4" s="1">
        <v>3712.8</v>
      </c>
      <c r="D4" s="1">
        <v>4090.2</v>
      </c>
      <c r="E4" s="1">
        <v>5242.8</v>
      </c>
      <c r="F4" s="1">
        <v>5365.2</v>
      </c>
      <c r="G4" s="1">
        <v>4743.0</v>
      </c>
      <c r="H4" s="1">
        <v>6456.6</v>
      </c>
      <c r="I4" s="1">
        <v>6783.0</v>
      </c>
      <c r="J4" s="1">
        <v>10373.4</v>
      </c>
      <c r="K4" s="1">
        <v>10200.0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1745</v>
      </c>
      <c r="B5" s="1">
        <v>687.0</v>
      </c>
      <c r="C5" s="1">
        <v>686.0</v>
      </c>
      <c r="D5" s="1">
        <v>684.0</v>
      </c>
      <c r="E5" s="1">
        <v>684.0</v>
      </c>
      <c r="F5" s="1">
        <v>685.0</v>
      </c>
      <c r="G5" s="1">
        <v>687.0</v>
      </c>
      <c r="H5" s="1">
        <v>686.0</v>
      </c>
      <c r="I5" s="1">
        <v>682.0</v>
      </c>
      <c r="J5" s="1">
        <v>680.0</v>
      </c>
      <c r="K5" s="1">
        <v>680.0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1746</v>
      </c>
      <c r="L7" s="1">
        <f>IF(W3*FORECAST(W2,B3:W3,B2:W2)&gt;0,FORECAST(W2,B3:W3,B2:W2),V3)*$X$1 * (1+0.02)/(0.0789-0.02)</f>
        <v>521.5649329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1747</v>
      </c>
      <c r="L8" s="6">
        <f t="array" ref="L8">NPV(0.0789,M3:W3)</f>
        <v>993.8215487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1748</v>
      </c>
      <c r="L9" s="6">
        <f t="array" ref="L9">NPV(0.0789,M16:W16)</f>
        <v>226.2118024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1749</v>
      </c>
      <c r="L10" s="6">
        <f>L8 + L9</f>
        <v>1220.033351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10200.0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1750</v>
      </c>
      <c r="L12" s="6">
        <f>L10 - L11</f>
        <v>-8979.966649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1751</v>
      </c>
      <c r="L13" s="1">
        <v>680.0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-13.20583331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521.5649329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