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<sst xmlns="http://schemas.openxmlformats.org/spreadsheetml/2006/main" count="1020" uniqueCount="906">
  <si>
    <t>ticker</t>
  </si>
  <si>
    <t>GRAB</t>
  </si>
  <si>
    <t>nombre</t>
  </si>
  <si>
    <t>GRAB HOLDINGS LIMITED</t>
  </si>
  <si>
    <t>empresa</t>
  </si>
  <si>
    <t>Software</t>
  </si>
  <si>
    <t>Open</t>
  </si>
  <si>
    <t>Target Price</t>
  </si>
  <si>
    <t>Upside</t>
  </si>
  <si>
    <t>-40.19%</t>
  </si>
  <si>
    <t>Country</t>
  </si>
  <si>
    <t>Singapore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</si>
  <si>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</si>
  <si>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</si>
  <si>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</si>
  <si>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</si>
  <si>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</si>
  <si>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</si>
  <si>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</si>
  <si>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</si>
  <si>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</si>
  <si>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</si>
  <si>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</si>
  <si>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</si>
  <si>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</si>
  <si>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</si>
  <si>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</si>
  <si>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</si>
  <si>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</si>
  <si>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</si>
  <si>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</si>
  <si>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</si>
  <si>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</si>
  <si>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</si>
  <si>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</si>
  <si>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</si>
  <si>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</si>
  <si>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</si>
  <si>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</si>
  <si>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</si>
  <si>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</si>
  <si>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</si>
  <si>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</si>
  <si>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</si>
  <si>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</si>
  <si>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</si>
  <si>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</si>
  <si>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</si>
  <si>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</si>
  <si>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</si>
  <si>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</si>
  <si>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</si>
  <si>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</si>
  <si>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</si>
  <si>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</si>
  <si>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</si>
  <si>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</si>
  <si>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</si>
  <si>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</si>
  <si>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</si>
  <si>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</si>
  <si>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</si>
  <si>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</si>
  <si>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</si>
  <si>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</si>
  <si>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</si>
  <si>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</si>
  <si>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</si>
  <si>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</si>
  <si>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</si>
  <si>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</si>
  <si>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</si>
  <si>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</si>
  <si>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</si>
  <si>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</si>
  <si>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</si>
  <si>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</si>
  <si>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</si>
  <si>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</si>
  <si>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</si>
  <si>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</si>
  <si>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</si>
  <si>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</si>
  <si>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</si>
  <si>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</si>
  <si>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</si>
  <si>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</si>
  <si>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</si>
  <si>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</si>
  <si>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</si>
  <si>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</si>
  <si>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</si>
  <si>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</si>
  <si>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</si>
  <si>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</si>
  <si>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</si>
  <si>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</si>
  <si>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</si>
  <si>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</si>
  <si>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</si>
  <si>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</si>
  <si>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</si>
  <si>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</si>
  <si>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</si>
  <si>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</si>
  <si>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</si>
  <si>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-42.01</t>
  </si>
  <si>
    <t>2.07</t>
  </si>
  <si>
    <t>1.71</t>
  </si>
  <si>
    <t>1.64</t>
  </si>
  <si>
    <t>Tangible Book Value</t>
  </si>
  <si>
    <t>Tangible Book Value Per Share</t>
  </si>
  <si>
    <t>1.89</t>
  </si>
  <si>
    <t>1.48</t>
  </si>
  <si>
    <t>1.41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</si>
  <si>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</si>
  <si>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</si>
  <si>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</si>
  <si>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</si>
  <si>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</si>
  <si>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</si>
  <si>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</si>
  <si>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</si>
  <si>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</si>
  <si>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</si>
  <si>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</si>
  <si>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</si>
  <si>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</si>
  <si>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</si>
  <si>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</si>
  <si>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Provision for Bad Debts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</si>
  <si>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</si>
  <si>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</si>
  <si>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</si>
  <si>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</si>
  <si>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</si>
  <si>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</si>
  <si>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</si>
  <si>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</si>
  <si>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</si>
  <si>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</si>
  <si>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</si>
  <si>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</si>
  <si>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</si>
  <si>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</si>
  <si>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</si>
  <si>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Gain (Loss) On Sale Of Assets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</si>
  <si>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</si>
  <si>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</si>
  <si>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</si>
  <si>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</si>
  <si>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</si>
  <si>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</si>
  <si>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</si>
  <si>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</si>
  <si>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</si>
  <si>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</si>
  <si>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</si>
  <si>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-17.12</t>
  </si>
  <si>
    <t>-6.39</t>
  </si>
  <si>
    <t>-0.44</t>
  </si>
  <si>
    <t>-0.11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</si>
  <si>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</si>
  <si>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</si>
  <si>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</si>
  <si>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</si>
  <si>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</si>
  <si>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</si>
  <si>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-10.25</t>
  </si>
  <si>
    <t>-3.92</t>
  </si>
  <si>
    <t>-0.27</t>
  </si>
  <si>
    <t>-0.05</t>
  </si>
  <si>
    <t>Normalized Diluted EPS</t>
  </si>
  <si>
    <t>EBITDA</t>
  </si>
  <si>
    <t>EBITA</t>
  </si>
  <si>
    <t>EBIT</t>
  </si>
  <si>
    <t>EBITDAR</t>
  </si>
  <si>
    <t>Effective Tax Rate - (Ratio)</t>
  </si>
  <si>
    <t>-0.18</t>
  </si>
  <si>
    <t>-0.07</t>
  </si>
  <si>
    <t>-0.08</t>
  </si>
  <si>
    <t>-0.35</t>
  </si>
  <si>
    <t>-4.08</t>
  </si>
  <si>
    <t>Total Current Taxes</t>
  </si>
  <si>
    <t>Total Deferred Taxes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</si>
  <si>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</si>
  <si>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</si>
  <si>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</si>
  <si>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</si>
  <si>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</si>
  <si>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</si>
  <si>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</si>
  <si>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</si>
  <si>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</si>
  <si>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</si>
  <si>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</si>
  <si>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</si>
  <si>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</si>
  <si>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</si>
  <si>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</si>
  <si>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</si>
  <si>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</si>
  <si>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-15.38</t>
  </si>
  <si>
    <t>-11.7</t>
  </si>
  <si>
    <t>-8.47</t>
  </si>
  <si>
    <t>-3.31</t>
  </si>
  <si>
    <t>Return on Total Capital</t>
  </si>
  <si>
    <t>-17.69</t>
  </si>
  <si>
    <t>-13.03</t>
  </si>
  <si>
    <t>-9.46</t>
  </si>
  <si>
    <t>-3.88</t>
  </si>
  <si>
    <t>Return On Equity %</t>
  </si>
  <si>
    <t>52.2</t>
  </si>
  <si>
    <t>-412.17</t>
  </si>
  <si>
    <t>-23.71</t>
  </si>
  <si>
    <t>-7.39</t>
  </si>
  <si>
    <t>Return on Common Equity</t>
  </si>
  <si>
    <t>48.79</t>
  </si>
  <si>
    <t>-517.09</t>
  </si>
  <si>
    <t>-23.48</t>
  </si>
  <si>
    <t>-6.65</t>
  </si>
  <si>
    <t>Margin Analysis</t>
  </si>
  <si>
    <t>Gross Profit Margin %</t>
  </si>
  <si>
    <t>256.21</t>
  </si>
  <si>
    <t>-105.33</t>
  </si>
  <si>
    <t>-58.52</t>
  </si>
  <si>
    <t>5.37</t>
  </si>
  <si>
    <t>36.46</t>
  </si>
  <si>
    <t>SG&amp;A Margin</t>
  </si>
  <si>
    <t>-64.14</t>
  </si>
  <si>
    <t>101.71</t>
  </si>
  <si>
    <t>116.3</t>
  </si>
  <si>
    <t>64.53</t>
  </si>
  <si>
    <t>35.74</t>
  </si>
  <si>
    <t>EBITDA Margin %</t>
  </si>
  <si>
    <t>278.58</t>
  </si>
  <si>
    <t>-195.95</t>
  </si>
  <si>
    <t>-182.37</t>
  </si>
  <si>
    <t>-85.74</t>
  </si>
  <si>
    <t>-13.99</t>
  </si>
  <si>
    <t>EBITA Margin %</t>
  </si>
  <si>
    <t>291.48</t>
  </si>
  <si>
    <t>-222.81</t>
  </si>
  <si>
    <t>-198.52</t>
  </si>
  <si>
    <t>-94.75</t>
  </si>
  <si>
    <t>-19.42</t>
  </si>
  <si>
    <t>EBIT Margin %</t>
  </si>
  <si>
    <t>352.9</t>
  </si>
  <si>
    <t>-274.63</t>
  </si>
  <si>
    <t>-230.37</t>
  </si>
  <si>
    <t>-96.21</t>
  </si>
  <si>
    <t>-20.14</t>
  </si>
  <si>
    <t>Income From Continuing Operations Margin %</t>
  </si>
  <si>
    <t>471.95</t>
  </si>
  <si>
    <t>-585.29</t>
  </si>
  <si>
    <t>-526.67</t>
  </si>
  <si>
    <t>-121.42</t>
  </si>
  <si>
    <t>-20.56</t>
  </si>
  <si>
    <t>Net Income Margin %</t>
  </si>
  <si>
    <t>443.43</t>
  </si>
  <si>
    <t>-556.08</t>
  </si>
  <si>
    <t>-510.96</t>
  </si>
  <si>
    <t>-117.45</t>
  </si>
  <si>
    <t>-18.4</t>
  </si>
  <si>
    <t>Net Avail. For Common Margin %</t>
  </si>
  <si>
    <t>Normalized Net Income Margin</t>
  </si>
  <si>
    <t>263.86</t>
  </si>
  <si>
    <t>-313.19</t>
  </si>
  <si>
    <t>-71.9</t>
  </si>
  <si>
    <t>-9.02</t>
  </si>
  <si>
    <t>Levered Free Cash Flow Margin</t>
  </si>
  <si>
    <t>-240.43</t>
  </si>
  <si>
    <t>-204.3</t>
  </si>
  <si>
    <t>-37.04</t>
  </si>
  <si>
    <t>18.03</t>
  </si>
  <si>
    <t>Unlevered Free Cash Flow Margin</t>
  </si>
  <si>
    <t>-49.47</t>
  </si>
  <si>
    <t>-46.8</t>
  </si>
  <si>
    <t>-29.85</t>
  </si>
  <si>
    <t>15.44</t>
  </si>
  <si>
    <t>Asset Turnover</t>
  </si>
  <si>
    <t>0.09</t>
  </si>
  <si>
    <t>0.08</t>
  </si>
  <si>
    <t>0.14</t>
  </si>
  <si>
    <t>0.26</t>
  </si>
  <si>
    <t>Fixed Assets Turnover</t>
  </si>
  <si>
    <t>1.02</t>
  </si>
  <si>
    <t>3.07</t>
  </si>
  <si>
    <t>4.7</t>
  </si>
  <si>
    <t>Receivables Turnover (Average Receivables)</t>
  </si>
  <si>
    <t>6.13</t>
  </si>
  <si>
    <t>7.54</t>
  </si>
  <si>
    <t>14.7</t>
  </si>
  <si>
    <t>21.54</t>
  </si>
  <si>
    <t>Inventory Turnover (Average Inventory)</t>
  </si>
  <si>
    <t>240.75</t>
  </si>
  <si>
    <t>305.71</t>
  </si>
  <si>
    <t>52.15</t>
  </si>
  <si>
    <t>30.91</t>
  </si>
  <si>
    <t>Short Term Liquidity</t>
  </si>
  <si>
    <t>Current Ratio</t>
  </si>
  <si>
    <t>4.01</t>
  </si>
  <si>
    <t>4.49</t>
  </si>
  <si>
    <t>8.46</t>
  </si>
  <si>
    <t>5.19</t>
  </si>
  <si>
    <t>3.9</t>
  </si>
  <si>
    <t>Quick Ratio</t>
  </si>
  <si>
    <t>3.81</t>
  </si>
  <si>
    <t>4.38</t>
  </si>
  <si>
    <t>8.26</t>
  </si>
  <si>
    <t>4.9</t>
  </si>
  <si>
    <t>3.63</t>
  </si>
  <si>
    <t>Operating Cash Flow to Current Liabilities</t>
  </si>
  <si>
    <t>-2.7</t>
  </si>
  <si>
    <t>-0.77</t>
  </si>
  <si>
    <t>-0.91</t>
  </si>
  <si>
    <t>-0.73</t>
  </si>
  <si>
    <t>0.06</t>
  </si>
  <si>
    <t>Days Sales Outstanding (Average Receivables)</t>
  </si>
  <si>
    <t>59.7</t>
  </si>
  <si>
    <t>48.4</t>
  </si>
  <si>
    <t>24.83</t>
  </si>
  <si>
    <t>16.94</t>
  </si>
  <si>
    <t>Days Outstanding Inventory (Average Inventory)</t>
  </si>
  <si>
    <t>1.52</t>
  </si>
  <si>
    <t>1.19</t>
  </si>
  <si>
    <t>11.81</t>
  </si>
  <si>
    <t>Average Days Payable Outstanding</t>
  </si>
  <si>
    <t>39.61</t>
  </si>
  <si>
    <t>47.03</t>
  </si>
  <si>
    <t>46.41</t>
  </si>
  <si>
    <t>45.5</t>
  </si>
  <si>
    <t>Cash Conversion Cycle (Average Days)</t>
  </si>
  <si>
    <t>21.61</t>
  </si>
  <si>
    <t>2.56</t>
  </si>
  <si>
    <t>-14.57</t>
  </si>
  <si>
    <t>-16.75</t>
  </si>
  <si>
    <t>Long Term Solvency</t>
  </si>
  <si>
    <t>Total Debt/Equity</t>
  </si>
  <si>
    <t>-203.62</t>
  </si>
  <si>
    <t>-175.06</t>
  </si>
  <si>
    <t>27.12</t>
  </si>
  <si>
    <t>20.5</t>
  </si>
  <si>
    <t>12.26</t>
  </si>
  <si>
    <t>Total Debt / Total Capital</t>
  </si>
  <si>
    <t>196.5</t>
  </si>
  <si>
    <t>233.23</t>
  </si>
  <si>
    <t>21.34</t>
  </si>
  <si>
    <t>17.02</t>
  </si>
  <si>
    <t>10.92</t>
  </si>
  <si>
    <t>LT Debt/Equity</t>
  </si>
  <si>
    <t>-199.81</t>
  </si>
  <si>
    <t>-172.83</t>
  </si>
  <si>
    <t>25.33</t>
  </si>
  <si>
    <t>18.75</t>
  </si>
  <si>
    <t>10.33</t>
  </si>
  <si>
    <t>Long-Term Debt / Total Capital</t>
  </si>
  <si>
    <t>192.83</t>
  </si>
  <si>
    <t>230.27</t>
  </si>
  <si>
    <t>19.92</t>
  </si>
  <si>
    <t>15.56</t>
  </si>
  <si>
    <t>9.2</t>
  </si>
  <si>
    <t>Total Liabilities / Total Assets</t>
  </si>
  <si>
    <t>184.08</t>
  </si>
  <si>
    <t>215.66</t>
  </si>
  <si>
    <t>28.26</t>
  </si>
  <si>
    <t>27.4</t>
  </si>
  <si>
    <t>26.43</t>
  </si>
  <si>
    <t>EBIT / Interest Expense</t>
  </si>
  <si>
    <t>-2.83</t>
  </si>
  <si>
    <t>-0.9</t>
  </si>
  <si>
    <t>-8.36</t>
  </si>
  <si>
    <t>4.85</t>
  </si>
  <si>
    <t>EBITDA / Interest Expense</t>
  </si>
  <si>
    <t>-2.24</t>
  </si>
  <si>
    <t>-0.64</t>
  </si>
  <si>
    <t>-0.72</t>
  </si>
  <si>
    <t>-7.45</t>
  </si>
  <si>
    <t>3.37</t>
  </si>
  <si>
    <t>(EBITDA - Capex) / Interest Expense</t>
  </si>
  <si>
    <t>-2.33</t>
  </si>
  <si>
    <t>-0.66</t>
  </si>
  <si>
    <t>-7.8</t>
  </si>
  <si>
    <t>4.09</t>
  </si>
  <si>
    <t>Total Debt / EBITDA</t>
  </si>
  <si>
    <t>-3.65</t>
  </si>
  <si>
    <t>-11.99</t>
  </si>
  <si>
    <t>-1.77</t>
  </si>
  <si>
    <t>-1.11</t>
  </si>
  <si>
    <t>-2.4</t>
  </si>
  <si>
    <t>Net Debt / EBITDA</t>
  </si>
  <si>
    <t>-2.47</t>
  </si>
  <si>
    <t>-8.17</t>
  </si>
  <si>
    <t>4.96</t>
  </si>
  <si>
    <t>13.17</t>
  </si>
  <si>
    <t>Total Debt / (EBITDA - Capex)</t>
  </si>
  <si>
    <t>-3.51</t>
  </si>
  <si>
    <t>-11.71</t>
  </si>
  <si>
    <t>-1.67</t>
  </si>
  <si>
    <t>-1.06</t>
  </si>
  <si>
    <t>-1.98</t>
  </si>
  <si>
    <t>Net Debt / (EBITDA - Capex)</t>
  </si>
  <si>
    <t>-2.37</t>
  </si>
  <si>
    <t>-7.98</t>
  </si>
  <si>
    <t>4.68</t>
  </si>
  <si>
    <t>2.93</t>
  </si>
  <si>
    <t>10.84</t>
  </si>
  <si>
    <t>Growth Over Prior Year</t>
  </si>
  <si>
    <t>Total Revenues, 1 Yr. Growth %</t>
  </si>
  <si>
    <t>-155.5</t>
  </si>
  <si>
    <t>43.92</t>
  </si>
  <si>
    <t>112.3</t>
  </si>
  <si>
    <t>64.62</t>
  </si>
  <si>
    <t>Gross Profit, 1 Yr. Growth %</t>
  </si>
  <si>
    <t>-77.18</t>
  </si>
  <si>
    <t>-20.04</t>
  </si>
  <si>
    <t>-119.49</t>
  </si>
  <si>
    <t>EBITDA, 1 Yr. Growth %</t>
  </si>
  <si>
    <t>-60.96</t>
  </si>
  <si>
    <t>40.05</t>
  </si>
  <si>
    <t>1.55</t>
  </si>
  <si>
    <t>EBITA, 1 Yr. Growth %</t>
  </si>
  <si>
    <t>-57.57</t>
  </si>
  <si>
    <t>33.33</t>
  </si>
  <si>
    <t>-66.1</t>
  </si>
  <si>
    <t>EBIT, 1 Yr. Growth %</t>
  </si>
  <si>
    <t>-56.81</t>
  </si>
  <si>
    <t>24.6</t>
  </si>
  <si>
    <t>-11.34</t>
  </si>
  <si>
    <t>-65.38</t>
  </si>
  <si>
    <t>Earnings From Cont. Operations, 1 Yr. Growth %</t>
  </si>
  <si>
    <t>-31.17</t>
  </si>
  <si>
    <t>29.51</t>
  </si>
  <si>
    <t>-51.05</t>
  </si>
  <si>
    <t>-72.13</t>
  </si>
  <si>
    <t>Net Income, 1 Yr. Growth %</t>
  </si>
  <si>
    <t>-30.4</t>
  </si>
  <si>
    <t>32.25</t>
  </si>
  <si>
    <t>-51.2</t>
  </si>
  <si>
    <t>-74.21</t>
  </si>
  <si>
    <t>Normalized Net Income, 1 Yr. Growth %</t>
  </si>
  <si>
    <t>-29.95</t>
  </si>
  <si>
    <t>37.56</t>
  </si>
  <si>
    <t>-51.26</t>
  </si>
  <si>
    <t>-79.27</t>
  </si>
  <si>
    <t>Diluted EPS Before Extra, 1 Yr. Growth %</t>
  </si>
  <si>
    <t>-55.61</t>
  </si>
  <si>
    <t>-93.1</t>
  </si>
  <si>
    <t>-74.74</t>
  </si>
  <si>
    <t>Accounts Receivable, 1 Yr. Growth %</t>
  </si>
  <si>
    <t>21.74</t>
  </si>
  <si>
    <t>13.1</t>
  </si>
  <si>
    <t>5.26</t>
  </si>
  <si>
    <t>Inventory, 1 Yr. Growth %</t>
  </si>
  <si>
    <t>2.08</t>
  </si>
  <si>
    <t>Net Property, Plant and Equip., 1 Yr. Growth %</t>
  </si>
  <si>
    <t>-28.09</t>
  </si>
  <si>
    <t>14.84</t>
  </si>
  <si>
    <t>11.56</t>
  </si>
  <si>
    <t>4.06</t>
  </si>
  <si>
    <t>Total Assets, 1 Yr. Growth %</t>
  </si>
  <si>
    <t>8.32</t>
  </si>
  <si>
    <t>105.4</t>
  </si>
  <si>
    <t>-17.96</t>
  </si>
  <si>
    <t>-4.12</t>
  </si>
  <si>
    <t>Tangible Book Value, 1 Yr. Growth %</t>
  </si>
  <si>
    <t>33.65</t>
  </si>
  <si>
    <t>-196.53</t>
  </si>
  <si>
    <t>-19.25</t>
  </si>
  <si>
    <t>-2.91</t>
  </si>
  <si>
    <t>Common Equity, 1 Yr. Growth %</t>
  </si>
  <si>
    <t>49.13</t>
  </si>
  <si>
    <t>-220.85</t>
  </si>
  <si>
    <t>-14.61</t>
  </si>
  <si>
    <t>Cash From Operations, 1 Yr. Growth %</t>
  </si>
  <si>
    <t>-69.56</t>
  </si>
  <si>
    <t>45.88</t>
  </si>
  <si>
    <t>-16.35</t>
  </si>
  <si>
    <t>-110.78</t>
  </si>
  <si>
    <t>Capital Expenditures, 1 Yr. Growth %</t>
  </si>
  <si>
    <t>-77.55</t>
  </si>
  <si>
    <t>231.82</t>
  </si>
  <si>
    <t>-20.55</t>
  </si>
  <si>
    <t>22.41</t>
  </si>
  <si>
    <t>Levered Free Cash Flow, 1 Yr. Growth %</t>
  </si>
  <si>
    <t>25.07</t>
  </si>
  <si>
    <t>-61.51</t>
  </si>
  <si>
    <t>-190.17</t>
  </si>
  <si>
    <t>Unlevered Free Cash Flow, 1 Yr. Growth %</t>
  </si>
  <si>
    <t>52.6</t>
  </si>
  <si>
    <t>35.4</t>
  </si>
  <si>
    <t>-183.61</t>
  </si>
  <si>
    <t>Compound Annual Growth Rate Over Two Years</t>
  </si>
  <si>
    <t>Total Revenues, 2 Yr. CAGR %</t>
  </si>
  <si>
    <t>-10.62</t>
  </si>
  <si>
    <t>74.8</t>
  </si>
  <si>
    <t>86.94</t>
  </si>
  <si>
    <t>Gross Profit, 2 Yr. CAGR %</t>
  </si>
  <si>
    <t>-57.29</t>
  </si>
  <si>
    <t>-60.52</t>
  </si>
  <si>
    <t>47.55</t>
  </si>
  <si>
    <t>EBITDA, 2 Yr. CAGR %</t>
  </si>
  <si>
    <t>-27.38</t>
  </si>
  <si>
    <t>17.37</t>
  </si>
  <si>
    <t>-47.78</t>
  </si>
  <si>
    <t>EBITA, 2 Yr. CAGR %</t>
  </si>
  <si>
    <t>-25.94</t>
  </si>
  <si>
    <t>15.49</t>
  </si>
  <si>
    <t>-41.07</t>
  </si>
  <si>
    <t>EBIT, 2 Yr. CAGR %</t>
  </si>
  <si>
    <t>-27.78</t>
  </si>
  <si>
    <t>3.82</t>
  </si>
  <si>
    <t>-44.73</t>
  </si>
  <si>
    <t>Earnings From Cont. Operations, 2 Yr. CAGR %</t>
  </si>
  <si>
    <t>-5.58</t>
  </si>
  <si>
    <t>-20.38</t>
  </si>
  <si>
    <t>-63.06</t>
  </si>
  <si>
    <t>Net Income, 2 Yr. CAGR %</t>
  </si>
  <si>
    <t>-4.06</t>
  </si>
  <si>
    <t>-19.67</t>
  </si>
  <si>
    <t>-64.53</t>
  </si>
  <si>
    <t>Normalized Net Income, 2 Yr. CAGR %</t>
  </si>
  <si>
    <t>-2.61</t>
  </si>
  <si>
    <t>-18.63</t>
  </si>
  <si>
    <t>-68.28</t>
  </si>
  <si>
    <t>Diluted EPS Before Extra, 2 Yr. CAGR %</t>
  </si>
  <si>
    <t>-48.73</t>
  </si>
  <si>
    <t>-82.49</t>
  </si>
  <si>
    <t>-86.79</t>
  </si>
  <si>
    <t>Accounts Receivable, 2 Yr. CAGR %</t>
  </si>
  <si>
    <t>17.34</t>
  </si>
  <si>
    <t>9.11</t>
  </si>
  <si>
    <t>11.92</t>
  </si>
  <si>
    <t>Inventory, 2 Yr. CAGR %</t>
  </si>
  <si>
    <t>-10.56</t>
  </si>
  <si>
    <t>Net Property, Plant and Equip., 2 Yr. CAGR %</t>
  </si>
  <si>
    <t>-9.12</t>
  </si>
  <si>
    <t>13.19</t>
  </si>
  <si>
    <t>7.75</t>
  </si>
  <si>
    <t>Total Assets, 2 Yr. CAGR %</t>
  </si>
  <si>
    <t>49.16</t>
  </si>
  <si>
    <t>29.81</t>
  </si>
  <si>
    <t>-11.31</t>
  </si>
  <si>
    <t>Tangible Book Value, 2 Yr. CAGR %</t>
  </si>
  <si>
    <t>13.58</t>
  </si>
  <si>
    <t>-11.72</t>
  </si>
  <si>
    <t>-11.46</t>
  </si>
  <si>
    <t>Common Equity, 2 Yr. CAGR %</t>
  </si>
  <si>
    <t>34.24</t>
  </si>
  <si>
    <t>1.58</t>
  </si>
  <si>
    <t>-8.68</t>
  </si>
  <si>
    <t>Cash From Operations, 2 Yr. CAGR %</t>
  </si>
  <si>
    <t>-33.36</t>
  </si>
  <si>
    <t>11.4</t>
  </si>
  <si>
    <t>-69.98</t>
  </si>
  <si>
    <t>Capital Expenditures, 2 Yr. CAGR %</t>
  </si>
  <si>
    <t>-13.69</t>
  </si>
  <si>
    <t>62.37</t>
  </si>
  <si>
    <t>-1.38</t>
  </si>
  <si>
    <t>Levered Free Cash Flow, 2 Yr. CAGR %</t>
  </si>
  <si>
    <t>-31.22</t>
  </si>
  <si>
    <t>-44.13</t>
  </si>
  <si>
    <t>Unlevered Free Cash Flow, 2 Yr. CAGR %</t>
  </si>
  <si>
    <t>37.45</t>
  </si>
  <si>
    <t>7.37</t>
  </si>
  <si>
    <t>Compound Annual Growth Rate Over Three Years</t>
  </si>
  <si>
    <t>Total Revenues, 3 Yr. CAGR %</t>
  </si>
  <si>
    <t>19.25</t>
  </si>
  <si>
    <t>71.34</t>
  </si>
  <si>
    <t>Gross Profit, 3 Yr. CAGR %</t>
  </si>
  <si>
    <t>-67.11</t>
  </si>
  <si>
    <t>20.3</t>
  </si>
  <si>
    <t>EBITDA, 3 Yr. CAGR %</t>
  </si>
  <si>
    <t>-19.26</t>
  </si>
  <si>
    <t>-28.21</t>
  </si>
  <si>
    <t>EBITA, 3 Yr. CAGR %</t>
  </si>
  <si>
    <t>-17.78</t>
  </si>
  <si>
    <t>-23.37</t>
  </si>
  <si>
    <t>EBIT, 3 Yr. CAGR %</t>
  </si>
  <si>
    <t>-22.67</t>
  </si>
  <si>
    <t>-28.12</t>
  </si>
  <si>
    <t>Earnings From Cont. Operations, 3 Yr. CAGR %</t>
  </si>
  <si>
    <t>-24.15</t>
  </si>
  <si>
    <t>-43.89</t>
  </si>
  <si>
    <t>Net Income, 3 Yr. CAGR %</t>
  </si>
  <si>
    <t>-23.42</t>
  </si>
  <si>
    <t>Normalized Net Income, 3 Yr. CAGR %</t>
  </si>
  <si>
    <t>-22.68</t>
  </si>
  <si>
    <t>-48.48</t>
  </si>
  <si>
    <t>Diluted EPS Before Extra, 3 Yr. CAGR %</t>
  </si>
  <si>
    <t>-73.72</t>
  </si>
  <si>
    <t>-80.22</t>
  </si>
  <si>
    <t>Accounts Receivable, 3 Yr. CAGR %</t>
  </si>
  <si>
    <t>12.31</t>
  </si>
  <si>
    <t>Inventory, 3 Yr. CAGR %</t>
  </si>
  <si>
    <t>112.53</t>
  </si>
  <si>
    <t>153.72</t>
  </si>
  <si>
    <t>Net Property, Plant and Equip., 3 Yr. CAGR %</t>
  </si>
  <si>
    <t>-2.69</t>
  </si>
  <si>
    <t>10.06</t>
  </si>
  <si>
    <t>Total Assets, 3 Yr. CAGR %</t>
  </si>
  <si>
    <t>22.21</t>
  </si>
  <si>
    <t>Tangible Book Value, 3 Yr. CAGR %</t>
  </si>
  <si>
    <t>1.37</t>
  </si>
  <si>
    <t>-8.87</t>
  </si>
  <si>
    <t>Common Equity, 3 Yr. CAGR %</t>
  </si>
  <si>
    <t>15.45</t>
  </si>
  <si>
    <t>Cash From Operations, 3 Yr. CAGR %</t>
  </si>
  <si>
    <t>-27.71</t>
  </si>
  <si>
    <t>-48.86</t>
  </si>
  <si>
    <t>Capital Expenditures, 3 Yr. CAGR %</t>
  </si>
  <si>
    <t>-16.04</t>
  </si>
  <si>
    <t>47.78</t>
  </si>
  <si>
    <t>Levered Free Cash Flow, 3 Yr. CAGR %</t>
  </si>
  <si>
    <t>-27.62</t>
  </si>
  <si>
    <t>Unlevered Free Cash Flow, 3 Yr. CAGR %</t>
  </si>
  <si>
    <t>17.17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</si>
  <si>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</si>
  <si>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</si>
  <si>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</si>
  <si>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</si>
  <si>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</si>
  <si>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</si>
  <si>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</si>
  <si>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</si>
  <si>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787.7</t>
  </si>
  <si>
    <t>26,674</t>
  </si>
  <si>
    <t>12,401</t>
  </si>
  <si>
    <t>13,183</t>
  </si>
  <si>
    <t>19,893</t>
  </si>
  <si>
    <t>-</t>
  </si>
  <si>
    <t>Change</t>
  </si>
  <si>
    <t>3,286.42%</t>
  </si>
  <si>
    <t>-53.51%</t>
  </si>
  <si>
    <t>6.31%</t>
  </si>
  <si>
    <t>50.9%</t>
  </si>
  <si>
    <t>Enterprise Value (EV)
                                    1</t>
  </si>
  <si>
    <t>23,858</t>
  </si>
  <si>
    <t>11,814</t>
  </si>
  <si>
    <t>10,838</t>
  </si>
  <si>
    <t>17,004</t>
  </si>
  <si>
    <t>16,649</t>
  </si>
  <si>
    <t>15,837</t>
  </si>
  <si>
    <t>2,928.91%</t>
  </si>
  <si>
    <t>-50.48%</t>
  </si>
  <si>
    <t>-8.26%</t>
  </si>
  <si>
    <t>56.88%</t>
  </si>
  <si>
    <t>-2.08%</t>
  </si>
  <si>
    <t>-4.88%</t>
  </si>
  <si>
    <t>P/E ratio</t>
  </si>
  <si>
    <t>-1.12x</t>
  </si>
  <si>
    <t>-7.32x</t>
  </si>
  <si>
    <t>-30.6x</t>
  </si>
  <si>
    <t>-168x</t>
  </si>
  <si>
    <t>112x</t>
  </si>
  <si>
    <t>48.3x</t>
  </si>
  <si>
    <t>PBR</t>
  </si>
  <si>
    <t>3.34x</t>
  </si>
  <si>
    <t>1.85x</t>
  </si>
  <si>
    <t>2.05x</t>
  </si>
  <si>
    <t>3.02x</t>
  </si>
  <si>
    <t>2.89x</t>
  </si>
  <si>
    <t>2.7x</t>
  </si>
  <si>
    <t>PEG</t>
  </si>
  <si>
    <t>0.1x</t>
  </si>
  <si>
    <t>0.4x</t>
  </si>
  <si>
    <t>2.3x</t>
  </si>
  <si>
    <t>-0x</t>
  </si>
  <si>
    <t>0x</t>
  </si>
  <si>
    <t>Capitalization / Revenue</t>
  </si>
  <si>
    <t>1.68x</t>
  </si>
  <si>
    <t>39.5x</t>
  </si>
  <si>
    <t>8.65x</t>
  </si>
  <si>
    <t>5.59x</t>
  </si>
  <si>
    <t>7.11x</t>
  </si>
  <si>
    <t>5.89x</t>
  </si>
  <si>
    <t>5.11x</t>
  </si>
  <si>
    <t>EV / Revenue</t>
  </si>
  <si>
    <t>35.3x</t>
  </si>
  <si>
    <t>8.24x</t>
  </si>
  <si>
    <t>4.59x</t>
  </si>
  <si>
    <t>6.08x</t>
  </si>
  <si>
    <t>4.93x</t>
  </si>
  <si>
    <t>4.07x</t>
  </si>
  <si>
    <t>EV / EBITDA</t>
  </si>
  <si>
    <t>-28.3x</t>
  </si>
  <si>
    <t>-14.9x</t>
  </si>
  <si>
    <t>-493x</t>
  </si>
  <si>
    <t>54.2x</t>
  </si>
  <si>
    <t>32.7x</t>
  </si>
  <si>
    <t>19.2x</t>
  </si>
  <si>
    <t>EV / EBIT</t>
  </si>
  <si>
    <t>-15.3x</t>
  </si>
  <si>
    <t>-8.6x</t>
  </si>
  <si>
    <t>-20.9x</t>
  </si>
  <si>
    <t>-98.9x</t>
  </si>
  <si>
    <t>189x</t>
  </si>
  <si>
    <t>39.3x</t>
  </si>
  <si>
    <t>EV / FCF</t>
  </si>
  <si>
    <t>-23.6x</t>
  </si>
  <si>
    <t>-13.5x</t>
  </si>
  <si>
    <t>-1,806x</t>
  </si>
  <si>
    <t>27.7x</t>
  </si>
  <si>
    <t>23.7x</t>
  </si>
  <si>
    <t>FCF Yield</t>
  </si>
  <si>
    <t>-4.24%</t>
  </si>
  <si>
    <t>-7.42%</t>
  </si>
  <si>
    <t>-0.06%</t>
  </si>
  <si>
    <t>2.84%</t>
  </si>
  <si>
    <t>3.61%</t>
  </si>
  <si>
    <t>4.21%</t>
  </si>
  <si>
    <t>Dividend per Share
                                    2</t>
  </si>
  <si>
    <t>Rate of return</t>
  </si>
  <si>
    <t>EPS
                                    2</t>
  </si>
  <si>
    <t>-0.0294</t>
  </si>
  <si>
    <t>0.044</t>
  </si>
  <si>
    <t>0.1022</t>
  </si>
  <si>
    <t>Distribution rate</t>
  </si>
  <si>
    <t>Net sales
                                    1</t>
  </si>
  <si>
    <t>469</t>
  </si>
  <si>
    <t>675</t>
  </si>
  <si>
    <t>1,433</t>
  </si>
  <si>
    <t>2,359</t>
  </si>
  <si>
    <t>2,799</t>
  </si>
  <si>
    <t>3,380</t>
  </si>
  <si>
    <t>3,893</t>
  </si>
  <si>
    <t>EBITDA
                                    1</t>
  </si>
  <si>
    <t>-842</t>
  </si>
  <si>
    <t>-793</t>
  </si>
  <si>
    <t>-22</t>
  </si>
  <si>
    <t>314</t>
  </si>
  <si>
    <t>509.4</t>
  </si>
  <si>
    <t>824.5</t>
  </si>
  <si>
    <t>EBIT
                                    1</t>
  </si>
  <si>
    <t>-1,555</t>
  </si>
  <si>
    <t>-1,373</t>
  </si>
  <si>
    <t>-519</t>
  </si>
  <si>
    <t>-171.9</t>
  </si>
  <si>
    <t>88.28</t>
  </si>
  <si>
    <t>403.5</t>
  </si>
  <si>
    <t>Net income
                                    1</t>
  </si>
  <si>
    <t>-2,608</t>
  </si>
  <si>
    <t>-3,449</t>
  </si>
  <si>
    <t>-1,683</t>
  </si>
  <si>
    <t>-434</t>
  </si>
  <si>
    <t>-113.6</t>
  </si>
  <si>
    <t>171.4</t>
  </si>
  <si>
    <t>409.3</t>
  </si>
  <si>
    <t>Net Debt
                                    1</t>
  </si>
  <si>
    <t>-2,816</t>
  </si>
  <si>
    <t>-587</t>
  </si>
  <si>
    <t>-2,345</t>
  </si>
  <si>
    <t>-2,890</t>
  </si>
  <si>
    <t>-3,244</t>
  </si>
  <si>
    <t>-4,057</t>
  </si>
  <si>
    <t>Reference price
                                    2</t>
  </si>
  <si>
    <t>12.860</t>
  </si>
  <si>
    <t>7.130</t>
  </si>
  <si>
    <t>3.220</t>
  </si>
  <si>
    <t>3.370</t>
  </si>
  <si>
    <t>4.940</t>
  </si>
  <si>
    <t>Nbr of stocks (in thousands)</t>
  </si>
  <si>
    <t>61,250</t>
  </si>
  <si>
    <t>3,741,090</t>
  </si>
  <si>
    <t>3,851,328</t>
  </si>
  <si>
    <t>3,912,000</t>
  </si>
  <si>
    <t>4,027,000</t>
  </si>
  <si>
    <t>Announcement Date</t>
  </si>
  <si>
    <t>11/19/21</t>
  </si>
  <si>
    <t>3/3/22</t>
  </si>
  <si>
    <t>2/23/23</t>
  </si>
  <si>
    <t>2/22/24</t>
  </si>
  <si>
    <t>address1</t>
  </si>
  <si>
    <t>3 Media Close, No. 01-03/06</t>
  </si>
  <si>
    <t>city</t>
  </si>
  <si>
    <t>zip</t>
  </si>
  <si>
    <t>138498</t>
  </si>
  <si>
    <t>country</t>
  </si>
  <si>
    <t>phone</t>
  </si>
  <si>
    <t>65 8557 3978 64</t>
  </si>
  <si>
    <t>website</t>
  </si>
  <si>
    <t>https://www.grab.com/sg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</si>
  <si>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</si>
  <si>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</si>
  <si>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</si>
  <si>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</si>
  <si>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</si>
  <si>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</si>
  <si>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</si>
  <si>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</si>
  <si>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</si>
  <si>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</si>
  <si>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</si>
  <si>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Grab Holdings Limited engages in the provision of superapps in Cambodia, Indonesia, Malaysia, Myanmar, the Philippines, Singapore, Thailand, and Vietnam. The company offers its Grab ecosystem, a single platform with superapps for driver- and merchant-partners and consumers, that allows access to mobility, delivery, digital financial services, and enterprise sector offerings. Grab Holdings Limited was founded in 2012 and is headquartered in Singapore.</t>
  </si>
  <si>
    <t>fullTimeEmployees</t>
  </si>
  <si>
    <t>companyOfficers</t>
  </si>
  <si>
    <t>[{'maxAge': 1, 'name': 'Mr. Ping Yeow  Tan', 'age': 40, 'title': 'Co-Founder, Chairman &amp; CEO', 'yearBorn': 1983, 'exercisedValue': 0, 'unexercisedValue': 0}, {'maxAge': 1, 'name': 'Mr. Peter  Oey', 'age': 51, 'title': 'Chief Financial Officer', 'yearBorn': 1972, 'exercisedValue': 0, 'unexercisedValue': 0}, {'maxAge': 1, 'name': 'Mr. Alexander Charles  Hungate', 'age': 56, 'title': 'Chief Operating Officer', 'yearBorn': 1967, 'exercisedValue': 0, 'unexercisedValue': 0}, {'maxAge': 1, 'name': 'Mr. Suthen Thomas  Paradatheth', 'age': 41, 'title': 'Chief Technology Officer', 'yearBorn': 1982, 'exercisedValue': 0, 'unexercisedValue': 0}, {'maxAge': 1, 'name': 'Vivian  Tong', 'title': 'Head of US Investor Relations', 'exercisedValue': 0, 'unexercisedValue': 0}, {'maxAge': 1, 'name': 'Mr. Christopher W.  Betts', 'title': 'General Counsel', 'exercisedValue': 0, 'unexercisedValue': 0}, {'maxAge': 1, 'name': 'Ms. Chin Yin  Ong', 'age': 48, 'title': 'Chief People Officer &amp; Director', 'yearBorn': 1975, 'exercisedValue': 0, 'unexercisedValue': 0}, {'maxAge': 1, 'name': 'Ms. Hooi Ling  Tan', 'age': 40, 'title': 'Advisor', 'yearBorn': 1983, 'exercisedValue': 0, 'unexercisedValue': 0}, {'maxAge': 1, 'name': 'Kenneth  Lek', 'title': 'Head of Strategic Finance', 'exercisedValue': 0, 'unexercisedValue': 0}, {'maxAge': 1, 'name': 'Mr. Philipp Wolfgang Josef Kandal', 'age': 40, 'title': 'Chief Product Officer', 'yearBorn': 1983,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</si>
  <si>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</si>
  <si>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</si>
  <si>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</si>
  <si>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</si>
  <si>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</si>
  <si>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</si>
  <si>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</si>
  <si>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</si>
  <si>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</si>
  <si>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</si>
  <si>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</si>
  <si>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</si>
  <si>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</si>
  <si>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</si>
  <si>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</si>
  <si>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</si>
  <si>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</si>
  <si>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</si>
  <si>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</si>
  <si>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</si>
  <si>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</si>
  <si>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</si>
  <si>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</si>
  <si>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</si>
  <si>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</si>
  <si>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</si>
  <si>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</si>
  <si>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</si>
  <si>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</si>
  <si>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</si>
  <si>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</si>
  <si>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</si>
  <si>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</si>
  <si>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</si>
  <si>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</si>
  <si>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</si>
  <si>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</si>
  <si>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</si>
  <si>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</si>
  <si>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</si>
  <si>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</si>
  <si>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</si>
  <si>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</si>
  <si>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</si>
  <si>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</si>
  <si>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</si>
  <si>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</si>
  <si>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</si>
  <si>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</si>
  <si>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</si>
  <si>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</si>
  <si>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</si>
  <si>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</si>
  <si>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</si>
  <si>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</si>
  <si>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</si>
  <si>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</si>
  <si>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</si>
  <si>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</si>
  <si>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</si>
  <si>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</si>
  <si>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</si>
  <si>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Grab Holdings Limited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</si>
  <si>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</si>
  <si>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</si>
  <si>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</si>
  <si>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</si>
  <si>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</si>
  <si>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</si>
  <si>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</si>
  <si>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8695c57e-30e9-3716-9af2-6fe52d8a5826</t>
  </si>
  <si>
    <t>messageBoardId</t>
  </si>
  <si>
    <t>finmb_600742257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</si>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</sst>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rab.com/sg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4.91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2.936699324977921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2.0135000064E10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1.579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104.5369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-3750.0</v>
      </c>
      <c r="C2" s="1">
        <v>-2610.0</v>
      </c>
      <c r="D2" s="1">
        <v>-3450.0</v>
      </c>
      <c r="E2" s="1">
        <v>-1680.0</v>
      </c>
      <c r="F2" s="1">
        <v>-434.0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109.0</v>
      </c>
      <c r="C3" s="1">
        <v>126.0</v>
      </c>
      <c r="D3" s="1">
        <v>109.0</v>
      </c>
      <c r="E3" s="1">
        <v>129.0</v>
      </c>
      <c r="F3" s="1">
        <v>128.0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519.0</v>
      </c>
      <c r="C4" s="1">
        <v>243.0</v>
      </c>
      <c r="D4" s="1">
        <v>215.0</v>
      </c>
      <c r="E4" s="1">
        <v>21.0</v>
      </c>
      <c r="F4" s="1">
        <v>17.0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628.0</v>
      </c>
      <c r="C5" s="1">
        <v>369.0</v>
      </c>
      <c r="D5" s="1">
        <v>324.0</v>
      </c>
      <c r="E5" s="1">
        <v>150.0</v>
      </c>
      <c r="F5" s="1">
        <v>145.0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19.0</v>
      </c>
      <c r="C6" s="1">
        <v>18.0</v>
      </c>
      <c r="D6" s="1">
        <v>21.0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2.0</v>
      </c>
      <c r="C7" s="1">
        <v>9.0</v>
      </c>
      <c r="D7" s="1">
        <v>-1.0</v>
      </c>
      <c r="E7" s="1">
        <v>-3.0</v>
      </c>
      <c r="F7" s="1">
        <v>-11.0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56.0</v>
      </c>
      <c r="C8" s="1">
        <v>63.0</v>
      </c>
      <c r="D8" s="1">
        <v>17.0</v>
      </c>
      <c r="E8" s="1">
        <v>58.0</v>
      </c>
      <c r="F8" s="1">
        <v>72.0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60.0</v>
      </c>
      <c r="C9" s="1">
        <v>43.0</v>
      </c>
      <c r="D9" s="1">
        <v>15.0</v>
      </c>
      <c r="E9" s="1">
        <v>6.0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8.0</v>
      </c>
      <c r="D10" s="1">
        <v>8.0</v>
      </c>
      <c r="E10" s="1">
        <v>8.0</v>
      </c>
      <c r="F10" s="1">
        <v>7.0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34.0</v>
      </c>
      <c r="C11" s="1">
        <v>54.0</v>
      </c>
      <c r="D11" s="1">
        <v>357.0</v>
      </c>
      <c r="E11" s="1">
        <v>412.0</v>
      </c>
      <c r="F11" s="1">
        <v>304.0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728.0</v>
      </c>
      <c r="C12" s="1">
        <v>1330.0</v>
      </c>
      <c r="D12" s="1">
        <v>1900.0</v>
      </c>
      <c r="E12" s="1">
        <v>277.0</v>
      </c>
      <c r="F12" s="1">
        <v>-136.0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-75.0</v>
      </c>
      <c r="C13" s="1">
        <v>31.0</v>
      </c>
      <c r="D13" s="1">
        <v>-181.0</v>
      </c>
      <c r="E13" s="1">
        <v>-160.0</v>
      </c>
      <c r="F13" s="1">
        <v>-11.0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2.0</v>
      </c>
      <c r="C14" s="1">
        <v>2.0</v>
      </c>
      <c r="D14" s="1">
        <v>-1.0</v>
      </c>
      <c r="E14" s="1">
        <v>6.0</v>
      </c>
      <c r="F14" s="1">
        <v>-1.0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181.0</v>
      </c>
      <c r="C15" s="1">
        <v>42.0</v>
      </c>
      <c r="D15" s="1">
        <v>137.0</v>
      </c>
      <c r="E15" s="1">
        <v>131.0</v>
      </c>
      <c r="F15" s="1">
        <v>-7.0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-83.0</v>
      </c>
      <c r="E16" s="1">
        <v>0.0</v>
      </c>
      <c r="F16" s="1">
        <v>158.0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-2110.0</v>
      </c>
      <c r="C17" s="1">
        <v>-643.0</v>
      </c>
      <c r="D17" s="1">
        <v>-938.0</v>
      </c>
      <c r="E17" s="1">
        <v>-798.0</v>
      </c>
      <c r="F17" s="1">
        <v>86.0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-98.0</v>
      </c>
      <c r="C18" s="1">
        <v>-22.0</v>
      </c>
      <c r="D18" s="1">
        <v>-73.0</v>
      </c>
      <c r="E18" s="1">
        <v>-58.0</v>
      </c>
      <c r="F18" s="1">
        <v>-71.0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6.0</v>
      </c>
      <c r="C19" s="1">
        <v>63.0</v>
      </c>
      <c r="D19" s="1">
        <v>25.0</v>
      </c>
      <c r="E19" s="1">
        <v>12.0</v>
      </c>
      <c r="F19" s="1">
        <v>28.0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-22.0</v>
      </c>
      <c r="C20" s="1">
        <v>-3.0</v>
      </c>
      <c r="D20" s="1">
        <v>0.0</v>
      </c>
      <c r="E20" s="1">
        <v>-266.0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-42.0</v>
      </c>
      <c r="C21" s="1">
        <v>-18.0</v>
      </c>
      <c r="D21" s="1">
        <v>-12.0</v>
      </c>
      <c r="E21" s="1">
        <v>-16.0</v>
      </c>
      <c r="F21" s="1">
        <v>-21.0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569.0</v>
      </c>
      <c r="C22" s="1">
        <v>-359.0</v>
      </c>
      <c r="D22" s="1">
        <v>-2720.0</v>
      </c>
      <c r="E22" s="1">
        <v>-789.0</v>
      </c>
      <c r="F22" s="1">
        <v>1750.0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-20.0</v>
      </c>
      <c r="C23" s="1">
        <v>21.0</v>
      </c>
      <c r="D23" s="1">
        <v>28.0</v>
      </c>
      <c r="E23" s="1">
        <v>55.0</v>
      </c>
      <c r="F23" s="1">
        <v>183.0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393.0</v>
      </c>
      <c r="C24" s="1">
        <v>-318.0</v>
      </c>
      <c r="D24" s="1">
        <v>-2760.0</v>
      </c>
      <c r="E24" s="1">
        <v>-1060.0</v>
      </c>
      <c r="F24" s="1">
        <v>1870.0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8.0</v>
      </c>
      <c r="D25" s="1">
        <v>1980.0</v>
      </c>
      <c r="E25" s="1">
        <v>109.0</v>
      </c>
      <c r="F25" s="1">
        <v>116.0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8.0</v>
      </c>
      <c r="D26" s="1">
        <v>1980.0</v>
      </c>
      <c r="E26" s="1">
        <v>109.0</v>
      </c>
      <c r="F26" s="1">
        <v>116.0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-97.0</v>
      </c>
      <c r="C27" s="1">
        <v>-136.0</v>
      </c>
      <c r="D27" s="1">
        <v>-200.0</v>
      </c>
      <c r="E27" s="1">
        <v>-1050.0</v>
      </c>
      <c r="F27" s="1">
        <v>-804.0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-97.0</v>
      </c>
      <c r="C28" s="1">
        <v>-136.0</v>
      </c>
      <c r="D28" s="1">
        <v>-200.0</v>
      </c>
      <c r="E28" s="1">
        <v>-1050.0</v>
      </c>
      <c r="F28" s="1">
        <v>-804.0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6.0</v>
      </c>
      <c r="C29" s="1">
        <v>5.0</v>
      </c>
      <c r="D29" s="1">
        <v>4470.0</v>
      </c>
      <c r="E29" s="1">
        <v>8.0</v>
      </c>
      <c r="F29" s="1">
        <v>16.0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1940.0</v>
      </c>
      <c r="C30" s="1">
        <v>1390.0</v>
      </c>
      <c r="D30" s="1">
        <v>463.0</v>
      </c>
      <c r="E30" s="1">
        <v>0.0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104.0</v>
      </c>
      <c r="C31" s="1">
        <v>312.0</v>
      </c>
      <c r="D31" s="1">
        <v>-148.0</v>
      </c>
      <c r="E31" s="1">
        <v>-185.0</v>
      </c>
      <c r="F31" s="1">
        <v>-98.0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1950.0</v>
      </c>
      <c r="C32" s="1">
        <v>1580.0</v>
      </c>
      <c r="D32" s="1">
        <v>6570.0</v>
      </c>
      <c r="E32" s="1">
        <v>-1120.0</v>
      </c>
      <c r="F32" s="1">
        <v>-770.0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12.0</v>
      </c>
      <c r="C33" s="1">
        <v>15.0</v>
      </c>
      <c r="D33" s="1">
        <v>-37.0</v>
      </c>
      <c r="E33" s="1">
        <v>-57.0</v>
      </c>
      <c r="F33" s="1">
        <v>-1.0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244.0</v>
      </c>
      <c r="C34" s="1">
        <v>632.0</v>
      </c>
      <c r="D34" s="1">
        <v>2830.0</v>
      </c>
      <c r="E34" s="1">
        <v>-3040.0</v>
      </c>
      <c r="F34" s="1">
        <v>1190.0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20.0</v>
      </c>
      <c r="C36" s="1">
        <v>17.0</v>
      </c>
      <c r="D36" s="1">
        <v>108.0</v>
      </c>
      <c r="E36" s="1">
        <v>160.0</v>
      </c>
      <c r="F36" s="1">
        <v>80.0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8.0</v>
      </c>
      <c r="C37" s="1">
        <v>7.0</v>
      </c>
      <c r="D37" s="1">
        <v>3.0</v>
      </c>
      <c r="E37" s="1">
        <v>26.0</v>
      </c>
      <c r="F37" s="1">
        <v>45.0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0.0</v>
      </c>
      <c r="C38" s="1">
        <v>-1130.0</v>
      </c>
      <c r="D38" s="1">
        <v>-1380.0</v>
      </c>
      <c r="E38" s="1">
        <v>-531.0</v>
      </c>
      <c r="F38" s="1">
        <v>425.0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0.0</v>
      </c>
      <c r="C39" s="1">
        <v>-232.0</v>
      </c>
      <c r="D39" s="1">
        <v>-316.0</v>
      </c>
      <c r="E39" s="1">
        <v>-428.0</v>
      </c>
      <c r="F39" s="1">
        <v>364.0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0.0</v>
      </c>
      <c r="C40" s="1">
        <v>-172.0</v>
      </c>
      <c r="D40" s="1">
        <v>-39.0</v>
      </c>
      <c r="E40" s="1">
        <v>54.0</v>
      </c>
      <c r="F40" s="1">
        <v>-304.0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-97.0</v>
      </c>
      <c r="C41" s="1">
        <v>-128.0</v>
      </c>
      <c r="D41" s="1">
        <v>1780.0</v>
      </c>
      <c r="E41" s="1">
        <v>-945.0</v>
      </c>
      <c r="F41" s="1">
        <v>-688.0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1510.0</v>
      </c>
      <c r="C3" s="1">
        <v>2170.0</v>
      </c>
      <c r="D3" s="1">
        <v>4990.0</v>
      </c>
      <c r="E3" s="1">
        <v>1950.0</v>
      </c>
      <c r="F3" s="1">
        <v>3140.0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1280.0</v>
      </c>
      <c r="C4" s="1">
        <v>1320.0</v>
      </c>
      <c r="D4" s="1">
        <v>3220.0</v>
      </c>
      <c r="E4" s="1">
        <v>3020.0</v>
      </c>
      <c r="F4" s="1">
        <v>1640.0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0.0</v>
      </c>
      <c r="C5" s="1">
        <v>16.0</v>
      </c>
      <c r="D5" s="1">
        <v>64.0</v>
      </c>
      <c r="E5" s="1">
        <v>164.0</v>
      </c>
      <c r="F5" s="1">
        <v>361.0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2790.0</v>
      </c>
      <c r="C6" s="1">
        <v>3510.0</v>
      </c>
      <c r="D6" s="1">
        <v>8280.0</v>
      </c>
      <c r="E6" s="1">
        <v>5140.0</v>
      </c>
      <c r="F6" s="1">
        <v>5140.0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69.0</v>
      </c>
      <c r="C7" s="1">
        <v>84.0</v>
      </c>
      <c r="D7" s="1">
        <v>95.0</v>
      </c>
      <c r="E7" s="1">
        <v>100.0</v>
      </c>
      <c r="F7" s="1">
        <v>119.0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118.0</v>
      </c>
      <c r="C8" s="1">
        <v>69.0</v>
      </c>
      <c r="D8" s="1">
        <v>101.0</v>
      </c>
      <c r="E8" s="1">
        <v>133.0</v>
      </c>
      <c r="F8" s="1">
        <v>107.0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53.0</v>
      </c>
      <c r="C9" s="1">
        <v>31.0</v>
      </c>
      <c r="D9" s="1">
        <v>107.0</v>
      </c>
      <c r="E9" s="1">
        <v>185.0</v>
      </c>
      <c r="F9" s="1">
        <v>272.0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240.0</v>
      </c>
      <c r="C10" s="1">
        <v>184.0</v>
      </c>
      <c r="D10" s="1">
        <v>303.0</v>
      </c>
      <c r="E10" s="1">
        <v>418.0</v>
      </c>
      <c r="F10" s="1">
        <v>498.0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5.0</v>
      </c>
      <c r="C11" s="1">
        <v>3.0</v>
      </c>
      <c r="D11" s="1">
        <v>4.0</v>
      </c>
      <c r="E11" s="1">
        <v>48.0</v>
      </c>
      <c r="F11" s="1">
        <v>49.0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68.0</v>
      </c>
      <c r="C12" s="1">
        <v>34.0</v>
      </c>
      <c r="D12" s="1">
        <v>66.0</v>
      </c>
      <c r="E12" s="1">
        <v>58.0</v>
      </c>
      <c r="F12" s="1">
        <v>55.0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34.0</v>
      </c>
      <c r="C13" s="1">
        <v>28.0</v>
      </c>
      <c r="D13" s="1">
        <v>23.0</v>
      </c>
      <c r="E13" s="1">
        <v>24.0</v>
      </c>
      <c r="F13" s="1">
        <v>27.0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3140.0</v>
      </c>
      <c r="C14" s="1">
        <v>3760.0</v>
      </c>
      <c r="D14" s="1">
        <v>8680.0</v>
      </c>
      <c r="E14" s="1">
        <v>5690.0</v>
      </c>
      <c r="F14" s="1">
        <v>5770.0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759.0</v>
      </c>
      <c r="C15" s="1">
        <v>701.0</v>
      </c>
      <c r="D15" s="1">
        <v>799.0</v>
      </c>
      <c r="E15" s="1">
        <v>934.0</v>
      </c>
      <c r="F15" s="1">
        <v>1030.0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-225.0</v>
      </c>
      <c r="C16" s="1">
        <v>-317.0</v>
      </c>
      <c r="D16" s="1">
        <v>-358.0</v>
      </c>
      <c r="E16" s="1">
        <v>-442.0</v>
      </c>
      <c r="F16" s="1">
        <v>-522.0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534.0</v>
      </c>
      <c r="C17" s="1">
        <v>384.0</v>
      </c>
      <c r="D17" s="1">
        <v>441.0</v>
      </c>
      <c r="E17" s="1">
        <v>492.0</v>
      </c>
      <c r="F17" s="1">
        <v>512.0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165.0</v>
      </c>
      <c r="C18" s="1">
        <v>386.0</v>
      </c>
      <c r="D18" s="1">
        <v>1260.0</v>
      </c>
      <c r="E18" s="1">
        <v>1850.0</v>
      </c>
      <c r="F18" s="1">
        <v>1290.0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681.0</v>
      </c>
      <c r="C19" s="1">
        <v>656.0</v>
      </c>
      <c r="D19" s="1">
        <v>647.0</v>
      </c>
      <c r="E19" s="1">
        <v>807.0</v>
      </c>
      <c r="F19" s="1">
        <v>807.0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499.0</v>
      </c>
      <c r="C20" s="1">
        <v>257.0</v>
      </c>
      <c r="D20" s="1">
        <v>28.0</v>
      </c>
      <c r="E20" s="1">
        <v>97.0</v>
      </c>
      <c r="F20" s="1">
        <v>109.0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0.0</v>
      </c>
      <c r="C21" s="1">
        <v>0.0</v>
      </c>
      <c r="D21" s="1">
        <v>0.0</v>
      </c>
      <c r="E21" s="1">
        <v>87.0</v>
      </c>
      <c r="F21" s="1">
        <v>148.0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0.0</v>
      </c>
      <c r="C22" s="1">
        <v>0.0</v>
      </c>
      <c r="D22" s="1">
        <v>5.0</v>
      </c>
      <c r="E22" s="1">
        <v>20.0</v>
      </c>
      <c r="F22" s="1">
        <v>56.0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5.0</v>
      </c>
      <c r="C23" s="1">
        <v>4.0</v>
      </c>
      <c r="D23" s="1">
        <v>127.0</v>
      </c>
      <c r="E23" s="1">
        <v>130.0</v>
      </c>
      <c r="F23" s="1">
        <v>102.0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5020.0</v>
      </c>
      <c r="C24" s="1">
        <v>5440.0</v>
      </c>
      <c r="D24" s="1">
        <v>11180.0</v>
      </c>
      <c r="E24" s="1">
        <v>9170.0</v>
      </c>
      <c r="F24" s="1">
        <v>8790.0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99.0</v>
      </c>
      <c r="C26" s="1">
        <v>109.0</v>
      </c>
      <c r="D26" s="1">
        <v>167.0</v>
      </c>
      <c r="E26" s="1">
        <v>189.0</v>
      </c>
      <c r="F26" s="1">
        <v>185.0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307.0</v>
      </c>
      <c r="C27" s="1">
        <v>278.0</v>
      </c>
      <c r="D27" s="1">
        <v>374.0</v>
      </c>
      <c r="E27" s="1">
        <v>407.0</v>
      </c>
      <c r="F27" s="1">
        <v>402.0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133.0</v>
      </c>
      <c r="C28" s="1">
        <v>121.0</v>
      </c>
      <c r="D28" s="1">
        <v>122.0</v>
      </c>
      <c r="E28" s="1">
        <v>83.0</v>
      </c>
      <c r="F28" s="1">
        <v>87.0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28.0</v>
      </c>
      <c r="C29" s="1">
        <v>19.0</v>
      </c>
      <c r="D29" s="1">
        <v>22.0</v>
      </c>
      <c r="E29" s="1">
        <v>34.0</v>
      </c>
      <c r="F29" s="1">
        <v>38.0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10.0</v>
      </c>
      <c r="C30" s="1">
        <v>20.0</v>
      </c>
      <c r="D30" s="1">
        <v>3.0</v>
      </c>
      <c r="E30" s="1">
        <v>9.0</v>
      </c>
      <c r="F30" s="1">
        <v>15.0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0.0</v>
      </c>
      <c r="C31" s="1">
        <v>13.0</v>
      </c>
      <c r="D31" s="1">
        <v>9.0</v>
      </c>
      <c r="E31" s="1">
        <v>9.0</v>
      </c>
      <c r="F31" s="1">
        <v>7.0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206.0</v>
      </c>
      <c r="C32" s="1">
        <v>276.0</v>
      </c>
      <c r="D32" s="1">
        <v>329.0</v>
      </c>
      <c r="E32" s="1">
        <v>366.0</v>
      </c>
      <c r="F32" s="1">
        <v>744.0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783.0</v>
      </c>
      <c r="C33" s="1">
        <v>836.0</v>
      </c>
      <c r="D33" s="1">
        <v>1030.0</v>
      </c>
      <c r="E33" s="1">
        <v>1100.0</v>
      </c>
      <c r="F33" s="1">
        <v>1480.0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8420.0</v>
      </c>
      <c r="C34" s="1">
        <v>10860.0</v>
      </c>
      <c r="D34" s="1">
        <v>1930.0</v>
      </c>
      <c r="E34" s="1">
        <v>1100.0</v>
      </c>
      <c r="F34" s="1">
        <v>544.0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21.0</v>
      </c>
      <c r="C35" s="1">
        <v>20.0</v>
      </c>
      <c r="D35" s="1">
        <v>101.0</v>
      </c>
      <c r="E35" s="1">
        <v>152.0</v>
      </c>
      <c r="F35" s="1">
        <v>124.0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10.0</v>
      </c>
      <c r="C36" s="1">
        <v>15.0</v>
      </c>
      <c r="D36" s="1">
        <v>15.0</v>
      </c>
      <c r="E36" s="1">
        <v>13.0</v>
      </c>
      <c r="F36" s="1">
        <v>11.0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6.0</v>
      </c>
      <c r="C37" s="1">
        <v>1.0</v>
      </c>
      <c r="D37" s="1">
        <v>3.0</v>
      </c>
      <c r="E37" s="1">
        <v>18.0</v>
      </c>
      <c r="F37" s="1">
        <v>20.0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9.0</v>
      </c>
      <c r="C38" s="1">
        <v>6.0</v>
      </c>
      <c r="D38" s="1">
        <v>84.0</v>
      </c>
      <c r="E38" s="1">
        <v>137.0</v>
      </c>
      <c r="F38" s="1">
        <v>147.0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9250.0</v>
      </c>
      <c r="C39" s="1">
        <v>11740.0</v>
      </c>
      <c r="D39" s="1">
        <v>3160.0</v>
      </c>
      <c r="E39" s="1">
        <v>2510.0</v>
      </c>
      <c r="F39" s="1">
        <v>2320.0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79.0</v>
      </c>
      <c r="C40" s="1">
        <v>140.0</v>
      </c>
      <c r="D40" s="1">
        <v>21530.0</v>
      </c>
      <c r="E40" s="1">
        <v>22280.0</v>
      </c>
      <c r="F40" s="1">
        <v>22670.0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-7980.0</v>
      </c>
      <c r="C41" s="1">
        <v>-10490.0</v>
      </c>
      <c r="D41" s="1">
        <v>-14400.0</v>
      </c>
      <c r="E41" s="1">
        <v>-16280.0</v>
      </c>
      <c r="F41" s="1">
        <v>-16760.0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3610.0</v>
      </c>
      <c r="C42" s="1">
        <v>3950.0</v>
      </c>
      <c r="D42" s="1">
        <v>606.0</v>
      </c>
      <c r="E42" s="1">
        <v>602.0</v>
      </c>
      <c r="F42" s="1">
        <v>544.0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-4290.0</v>
      </c>
      <c r="C43" s="1">
        <v>-6400.0</v>
      </c>
      <c r="D43" s="1">
        <v>7730.0</v>
      </c>
      <c r="E43" s="1">
        <v>6600.0</v>
      </c>
      <c r="F43" s="1">
        <v>6450.0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>
        <v>67.0</v>
      </c>
      <c r="C44" s="1">
        <v>105.0</v>
      </c>
      <c r="D44" s="1">
        <v>286.0</v>
      </c>
      <c r="E44" s="1">
        <v>54.0</v>
      </c>
      <c r="F44" s="1">
        <v>19.0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101</v>
      </c>
      <c r="B45" s="1">
        <v>-4220.0</v>
      </c>
      <c r="C45" s="1">
        <v>-6290.0</v>
      </c>
      <c r="D45" s="1">
        <v>8020.0</v>
      </c>
      <c r="E45" s="1">
        <v>6660.0</v>
      </c>
      <c r="F45" s="1">
        <v>6470.0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102</v>
      </c>
      <c r="B46" s="1">
        <v>5020.0</v>
      </c>
      <c r="C46" s="1">
        <v>5440.0</v>
      </c>
      <c r="D46" s="1">
        <v>11180.0</v>
      </c>
      <c r="E46" s="1">
        <v>9170.0</v>
      </c>
      <c r="F46" s="1">
        <v>8790.0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51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103</v>
      </c>
      <c r="B48" s="1">
        <v>0.0</v>
      </c>
      <c r="C48" s="1">
        <v>152.0</v>
      </c>
      <c r="D48" s="1">
        <v>3830.0</v>
      </c>
      <c r="E48" s="1">
        <v>3870.0</v>
      </c>
      <c r="F48" s="1">
        <v>3930.0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104</v>
      </c>
      <c r="B49" s="1">
        <v>0.0</v>
      </c>
      <c r="C49" s="1">
        <v>152.0</v>
      </c>
      <c r="D49" s="1">
        <v>3740.0</v>
      </c>
      <c r="E49" s="1">
        <v>3860.0</v>
      </c>
      <c r="F49" s="1">
        <v>3930.0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105</v>
      </c>
      <c r="B50" s="1">
        <v>0.0</v>
      </c>
      <c r="C50" s="1" t="s">
        <v>106</v>
      </c>
      <c r="D50" s="1" t="s">
        <v>107</v>
      </c>
      <c r="E50" s="1" t="s">
        <v>108</v>
      </c>
      <c r="F50" s="1" t="s">
        <v>109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110</v>
      </c>
      <c r="B51" s="1">
        <v>-5470.0</v>
      </c>
      <c r="C51" s="1">
        <v>-7310.0</v>
      </c>
      <c r="D51" s="1">
        <v>7060.0</v>
      </c>
      <c r="E51" s="1">
        <v>5700.0</v>
      </c>
      <c r="F51" s="1">
        <v>5530.0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111</v>
      </c>
      <c r="B52" s="1">
        <v>0.0</v>
      </c>
      <c r="C52" s="1">
        <v>-48.0</v>
      </c>
      <c r="D52" s="1" t="s">
        <v>112</v>
      </c>
      <c r="E52" s="1" t="s">
        <v>113</v>
      </c>
      <c r="F52" s="1" t="s">
        <v>114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115</v>
      </c>
      <c r="B53" s="1">
        <v>8600.0</v>
      </c>
      <c r="C53" s="1">
        <v>11020.0</v>
      </c>
      <c r="D53" s="1">
        <v>2180.0</v>
      </c>
      <c r="E53" s="1">
        <v>1360.0</v>
      </c>
      <c r="F53" s="1">
        <v>793.0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116</v>
      </c>
      <c r="B54" s="1">
        <v>5810.0</v>
      </c>
      <c r="C54" s="1">
        <v>7510.0</v>
      </c>
      <c r="D54" s="1">
        <v>-6100.0</v>
      </c>
      <c r="E54" s="1">
        <v>-3780.0</v>
      </c>
      <c r="F54" s="1">
        <v>-4350.0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117</v>
      </c>
      <c r="B55" s="1">
        <v>64.0</v>
      </c>
      <c r="C55" s="1">
        <v>16.0</v>
      </c>
      <c r="D55" s="1">
        <v>16.0</v>
      </c>
      <c r="E55" s="1">
        <v>0.0</v>
      </c>
      <c r="F55" s="1">
        <v>0.0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118</v>
      </c>
      <c r="B56" s="1">
        <v>67.0</v>
      </c>
      <c r="C56" s="1">
        <v>105.0</v>
      </c>
      <c r="D56" s="1">
        <v>286.0</v>
      </c>
      <c r="E56" s="1">
        <v>54.0</v>
      </c>
      <c r="F56" s="1">
        <v>19.0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119</v>
      </c>
      <c r="B57" s="1">
        <v>33.0</v>
      </c>
      <c r="C57" s="1">
        <v>9.0</v>
      </c>
      <c r="D57" s="1">
        <v>14.0</v>
      </c>
      <c r="E57" s="1">
        <v>107.0</v>
      </c>
      <c r="F57" s="1">
        <v>102.0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120</v>
      </c>
      <c r="B58" s="1">
        <v>0.0</v>
      </c>
      <c r="C58" s="1">
        <v>5.0</v>
      </c>
      <c r="D58" s="1">
        <v>3.0</v>
      </c>
      <c r="E58" s="1">
        <v>3.0</v>
      </c>
      <c r="F58" s="1">
        <v>3.0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121</v>
      </c>
      <c r="B59" s="1">
        <v>117.0</v>
      </c>
      <c r="C59" s="1">
        <v>129.0</v>
      </c>
      <c r="D59" s="1">
        <v>228.0</v>
      </c>
      <c r="E59" s="1">
        <v>291.0</v>
      </c>
      <c r="F59" s="1">
        <v>297.0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122</v>
      </c>
      <c r="B60" s="1">
        <v>642.0</v>
      </c>
      <c r="C60" s="1">
        <v>572.0</v>
      </c>
      <c r="D60" s="1">
        <v>571.0</v>
      </c>
      <c r="E60" s="1">
        <v>643.0</v>
      </c>
      <c r="F60" s="1">
        <v>737.0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123</v>
      </c>
      <c r="B61" s="1">
        <v>0.0</v>
      </c>
      <c r="C61" s="1">
        <v>0.0</v>
      </c>
      <c r="D61" s="1">
        <v>0.0</v>
      </c>
      <c r="E61" s="1">
        <v>1.0</v>
      </c>
      <c r="F61" s="1">
        <v>1.0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124</v>
      </c>
      <c r="B62" s="1">
        <v>26.0</v>
      </c>
      <c r="C62" s="1">
        <v>40.0</v>
      </c>
      <c r="D62" s="1">
        <v>22.0</v>
      </c>
      <c r="E62" s="1">
        <v>20.0</v>
      </c>
      <c r="F62" s="1">
        <v>22.0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125</v>
      </c>
      <c r="B2" s="1">
        <v>-845.0</v>
      </c>
      <c r="C2" s="1">
        <v>469.0</v>
      </c>
      <c r="D2" s="1">
        <v>675.0</v>
      </c>
      <c r="E2" s="1">
        <v>1430.0</v>
      </c>
      <c r="F2" s="1">
        <v>2360.0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126</v>
      </c>
      <c r="B3" s="1">
        <v>-845.0</v>
      </c>
      <c r="C3" s="1">
        <v>469.0</v>
      </c>
      <c r="D3" s="1">
        <v>675.0</v>
      </c>
      <c r="E3" s="1">
        <v>1430.0</v>
      </c>
      <c r="F3" s="1">
        <v>2360.0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127</v>
      </c>
      <c r="B4" s="1">
        <v>1320.0</v>
      </c>
      <c r="C4" s="1">
        <v>963.0</v>
      </c>
      <c r="D4" s="1">
        <v>1070.0</v>
      </c>
      <c r="E4" s="1">
        <v>1360.0</v>
      </c>
      <c r="F4" s="1">
        <v>1500.0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128</v>
      </c>
      <c r="B5" s="1">
        <v>-2160.0</v>
      </c>
      <c r="C5" s="1">
        <v>-494.0</v>
      </c>
      <c r="D5" s="1">
        <v>-395.0</v>
      </c>
      <c r="E5" s="1">
        <v>77.0</v>
      </c>
      <c r="F5" s="1">
        <v>860.0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129</v>
      </c>
      <c r="B6" s="1">
        <v>542.0</v>
      </c>
      <c r="C6" s="1">
        <v>477.0</v>
      </c>
      <c r="D6" s="1">
        <v>785.0</v>
      </c>
      <c r="E6" s="1">
        <v>925.0</v>
      </c>
      <c r="F6" s="1">
        <v>843.0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130</v>
      </c>
      <c r="B7" s="1">
        <v>35.0</v>
      </c>
      <c r="C7" s="1">
        <v>33.0</v>
      </c>
      <c r="D7" s="1">
        <v>0.0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131</v>
      </c>
      <c r="B8" s="1">
        <v>231.0</v>
      </c>
      <c r="C8" s="1">
        <v>257.0</v>
      </c>
      <c r="D8" s="1">
        <v>356.0</v>
      </c>
      <c r="E8" s="1">
        <v>466.0</v>
      </c>
      <c r="F8" s="1">
        <v>421.0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132</v>
      </c>
      <c r="B9" s="1">
        <v>9.0</v>
      </c>
      <c r="C9" s="1">
        <v>27.0</v>
      </c>
      <c r="D9" s="1">
        <v>19.0</v>
      </c>
      <c r="E9" s="1">
        <v>65.0</v>
      </c>
      <c r="F9" s="1">
        <v>71.0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133</v>
      </c>
      <c r="B10" s="1">
        <v>817.0</v>
      </c>
      <c r="C10" s="1">
        <v>794.0</v>
      </c>
      <c r="D10" s="1">
        <v>1160.0</v>
      </c>
      <c r="E10" s="1">
        <v>1460.0</v>
      </c>
      <c r="F10" s="1">
        <v>1340.0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134</v>
      </c>
      <c r="B11" s="1">
        <v>-2980.0</v>
      </c>
      <c r="C11" s="1">
        <v>-1290.0</v>
      </c>
      <c r="D11" s="1">
        <v>-1560.0</v>
      </c>
      <c r="E11" s="1">
        <v>-1380.0</v>
      </c>
      <c r="F11" s="1">
        <v>-475.0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135</v>
      </c>
      <c r="B12" s="1">
        <v>-1050.0</v>
      </c>
      <c r="C12" s="1">
        <v>-1430.0</v>
      </c>
      <c r="D12" s="1">
        <v>-1700.0</v>
      </c>
      <c r="E12" s="1">
        <v>-165.0</v>
      </c>
      <c r="F12" s="1">
        <v>98.0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136</v>
      </c>
      <c r="B13" s="1">
        <v>76.0</v>
      </c>
      <c r="C13" s="1">
        <v>42.0</v>
      </c>
      <c r="D13" s="1">
        <v>26.0</v>
      </c>
      <c r="E13" s="1">
        <v>107.0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137</v>
      </c>
      <c r="B14" s="1">
        <v>-977.0</v>
      </c>
      <c r="C14" s="1">
        <v>-1390.0</v>
      </c>
      <c r="D14" s="1">
        <v>-1680.0</v>
      </c>
      <c r="E14" s="1">
        <v>-58.0</v>
      </c>
      <c r="F14" s="1">
        <v>98.0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138</v>
      </c>
      <c r="B15" s="1">
        <v>0.0</v>
      </c>
      <c r="C15" s="1">
        <v>-8.0</v>
      </c>
      <c r="D15" s="1">
        <v>-8.0</v>
      </c>
      <c r="E15" s="1">
        <v>-8.0</v>
      </c>
      <c r="F15" s="1">
        <v>-7.0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139</v>
      </c>
      <c r="B16" s="1">
        <v>9.0</v>
      </c>
      <c r="C16" s="1">
        <v>11.0</v>
      </c>
      <c r="D16" s="1">
        <v>2.0</v>
      </c>
      <c r="E16" s="1">
        <v>-1.0</v>
      </c>
      <c r="F16" s="1">
        <v>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140</v>
      </c>
      <c r="B17" s="1">
        <v>-3.0</v>
      </c>
      <c r="C17" s="1">
        <v>-42.0</v>
      </c>
      <c r="D17" s="1">
        <v>-316.0</v>
      </c>
      <c r="E17" s="1">
        <v>-294.0</v>
      </c>
      <c r="F17" s="1">
        <v>-39.0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141</v>
      </c>
      <c r="B18" s="1">
        <v>-3950.0</v>
      </c>
      <c r="C18" s="1">
        <v>-2720.0</v>
      </c>
      <c r="D18" s="1">
        <v>-3550.0</v>
      </c>
      <c r="E18" s="1">
        <v>-1740.0</v>
      </c>
      <c r="F18" s="1">
        <v>-422.0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142</v>
      </c>
      <c r="B19" s="1">
        <v>0.0</v>
      </c>
      <c r="C19" s="1">
        <v>0.0</v>
      </c>
      <c r="D19" s="1">
        <v>0.0</v>
      </c>
      <c r="E19" s="1">
        <v>0.0</v>
      </c>
      <c r="F19" s="1">
        <v>-56.0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143</v>
      </c>
      <c r="B20" s="1">
        <v>0.0</v>
      </c>
      <c r="C20" s="1">
        <v>0.0</v>
      </c>
      <c r="D20" s="1">
        <v>0.0</v>
      </c>
      <c r="E20" s="1">
        <v>-1.0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144</v>
      </c>
      <c r="B21" s="1">
        <v>-28.0</v>
      </c>
      <c r="C21" s="1">
        <v>-28.0</v>
      </c>
      <c r="D21" s="1">
        <v>-8.0</v>
      </c>
      <c r="E21" s="1">
        <v>-3.0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145</v>
      </c>
      <c r="B22" s="1">
        <v>0.0</v>
      </c>
      <c r="C22" s="1">
        <v>-15.0</v>
      </c>
      <c r="D22" s="1">
        <v>0.0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146</v>
      </c>
      <c r="B23" s="1">
        <v>0.0</v>
      </c>
      <c r="C23" s="1">
        <v>0.0</v>
      </c>
      <c r="D23" s="1">
        <v>1.0</v>
      </c>
      <c r="E23" s="1">
        <v>3.0</v>
      </c>
      <c r="F23" s="1">
        <v>11.0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147</v>
      </c>
      <c r="B24" s="1">
        <v>0.0</v>
      </c>
      <c r="C24" s="1">
        <v>0.0</v>
      </c>
      <c r="D24" s="1">
        <v>-1.0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148</v>
      </c>
      <c r="B25" s="1">
        <v>0.0</v>
      </c>
      <c r="C25" s="1">
        <v>18.0</v>
      </c>
      <c r="D25" s="1">
        <v>8.0</v>
      </c>
      <c r="E25" s="1">
        <v>7.0</v>
      </c>
      <c r="F25" s="1">
        <v>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149</v>
      </c>
      <c r="B26" s="1">
        <v>-3980.0</v>
      </c>
      <c r="C26" s="1">
        <v>-2740.0</v>
      </c>
      <c r="D26" s="1">
        <v>-3550.0</v>
      </c>
      <c r="E26" s="1">
        <v>-1730.0</v>
      </c>
      <c r="F26" s="1">
        <v>-466.0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150</v>
      </c>
      <c r="B27" s="1">
        <v>7.0</v>
      </c>
      <c r="C27" s="1">
        <v>2.0</v>
      </c>
      <c r="D27" s="1">
        <v>3.0</v>
      </c>
      <c r="E27" s="1">
        <v>6.0</v>
      </c>
      <c r="F27" s="1">
        <v>19.0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151</v>
      </c>
      <c r="B28" s="1">
        <v>-3990.0</v>
      </c>
      <c r="C28" s="1">
        <v>-2740.0</v>
      </c>
      <c r="D28" s="1">
        <v>-3560.0</v>
      </c>
      <c r="E28" s="1">
        <v>-1740.0</v>
      </c>
      <c r="F28" s="1">
        <v>-485.0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152</v>
      </c>
      <c r="B29" s="1">
        <v>-3990.0</v>
      </c>
      <c r="C29" s="1">
        <v>-2740.0</v>
      </c>
      <c r="D29" s="1">
        <v>-3560.0</v>
      </c>
      <c r="E29" s="1">
        <v>-1740.0</v>
      </c>
      <c r="F29" s="1">
        <v>-485.0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100</v>
      </c>
      <c r="B30" s="1">
        <v>241.0</v>
      </c>
      <c r="C30" s="1">
        <v>137.0</v>
      </c>
      <c r="D30" s="1">
        <v>106.0</v>
      </c>
      <c r="E30" s="1">
        <v>57.0</v>
      </c>
      <c r="F30" s="1">
        <v>51.0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153</v>
      </c>
      <c r="B31" s="1">
        <v>-3750.0</v>
      </c>
      <c r="C31" s="1">
        <v>-2610.0</v>
      </c>
      <c r="D31" s="1">
        <v>-3450.0</v>
      </c>
      <c r="E31" s="1">
        <v>-1680.0</v>
      </c>
      <c r="F31" s="1">
        <v>-434.0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154</v>
      </c>
      <c r="B32" s="1">
        <v>-3750.0</v>
      </c>
      <c r="C32" s="1">
        <v>-2610.0</v>
      </c>
      <c r="D32" s="1">
        <v>-3450.0</v>
      </c>
      <c r="E32" s="1">
        <v>-1680.0</v>
      </c>
      <c r="F32" s="1">
        <v>-434.0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155</v>
      </c>
      <c r="B33" s="1">
        <v>-3750.0</v>
      </c>
      <c r="C33" s="1">
        <v>-2610.0</v>
      </c>
      <c r="D33" s="1">
        <v>-3450.0</v>
      </c>
      <c r="E33" s="1">
        <v>-1680.0</v>
      </c>
      <c r="F33" s="1">
        <v>-434.0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156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157</v>
      </c>
      <c r="B35" s="1">
        <v>0.0</v>
      </c>
      <c r="C35" s="1" t="s">
        <v>158</v>
      </c>
      <c r="D35" s="1" t="s">
        <v>159</v>
      </c>
      <c r="E35" s="1" t="s">
        <v>160</v>
      </c>
      <c r="F35" s="1" t="s">
        <v>161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162</v>
      </c>
      <c r="B36" s="1">
        <v>0.0</v>
      </c>
      <c r="C36" s="1" t="s">
        <v>158</v>
      </c>
      <c r="D36" s="1" t="s">
        <v>159</v>
      </c>
      <c r="E36" s="1" t="s">
        <v>160</v>
      </c>
      <c r="F36" s="1" t="s">
        <v>161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163</v>
      </c>
      <c r="B37" s="1">
        <v>0.0</v>
      </c>
      <c r="C37" s="1">
        <v>152.0</v>
      </c>
      <c r="D37" s="1">
        <v>540.0</v>
      </c>
      <c r="E37" s="1">
        <v>3810.0</v>
      </c>
      <c r="F37" s="1">
        <v>3890.0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164</v>
      </c>
      <c r="B38" s="1">
        <v>0.0</v>
      </c>
      <c r="C38" s="1" t="s">
        <v>158</v>
      </c>
      <c r="D38" s="1" t="s">
        <v>159</v>
      </c>
      <c r="E38" s="1" t="s">
        <v>160</v>
      </c>
      <c r="F38" s="1" t="s">
        <v>161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165</v>
      </c>
      <c r="B39" s="1">
        <v>0.0</v>
      </c>
      <c r="C39" s="1" t="s">
        <v>158</v>
      </c>
      <c r="D39" s="1" t="s">
        <v>159</v>
      </c>
      <c r="E39" s="1" t="s">
        <v>160</v>
      </c>
      <c r="F39" s="1" t="s">
        <v>161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166</v>
      </c>
      <c r="B40" s="1">
        <v>0.0</v>
      </c>
      <c r="C40" s="1">
        <v>152.0</v>
      </c>
      <c r="D40" s="1">
        <v>540.0</v>
      </c>
      <c r="E40" s="1">
        <v>3810.0</v>
      </c>
      <c r="F40" s="1">
        <v>3890.0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167</v>
      </c>
      <c r="B41" s="1">
        <v>0.0</v>
      </c>
      <c r="C41" s="1" t="s">
        <v>168</v>
      </c>
      <c r="D41" s="1" t="s">
        <v>169</v>
      </c>
      <c r="E41" s="1" t="s">
        <v>170</v>
      </c>
      <c r="F41" s="1" t="s">
        <v>171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172</v>
      </c>
      <c r="B42" s="1">
        <v>0.0</v>
      </c>
      <c r="C42" s="1" t="s">
        <v>168</v>
      </c>
      <c r="D42" s="1" t="s">
        <v>169</v>
      </c>
      <c r="E42" s="1" t="s">
        <v>170</v>
      </c>
      <c r="F42" s="1" t="s">
        <v>171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51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173</v>
      </c>
      <c r="B44" s="1">
        <v>-2350.0</v>
      </c>
      <c r="C44" s="1">
        <v>-919.0</v>
      </c>
      <c r="D44" s="1">
        <v>-1230.0</v>
      </c>
      <c r="E44" s="1">
        <v>-1230.0</v>
      </c>
      <c r="F44" s="1">
        <v>-330.0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174</v>
      </c>
      <c r="B45" s="1">
        <v>-2460.0</v>
      </c>
      <c r="C45" s="1">
        <v>-1040.0</v>
      </c>
      <c r="D45" s="1">
        <v>-1340.0</v>
      </c>
      <c r="E45" s="1">
        <v>-1360.0</v>
      </c>
      <c r="F45" s="1">
        <v>-458.0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175</v>
      </c>
      <c r="B46" s="1">
        <v>-2980.0</v>
      </c>
      <c r="C46" s="1">
        <v>-1290.0</v>
      </c>
      <c r="D46" s="1">
        <v>-1560.0</v>
      </c>
      <c r="E46" s="1">
        <v>-1380.0</v>
      </c>
      <c r="F46" s="1">
        <v>-475.0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176</v>
      </c>
      <c r="B47" s="1">
        <v>-2350.0</v>
      </c>
      <c r="C47" s="1">
        <v>-917.0</v>
      </c>
      <c r="D47" s="1">
        <v>-1230.0</v>
      </c>
      <c r="E47" s="1">
        <v>0.0</v>
      </c>
      <c r="F47" s="1">
        <v>0.0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177</v>
      </c>
      <c r="B48" s="1" t="s">
        <v>178</v>
      </c>
      <c r="C48" s="1" t="s">
        <v>179</v>
      </c>
      <c r="D48" s="1" t="s">
        <v>180</v>
      </c>
      <c r="E48" s="1" t="s">
        <v>181</v>
      </c>
      <c r="F48" s="1" t="s">
        <v>182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183</v>
      </c>
      <c r="B49" s="1">
        <v>8.0</v>
      </c>
      <c r="C49" s="1">
        <v>7.0</v>
      </c>
      <c r="D49" s="1">
        <v>6.0</v>
      </c>
      <c r="E49" s="1">
        <v>27.0</v>
      </c>
      <c r="F49" s="1">
        <v>52.0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184</v>
      </c>
      <c r="B50" s="1">
        <v>-1.0</v>
      </c>
      <c r="C50" s="1">
        <v>-5.0</v>
      </c>
      <c r="D50" s="1">
        <v>-3.0</v>
      </c>
      <c r="E50" s="1">
        <v>-21.0</v>
      </c>
      <c r="F50" s="1">
        <v>-33.0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185</v>
      </c>
      <c r="B51" s="1">
        <v>-2230.0</v>
      </c>
      <c r="C51" s="1">
        <v>-1560.0</v>
      </c>
      <c r="D51" s="1">
        <v>-2110.0</v>
      </c>
      <c r="E51" s="1">
        <v>-1030.0</v>
      </c>
      <c r="F51" s="1">
        <v>-213.0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186</v>
      </c>
      <c r="B52" s="1">
        <v>1040.0</v>
      </c>
      <c r="C52" s="1">
        <v>1420.0</v>
      </c>
      <c r="D52" s="1">
        <v>1580.0</v>
      </c>
      <c r="E52" s="1">
        <v>13.0</v>
      </c>
      <c r="F52" s="1">
        <v>13.0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187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188</v>
      </c>
      <c r="B54" s="1">
        <v>238.0</v>
      </c>
      <c r="C54" s="1">
        <v>151.0</v>
      </c>
      <c r="D54" s="1">
        <v>241.0</v>
      </c>
      <c r="E54" s="1">
        <v>279.0</v>
      </c>
      <c r="F54" s="1">
        <v>293.0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189</v>
      </c>
      <c r="B55" s="1">
        <v>304.0</v>
      </c>
      <c r="C55" s="1">
        <v>326.0</v>
      </c>
      <c r="D55" s="1">
        <v>544.0</v>
      </c>
      <c r="E55" s="1">
        <v>646.0</v>
      </c>
      <c r="F55" s="1">
        <v>550.0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190</v>
      </c>
      <c r="B56" s="1">
        <v>231.0</v>
      </c>
      <c r="C56" s="1">
        <v>257.0</v>
      </c>
      <c r="D56" s="1">
        <v>356.0</v>
      </c>
      <c r="E56" s="1">
        <v>466.0</v>
      </c>
      <c r="F56" s="1">
        <v>421.0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191</v>
      </c>
      <c r="B57" s="1">
        <v>8.0</v>
      </c>
      <c r="C57" s="1">
        <v>2.0</v>
      </c>
      <c r="D57" s="1">
        <v>2.0</v>
      </c>
      <c r="E57" s="1">
        <v>0.0</v>
      </c>
      <c r="F57" s="1">
        <v>0.0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192</v>
      </c>
      <c r="B58" s="1">
        <v>0.0</v>
      </c>
      <c r="C58" s="1">
        <v>2.0</v>
      </c>
      <c r="D58" s="1">
        <v>4.0</v>
      </c>
      <c r="E58" s="1">
        <v>0.0</v>
      </c>
      <c r="F58" s="1">
        <v>0.0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193</v>
      </c>
      <c r="B59" s="1">
        <v>0.0</v>
      </c>
      <c r="C59" s="1">
        <v>-33.0</v>
      </c>
      <c r="D59" s="1">
        <v>-2.0</v>
      </c>
      <c r="E59" s="1">
        <v>0.0</v>
      </c>
      <c r="F59" s="1">
        <v>0.0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194</v>
      </c>
      <c r="B60" s="1">
        <v>0.0</v>
      </c>
      <c r="C60" s="1">
        <v>0.0</v>
      </c>
      <c r="D60" s="1">
        <v>42.0</v>
      </c>
      <c r="E60" s="1">
        <v>60.0</v>
      </c>
      <c r="F60" s="1">
        <v>48.0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195</v>
      </c>
      <c r="B61" s="1">
        <v>0.0</v>
      </c>
      <c r="C61" s="1">
        <v>0.0</v>
      </c>
      <c r="D61" s="1">
        <v>89.0</v>
      </c>
      <c r="E61" s="1">
        <v>124.0</v>
      </c>
      <c r="F61" s="1">
        <v>97.0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196</v>
      </c>
      <c r="B62" s="1">
        <v>0.0</v>
      </c>
      <c r="C62" s="1">
        <v>0.0</v>
      </c>
      <c r="D62" s="1">
        <v>11.0</v>
      </c>
      <c r="E62" s="1">
        <v>14.0</v>
      </c>
      <c r="F62" s="1">
        <v>12.0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197</v>
      </c>
      <c r="B63" s="1">
        <v>0.0</v>
      </c>
      <c r="C63" s="1">
        <v>0.0</v>
      </c>
      <c r="D63" s="1">
        <v>215.0</v>
      </c>
      <c r="E63" s="1">
        <v>214.0</v>
      </c>
      <c r="F63" s="1">
        <v>147.0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198</v>
      </c>
      <c r="B64" s="1">
        <v>34.0</v>
      </c>
      <c r="C64" s="1">
        <v>54.0</v>
      </c>
      <c r="D64" s="1">
        <v>0.0</v>
      </c>
      <c r="E64" s="1">
        <v>0.0</v>
      </c>
      <c r="F64" s="1">
        <v>0.0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199</v>
      </c>
      <c r="B65" s="1">
        <v>34.0</v>
      </c>
      <c r="C65" s="1">
        <v>54.0</v>
      </c>
      <c r="D65" s="1">
        <v>357.0</v>
      </c>
      <c r="E65" s="1">
        <v>412.0</v>
      </c>
      <c r="F65" s="1">
        <v>304.0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201</v>
      </c>
      <c r="B3" s="1">
        <v>0.0</v>
      </c>
      <c r="C3" s="1" t="s">
        <v>202</v>
      </c>
      <c r="D3" s="1" t="s">
        <v>203</v>
      </c>
      <c r="E3" s="1" t="s">
        <v>204</v>
      </c>
      <c r="F3" s="1" t="s">
        <v>205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206</v>
      </c>
      <c r="B4" s="1">
        <v>0.0</v>
      </c>
      <c r="C4" s="1" t="s">
        <v>207</v>
      </c>
      <c r="D4" s="1" t="s">
        <v>208</v>
      </c>
      <c r="E4" s="1" t="s">
        <v>209</v>
      </c>
      <c r="F4" s="1" t="s">
        <v>210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211</v>
      </c>
      <c r="B5" s="1">
        <v>0.0</v>
      </c>
      <c r="C5" s="1" t="s">
        <v>212</v>
      </c>
      <c r="D5" s="1" t="s">
        <v>213</v>
      </c>
      <c r="E5" s="1" t="s">
        <v>214</v>
      </c>
      <c r="F5" s="1" t="s">
        <v>215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216</v>
      </c>
      <c r="B6" s="1">
        <v>0.0</v>
      </c>
      <c r="C6" s="1" t="s">
        <v>217</v>
      </c>
      <c r="D6" s="1" t="s">
        <v>218</v>
      </c>
      <c r="E6" s="1" t="s">
        <v>219</v>
      </c>
      <c r="F6" s="1" t="s">
        <v>220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222</v>
      </c>
      <c r="B8" s="1" t="s">
        <v>223</v>
      </c>
      <c r="C8" s="1" t="s">
        <v>224</v>
      </c>
      <c r="D8" s="1" t="s">
        <v>225</v>
      </c>
      <c r="E8" s="1" t="s">
        <v>226</v>
      </c>
      <c r="F8" s="1" t="s">
        <v>227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228</v>
      </c>
      <c r="B9" s="1" t="s">
        <v>229</v>
      </c>
      <c r="C9" s="1" t="s">
        <v>230</v>
      </c>
      <c r="D9" s="1" t="s">
        <v>231</v>
      </c>
      <c r="E9" s="1" t="s">
        <v>232</v>
      </c>
      <c r="F9" s="1" t="s">
        <v>233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234</v>
      </c>
      <c r="B10" s="1" t="s">
        <v>235</v>
      </c>
      <c r="C10" s="1" t="s">
        <v>236</v>
      </c>
      <c r="D10" s="1" t="s">
        <v>237</v>
      </c>
      <c r="E10" s="1" t="s">
        <v>238</v>
      </c>
      <c r="F10" s="1" t="s">
        <v>239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240</v>
      </c>
      <c r="B11" s="1" t="s">
        <v>241</v>
      </c>
      <c r="C11" s="1" t="s">
        <v>242</v>
      </c>
      <c r="D11" s="1" t="s">
        <v>243</v>
      </c>
      <c r="E11" s="1" t="s">
        <v>244</v>
      </c>
      <c r="F11" s="1" t="s">
        <v>245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246</v>
      </c>
      <c r="B12" s="1" t="s">
        <v>247</v>
      </c>
      <c r="C12" s="1" t="s">
        <v>248</v>
      </c>
      <c r="D12" s="1" t="s">
        <v>249</v>
      </c>
      <c r="E12" s="1" t="s">
        <v>250</v>
      </c>
      <c r="F12" s="1" t="s">
        <v>251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252</v>
      </c>
      <c r="B13" s="1" t="s">
        <v>253</v>
      </c>
      <c r="C13" s="1" t="s">
        <v>254</v>
      </c>
      <c r="D13" s="1" t="s">
        <v>255</v>
      </c>
      <c r="E13" s="1" t="s">
        <v>256</v>
      </c>
      <c r="F13" s="1" t="s">
        <v>257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258</v>
      </c>
      <c r="B14" s="1" t="s">
        <v>259</v>
      </c>
      <c r="C14" s="1" t="s">
        <v>260</v>
      </c>
      <c r="D14" s="1" t="s">
        <v>261</v>
      </c>
      <c r="E14" s="1" t="s">
        <v>262</v>
      </c>
      <c r="F14" s="1" t="s">
        <v>263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264</v>
      </c>
      <c r="B15" s="1" t="s">
        <v>259</v>
      </c>
      <c r="C15" s="1" t="s">
        <v>260</v>
      </c>
      <c r="D15" s="1" t="s">
        <v>261</v>
      </c>
      <c r="E15" s="1" t="s">
        <v>262</v>
      </c>
      <c r="F15" s="1" t="s">
        <v>263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265</v>
      </c>
      <c r="B16" s="1" t="s">
        <v>266</v>
      </c>
      <c r="C16" s="1">
        <v>-333.0</v>
      </c>
      <c r="D16" s="1" t="s">
        <v>267</v>
      </c>
      <c r="E16" s="1" t="s">
        <v>268</v>
      </c>
      <c r="F16" s="1" t="s">
        <v>269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270</v>
      </c>
      <c r="B17" s="1">
        <v>0.0</v>
      </c>
      <c r="C17" s="1" t="s">
        <v>271</v>
      </c>
      <c r="D17" s="1" t="s">
        <v>272</v>
      </c>
      <c r="E17" s="1" t="s">
        <v>273</v>
      </c>
      <c r="F17" s="1" t="s">
        <v>274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275</v>
      </c>
      <c r="B18" s="1">
        <v>0.0</v>
      </c>
      <c r="C18" s="1" t="s">
        <v>276</v>
      </c>
      <c r="D18" s="1" t="s">
        <v>277</v>
      </c>
      <c r="E18" s="1" t="s">
        <v>278</v>
      </c>
      <c r="F18" s="1" t="s">
        <v>279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280</v>
      </c>
      <c r="B20" s="1">
        <v>0.0</v>
      </c>
      <c r="C20" s="1" t="s">
        <v>281</v>
      </c>
      <c r="D20" s="1" t="s">
        <v>282</v>
      </c>
      <c r="E20" s="1" t="s">
        <v>283</v>
      </c>
      <c r="F20" s="1" t="s">
        <v>284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285</v>
      </c>
      <c r="B21" s="1">
        <v>0.0</v>
      </c>
      <c r="C21" s="1" t="s">
        <v>286</v>
      </c>
      <c r="D21" s="1" t="s">
        <v>109</v>
      </c>
      <c r="E21" s="1" t="s">
        <v>287</v>
      </c>
      <c r="F21" s="1" t="s">
        <v>288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289</v>
      </c>
      <c r="B22" s="1">
        <v>0.0</v>
      </c>
      <c r="C22" s="1" t="s">
        <v>290</v>
      </c>
      <c r="D22" s="1" t="s">
        <v>291</v>
      </c>
      <c r="E22" s="1" t="s">
        <v>292</v>
      </c>
      <c r="F22" s="1" t="s">
        <v>293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294</v>
      </c>
      <c r="B23" s="1">
        <v>0.0</v>
      </c>
      <c r="C23" s="1" t="s">
        <v>295</v>
      </c>
      <c r="D23" s="1" t="s">
        <v>296</v>
      </c>
      <c r="E23" s="1" t="s">
        <v>297</v>
      </c>
      <c r="F23" s="1" t="s">
        <v>298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300</v>
      </c>
      <c r="B25" s="1" t="s">
        <v>301</v>
      </c>
      <c r="C25" s="1" t="s">
        <v>302</v>
      </c>
      <c r="D25" s="1" t="s">
        <v>303</v>
      </c>
      <c r="E25" s="1" t="s">
        <v>304</v>
      </c>
      <c r="F25" s="1" t="s">
        <v>305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306</v>
      </c>
      <c r="B26" s="1" t="s">
        <v>307</v>
      </c>
      <c r="C26" s="1" t="s">
        <v>308</v>
      </c>
      <c r="D26" s="1" t="s">
        <v>309</v>
      </c>
      <c r="E26" s="1" t="s">
        <v>310</v>
      </c>
      <c r="F26" s="1" t="s">
        <v>311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312</v>
      </c>
      <c r="B27" s="1" t="s">
        <v>313</v>
      </c>
      <c r="C27" s="1" t="s">
        <v>314</v>
      </c>
      <c r="D27" s="1" t="s">
        <v>315</v>
      </c>
      <c r="E27" s="1" t="s">
        <v>316</v>
      </c>
      <c r="F27" s="1" t="s">
        <v>317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318</v>
      </c>
      <c r="B28" s="1">
        <v>0.0</v>
      </c>
      <c r="C28" s="1" t="s">
        <v>319</v>
      </c>
      <c r="D28" s="1" t="s">
        <v>320</v>
      </c>
      <c r="E28" s="1" t="s">
        <v>321</v>
      </c>
      <c r="F28" s="1" t="s">
        <v>322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323</v>
      </c>
      <c r="B29" s="1">
        <v>0.0</v>
      </c>
      <c r="C29" s="1" t="s">
        <v>324</v>
      </c>
      <c r="D29" s="1" t="s">
        <v>325</v>
      </c>
      <c r="E29" s="1">
        <v>7.0</v>
      </c>
      <c r="F29" s="1" t="s">
        <v>326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327</v>
      </c>
      <c r="B30" s="1">
        <v>0.0</v>
      </c>
      <c r="C30" s="1" t="s">
        <v>328</v>
      </c>
      <c r="D30" s="1" t="s">
        <v>329</v>
      </c>
      <c r="E30" s="1" t="s">
        <v>330</v>
      </c>
      <c r="F30" s="1" t="s">
        <v>331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332</v>
      </c>
      <c r="B31" s="1">
        <v>0.0</v>
      </c>
      <c r="C31" s="1" t="s">
        <v>333</v>
      </c>
      <c r="D31" s="1" t="s">
        <v>334</v>
      </c>
      <c r="E31" s="1" t="s">
        <v>335</v>
      </c>
      <c r="F31" s="1" t="s">
        <v>336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337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338</v>
      </c>
      <c r="B33" s="1" t="s">
        <v>339</v>
      </c>
      <c r="C33" s="1" t="s">
        <v>340</v>
      </c>
      <c r="D33" s="1" t="s">
        <v>341</v>
      </c>
      <c r="E33" s="1" t="s">
        <v>342</v>
      </c>
      <c r="F33" s="1" t="s">
        <v>343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344</v>
      </c>
      <c r="B34" s="1" t="s">
        <v>345</v>
      </c>
      <c r="C34" s="1" t="s">
        <v>346</v>
      </c>
      <c r="D34" s="1" t="s">
        <v>347</v>
      </c>
      <c r="E34" s="1" t="s">
        <v>348</v>
      </c>
      <c r="F34" s="1" t="s">
        <v>349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350</v>
      </c>
      <c r="B35" s="1" t="s">
        <v>351</v>
      </c>
      <c r="C35" s="1" t="s">
        <v>352</v>
      </c>
      <c r="D35" s="1" t="s">
        <v>353</v>
      </c>
      <c r="E35" s="1" t="s">
        <v>354</v>
      </c>
      <c r="F35" s="1" t="s">
        <v>355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356</v>
      </c>
      <c r="B36" s="1" t="s">
        <v>357</v>
      </c>
      <c r="C36" s="1" t="s">
        <v>358</v>
      </c>
      <c r="D36" s="1" t="s">
        <v>359</v>
      </c>
      <c r="E36" s="1" t="s">
        <v>360</v>
      </c>
      <c r="F36" s="1" t="s">
        <v>361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362</v>
      </c>
      <c r="B37" s="1" t="s">
        <v>363</v>
      </c>
      <c r="C37" s="1" t="s">
        <v>364</v>
      </c>
      <c r="D37" s="1" t="s">
        <v>365</v>
      </c>
      <c r="E37" s="1" t="s">
        <v>366</v>
      </c>
      <c r="F37" s="1" t="s">
        <v>367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368</v>
      </c>
      <c r="B38" s="1" t="s">
        <v>369</v>
      </c>
      <c r="C38" s="1" t="s">
        <v>370</v>
      </c>
      <c r="D38" s="1" t="s">
        <v>315</v>
      </c>
      <c r="E38" s="1" t="s">
        <v>371</v>
      </c>
      <c r="F38" s="1" t="s">
        <v>372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373</v>
      </c>
      <c r="B39" s="1" t="s">
        <v>374</v>
      </c>
      <c r="C39" s="1" t="s">
        <v>375</v>
      </c>
      <c r="D39" s="1" t="s">
        <v>376</v>
      </c>
      <c r="E39" s="1" t="s">
        <v>377</v>
      </c>
      <c r="F39" s="1" t="s">
        <v>378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379</v>
      </c>
      <c r="B40" s="1" t="s">
        <v>380</v>
      </c>
      <c r="C40" s="1" t="s">
        <v>381</v>
      </c>
      <c r="D40" s="1" t="s">
        <v>314</v>
      </c>
      <c r="E40" s="1" t="s">
        <v>382</v>
      </c>
      <c r="F40" s="1" t="s">
        <v>383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384</v>
      </c>
      <c r="B41" s="1" t="s">
        <v>385</v>
      </c>
      <c r="C41" s="1" t="s">
        <v>386</v>
      </c>
      <c r="D41" s="1" t="s">
        <v>387</v>
      </c>
      <c r="E41" s="1" t="s">
        <v>388</v>
      </c>
      <c r="F41" s="1" t="s">
        <v>389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390</v>
      </c>
      <c r="B42" s="1" t="s">
        <v>391</v>
      </c>
      <c r="C42" s="1" t="s">
        <v>392</v>
      </c>
      <c r="D42" s="1" t="s">
        <v>393</v>
      </c>
      <c r="E42" s="1" t="s">
        <v>287</v>
      </c>
      <c r="F42" s="1" t="s">
        <v>394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395</v>
      </c>
      <c r="B43" s="1" t="s">
        <v>396</v>
      </c>
      <c r="C43" s="1" t="s">
        <v>397</v>
      </c>
      <c r="D43" s="1" t="s">
        <v>398</v>
      </c>
      <c r="E43" s="1" t="s">
        <v>399</v>
      </c>
      <c r="F43" s="1" t="s">
        <v>400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401</v>
      </c>
      <c r="B44" s="1" t="s">
        <v>402</v>
      </c>
      <c r="C44" s="1" t="s">
        <v>403</v>
      </c>
      <c r="D44" s="1" t="s">
        <v>404</v>
      </c>
      <c r="E44" s="1" t="s">
        <v>405</v>
      </c>
      <c r="F44" s="1" t="s">
        <v>406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407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408</v>
      </c>
      <c r="B46" s="1">
        <v>0.0</v>
      </c>
      <c r="C46" s="1" t="s">
        <v>409</v>
      </c>
      <c r="D46" s="1" t="s">
        <v>410</v>
      </c>
      <c r="E46" s="1" t="s">
        <v>411</v>
      </c>
      <c r="F46" s="1" t="s">
        <v>412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413</v>
      </c>
      <c r="B47" s="1">
        <v>0.0</v>
      </c>
      <c r="C47" s="1" t="s">
        <v>414</v>
      </c>
      <c r="D47" s="1" t="s">
        <v>415</v>
      </c>
      <c r="E47" s="1" t="s">
        <v>416</v>
      </c>
      <c r="F47" s="1">
        <v>0.0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417</v>
      </c>
      <c r="B48" s="1">
        <v>0.0</v>
      </c>
      <c r="C48" s="1" t="s">
        <v>418</v>
      </c>
      <c r="D48" s="1" t="s">
        <v>419</v>
      </c>
      <c r="E48" s="1" t="s">
        <v>420</v>
      </c>
      <c r="F48" s="1">
        <v>-73.0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421</v>
      </c>
      <c r="B49" s="1">
        <v>0.0</v>
      </c>
      <c r="C49" s="1" t="s">
        <v>422</v>
      </c>
      <c r="D49" s="1" t="s">
        <v>423</v>
      </c>
      <c r="E49" s="1" t="s">
        <v>405</v>
      </c>
      <c r="F49" s="1" t="s">
        <v>424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425</v>
      </c>
      <c r="B50" s="1">
        <v>0.0</v>
      </c>
      <c r="C50" s="1" t="s">
        <v>426</v>
      </c>
      <c r="D50" s="1" t="s">
        <v>427</v>
      </c>
      <c r="E50" s="1" t="s">
        <v>428</v>
      </c>
      <c r="F50" s="1" t="s">
        <v>429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430</v>
      </c>
      <c r="B51" s="1">
        <v>0.0</v>
      </c>
      <c r="C51" s="1" t="s">
        <v>431</v>
      </c>
      <c r="D51" s="1" t="s">
        <v>432</v>
      </c>
      <c r="E51" s="1" t="s">
        <v>433</v>
      </c>
      <c r="F51" s="1" t="s">
        <v>434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435</v>
      </c>
      <c r="B52" s="1">
        <v>0.0</v>
      </c>
      <c r="C52" s="1" t="s">
        <v>436</v>
      </c>
      <c r="D52" s="1" t="s">
        <v>437</v>
      </c>
      <c r="E52" s="1" t="s">
        <v>438</v>
      </c>
      <c r="F52" s="1" t="s">
        <v>439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440</v>
      </c>
      <c r="B53" s="1">
        <v>0.0</v>
      </c>
      <c r="C53" s="1" t="s">
        <v>441</v>
      </c>
      <c r="D53" s="1" t="s">
        <v>442</v>
      </c>
      <c r="E53" s="1" t="s">
        <v>443</v>
      </c>
      <c r="F53" s="1" t="s">
        <v>444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445</v>
      </c>
      <c r="B54" s="1">
        <v>0.0</v>
      </c>
      <c r="C54" s="1">
        <v>0.0</v>
      </c>
      <c r="D54" s="1" t="s">
        <v>446</v>
      </c>
      <c r="E54" s="1" t="s">
        <v>447</v>
      </c>
      <c r="F54" s="1" t="s">
        <v>448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449</v>
      </c>
      <c r="B55" s="1">
        <v>0.0</v>
      </c>
      <c r="C55" s="1" t="s">
        <v>450</v>
      </c>
      <c r="D55" s="1" t="s">
        <v>451</v>
      </c>
      <c r="E55" s="1" t="s">
        <v>452</v>
      </c>
      <c r="F55" s="1">
        <v>19.0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453</v>
      </c>
      <c r="B56" s="1">
        <v>0.0</v>
      </c>
      <c r="C56" s="1">
        <v>-40.0</v>
      </c>
      <c r="D56" s="1" t="s">
        <v>423</v>
      </c>
      <c r="E56" s="1">
        <v>0.0</v>
      </c>
      <c r="F56" s="1" t="s">
        <v>454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455</v>
      </c>
      <c r="B57" s="1">
        <v>0.0</v>
      </c>
      <c r="C57" s="1" t="s">
        <v>456</v>
      </c>
      <c r="D57" s="1" t="s">
        <v>457</v>
      </c>
      <c r="E57" s="1" t="s">
        <v>458</v>
      </c>
      <c r="F57" s="1" t="s">
        <v>459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460</v>
      </c>
      <c r="B58" s="1">
        <v>0.0</v>
      </c>
      <c r="C58" s="1" t="s">
        <v>461</v>
      </c>
      <c r="D58" s="1" t="s">
        <v>462</v>
      </c>
      <c r="E58" s="1" t="s">
        <v>463</v>
      </c>
      <c r="F58" s="1" t="s">
        <v>464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465</v>
      </c>
      <c r="B59" s="1">
        <v>0.0</v>
      </c>
      <c r="C59" s="1" t="s">
        <v>466</v>
      </c>
      <c r="D59" s="1" t="s">
        <v>467</v>
      </c>
      <c r="E59" s="1" t="s">
        <v>468</v>
      </c>
      <c r="F59" s="1" t="s">
        <v>469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470</v>
      </c>
      <c r="B60" s="1">
        <v>0.0</v>
      </c>
      <c r="C60" s="1" t="s">
        <v>471</v>
      </c>
      <c r="D60" s="1" t="s">
        <v>472</v>
      </c>
      <c r="E60" s="1" t="s">
        <v>473</v>
      </c>
      <c r="F60" s="1" t="s">
        <v>380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474</v>
      </c>
      <c r="B61" s="1">
        <v>0.0</v>
      </c>
      <c r="C61" s="1" t="s">
        <v>475</v>
      </c>
      <c r="D61" s="1" t="s">
        <v>476</v>
      </c>
      <c r="E61" s="1" t="s">
        <v>477</v>
      </c>
      <c r="F61" s="1" t="s">
        <v>478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479</v>
      </c>
      <c r="B62" s="1">
        <v>0.0</v>
      </c>
      <c r="C62" s="1" t="s">
        <v>480</v>
      </c>
      <c r="D62" s="1" t="s">
        <v>481</v>
      </c>
      <c r="E62" s="1" t="s">
        <v>482</v>
      </c>
      <c r="F62" s="1" t="s">
        <v>483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484</v>
      </c>
      <c r="B63" s="1">
        <v>0.0</v>
      </c>
      <c r="C63" s="1">
        <v>0.0</v>
      </c>
      <c r="D63" s="1" t="s">
        <v>485</v>
      </c>
      <c r="E63" s="1" t="s">
        <v>486</v>
      </c>
      <c r="F63" s="1" t="s">
        <v>487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488</v>
      </c>
      <c r="B64" s="1">
        <v>0.0</v>
      </c>
      <c r="C64" s="1">
        <v>0.0</v>
      </c>
      <c r="D64" s="1" t="s">
        <v>489</v>
      </c>
      <c r="E64" s="1" t="s">
        <v>490</v>
      </c>
      <c r="F64" s="1" t="s">
        <v>491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492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493</v>
      </c>
      <c r="B66" s="1">
        <v>0.0</v>
      </c>
      <c r="C66" s="1">
        <v>0.0</v>
      </c>
      <c r="D66" s="1" t="s">
        <v>494</v>
      </c>
      <c r="E66" s="1" t="s">
        <v>495</v>
      </c>
      <c r="F66" s="1" t="s">
        <v>496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497</v>
      </c>
      <c r="B67" s="1">
        <v>0.0</v>
      </c>
      <c r="C67" s="1">
        <v>0.0</v>
      </c>
      <c r="D67" s="1" t="s">
        <v>498</v>
      </c>
      <c r="E67" s="1" t="s">
        <v>499</v>
      </c>
      <c r="F67" s="1" t="s">
        <v>500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501</v>
      </c>
      <c r="B68" s="1">
        <v>0.0</v>
      </c>
      <c r="C68" s="1">
        <v>0.0</v>
      </c>
      <c r="D68" s="1" t="s">
        <v>502</v>
      </c>
      <c r="E68" s="1" t="s">
        <v>503</v>
      </c>
      <c r="F68" s="1" t="s">
        <v>504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505</v>
      </c>
      <c r="B69" s="1">
        <v>0.0</v>
      </c>
      <c r="C69" s="1">
        <v>0.0</v>
      </c>
      <c r="D69" s="1" t="s">
        <v>506</v>
      </c>
      <c r="E69" s="1" t="s">
        <v>507</v>
      </c>
      <c r="F69" s="1" t="s">
        <v>508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509</v>
      </c>
      <c r="B70" s="1">
        <v>0.0</v>
      </c>
      <c r="C70" s="1">
        <v>0.0</v>
      </c>
      <c r="D70" s="1" t="s">
        <v>510</v>
      </c>
      <c r="E70" s="1" t="s">
        <v>511</v>
      </c>
      <c r="F70" s="1" t="s">
        <v>512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513</v>
      </c>
      <c r="B71" s="1">
        <v>0.0</v>
      </c>
      <c r="C71" s="1">
        <v>0.0</v>
      </c>
      <c r="D71" s="1" t="s">
        <v>514</v>
      </c>
      <c r="E71" s="1" t="s">
        <v>515</v>
      </c>
      <c r="F71" s="1" t="s">
        <v>516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517</v>
      </c>
      <c r="B72" s="1">
        <v>0.0</v>
      </c>
      <c r="C72" s="1">
        <v>0.0</v>
      </c>
      <c r="D72" s="1" t="s">
        <v>518</v>
      </c>
      <c r="E72" s="1" t="s">
        <v>519</v>
      </c>
      <c r="F72" s="1" t="s">
        <v>520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521</v>
      </c>
      <c r="B73" s="1">
        <v>0.0</v>
      </c>
      <c r="C73" s="1">
        <v>0.0</v>
      </c>
      <c r="D73" s="1" t="s">
        <v>522</v>
      </c>
      <c r="E73" s="1" t="s">
        <v>523</v>
      </c>
      <c r="F73" s="1" t="s">
        <v>524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525</v>
      </c>
      <c r="B74" s="1">
        <v>0.0</v>
      </c>
      <c r="C74" s="1">
        <v>0.0</v>
      </c>
      <c r="D74" s="1" t="s">
        <v>526</v>
      </c>
      <c r="E74" s="1" t="s">
        <v>527</v>
      </c>
      <c r="F74" s="1" t="s">
        <v>528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529</v>
      </c>
      <c r="B75" s="1">
        <v>0.0</v>
      </c>
      <c r="C75" s="1">
        <v>0.0</v>
      </c>
      <c r="D75" s="1" t="s">
        <v>530</v>
      </c>
      <c r="E75" s="1" t="s">
        <v>531</v>
      </c>
      <c r="F75" s="1" t="s">
        <v>532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533</v>
      </c>
      <c r="B76" s="1">
        <v>0.0</v>
      </c>
      <c r="C76" s="1">
        <v>0.0</v>
      </c>
      <c r="D76" s="1" t="s">
        <v>534</v>
      </c>
      <c r="E76" s="1">
        <v>300.0</v>
      </c>
      <c r="F76" s="1">
        <v>250.0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535</v>
      </c>
      <c r="B77" s="1">
        <v>0.0</v>
      </c>
      <c r="C77" s="1">
        <v>0.0</v>
      </c>
      <c r="D77" s="1" t="s">
        <v>536</v>
      </c>
      <c r="E77" s="1" t="s">
        <v>537</v>
      </c>
      <c r="F77" s="1" t="s">
        <v>538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539</v>
      </c>
      <c r="B78" s="1">
        <v>0.0</v>
      </c>
      <c r="C78" s="1">
        <v>0.0</v>
      </c>
      <c r="D78" s="1" t="s">
        <v>540</v>
      </c>
      <c r="E78" s="1" t="s">
        <v>541</v>
      </c>
      <c r="F78" s="1" t="s">
        <v>542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543</v>
      </c>
      <c r="B79" s="1">
        <v>0.0</v>
      </c>
      <c r="C79" s="1">
        <v>0.0</v>
      </c>
      <c r="D79" s="1" t="s">
        <v>544</v>
      </c>
      <c r="E79" s="1" t="s">
        <v>545</v>
      </c>
      <c r="F79" s="1" t="s">
        <v>546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547</v>
      </c>
      <c r="B80" s="1">
        <v>0.0</v>
      </c>
      <c r="C80" s="1">
        <v>0.0</v>
      </c>
      <c r="D80" s="1" t="s">
        <v>548</v>
      </c>
      <c r="E80" s="1" t="s">
        <v>549</v>
      </c>
      <c r="F80" s="1" t="s">
        <v>550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551</v>
      </c>
      <c r="B81" s="1">
        <v>0.0</v>
      </c>
      <c r="C81" s="1">
        <v>0.0</v>
      </c>
      <c r="D81" s="1" t="s">
        <v>552</v>
      </c>
      <c r="E81" s="1" t="s">
        <v>553</v>
      </c>
      <c r="F81" s="1" t="s">
        <v>554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555</v>
      </c>
      <c r="B82" s="1">
        <v>0.0</v>
      </c>
      <c r="C82" s="1">
        <v>0.0</v>
      </c>
      <c r="D82" s="1" t="s">
        <v>556</v>
      </c>
      <c r="E82" s="1" t="s">
        <v>557</v>
      </c>
      <c r="F82" s="1" t="s">
        <v>558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559</v>
      </c>
      <c r="B83" s="1">
        <v>0.0</v>
      </c>
      <c r="C83" s="1">
        <v>0.0</v>
      </c>
      <c r="D83" s="1">
        <v>0.0</v>
      </c>
      <c r="E83" s="1" t="s">
        <v>560</v>
      </c>
      <c r="F83" s="1" t="s">
        <v>561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562</v>
      </c>
      <c r="B84" s="1">
        <v>0.0</v>
      </c>
      <c r="C84" s="1">
        <v>0.0</v>
      </c>
      <c r="D84" s="1">
        <v>0.0</v>
      </c>
      <c r="E84" s="1" t="s">
        <v>563</v>
      </c>
      <c r="F84" s="1" t="s">
        <v>564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565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566</v>
      </c>
      <c r="B86" s="1">
        <v>0.0</v>
      </c>
      <c r="C86" s="1">
        <v>0.0</v>
      </c>
      <c r="D86" s="1">
        <v>0.0</v>
      </c>
      <c r="E86" s="1" t="s">
        <v>567</v>
      </c>
      <c r="F86" s="1" t="s">
        <v>568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569</v>
      </c>
      <c r="B87" s="1">
        <v>0.0</v>
      </c>
      <c r="C87" s="1">
        <v>0.0</v>
      </c>
      <c r="D87" s="1">
        <v>0.0</v>
      </c>
      <c r="E87" s="1" t="s">
        <v>570</v>
      </c>
      <c r="F87" s="1" t="s">
        <v>571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572</v>
      </c>
      <c r="B88" s="1">
        <v>0.0</v>
      </c>
      <c r="C88" s="1">
        <v>0.0</v>
      </c>
      <c r="D88" s="1">
        <v>0.0</v>
      </c>
      <c r="E88" s="1" t="s">
        <v>573</v>
      </c>
      <c r="F88" s="1" t="s">
        <v>574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575</v>
      </c>
      <c r="B89" s="1">
        <v>0.0</v>
      </c>
      <c r="C89" s="1">
        <v>0.0</v>
      </c>
      <c r="D89" s="1">
        <v>0.0</v>
      </c>
      <c r="E89" s="1" t="s">
        <v>576</v>
      </c>
      <c r="F89" s="1" t="s">
        <v>577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578</v>
      </c>
      <c r="B90" s="1">
        <v>0.0</v>
      </c>
      <c r="C90" s="1">
        <v>0.0</v>
      </c>
      <c r="D90" s="1">
        <v>0.0</v>
      </c>
      <c r="E90" s="1" t="s">
        <v>579</v>
      </c>
      <c r="F90" s="1" t="s">
        <v>580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581</v>
      </c>
      <c r="B91" s="1">
        <v>0.0</v>
      </c>
      <c r="C91" s="1">
        <v>0.0</v>
      </c>
      <c r="D91" s="1">
        <v>0.0</v>
      </c>
      <c r="E91" s="1" t="s">
        <v>582</v>
      </c>
      <c r="F91" s="1" t="s">
        <v>583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584</v>
      </c>
      <c r="B92" s="1">
        <v>0.0</v>
      </c>
      <c r="C92" s="1">
        <v>0.0</v>
      </c>
      <c r="D92" s="1">
        <v>0.0</v>
      </c>
      <c r="E92" s="1" t="s">
        <v>585</v>
      </c>
      <c r="F92" s="1">
        <v>-45.0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586</v>
      </c>
      <c r="B93" s="1">
        <v>0.0</v>
      </c>
      <c r="C93" s="1">
        <v>0.0</v>
      </c>
      <c r="D93" s="1">
        <v>0.0</v>
      </c>
      <c r="E93" s="1" t="s">
        <v>587</v>
      </c>
      <c r="F93" s="1" t="s">
        <v>588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589</v>
      </c>
      <c r="B94" s="1">
        <v>0.0</v>
      </c>
      <c r="C94" s="1">
        <v>0.0</v>
      </c>
      <c r="D94" s="1">
        <v>0.0</v>
      </c>
      <c r="E94" s="1" t="s">
        <v>590</v>
      </c>
      <c r="F94" s="1" t="s">
        <v>591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592</v>
      </c>
      <c r="B95" s="1">
        <v>0.0</v>
      </c>
      <c r="C95" s="1">
        <v>0.0</v>
      </c>
      <c r="D95" s="1">
        <v>0.0</v>
      </c>
      <c r="E95" s="1" t="s">
        <v>394</v>
      </c>
      <c r="F95" s="1" t="s">
        <v>593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594</v>
      </c>
      <c r="B96" s="1">
        <v>0.0</v>
      </c>
      <c r="C96" s="1">
        <v>0.0</v>
      </c>
      <c r="D96" s="1">
        <v>0.0</v>
      </c>
      <c r="E96" s="1" t="s">
        <v>595</v>
      </c>
      <c r="F96" s="1" t="s">
        <v>596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597</v>
      </c>
      <c r="B97" s="1">
        <v>0.0</v>
      </c>
      <c r="C97" s="1">
        <v>0.0</v>
      </c>
      <c r="D97" s="1">
        <v>0.0</v>
      </c>
      <c r="E97" s="1" t="s">
        <v>598</v>
      </c>
      <c r="F97" s="1" t="s">
        <v>599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600</v>
      </c>
      <c r="B98" s="1">
        <v>0.0</v>
      </c>
      <c r="C98" s="1">
        <v>0.0</v>
      </c>
      <c r="D98" s="1">
        <v>0.0</v>
      </c>
      <c r="E98" s="1" t="s">
        <v>601</v>
      </c>
      <c r="F98" s="1" t="s">
        <v>530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602</v>
      </c>
      <c r="B99" s="1">
        <v>0.0</v>
      </c>
      <c r="C99" s="1">
        <v>0.0</v>
      </c>
      <c r="D99" s="1">
        <v>0.0</v>
      </c>
      <c r="E99" s="1" t="s">
        <v>603</v>
      </c>
      <c r="F99" s="1" t="s">
        <v>604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605</v>
      </c>
      <c r="B100" s="1">
        <v>0.0</v>
      </c>
      <c r="C100" s="1">
        <v>0.0</v>
      </c>
      <c r="D100" s="1">
        <v>0.0</v>
      </c>
      <c r="E100" s="1" t="s">
        <v>606</v>
      </c>
      <c r="F100" s="1" t="s">
        <v>284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607</v>
      </c>
      <c r="B101" s="1">
        <v>0.0</v>
      </c>
      <c r="C101" s="1">
        <v>0.0</v>
      </c>
      <c r="D101" s="1">
        <v>0.0</v>
      </c>
      <c r="E101" s="1" t="s">
        <v>608</v>
      </c>
      <c r="F101" s="1" t="s">
        <v>609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610</v>
      </c>
      <c r="B102" s="1">
        <v>0.0</v>
      </c>
      <c r="C102" s="1">
        <v>0.0</v>
      </c>
      <c r="D102" s="1">
        <v>0.0</v>
      </c>
      <c r="E102" s="1" t="s">
        <v>611</v>
      </c>
      <c r="F102" s="1" t="s">
        <v>612</v>
      </c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613</v>
      </c>
      <c r="B103" s="1">
        <v>0.0</v>
      </c>
      <c r="C103" s="1">
        <v>0.0</v>
      </c>
      <c r="D103" s="1">
        <v>0.0</v>
      </c>
      <c r="E103" s="1">
        <v>0.0</v>
      </c>
      <c r="F103" s="1" t="s">
        <v>614</v>
      </c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615</v>
      </c>
      <c r="B104" s="1">
        <v>0.0</v>
      </c>
      <c r="C104" s="1">
        <v>0.0</v>
      </c>
      <c r="D104" s="1">
        <v>0.0</v>
      </c>
      <c r="E104" s="1">
        <v>0.0</v>
      </c>
      <c r="F104" s="1" t="s">
        <v>616</v>
      </c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 t="s">
        <v>617</v>
      </c>
      <c r="C1" s="1" t="s">
        <v>618</v>
      </c>
      <c r="D1" s="1" t="s">
        <v>619</v>
      </c>
      <c r="E1" s="1" t="s">
        <v>620</v>
      </c>
      <c r="F1" s="1" t="s">
        <v>621</v>
      </c>
      <c r="G1" s="1" t="s">
        <v>622</v>
      </c>
      <c r="H1" s="1" t="s">
        <v>623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624</v>
      </c>
      <c r="B2" s="1" t="s">
        <v>625</v>
      </c>
      <c r="C2" s="1" t="s">
        <v>626</v>
      </c>
      <c r="D2" s="1" t="s">
        <v>627</v>
      </c>
      <c r="E2" s="1" t="s">
        <v>628</v>
      </c>
      <c r="F2" s="1" t="s">
        <v>629</v>
      </c>
      <c r="G2" s="1" t="s">
        <v>630</v>
      </c>
      <c r="H2" s="1" t="s">
        <v>630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631</v>
      </c>
      <c r="B3" s="1" t="s">
        <v>630</v>
      </c>
      <c r="C3" s="1" t="s">
        <v>632</v>
      </c>
      <c r="D3" s="1" t="s">
        <v>633</v>
      </c>
      <c r="E3" s="1" t="s">
        <v>634</v>
      </c>
      <c r="F3" s="1" t="s">
        <v>635</v>
      </c>
      <c r="G3" s="1" t="s">
        <v>630</v>
      </c>
      <c r="H3" s="1" t="s">
        <v>630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636</v>
      </c>
      <c r="B4" s="1" t="s">
        <v>625</v>
      </c>
      <c r="C4" s="1" t="s">
        <v>637</v>
      </c>
      <c r="D4" s="1" t="s">
        <v>638</v>
      </c>
      <c r="E4" s="1" t="s">
        <v>639</v>
      </c>
      <c r="F4" s="1" t="s">
        <v>640</v>
      </c>
      <c r="G4" s="1" t="s">
        <v>641</v>
      </c>
      <c r="H4" s="1" t="s">
        <v>642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631</v>
      </c>
      <c r="B5" s="1" t="s">
        <v>630</v>
      </c>
      <c r="C5" s="1" t="s">
        <v>643</v>
      </c>
      <c r="D5" s="1" t="s">
        <v>644</v>
      </c>
      <c r="E5" s="1" t="s">
        <v>645</v>
      </c>
      <c r="F5" s="1" t="s">
        <v>646</v>
      </c>
      <c r="G5" s="1" t="s">
        <v>647</v>
      </c>
      <c r="H5" s="1" t="s">
        <v>648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649</v>
      </c>
      <c r="B6" s="1" t="s">
        <v>630</v>
      </c>
      <c r="C6" s="1" t="s">
        <v>650</v>
      </c>
      <c r="D6" s="1" t="s">
        <v>651</v>
      </c>
      <c r="E6" s="1" t="s">
        <v>652</v>
      </c>
      <c r="F6" s="1" t="s">
        <v>653</v>
      </c>
      <c r="G6" s="1" t="s">
        <v>654</v>
      </c>
      <c r="H6" s="1" t="s">
        <v>655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656</v>
      </c>
      <c r="B7" s="1" t="s">
        <v>630</v>
      </c>
      <c r="C7" s="1" t="s">
        <v>657</v>
      </c>
      <c r="D7" s="1" t="s">
        <v>658</v>
      </c>
      <c r="E7" s="1" t="s">
        <v>659</v>
      </c>
      <c r="F7" s="1" t="s">
        <v>660</v>
      </c>
      <c r="G7" s="1" t="s">
        <v>661</v>
      </c>
      <c r="H7" s="1" t="s">
        <v>662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663</v>
      </c>
      <c r="B8" s="1" t="s">
        <v>630</v>
      </c>
      <c r="C8" s="1" t="s">
        <v>630</v>
      </c>
      <c r="D8" s="1" t="s">
        <v>664</v>
      </c>
      <c r="E8" s="1" t="s">
        <v>665</v>
      </c>
      <c r="F8" s="1" t="s">
        <v>666</v>
      </c>
      <c r="G8" s="1" t="s">
        <v>667</v>
      </c>
      <c r="H8" s="1" t="s">
        <v>668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669</v>
      </c>
      <c r="B9" s="1" t="s">
        <v>670</v>
      </c>
      <c r="C9" s="1" t="s">
        <v>671</v>
      </c>
      <c r="D9" s="1" t="s">
        <v>672</v>
      </c>
      <c r="E9" s="1" t="s">
        <v>673</v>
      </c>
      <c r="F9" s="1" t="s">
        <v>674</v>
      </c>
      <c r="G9" s="1" t="s">
        <v>675</v>
      </c>
      <c r="H9" s="1" t="s">
        <v>676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677</v>
      </c>
      <c r="B10" s="1" t="s">
        <v>670</v>
      </c>
      <c r="C10" s="1" t="s">
        <v>678</v>
      </c>
      <c r="D10" s="1" t="s">
        <v>679</v>
      </c>
      <c r="E10" s="1" t="s">
        <v>680</v>
      </c>
      <c r="F10" s="1" t="s">
        <v>681</v>
      </c>
      <c r="G10" s="1" t="s">
        <v>682</v>
      </c>
      <c r="H10" s="1" t="s">
        <v>683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684</v>
      </c>
      <c r="B11" s="1" t="s">
        <v>630</v>
      </c>
      <c r="C11" s="1" t="s">
        <v>685</v>
      </c>
      <c r="D11" s="1" t="s">
        <v>686</v>
      </c>
      <c r="E11" s="1" t="s">
        <v>687</v>
      </c>
      <c r="F11" s="1" t="s">
        <v>688</v>
      </c>
      <c r="G11" s="1" t="s">
        <v>689</v>
      </c>
      <c r="H11" s="1" t="s">
        <v>690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691</v>
      </c>
      <c r="B12" s="1" t="s">
        <v>630</v>
      </c>
      <c r="C12" s="1" t="s">
        <v>692</v>
      </c>
      <c r="D12" s="1" t="s">
        <v>693</v>
      </c>
      <c r="E12" s="1" t="s">
        <v>694</v>
      </c>
      <c r="F12" s="1" t="s">
        <v>695</v>
      </c>
      <c r="G12" s="1" t="s">
        <v>696</v>
      </c>
      <c r="H12" s="1" t="s">
        <v>697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698</v>
      </c>
      <c r="B13" s="1" t="s">
        <v>630</v>
      </c>
      <c r="C13" s="1" t="s">
        <v>699</v>
      </c>
      <c r="D13" s="1" t="s">
        <v>700</v>
      </c>
      <c r="E13" s="1" t="s">
        <v>701</v>
      </c>
      <c r="F13" s="1" t="s">
        <v>678</v>
      </c>
      <c r="G13" s="1" t="s">
        <v>702</v>
      </c>
      <c r="H13" s="1" t="s">
        <v>703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704</v>
      </c>
      <c r="B14" s="1" t="s">
        <v>630</v>
      </c>
      <c r="C14" s="1" t="s">
        <v>705</v>
      </c>
      <c r="D14" s="1" t="s">
        <v>706</v>
      </c>
      <c r="E14" s="1" t="s">
        <v>707</v>
      </c>
      <c r="F14" s="1" t="s">
        <v>708</v>
      </c>
      <c r="G14" s="1" t="s">
        <v>709</v>
      </c>
      <c r="H14" s="1" t="s">
        <v>710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711</v>
      </c>
      <c r="B15" s="1" t="s">
        <v>630</v>
      </c>
      <c r="C15" s="1" t="s">
        <v>630</v>
      </c>
      <c r="D15" s="1" t="s">
        <v>630</v>
      </c>
      <c r="E15" s="1" t="s">
        <v>630</v>
      </c>
      <c r="F15" s="1" t="s">
        <v>630</v>
      </c>
      <c r="G15" s="1" t="s">
        <v>630</v>
      </c>
      <c r="H15" s="1" t="s">
        <v>630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712</v>
      </c>
      <c r="B16" s="1" t="s">
        <v>630</v>
      </c>
      <c r="C16" s="1" t="s">
        <v>630</v>
      </c>
      <c r="D16" s="1" t="s">
        <v>630</v>
      </c>
      <c r="E16" s="1" t="s">
        <v>630</v>
      </c>
      <c r="F16" s="1" t="s">
        <v>630</v>
      </c>
      <c r="G16" s="1" t="s">
        <v>630</v>
      </c>
      <c r="H16" s="1" t="s">
        <v>630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713</v>
      </c>
      <c r="B17" s="1" t="s">
        <v>630</v>
      </c>
      <c r="C17" s="1" t="s">
        <v>159</v>
      </c>
      <c r="D17" s="1" t="s">
        <v>160</v>
      </c>
      <c r="E17" s="1" t="s">
        <v>161</v>
      </c>
      <c r="F17" s="1" t="s">
        <v>714</v>
      </c>
      <c r="G17" s="1" t="s">
        <v>715</v>
      </c>
      <c r="H17" s="1" t="s">
        <v>716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717</v>
      </c>
      <c r="B18" s="1" t="s">
        <v>630</v>
      </c>
      <c r="C18" s="1" t="s">
        <v>630</v>
      </c>
      <c r="D18" s="1" t="s">
        <v>630</v>
      </c>
      <c r="E18" s="1" t="s">
        <v>630</v>
      </c>
      <c r="F18" s="1" t="s">
        <v>630</v>
      </c>
      <c r="G18" s="1" t="s">
        <v>630</v>
      </c>
      <c r="H18" s="1" t="s">
        <v>630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718</v>
      </c>
      <c r="B19" s="1" t="s">
        <v>719</v>
      </c>
      <c r="C19" s="1" t="s">
        <v>720</v>
      </c>
      <c r="D19" s="1" t="s">
        <v>721</v>
      </c>
      <c r="E19" s="1" t="s">
        <v>722</v>
      </c>
      <c r="F19" s="1" t="s">
        <v>723</v>
      </c>
      <c r="G19" s="1" t="s">
        <v>724</v>
      </c>
      <c r="H19" s="1" t="s">
        <v>725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726</v>
      </c>
      <c r="B20" s="1" t="s">
        <v>630</v>
      </c>
      <c r="C20" s="1" t="s">
        <v>727</v>
      </c>
      <c r="D20" s="1" t="s">
        <v>728</v>
      </c>
      <c r="E20" s="1" t="s">
        <v>729</v>
      </c>
      <c r="F20" s="1" t="s">
        <v>730</v>
      </c>
      <c r="G20" s="1" t="s">
        <v>731</v>
      </c>
      <c r="H20" s="1" t="s">
        <v>732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733</v>
      </c>
      <c r="B21" s="1" t="s">
        <v>630</v>
      </c>
      <c r="C21" s="1" t="s">
        <v>734</v>
      </c>
      <c r="D21" s="1" t="s">
        <v>735</v>
      </c>
      <c r="E21" s="1" t="s">
        <v>736</v>
      </c>
      <c r="F21" s="1" t="s">
        <v>737</v>
      </c>
      <c r="G21" s="1" t="s">
        <v>738</v>
      </c>
      <c r="H21" s="1" t="s">
        <v>739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740</v>
      </c>
      <c r="B22" s="1" t="s">
        <v>741</v>
      </c>
      <c r="C22" s="1" t="s">
        <v>742</v>
      </c>
      <c r="D22" s="1" t="s">
        <v>743</v>
      </c>
      <c r="E22" s="1" t="s">
        <v>744</v>
      </c>
      <c r="F22" s="1" t="s">
        <v>745</v>
      </c>
      <c r="G22" s="1" t="s">
        <v>746</v>
      </c>
      <c r="H22" s="1" t="s">
        <v>747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748</v>
      </c>
      <c r="B23" s="1" t="s">
        <v>630</v>
      </c>
      <c r="C23" s="1" t="s">
        <v>749</v>
      </c>
      <c r="D23" s="1" t="s">
        <v>750</v>
      </c>
      <c r="E23" s="1" t="s">
        <v>751</v>
      </c>
      <c r="F23" s="1" t="s">
        <v>752</v>
      </c>
      <c r="G23" s="1" t="s">
        <v>753</v>
      </c>
      <c r="H23" s="1" t="s">
        <v>754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755</v>
      </c>
      <c r="B24" s="1" t="s">
        <v>756</v>
      </c>
      <c r="C24" s="1" t="s">
        <v>757</v>
      </c>
      <c r="D24" s="1" t="s">
        <v>758</v>
      </c>
      <c r="E24" s="1" t="s">
        <v>759</v>
      </c>
      <c r="F24" s="1" t="s">
        <v>760</v>
      </c>
      <c r="G24" s="1" t="s">
        <v>760</v>
      </c>
      <c r="H24" s="1" t="s">
        <v>760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761</v>
      </c>
      <c r="B25" s="1" t="s">
        <v>762</v>
      </c>
      <c r="C25" s="1" t="s">
        <v>763</v>
      </c>
      <c r="D25" s="1" t="s">
        <v>764</v>
      </c>
      <c r="E25" s="1" t="s">
        <v>765</v>
      </c>
      <c r="F25" s="1" t="s">
        <v>766</v>
      </c>
      <c r="G25" s="1" t="s">
        <v>630</v>
      </c>
      <c r="H25" s="1" t="s">
        <v>630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767</v>
      </c>
      <c r="B26" s="1" t="s">
        <v>768</v>
      </c>
      <c r="C26" s="1" t="s">
        <v>769</v>
      </c>
      <c r="D26" s="1" t="s">
        <v>770</v>
      </c>
      <c r="E26" s="1" t="s">
        <v>771</v>
      </c>
      <c r="F26" s="1" t="s">
        <v>630</v>
      </c>
      <c r="G26" s="1" t="s">
        <v>630</v>
      </c>
      <c r="H26" s="1" t="s">
        <v>630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772</v>
      </c>
      <c r="B2" s="1" t="s">
        <v>773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774</v>
      </c>
      <c r="B3" s="1" t="s">
        <v>11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775</v>
      </c>
      <c r="B4" s="1" t="s">
        <v>776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777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778</v>
      </c>
      <c r="B6" s="1" t="s">
        <v>779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780</v>
      </c>
      <c r="B7" s="4" t="s">
        <v>781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782</v>
      </c>
      <c r="B8" s="1" t="s">
        <v>783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784</v>
      </c>
      <c r="B9" s="1" t="s">
        <v>785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786</v>
      </c>
      <c r="B10" s="1" t="s">
        <v>783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787</v>
      </c>
      <c r="B11" s="1" t="s">
        <v>788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789</v>
      </c>
      <c r="B12" s="1" t="s">
        <v>790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791</v>
      </c>
      <c r="B13" s="1" t="s">
        <v>788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792</v>
      </c>
      <c r="B14" s="1" t="s">
        <v>793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794</v>
      </c>
      <c r="B15" s="1">
        <v>10604.0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795</v>
      </c>
      <c r="B16" s="1" t="s">
        <v>796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797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798</v>
      </c>
      <c r="B18" s="1">
        <v>4.0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799</v>
      </c>
      <c r="B19" s="1">
        <v>4.94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800</v>
      </c>
      <c r="B20" s="1">
        <v>4.91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801</v>
      </c>
      <c r="B21" s="1">
        <v>4.89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802</v>
      </c>
      <c r="B22" s="1">
        <v>5.03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803</v>
      </c>
      <c r="B23" s="1">
        <v>4.94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804</v>
      </c>
      <c r="B24" s="1">
        <v>4.91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805</v>
      </c>
      <c r="B25" s="1">
        <v>4.89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806</v>
      </c>
      <c r="B26" s="1">
        <v>5.03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807</v>
      </c>
      <c r="B27" s="1">
        <v>0.809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808</v>
      </c>
      <c r="B28" s="1">
        <v>104.5369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809</v>
      </c>
      <c r="B29" s="1">
        <v>7515757.0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810</v>
      </c>
      <c r="B30" s="1">
        <v>7515757.0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811</v>
      </c>
      <c r="B31" s="1">
        <v>3.6857408E7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812</v>
      </c>
      <c r="B32" s="1">
        <v>2.622109E7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813</v>
      </c>
      <c r="B33" s="1">
        <v>2.622109E7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814</v>
      </c>
      <c r="B34" s="1">
        <v>4.99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815</v>
      </c>
      <c r="B35" s="1">
        <v>5.0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816</v>
      </c>
      <c r="B36" s="1">
        <v>600.0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817</v>
      </c>
      <c r="B37" s="1">
        <v>1600.0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818</v>
      </c>
      <c r="B38" s="1">
        <v>2.0135000064E10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819</v>
      </c>
      <c r="B39" s="1">
        <v>2.9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820</v>
      </c>
      <c r="B40" s="1">
        <v>5.72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821</v>
      </c>
      <c r="B41" s="1">
        <v>7.496277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822</v>
      </c>
      <c r="B42" s="1">
        <v>4.7018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823</v>
      </c>
      <c r="B43" s="1">
        <v>3.76385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824</v>
      </c>
      <c r="B44" s="1" t="s">
        <v>825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826</v>
      </c>
      <c r="B45" s="1">
        <v>1.4307300352E10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827</v>
      </c>
      <c r="B46" s="1">
        <v>-0.03574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828</v>
      </c>
      <c r="B47" s="1">
        <v>2.59749554E9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829</v>
      </c>
      <c r="B48" s="1">
        <v>3.908999936E9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830</v>
      </c>
      <c r="B49" s="1">
        <v>8.6298397E7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831</v>
      </c>
      <c r="B50" s="1">
        <v>5.7943001E7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832</v>
      </c>
      <c r="B51" s="1">
        <v>1.7303328E9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833</v>
      </c>
      <c r="B52" s="1">
        <v>1.7328384E9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834</v>
      </c>
      <c r="B53" s="1">
        <v>0.0214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835</v>
      </c>
      <c r="B54" s="1">
        <v>0.22533001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836</v>
      </c>
      <c r="B55" s="1">
        <v>0.54922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837</v>
      </c>
      <c r="B56" s="1">
        <v>1.89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838</v>
      </c>
      <c r="B57" s="1">
        <v>0.0306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839</v>
      </c>
      <c r="B58" s="1">
        <v>4.027000064E9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840</v>
      </c>
      <c r="B59" s="1">
        <v>1.579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841</v>
      </c>
      <c r="B60" s="1">
        <v>3.1665611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842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843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844</v>
      </c>
      <c r="B63" s="1">
        <v>1.7276544E9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845</v>
      </c>
      <c r="B64" s="1">
        <v>-9.6E7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846</v>
      </c>
      <c r="B65" s="1">
        <v>-0.02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847</v>
      </c>
      <c r="B66" s="1">
        <v>0.03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848</v>
      </c>
      <c r="B67" s="1">
        <v>5.327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849</v>
      </c>
      <c r="B68" s="1">
        <v>-204.39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850</v>
      </c>
      <c r="B69" s="1">
        <v>0.52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851</v>
      </c>
      <c r="B70" s="1">
        <v>0.26272178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852</v>
      </c>
      <c r="B71" s="1" t="s">
        <v>853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854</v>
      </c>
      <c r="B72" s="1" t="s">
        <v>855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856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857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858</v>
      </c>
      <c r="B75" s="1" t="s">
        <v>859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860</v>
      </c>
      <c r="B76" s="1" t="s">
        <v>859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861</v>
      </c>
      <c r="B77" s="1">
        <v>1.606833E9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862</v>
      </c>
      <c r="B78" s="1" t="s">
        <v>863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864</v>
      </c>
      <c r="B79" s="1" t="s">
        <v>865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866</v>
      </c>
      <c r="B80" s="1" t="s">
        <v>867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868</v>
      </c>
      <c r="B81" s="1" t="s">
        <v>869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870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871</v>
      </c>
      <c r="B83" s="1">
        <v>5.0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872</v>
      </c>
      <c r="B84" s="1">
        <v>8.0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873</v>
      </c>
      <c r="B85" s="1">
        <v>4.23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874</v>
      </c>
      <c r="B86" s="1">
        <v>5.52376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875</v>
      </c>
      <c r="B87" s="1">
        <v>5.44757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876</v>
      </c>
      <c r="B88" s="1">
        <v>1.53571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877</v>
      </c>
      <c r="B89" s="1" t="s">
        <v>878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879</v>
      </c>
      <c r="B90" s="1">
        <v>28.0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880</v>
      </c>
      <c r="B91" s="1">
        <v>5.825999872E9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881</v>
      </c>
      <c r="B92" s="1">
        <v>1.447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882</v>
      </c>
      <c r="B93" s="1">
        <v>-7.0E7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883</v>
      </c>
      <c r="B94" s="1">
        <v>3.28E8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884</v>
      </c>
      <c r="B95" s="1">
        <v>2.511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885</v>
      </c>
      <c r="B96" s="1">
        <v>2.696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886</v>
      </c>
      <c r="B97" s="1">
        <v>2.686000128E9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887</v>
      </c>
      <c r="B98" s="1">
        <v>5.1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888</v>
      </c>
      <c r="B99" s="1">
        <v>0.677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889</v>
      </c>
      <c r="B100" s="1">
        <v>-0.01526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890</v>
      </c>
      <c r="B101" s="1">
        <v>-0.02476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891</v>
      </c>
      <c r="B102" s="1">
        <v>1.162625024E9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892</v>
      </c>
      <c r="B103" s="1">
        <v>5.73E8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893</v>
      </c>
      <c r="B104" s="1">
        <v>0.164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894</v>
      </c>
      <c r="B105" s="1">
        <v>0.41623002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895</v>
      </c>
      <c r="B106" s="1">
        <v>-0.02606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896</v>
      </c>
      <c r="B107" s="1">
        <v>-0.04888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897</v>
      </c>
      <c r="B108" s="1" t="s">
        <v>825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898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55</v>
      </c>
      <c r="B3" s="1">
        <v>0.0</v>
      </c>
      <c r="C3" s="1">
        <v>-232.0</v>
      </c>
      <c r="D3" s="1">
        <v>-316.0</v>
      </c>
      <c r="E3" s="1">
        <v>-428.0</v>
      </c>
      <c r="F3" s="1">
        <v>364.0</v>
      </c>
      <c r="G3" s="1">
        <f>IF(F3*FORECAST(G2,B3:F3,B2:F2)&gt;0,FORECAST(G2,B3:F3,B2:F2),F3)*$X$1</f>
        <v>37.2</v>
      </c>
      <c r="H3" s="1">
        <f>IF(G3*FORECAST(H2,B3:G3,B2:G2)&gt;0,FORECAST(H2,B3:G3,B2:G2),G3)*$X$1</f>
        <v>90.4</v>
      </c>
      <c r="I3" s="1">
        <f>IF(H3*FORECAST(I2,B3:H3,B2:H2)&gt;0,FORECAST(I2,B3:H3,B2:H2),H3)*$X$1</f>
        <v>143.6</v>
      </c>
      <c r="J3" s="1">
        <f>IF(I3*FORECAST(J2,B3:I3,B2:I2)&gt;0,FORECAST(J2,B3:I3,B2:I2),I3)*$X$1</f>
        <v>196.8</v>
      </c>
      <c r="K3" s="1">
        <f>IF(J3*FORECAST(K2,B3:J3,B2:J2)&gt;0,FORECAST(K2,B3:J3,B2:J2),J3)*$X$1</f>
        <v>250</v>
      </c>
      <c r="L3" s="1">
        <f>IF(K3*FORECAST(L2,B3:K3,B2:K2)&gt;0,FORECAST(L2,B3:K3,B2:K2),K3)*$X$1</f>
        <v>303.2</v>
      </c>
      <c r="M3" s="1">
        <f>IF(L3*FORECAST(M2,B3:L3,B2:L2)&gt;0,FORECAST(M2,B3:L3,B2:L2),L3)*$X$1</f>
        <v>356.4</v>
      </c>
      <c r="N3" s="5">
        <f>IF(M3*FORECAST(N2,B3:M3,B2:M2)&gt;0,FORECAST(N2,B3:M3,B2:M2),M3)*$X$1</f>
        <v>409.6</v>
      </c>
      <c r="O3" s="5">
        <f>IF(N3*FORECAST(O2,B3:N3,B2:N2)&gt;0,FORECAST(O2,B3:N3,B2:N2),N3)*$X$1</f>
        <v>462.8</v>
      </c>
      <c r="P3" s="5">
        <f>IF(O3*FORECAST(P2,B3:O3,B2:O2)&gt;0,FORECAST(P2,B3:O3,B2:O2),O3)*$X$1</f>
        <v>516</v>
      </c>
      <c r="Q3" s="5">
        <f>IF(P3*FORECAST(Q2,B3:P3,B2:P2)&gt;0,FORECAST(Q2,B3:P3,B2:P2),P3)*$X$1</f>
        <v>569.2</v>
      </c>
      <c r="R3" s="5">
        <f>IF(Q3*FORECAST(R2,B3:Q3,B2:Q2)&gt;0,FORECAST(R2,B3:Q3,B2:Q2),Q3)*$X$1</f>
        <v>622.4</v>
      </c>
      <c r="S3" s="2"/>
      <c r="T3" s="2"/>
      <c r="U3" s="2"/>
      <c r="V3" s="2"/>
      <c r="W3" s="2"/>
      <c r="X3" s="2"/>
      <c r="Y3" s="2"/>
      <c r="Z3" s="2"/>
    </row>
    <row r="4">
      <c r="A4" s="3" t="s">
        <v>115</v>
      </c>
      <c r="B4" s="1">
        <v>5810.0</v>
      </c>
      <c r="C4" s="1">
        <v>7510.0</v>
      </c>
      <c r="D4" s="1">
        <v>-6100.0</v>
      </c>
      <c r="E4" s="1">
        <v>-3780.0</v>
      </c>
      <c r="F4" s="1">
        <v>-4350.0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899</v>
      </c>
      <c r="B5" s="1">
        <v>0.0</v>
      </c>
      <c r="C5" s="1">
        <v>152.0</v>
      </c>
      <c r="D5" s="1">
        <v>540.0</v>
      </c>
      <c r="E5" s="1">
        <v>3810.0</v>
      </c>
      <c r="F5" s="1">
        <v>3890.0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900</v>
      </c>
      <c r="L7" s="1">
        <f>IF(R3*FORECAST(R2,B3:R3,B2:R2)&gt;0,FORECAST(R2,B3:R3,B2:R2),Q3)*$X$1 * (1+0.02)/(0.0757-0.02)</f>
        <v>11397.63016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901</v>
      </c>
      <c r="L8" s="6">
        <f t="array" ref="L8">NPV(0.0757,H3:R3)</f>
        <v>2318.270743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902</v>
      </c>
      <c r="L9" s="6">
        <f t="array" ref="L9">NPV(0.0757,H16:R16)</f>
        <v>5107.539167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903</v>
      </c>
      <c r="L10" s="6">
        <f>L8 + L9</f>
        <v>7425.80991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116</v>
      </c>
      <c r="L11" s="1">
        <v>-4350.0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904</v>
      </c>
      <c r="L12" s="6">
        <f>L10 - L11</f>
        <v>11775.80991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905</v>
      </c>
      <c r="L13" s="1">
        <v>3890.0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3.027200491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(1+0.02)/(0.0757-0.02)</f>
        <v>11397.63016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-3990.0</v>
      </c>
      <c r="C3" s="1">
        <v>-2740.0</v>
      </c>
      <c r="D3" s="1">
        <v>-3560.0</v>
      </c>
      <c r="E3" s="1">
        <v>-1740.0</v>
      </c>
      <c r="F3" s="1">
        <v>-485.0</v>
      </c>
      <c r="G3" s="1">
        <f>IF(F3*FORECAST(G2,B3:F3,B2:F2)&gt;0,FORECAST(G2,B3:F3,B2:F2),F3)*$X$1</f>
        <v>-100</v>
      </c>
      <c r="H3" s="1">
        <f>IF(G3*FORECAST(H2,B3:G3,B2:G2)&gt;0,FORECAST(H2,B3:G3,B2:G2),G3)*$X$1</f>
        <v>-100</v>
      </c>
      <c r="I3" s="1">
        <f>IF(H3*FORECAST(I2,B3:H3,B2:H2)&gt;0,FORECAST(I2,B3:H3,B2:H2),H3)*$X$1</f>
        <v>-100</v>
      </c>
      <c r="J3" s="1">
        <f>IF(I3*FORECAST(J2,B3:I3,B2:I2)&gt;0,FORECAST(J2,B3:I3,B2:I2),I3)*$X$1</f>
        <v>-100</v>
      </c>
      <c r="K3" s="1">
        <f>IF(J3*FORECAST(K2,B3:J3,B2:J2)&gt;0,FORECAST(K2,B3:J3,B2:J2),J3)*$X$1</f>
        <v>-100</v>
      </c>
      <c r="L3" s="1">
        <f>IF(K3*FORECAST(L2,B3:K3,B2:K2)&gt;0,FORECAST(L2,B3:K3,B2:K2),K3)*$X$1</f>
        <v>-100</v>
      </c>
      <c r="M3" s="1">
        <f>IF(L3*FORECAST(M2,B3:L3,B2:L2)&gt;0,FORECAST(M2,B3:L3,B2:L2),L3)*$X$1</f>
        <v>-100</v>
      </c>
      <c r="N3" s="5">
        <f>IF(M3*FORECAST(N2,B3:M3,B2:M2)&gt;0,FORECAST(N2,B3:M3,B2:M2),M3)*$X$1</f>
        <v>-100</v>
      </c>
      <c r="O3" s="5">
        <f>IF(N3*FORECAST(O2,B3:N3,B2:N2)&gt;0,FORECAST(O2,B3:N3,B2:N2),N3)*$X$1</f>
        <v>-100</v>
      </c>
      <c r="P3" s="5">
        <f>IF(O3*FORECAST(P2,B3:O3,B2:O2)&gt;0,FORECAST(P2,B3:O3,B2:O2),O3)*$X$1</f>
        <v>-100</v>
      </c>
      <c r="Q3" s="5">
        <f>IF(P3*FORECAST(Q2,B3:P3,B2:P2)&gt;0,FORECAST(Q2,B3:P3,B2:P2),P3)*$X$1</f>
        <v>-100</v>
      </c>
      <c r="R3" s="5">
        <f>IF(Q3*FORECAST(R2,B3:Q3,B2:Q2)&gt;0,FORECAST(R2,B3:Q3,B2:Q2),Q3)*$X$1</f>
        <v>-100</v>
      </c>
      <c r="S3" s="2"/>
      <c r="T3" s="2"/>
      <c r="U3" s="2"/>
      <c r="V3" s="2"/>
      <c r="W3" s="2"/>
      <c r="X3" s="2"/>
      <c r="Y3" s="2"/>
      <c r="Z3" s="2"/>
    </row>
    <row r="4">
      <c r="A4" s="3" t="s">
        <v>115</v>
      </c>
      <c r="B4" s="1">
        <v>5810.0</v>
      </c>
      <c r="C4" s="1">
        <v>7510.0</v>
      </c>
      <c r="D4" s="1">
        <v>-6100.0</v>
      </c>
      <c r="E4" s="1">
        <v>-3780.0</v>
      </c>
      <c r="F4" s="1">
        <v>-4350.0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899</v>
      </c>
      <c r="B5" s="1">
        <v>0.0</v>
      </c>
      <c r="C5" s="1">
        <v>152.0</v>
      </c>
      <c r="D5" s="1">
        <v>540.0</v>
      </c>
      <c r="E5" s="1">
        <v>3810.0</v>
      </c>
      <c r="F5" s="1">
        <v>3890.0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900</v>
      </c>
      <c r="L7" s="1">
        <f>IF(R3*FORECAST(R2,B3:R3,B2:R2)&gt;0,FORECAST(R2,B3:R3,B2:R2),Q3)*$X$1 * (1+0.02)/(0.0757-0.02)</f>
        <v>-1831.238779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901</v>
      </c>
      <c r="L8" s="6">
        <f t="array" ref="L8">NPV(0.0757,H3:R3)</f>
        <v>-729.0318262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902</v>
      </c>
      <c r="L9" s="6">
        <f t="array" ref="L9">NPV(0.0757,H16:R16)</f>
        <v>-820.6200461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903</v>
      </c>
      <c r="L10" s="6">
        <f>L8 + L9</f>
        <v>-1549.651872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116</v>
      </c>
      <c r="L11" s="1">
        <v>-4350.0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904</v>
      </c>
      <c r="L12" s="6">
        <f>L10 - L11</f>
        <v>2800.348128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905</v>
      </c>
      <c r="L13" s="1">
        <v>3890.0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0.7198838374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(1+0.02)/(0.0757-0.02)</f>
        <v>-1831.238779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