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<sst xmlns="http://schemas.openxmlformats.org/spreadsheetml/2006/main" count="1840" uniqueCount="1510">
  <si>
    <t>ticker</t>
  </si>
  <si>
    <t>GAP</t>
  </si>
  <si>
    <t>nombre</t>
  </si>
  <si>
    <t>THE GAP INC</t>
  </si>
  <si>
    <t>empresa</t>
  </si>
  <si>
    <t>Apparel &amp; Accessories Retailers</t>
  </si>
  <si>
    <t>Open</t>
  </si>
  <si>
    <t>No encontrado</t>
  </si>
  <si>
    <t>Target Price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</si>
  <si>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</si>
  <si>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</si>
  <si>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</si>
  <si>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</si>
  <si>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</si>
  <si>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</si>
  <si>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</si>
  <si>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Fiscal Period: February</t>
  </si>
  <si>
    <t>Net Income</t>
  </si>
  <si>
    <t>Depreciation &amp; Amortization - CF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</si>
  <si>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</si>
  <si>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</si>
  <si>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</si>
  <si>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</si>
  <si>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Stock-Based Compensation (CF)</t>
  </si>
  <si>
    <t>Tax Benefit from Stock Options</t>
  </si>
  <si>
    <t>Other Operating Activities, Total</t>
  </si>
  <si>
    <t>Change In Inventories</t>
  </si>
  <si>
    <t>Change In Accounts Payable</t>
  </si>
  <si>
    <t>Change In Income Taxes</t>
  </si>
  <si>
    <t>Change in Other Net Operating Assets</t>
  </si>
  <si>
    <t>0</t>
  </si>
  <si>
    <t>Cash from Operations</t>
  </si>
  <si>
    <t>Capital Expenditure</t>
  </si>
  <si>
    <t>Sale of Property, Plant, and Equipment</t>
  </si>
  <si>
    <t>Cash Acquisitions</t>
  </si>
  <si>
    <t>Divestitures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</si>
  <si>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</si>
  <si>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</si>
  <si>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</si>
  <si>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</si>
  <si>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</si>
  <si>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</si>
  <si>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</si>
  <si>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</si>
  <si>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</si>
  <si>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</si>
  <si>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</si>
  <si>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</si>
  <si>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</si>
  <si>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</si>
  <si>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</si>
  <si>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</si>
  <si>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</si>
  <si>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</si>
  <si>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</si>
  <si>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</si>
  <si>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</si>
  <si>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</si>
  <si>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</si>
  <si>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</si>
  <si>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</si>
  <si>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</si>
  <si>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</si>
  <si>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</si>
  <si>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</si>
  <si>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Total Receivables</t>
  </si>
  <si>
    <t>Inventory</t>
  </si>
  <si>
    <t>Prepaid Expenses</t>
  </si>
  <si>
    <t>Deferred Tax Assets Current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</si>
  <si>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</si>
  <si>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</si>
  <si>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</si>
  <si>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</si>
  <si>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</si>
  <si>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</si>
  <si>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</si>
  <si>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</si>
  <si>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</si>
  <si>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</si>
  <si>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</si>
  <si>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</si>
  <si>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</si>
  <si>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</si>
  <si>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</si>
  <si>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</si>
  <si>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</si>
  <si>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</si>
  <si>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</si>
  <si>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</si>
  <si>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</si>
  <si>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</si>
  <si>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</si>
  <si>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</si>
  <si>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</si>
  <si>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</si>
  <si>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</si>
  <si>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</si>
  <si>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</si>
  <si>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</si>
  <si>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</si>
  <si>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</si>
  <si>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</si>
  <si>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</si>
  <si>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</si>
  <si>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7.09</t>
  </si>
  <si>
    <t>6.41</t>
  </si>
  <si>
    <t>7.28</t>
  </si>
  <si>
    <t>8.08</t>
  </si>
  <si>
    <t>9.4</t>
  </si>
  <si>
    <t>8.94</t>
  </si>
  <si>
    <t>6.99</t>
  </si>
  <si>
    <t>7.34</t>
  </si>
  <si>
    <t>6.1</t>
  </si>
  <si>
    <t>6.98</t>
  </si>
  <si>
    <t>Tangible Book Value</t>
  </si>
  <si>
    <t>Tangible Book Value Per Share</t>
  </si>
  <si>
    <t>6.42</t>
  </si>
  <si>
    <t>5.71</t>
  </si>
  <si>
    <t>6.77</t>
  </si>
  <si>
    <t>7.56</t>
  </si>
  <si>
    <t>8.87</t>
  </si>
  <si>
    <t>8.32</t>
  </si>
  <si>
    <t>6.53</t>
  </si>
  <si>
    <t>6.54</t>
  </si>
  <si>
    <t>5.31</t>
  </si>
  <si>
    <t>6.23</t>
  </si>
  <si>
    <t>Total Debt</t>
  </si>
  <si>
    <t>Net Debt</t>
  </si>
  <si>
    <t>Debt Equivalent Oper. Leases</t>
  </si>
  <si>
    <t>Account Code - Inventory Valuation</t>
  </si>
  <si>
    <t>Inventories - Finished Goods, Total</t>
  </si>
  <si>
    <t>Land - (BS)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</si>
  <si>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</si>
  <si>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</si>
  <si>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</si>
  <si>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</si>
  <si>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</si>
  <si>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</si>
  <si>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</si>
  <si>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</si>
  <si>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</si>
  <si>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</si>
  <si>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</si>
  <si>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</si>
  <si>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</si>
  <si>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</si>
  <si>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</si>
  <si>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</si>
  <si>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Restructuring Charges</t>
  </si>
  <si>
    <t>Impairment of Goodwill</t>
  </si>
  <si>
    <t>Gain (Loss) On Sale Of Assets</t>
  </si>
  <si>
    <t>Asset Writedown</t>
  </si>
  <si>
    <t>Insurance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</si>
  <si>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</si>
  <si>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</si>
  <si>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</si>
  <si>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</si>
  <si>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</si>
  <si>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</si>
  <si>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</si>
  <si>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</si>
  <si>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</si>
  <si>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</si>
  <si>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2.9</t>
  </si>
  <si>
    <t>2.24</t>
  </si>
  <si>
    <t>1.69</t>
  </si>
  <si>
    <t>2.16</t>
  </si>
  <si>
    <t>2.61</t>
  </si>
  <si>
    <t>0.93</t>
  </si>
  <si>
    <t>-1.78</t>
  </si>
  <si>
    <t>0.68</t>
  </si>
  <si>
    <t>-0.55</t>
  </si>
  <si>
    <t>1.36</t>
  </si>
  <si>
    <t>Basic EPS - Continuing Operations</t>
  </si>
  <si>
    <t>Basic Weighted Average Shares Outstanding</t>
  </si>
  <si>
    <t>Net EPS - Diluted</t>
  </si>
  <si>
    <t>2.87</t>
  </si>
  <si>
    <t>2.23</t>
  </si>
  <si>
    <t>2.14</t>
  </si>
  <si>
    <t>2.59</t>
  </si>
  <si>
    <t>0.67</t>
  </si>
  <si>
    <t>1.34</t>
  </si>
  <si>
    <t>Diluted EPS - Continuing Operations</t>
  </si>
  <si>
    <t>Diluted Weighted Average Shares Outstanding</t>
  </si>
  <si>
    <t>Normalized Basic EPS</t>
  </si>
  <si>
    <t>2.91</t>
  </si>
  <si>
    <t>2.46</t>
  </si>
  <si>
    <t>2.15</t>
  </si>
  <si>
    <t>2.21</t>
  </si>
  <si>
    <t>2.17</t>
  </si>
  <si>
    <t>1.7</t>
  </si>
  <si>
    <t>-1.07</t>
  </si>
  <si>
    <t>1.09</t>
  </si>
  <si>
    <t>-0.29</t>
  </si>
  <si>
    <t>1.03</t>
  </si>
  <si>
    <t>Normalized Diluted EPS</t>
  </si>
  <si>
    <t>2.45</t>
  </si>
  <si>
    <t>2.19</t>
  </si>
  <si>
    <t>1.07</t>
  </si>
  <si>
    <t>1.01</t>
  </si>
  <si>
    <t>Dividend Per Share</t>
  </si>
  <si>
    <t>0.88</t>
  </si>
  <si>
    <t>0.92</t>
  </si>
  <si>
    <t>0.97</t>
  </si>
  <si>
    <t>0.24</t>
  </si>
  <si>
    <t>0.36</t>
  </si>
  <si>
    <t>0.6</t>
  </si>
  <si>
    <t>Payout Ratio</t>
  </si>
  <si>
    <t>30.35</t>
  </si>
  <si>
    <t>40.98</t>
  </si>
  <si>
    <t>54.29</t>
  </si>
  <si>
    <t>42.57</t>
  </si>
  <si>
    <t>37.19</t>
  </si>
  <si>
    <t>103.7</t>
  </si>
  <si>
    <t>88.28</t>
  </si>
  <si>
    <t>-108.91</t>
  </si>
  <si>
    <t>44.22</t>
  </si>
  <si>
    <t>EBITDA</t>
  </si>
  <si>
    <t>EBITA</t>
  </si>
  <si>
    <t>EBIT</t>
  </si>
  <si>
    <t>EBITDAR</t>
  </si>
  <si>
    <t>Effective Tax Rate - (Ratio)</t>
  </si>
  <si>
    <t>37.31</t>
  </si>
  <si>
    <t>37.46</t>
  </si>
  <si>
    <t>39.86</t>
  </si>
  <si>
    <t>40.45</t>
  </si>
  <si>
    <t>24.13</t>
  </si>
  <si>
    <t>33.52</t>
  </si>
  <si>
    <t>39.66</t>
  </si>
  <si>
    <t>20.74</t>
  </si>
  <si>
    <t>-45.32</t>
  </si>
  <si>
    <t>9.71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</si>
  <si>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</si>
  <si>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</si>
  <si>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</si>
  <si>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</si>
  <si>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</si>
  <si>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</si>
  <si>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</si>
  <si>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Capitalized</t>
  </si>
  <si>
    <t>Supplemental Operating Expense Items</t>
  </si>
  <si>
    <t>Advertising Expense</t>
  </si>
  <si>
    <t>Selling and Marketing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</si>
  <si>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</si>
  <si>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</si>
  <si>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</si>
  <si>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</si>
  <si>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</si>
  <si>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</si>
  <si>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</si>
  <si>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</si>
  <si>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16.66</t>
  </si>
  <si>
    <t>13.55</t>
  </si>
  <si>
    <t>11.99</t>
  </si>
  <si>
    <t>11.56</t>
  </si>
  <si>
    <t>10.71</t>
  </si>
  <si>
    <t>6.12</t>
  </si>
  <si>
    <t>-2.2</t>
  </si>
  <si>
    <t>3.86</t>
  </si>
  <si>
    <t>-0.51</t>
  </si>
  <si>
    <t>3.4</t>
  </si>
  <si>
    <t>Return on Total Capital</t>
  </si>
  <si>
    <t>29.44</t>
  </si>
  <si>
    <t>23.86</t>
  </si>
  <si>
    <t>21.3</t>
  </si>
  <si>
    <t>20.93</t>
  </si>
  <si>
    <t>18.68</t>
  </si>
  <si>
    <t>8.42</t>
  </si>
  <si>
    <t>-2.84</t>
  </si>
  <si>
    <t>5.32</t>
  </si>
  <si>
    <t>-0.72</t>
  </si>
  <si>
    <t>4.69</t>
  </si>
  <si>
    <t>Return On Equity %</t>
  </si>
  <si>
    <t>41.75</t>
  </si>
  <si>
    <t>33.28</t>
  </si>
  <si>
    <t>24.81</t>
  </si>
  <si>
    <t>28.04</t>
  </si>
  <si>
    <t>29.95</t>
  </si>
  <si>
    <t>10.22</t>
  </si>
  <si>
    <t>-22.43</t>
  </si>
  <si>
    <t>9.6</t>
  </si>
  <si>
    <t>-8.15</t>
  </si>
  <si>
    <t>20.8</t>
  </si>
  <si>
    <t>Return on Common Equity</t>
  </si>
  <si>
    <t>Margin Analysis</t>
  </si>
  <si>
    <t>Gross Profit Margin %</t>
  </si>
  <si>
    <t>38.27</t>
  </si>
  <si>
    <t>36.42</t>
  </si>
  <si>
    <t>36.35</t>
  </si>
  <si>
    <t>38.26</t>
  </si>
  <si>
    <t>38.13</t>
  </si>
  <si>
    <t>48.83</t>
  </si>
  <si>
    <t>44.06</t>
  </si>
  <si>
    <t>48.07</t>
  </si>
  <si>
    <t>42.46</t>
  </si>
  <si>
    <t>47.32</t>
  </si>
  <si>
    <t>SG&amp;A Margin</t>
  </si>
  <si>
    <t>25.66</t>
  </si>
  <si>
    <t>26.02</t>
  </si>
  <si>
    <t>27.02</t>
  </si>
  <si>
    <t>29.16</t>
  </si>
  <si>
    <t>29.54</t>
  </si>
  <si>
    <t>42.09</t>
  </si>
  <si>
    <t>47.23</t>
  </si>
  <si>
    <t>42.91</t>
  </si>
  <si>
    <t>42.8</t>
  </si>
  <si>
    <t>42.96</t>
  </si>
  <si>
    <t>EBITDA Margin %</t>
  </si>
  <si>
    <t>16.03</t>
  </si>
  <si>
    <t>14.15</t>
  </si>
  <si>
    <t>13.09</t>
  </si>
  <si>
    <t>12.62</t>
  </si>
  <si>
    <t>11.77</t>
  </si>
  <si>
    <t>9.89</t>
  </si>
  <si>
    <t>0.17</t>
  </si>
  <si>
    <t>7.94</t>
  </si>
  <si>
    <t>2.82</t>
  </si>
  <si>
    <t>7.61</t>
  </si>
  <si>
    <t>EBITA Margin %</t>
  </si>
  <si>
    <t>12.6</t>
  </si>
  <si>
    <t>10.41</t>
  </si>
  <si>
    <t>9.33</t>
  </si>
  <si>
    <t>9.09</t>
  </si>
  <si>
    <t>8.29</t>
  </si>
  <si>
    <t>6.49</t>
  </si>
  <si>
    <t>-3.51</t>
  </si>
  <si>
    <t>4.91</t>
  </si>
  <si>
    <t>-0.63</t>
  </si>
  <si>
    <t>4.1</t>
  </si>
  <si>
    <t>EBIT Margin %</t>
  </si>
  <si>
    <t>Income From Continuing Operations Margin %</t>
  </si>
  <si>
    <t>7.68</t>
  </si>
  <si>
    <t>5.82</t>
  </si>
  <si>
    <t>4.36</t>
  </si>
  <si>
    <t>5.35</t>
  </si>
  <si>
    <t>6.05</t>
  </si>
  <si>
    <t>-4.82</t>
  </si>
  <si>
    <t>1.54</t>
  </si>
  <si>
    <t>-1.29</t>
  </si>
  <si>
    <t>3.37</t>
  </si>
  <si>
    <t>Net Income Margin %</t>
  </si>
  <si>
    <t>Net Avail. For Common Margin %</t>
  </si>
  <si>
    <t>Normalized Net Income Margin</t>
  </si>
  <si>
    <t>7.69</t>
  </si>
  <si>
    <t>5.53</t>
  </si>
  <si>
    <t>5.47</t>
  </si>
  <si>
    <t>5.04</t>
  </si>
  <si>
    <t>3.9</t>
  </si>
  <si>
    <t>-2.91</t>
  </si>
  <si>
    <t>-0.68</t>
  </si>
  <si>
    <t>2.56</t>
  </si>
  <si>
    <t>Levered Free Cash Flow Margin</t>
  </si>
  <si>
    <t>6.74</t>
  </si>
  <si>
    <t>6.46</t>
  </si>
  <si>
    <t>8.7</t>
  </si>
  <si>
    <t>3.72</t>
  </si>
  <si>
    <t>2.37</t>
  </si>
  <si>
    <t>1.61</t>
  </si>
  <si>
    <t>-1.47</t>
  </si>
  <si>
    <t>-0.1</t>
  </si>
  <si>
    <t>-0.56</t>
  </si>
  <si>
    <t>8.72</t>
  </si>
  <si>
    <t>Unlevered Free Cash Flow Margin</t>
  </si>
  <si>
    <t>7.03</t>
  </si>
  <si>
    <t>6.69</t>
  </si>
  <si>
    <t>9.01</t>
  </si>
  <si>
    <t>4.01</t>
  </si>
  <si>
    <t>2.65</t>
  </si>
  <si>
    <t>1.9</t>
  </si>
  <si>
    <t>0.44</t>
  </si>
  <si>
    <t>-0.24</t>
  </si>
  <si>
    <t>9.07</t>
  </si>
  <si>
    <t>Asset Turnover</t>
  </si>
  <si>
    <t>2.12</t>
  </si>
  <si>
    <t>2.08</t>
  </si>
  <si>
    <t>2.06</t>
  </si>
  <si>
    <t>2.03</t>
  </si>
  <si>
    <t>2.07</t>
  </si>
  <si>
    <t>1.51</t>
  </si>
  <si>
    <t>1.26</t>
  </si>
  <si>
    <t>1.29</t>
  </si>
  <si>
    <t>1.33</t>
  </si>
  <si>
    <t>Fixed Assets Turnover</t>
  </si>
  <si>
    <t>5.94</t>
  </si>
  <si>
    <t>5.62</t>
  </si>
  <si>
    <t>5.68</t>
  </si>
  <si>
    <t>5.85</t>
  </si>
  <si>
    <t>5.8</t>
  </si>
  <si>
    <t>1.77</t>
  </si>
  <si>
    <t>2.42</t>
  </si>
  <si>
    <t>2.48</t>
  </si>
  <si>
    <t>2.58</t>
  </si>
  <si>
    <t>Receivables Turnover (Average Receivables)</t>
  </si>
  <si>
    <t>44.6</t>
  </si>
  <si>
    <t>56.72</t>
  </si>
  <si>
    <t>50.29</t>
  </si>
  <si>
    <t>51.39</t>
  </si>
  <si>
    <t>51.73</t>
  </si>
  <si>
    <t>51.44</t>
  </si>
  <si>
    <t>40.65</t>
  </si>
  <si>
    <t>43.75</t>
  </si>
  <si>
    <t>42.26</t>
  </si>
  <si>
    <t>47.34</t>
  </si>
  <si>
    <t>Inventory Turnover (Average Inventory)</t>
  </si>
  <si>
    <t>5.34</t>
  </si>
  <si>
    <t>5.33</t>
  </si>
  <si>
    <t>5.12</t>
  </si>
  <si>
    <t>4.97</t>
  </si>
  <si>
    <t>3.91</t>
  </si>
  <si>
    <t>3.35</t>
  </si>
  <si>
    <t>3.17</t>
  </si>
  <si>
    <t>3.32</t>
  </si>
  <si>
    <t>3.58</t>
  </si>
  <si>
    <t>Short Term Liquidity</t>
  </si>
  <si>
    <t>Current Ratio</t>
  </si>
  <si>
    <t>1.93</t>
  </si>
  <si>
    <t>1.57</t>
  </si>
  <si>
    <t>1.76</t>
  </si>
  <si>
    <t>1.86</t>
  </si>
  <si>
    <t>1.96</t>
  </si>
  <si>
    <t>1.41</t>
  </si>
  <si>
    <t>1.55</t>
  </si>
  <si>
    <t>1.27</t>
  </si>
  <si>
    <t>1.42</t>
  </si>
  <si>
    <t>Quick Ratio</t>
  </si>
  <si>
    <t>0.8</t>
  </si>
  <si>
    <t>0.65</t>
  </si>
  <si>
    <t>0.86</t>
  </si>
  <si>
    <t>0.84</t>
  </si>
  <si>
    <t>0.79</t>
  </si>
  <si>
    <t>0.61</t>
  </si>
  <si>
    <t>0.71</t>
  </si>
  <si>
    <t>0.31</t>
  </si>
  <si>
    <t>0.48</t>
  </si>
  <si>
    <t>0.7</t>
  </si>
  <si>
    <t>Operating Cash Flow to Current Liabilities</t>
  </si>
  <si>
    <t>0.95</t>
  </si>
  <si>
    <t>0.63</t>
  </si>
  <si>
    <t>0.56</t>
  </si>
  <si>
    <t>0.64</t>
  </si>
  <si>
    <t>0.06</t>
  </si>
  <si>
    <t>0.2</t>
  </si>
  <si>
    <t>0.19</t>
  </si>
  <si>
    <t>0.49</t>
  </si>
  <si>
    <t>Days Sales Outstanding (Average Receivables)</t>
  </si>
  <si>
    <t>8.16</t>
  </si>
  <si>
    <t>7.24</t>
  </si>
  <si>
    <t>7.22</t>
  </si>
  <si>
    <t>7.04</t>
  </si>
  <si>
    <t>7.08</t>
  </si>
  <si>
    <t>8.95</t>
  </si>
  <si>
    <t>8.61</t>
  </si>
  <si>
    <t>7.84</t>
  </si>
  <si>
    <t>Days Outstanding Inventory (Average Inventory)</t>
  </si>
  <si>
    <t>68.47</t>
  </si>
  <si>
    <t>68.18</t>
  </si>
  <si>
    <t>68.24</t>
  </si>
  <si>
    <t>72.52</t>
  </si>
  <si>
    <t>73.24</t>
  </si>
  <si>
    <t>93.07</t>
  </si>
  <si>
    <t>108.61</t>
  </si>
  <si>
    <t>114.98</t>
  </si>
  <si>
    <t>109.51</t>
  </si>
  <si>
    <t>103.68</t>
  </si>
  <si>
    <t>Average Days Payable Outstanding</t>
  </si>
  <si>
    <t>43.49</t>
  </si>
  <si>
    <t>41.47</t>
  </si>
  <si>
    <t>43.59</t>
  </si>
  <si>
    <t>45.16</t>
  </si>
  <si>
    <t>40.4</t>
  </si>
  <si>
    <t>49.79</t>
  </si>
  <si>
    <t>66.24</t>
  </si>
  <si>
    <t>72.89</t>
  </si>
  <si>
    <t>71.24</t>
  </si>
  <si>
    <t>66.46</t>
  </si>
  <si>
    <t>Cash Conversion Cycle (Average Days)</t>
  </si>
  <si>
    <t>33.14</t>
  </si>
  <si>
    <t>33.12</t>
  </si>
  <si>
    <t>31.89</t>
  </si>
  <si>
    <t>34.58</t>
  </si>
  <si>
    <t>39.87</t>
  </si>
  <si>
    <t>50.36</t>
  </si>
  <si>
    <t>51.33</t>
  </si>
  <si>
    <t>50.41</t>
  </si>
  <si>
    <t>46.89</t>
  </si>
  <si>
    <t>45.06</t>
  </si>
  <si>
    <t>Long Term Solvency</t>
  </si>
  <si>
    <t>Total Debt/Equity</t>
  </si>
  <si>
    <t>45.36</t>
  </si>
  <si>
    <t>68.02</t>
  </si>
  <si>
    <t>45.21</t>
  </si>
  <si>
    <t>39.73</t>
  </si>
  <si>
    <t>35.15</t>
  </si>
  <si>
    <t>231.51</t>
  </si>
  <si>
    <t>293.19</t>
  </si>
  <si>
    <t>229.65</t>
  </si>
  <si>
    <t>269.59</t>
  </si>
  <si>
    <t>209.67</t>
  </si>
  <si>
    <t>Total Debt / Total Capital</t>
  </si>
  <si>
    <t>31.2</t>
  </si>
  <si>
    <t>40.48</t>
  </si>
  <si>
    <t>31.14</t>
  </si>
  <si>
    <t>28.43</t>
  </si>
  <si>
    <t>26.01</t>
  </si>
  <si>
    <t>69.84</t>
  </si>
  <si>
    <t>74.57</t>
  </si>
  <si>
    <t>69.66</t>
  </si>
  <si>
    <t>72.94</t>
  </si>
  <si>
    <t>67.71</t>
  </si>
  <si>
    <t>LT Debt/Equity</t>
  </si>
  <si>
    <t>44.65</t>
  </si>
  <si>
    <t>51.47</t>
  </si>
  <si>
    <t>42.98</t>
  </si>
  <si>
    <t>203.77</t>
  </si>
  <si>
    <t>261.4</t>
  </si>
  <si>
    <t>202.68</t>
  </si>
  <si>
    <t>239.72</t>
  </si>
  <si>
    <t>186.55</t>
  </si>
  <si>
    <t>Long-Term Debt / Total Capital</t>
  </si>
  <si>
    <t>30.72</t>
  </si>
  <si>
    <t>30.64</t>
  </si>
  <si>
    <t>29.59</t>
  </si>
  <si>
    <t>61.47</t>
  </si>
  <si>
    <t>66.48</t>
  </si>
  <si>
    <t>61.48</t>
  </si>
  <si>
    <t>64.86</t>
  </si>
  <si>
    <t>60.24</t>
  </si>
  <si>
    <t>Total Liabilities / Total Assets</t>
  </si>
  <si>
    <t>61.21</t>
  </si>
  <si>
    <t>65.94</t>
  </si>
  <si>
    <t>61.84</t>
  </si>
  <si>
    <t>60.65</t>
  </si>
  <si>
    <t>55.86</t>
  </si>
  <si>
    <t>75.76</t>
  </si>
  <si>
    <t>81.02</t>
  </si>
  <si>
    <t>78.67</t>
  </si>
  <si>
    <t>80.39</t>
  </si>
  <si>
    <t>76.5</t>
  </si>
  <si>
    <t>EBIT / Interest Expense</t>
  </si>
  <si>
    <t>27.61</t>
  </si>
  <si>
    <t>27.86</t>
  </si>
  <si>
    <t>19.29</t>
  </si>
  <si>
    <t>19.49</t>
  </si>
  <si>
    <t>18.82</t>
  </si>
  <si>
    <t>-2.52</t>
  </si>
  <si>
    <t>4.9</t>
  </si>
  <si>
    <t>-1.12</t>
  </si>
  <si>
    <t>6.79</t>
  </si>
  <si>
    <t>EBITDA / Interest Expense</t>
  </si>
  <si>
    <t>35.13</t>
  </si>
  <si>
    <t>37.9</t>
  </si>
  <si>
    <t>27.08</t>
  </si>
  <si>
    <t>27.04</t>
  </si>
  <si>
    <t>26.74</t>
  </si>
  <si>
    <t>45.61</t>
  </si>
  <si>
    <t>7.7</t>
  </si>
  <si>
    <t>16.16</t>
  </si>
  <si>
    <t>19.45</t>
  </si>
  <si>
    <t>26.66</t>
  </si>
  <si>
    <t>(EBITDA - Capex) / Interest Expense</t>
  </si>
  <si>
    <t>25.61</t>
  </si>
  <si>
    <t>25.59</t>
  </si>
  <si>
    <t>20.09</t>
  </si>
  <si>
    <t>17.16</t>
  </si>
  <si>
    <t>17.08</t>
  </si>
  <si>
    <t>30.95</t>
  </si>
  <si>
    <t>5.66</t>
  </si>
  <si>
    <t>12.01</t>
  </si>
  <si>
    <t>11.67</t>
  </si>
  <si>
    <t>21.99</t>
  </si>
  <si>
    <t>Total Debt / EBITDA</t>
  </si>
  <si>
    <t>0.51</t>
  </si>
  <si>
    <t>0.77</t>
  </si>
  <si>
    <t>0.62</t>
  </si>
  <si>
    <t>5.19</t>
  </si>
  <si>
    <t>2.32</t>
  </si>
  <si>
    <t>3.52</t>
  </si>
  <si>
    <t>2.27</t>
  </si>
  <si>
    <t>Net Debt / EBITDA</t>
  </si>
  <si>
    <t>-0.06</t>
  </si>
  <si>
    <t>0.16</t>
  </si>
  <si>
    <t>-0.23</t>
  </si>
  <si>
    <t>-0.27</t>
  </si>
  <si>
    <t>1.74</t>
  </si>
  <si>
    <t>3.56</t>
  </si>
  <si>
    <t>1.99</t>
  </si>
  <si>
    <t>2.81</t>
  </si>
  <si>
    <t>1.49</t>
  </si>
  <si>
    <t>Total Debt / (EBITDA - Capex)</t>
  </si>
  <si>
    <t>1.15</t>
  </si>
  <si>
    <t>0.87</t>
  </si>
  <si>
    <t>0.98</t>
  </si>
  <si>
    <t>3.26</t>
  </si>
  <si>
    <t>7.06</t>
  </si>
  <si>
    <t>3.12</t>
  </si>
  <si>
    <t>5.86</t>
  </si>
  <si>
    <t>2.75</t>
  </si>
  <si>
    <t>Net Debt / (EBITDA - Capex)</t>
  </si>
  <si>
    <t>-0.08</t>
  </si>
  <si>
    <t>-0.31</t>
  </si>
  <si>
    <t>-0.42</t>
  </si>
  <si>
    <t>4.85</t>
  </si>
  <si>
    <t>2.68</t>
  </si>
  <si>
    <t>4.68</t>
  </si>
  <si>
    <t>1.8</t>
  </si>
  <si>
    <t>Growth Over Prior Year</t>
  </si>
  <si>
    <t>Total Revenues, 1 Yr. Growth %</t>
  </si>
  <si>
    <t>1.78</t>
  </si>
  <si>
    <t>-3.88</t>
  </si>
  <si>
    <t>2.18</t>
  </si>
  <si>
    <t>4.57</t>
  </si>
  <si>
    <t>-1.19</t>
  </si>
  <si>
    <t>-15.77</t>
  </si>
  <si>
    <t>-6.32</t>
  </si>
  <si>
    <t>-4.66</t>
  </si>
  <si>
    <t>Gross Profit, 1 Yr. Growth %</t>
  </si>
  <si>
    <t>-8.51</t>
  </si>
  <si>
    <t>-1.98</t>
  </si>
  <si>
    <t>7.55</t>
  </si>
  <si>
    <t>4.22</t>
  </si>
  <si>
    <t>26.54</t>
  </si>
  <si>
    <t>30.08</t>
  </si>
  <si>
    <t>-17.26</t>
  </si>
  <si>
    <t>6.26</t>
  </si>
  <si>
    <t>EBITDA, 1 Yr. Growth %</t>
  </si>
  <si>
    <t>-15.78</t>
  </si>
  <si>
    <t>-9.53</t>
  </si>
  <si>
    <t>-1.91</t>
  </si>
  <si>
    <t>-2.45</t>
  </si>
  <si>
    <t>-16.96</t>
  </si>
  <si>
    <t>-98.6</t>
  </si>
  <si>
    <t>581.96</t>
  </si>
  <si>
    <t>-68.09</t>
  </si>
  <si>
    <t>138.03</t>
  </si>
  <si>
    <t>EBITA, 1 Yr. Growth %</t>
  </si>
  <si>
    <t>-2.17</t>
  </si>
  <si>
    <t>-21.38</t>
  </si>
  <si>
    <t>-12.46</t>
  </si>
  <si>
    <t>-0.35</t>
  </si>
  <si>
    <t>-4.72</t>
  </si>
  <si>
    <t>-22.56</t>
  </si>
  <si>
    <t>-144.81</t>
  </si>
  <si>
    <t>-361.66</t>
  </si>
  <si>
    <t>-111.28</t>
  </si>
  <si>
    <t>EBIT, 1 Yr. Growth %</t>
  </si>
  <si>
    <t>Earnings From Cont. Operations, 1 Yr. Growth %</t>
  </si>
  <si>
    <t>-1.41</t>
  </si>
  <si>
    <t>-27.1</t>
  </si>
  <si>
    <t>-26.52</t>
  </si>
  <si>
    <t>25.44</t>
  </si>
  <si>
    <t>18.28</t>
  </si>
  <si>
    <t>-289.46</t>
  </si>
  <si>
    <t>-138.5</t>
  </si>
  <si>
    <t>-178.91</t>
  </si>
  <si>
    <t>-348.51</t>
  </si>
  <si>
    <t>Net Income, 1 Yr. Growth %</t>
  </si>
  <si>
    <t>Normalized Net Income, 1 Yr. Growth %</t>
  </si>
  <si>
    <t>-3.39</t>
  </si>
  <si>
    <t>-19.97</t>
  </si>
  <si>
    <t>-15.26</t>
  </si>
  <si>
    <t>1.17</t>
  </si>
  <si>
    <t>-3.75</t>
  </si>
  <si>
    <t>-23.43</t>
  </si>
  <si>
    <t>-162.13</t>
  </si>
  <si>
    <t>-234.91</t>
  </si>
  <si>
    <t>-123.88</t>
  </si>
  <si>
    <t>-547.79</t>
  </si>
  <si>
    <t>Diluted EPS Before Extra, 1 Yr. Growth %</t>
  </si>
  <si>
    <t>4.74</t>
  </si>
  <si>
    <t>-22.3</t>
  </si>
  <si>
    <t>-24.22</t>
  </si>
  <si>
    <t>26.63</t>
  </si>
  <si>
    <t>21.03</t>
  </si>
  <si>
    <t>-64.09</t>
  </si>
  <si>
    <t>-291.4</t>
  </si>
  <si>
    <t>-137.64</t>
  </si>
  <si>
    <t>-182.15</t>
  </si>
  <si>
    <t>-343.46</t>
  </si>
  <si>
    <t>Accounts Receivable, 1 Yr. Growth %</t>
  </si>
  <si>
    <t>-40.48</t>
  </si>
  <si>
    <t>2.55</t>
  </si>
  <si>
    <t>18.79</t>
  </si>
  <si>
    <t>-15.82</t>
  </si>
  <si>
    <t>27.3</t>
  </si>
  <si>
    <t>-1.56</t>
  </si>
  <si>
    <t>14.87</t>
  </si>
  <si>
    <t>9.92</t>
  </si>
  <si>
    <t>-14.79</t>
  </si>
  <si>
    <t>Inventory, 1 Yr. Growth %</t>
  </si>
  <si>
    <t>-2.02</t>
  </si>
  <si>
    <t>-0.85</t>
  </si>
  <si>
    <t>-2.3</t>
  </si>
  <si>
    <t>9.13</t>
  </si>
  <si>
    <t>6.71</t>
  </si>
  <si>
    <t>13.68</t>
  </si>
  <si>
    <t>23.13</t>
  </si>
  <si>
    <t>-20.84</t>
  </si>
  <si>
    <t>-16.49</t>
  </si>
  <si>
    <t>Net Property, Plant and Equip., 1 Yr. Growth %</t>
  </si>
  <si>
    <t>0.54</t>
  </si>
  <si>
    <t>2.78</t>
  </si>
  <si>
    <t>-8.21</t>
  </si>
  <si>
    <t>3.81</t>
  </si>
  <si>
    <t>192.72</t>
  </si>
  <si>
    <t>-17.2</t>
  </si>
  <si>
    <t>-4.9</t>
  </si>
  <si>
    <t>-12.68</t>
  </si>
  <si>
    <t>-3.07</t>
  </si>
  <si>
    <t>Total Assets, 1 Yr. Growth %</t>
  </si>
  <si>
    <t>-2.03</t>
  </si>
  <si>
    <t>-2.82</t>
  </si>
  <si>
    <t>1.83</t>
  </si>
  <si>
    <t>4.98</t>
  </si>
  <si>
    <t>0.75</t>
  </si>
  <si>
    <t>69.95</t>
  </si>
  <si>
    <t>0.66</t>
  </si>
  <si>
    <t>-7.32</t>
  </si>
  <si>
    <t>-10.78</t>
  </si>
  <si>
    <t>Tangible Book Value, 1 Yr. Growth %</t>
  </si>
  <si>
    <t>-16.12</t>
  </si>
  <si>
    <t>8.89</t>
  </si>
  <si>
    <t>14.01</t>
  </si>
  <si>
    <t>-7.94</t>
  </si>
  <si>
    <t>-20.8</t>
  </si>
  <si>
    <t>-0.78</t>
  </si>
  <si>
    <t>-19.79</t>
  </si>
  <si>
    <t>19.07</t>
  </si>
  <si>
    <t>Common Equity, 1 Yr. Growth %</t>
  </si>
  <si>
    <t>-2.58</t>
  </si>
  <si>
    <t>-14.68</t>
  </si>
  <si>
    <t>14.11</t>
  </si>
  <si>
    <t>8.26</t>
  </si>
  <si>
    <t>13.01</t>
  </si>
  <si>
    <t>-6.67</t>
  </si>
  <si>
    <t>-21.17</t>
  </si>
  <si>
    <t>4.13</t>
  </si>
  <si>
    <t>-17.96</t>
  </si>
  <si>
    <t>16.21</t>
  </si>
  <si>
    <t>Cash From Operations, 1 Yr. Growth %</t>
  </si>
  <si>
    <t>24.87</t>
  </si>
  <si>
    <t>-25.13</t>
  </si>
  <si>
    <t>-19.72</t>
  </si>
  <si>
    <t>0.07</t>
  </si>
  <si>
    <t>-83.2</t>
  </si>
  <si>
    <t>241.35</t>
  </si>
  <si>
    <t>-24.97</t>
  </si>
  <si>
    <t>152.39</t>
  </si>
  <si>
    <t>Capital Expenditures, 1 Yr. Growth %</t>
  </si>
  <si>
    <t>6.57</t>
  </si>
  <si>
    <t>1.68</t>
  </si>
  <si>
    <t>-27.82</t>
  </si>
  <si>
    <t>39.5</t>
  </si>
  <si>
    <t>-3.56</t>
  </si>
  <si>
    <t>58.01</t>
  </si>
  <si>
    <t>-62.49</t>
  </si>
  <si>
    <t>77.04</t>
  </si>
  <si>
    <t>-1.3</t>
  </si>
  <si>
    <t>-38.69</t>
  </si>
  <si>
    <t>Levered Free Cash Flow, 1 Yr. Growth %</t>
  </si>
  <si>
    <t>6.08</t>
  </si>
  <si>
    <t>-8.95</t>
  </si>
  <si>
    <t>31.6</t>
  </si>
  <si>
    <t>-56.6</t>
  </si>
  <si>
    <t>-33.37</t>
  </si>
  <si>
    <t>-32.97</t>
  </si>
  <si>
    <t>-158.78</t>
  </si>
  <si>
    <t>-81.7</t>
  </si>
  <si>
    <t>-548.39</t>
  </si>
  <si>
    <t>Unlevered Free Cash Flow, 1 Yr. Growth %</t>
  </si>
  <si>
    <t>6.67</t>
  </si>
  <si>
    <t>-9.45</t>
  </si>
  <si>
    <t>31.44</t>
  </si>
  <si>
    <t>-54.76</t>
  </si>
  <si>
    <t>-31.04</t>
  </si>
  <si>
    <t>-29.12</t>
  </si>
  <si>
    <t>-124.23</t>
  </si>
  <si>
    <t>488.89</t>
  </si>
  <si>
    <t>-134.51</t>
  </si>
  <si>
    <t>Dividend Per Share, 1 Yr. Growth %</t>
  </si>
  <si>
    <t>25.71</t>
  </si>
  <si>
    <t>4.55</t>
  </si>
  <si>
    <t>5.43</t>
  </si>
  <si>
    <t>48.45</t>
  </si>
  <si>
    <t>66.67</t>
  </si>
  <si>
    <t>Compound Annual Growth Rate Over Two Years</t>
  </si>
  <si>
    <t>Total Revenues, 2 Yr. CAGR %</t>
  </si>
  <si>
    <t>2.47</t>
  </si>
  <si>
    <t>-1.09</t>
  </si>
  <si>
    <t>0.18</t>
  </si>
  <si>
    <t>1.65</t>
  </si>
  <si>
    <t>-8.77</t>
  </si>
  <si>
    <t>6.38</t>
  </si>
  <si>
    <t>-5.49</t>
  </si>
  <si>
    <t>Gross Profit, 2 Yr. CAGR %</t>
  </si>
  <si>
    <t>-4.38</t>
  </si>
  <si>
    <t>-5.3</t>
  </si>
  <si>
    <t>5.87</t>
  </si>
  <si>
    <t>14.84</t>
  </si>
  <si>
    <t>-1.93</t>
  </si>
  <si>
    <t>14.3</t>
  </si>
  <si>
    <t>18.71</t>
  </si>
  <si>
    <t>3.03</t>
  </si>
  <si>
    <t>EBITDA, 2 Yr. CAGR %</t>
  </si>
  <si>
    <t>2.79</t>
  </si>
  <si>
    <t>-8.28</t>
  </si>
  <si>
    <t>-12.02</t>
  </si>
  <si>
    <t>-5.59</t>
  </si>
  <si>
    <t>-2.18</t>
  </si>
  <si>
    <t>-9.99</t>
  </si>
  <si>
    <t>-89.24</t>
  </si>
  <si>
    <t>-9.38</t>
  </si>
  <si>
    <t>38.77</t>
  </si>
  <si>
    <t>-9.46</t>
  </si>
  <si>
    <t>EBITA, 2 Yr. CAGR %</t>
  </si>
  <si>
    <t>3.45</t>
  </si>
  <si>
    <t>-11.98</t>
  </si>
  <si>
    <t>-16.19</t>
  </si>
  <si>
    <t>-6.6</t>
  </si>
  <si>
    <t>-2.56</t>
  </si>
  <si>
    <t>-14.1</t>
  </si>
  <si>
    <t>-41.37</t>
  </si>
  <si>
    <t>-11.85</t>
  </si>
  <si>
    <t>-40.32</t>
  </si>
  <si>
    <t>-16.58</t>
  </si>
  <si>
    <t>EBIT, 2 Yr. CAGR %</t>
  </si>
  <si>
    <t>Earnings From Cont. Operations, 2 Yr. CAGR %</t>
  </si>
  <si>
    <t>5.45</t>
  </si>
  <si>
    <t>-15.22</t>
  </si>
  <si>
    <t>-26.81</t>
  </si>
  <si>
    <t>-3.99</t>
  </si>
  <si>
    <t>21.81</t>
  </si>
  <si>
    <t>-35.66</t>
  </si>
  <si>
    <t>-18.57</t>
  </si>
  <si>
    <t>-14.6</t>
  </si>
  <si>
    <t>-44.89</t>
  </si>
  <si>
    <t>40.03</t>
  </si>
  <si>
    <t>Net Income, 2 Yr. CAGR %</t>
  </si>
  <si>
    <t>Normalized Net Income, 2 Yr. CAGR %</t>
  </si>
  <si>
    <t>4.04</t>
  </si>
  <si>
    <t>-12.07</t>
  </si>
  <si>
    <t>-16.84</t>
  </si>
  <si>
    <t>-7.41</t>
  </si>
  <si>
    <t>-1.32</t>
  </si>
  <si>
    <t>-14.15</t>
  </si>
  <si>
    <t>-30.63</t>
  </si>
  <si>
    <t>-19.47</t>
  </si>
  <si>
    <t>-38.49</t>
  </si>
  <si>
    <t>-7.77</t>
  </si>
  <si>
    <t>Diluted EPS Before Extra, 2 Yr. CAGR %</t>
  </si>
  <si>
    <t>10.98</t>
  </si>
  <si>
    <t>-9.79</t>
  </si>
  <si>
    <t>-23.26</t>
  </si>
  <si>
    <t>-2.04</t>
  </si>
  <si>
    <t>23.8</t>
  </si>
  <si>
    <t>-34.08</t>
  </si>
  <si>
    <t>-17.1</t>
  </si>
  <si>
    <t>-15.12</t>
  </si>
  <si>
    <t>-44.39</t>
  </si>
  <si>
    <t>41.42</t>
  </si>
  <si>
    <t>Accounts Receivable, 2 Yr. CAGR %</t>
  </si>
  <si>
    <t>-8.85</t>
  </si>
  <si>
    <t>-21.87</t>
  </si>
  <si>
    <t>10.37</t>
  </si>
  <si>
    <t>6.34</t>
  </si>
  <si>
    <t>12.37</t>
  </si>
  <si>
    <t>-3.22</t>
  </si>
  <si>
    <t>-14.89</t>
  </si>
  <si>
    <t>Inventory, 2 Yr. CAGR %</t>
  </si>
  <si>
    <t>3.66</t>
  </si>
  <si>
    <t>-1.44</t>
  </si>
  <si>
    <t>-1.57</t>
  </si>
  <si>
    <t>7.91</t>
  </si>
  <si>
    <t>7.25</t>
  </si>
  <si>
    <t>18.31</t>
  </si>
  <si>
    <t>-1.27</t>
  </si>
  <si>
    <t>-18.7</t>
  </si>
  <si>
    <t>Net Property, Plant and Equip., 2 Yr. CAGR %</t>
  </si>
  <si>
    <t>-2.87</t>
  </si>
  <si>
    <t>-0.79</t>
  </si>
  <si>
    <t>5.51</t>
  </si>
  <si>
    <t>74.32</t>
  </si>
  <si>
    <t>55.68</t>
  </si>
  <si>
    <t>-11.26</t>
  </si>
  <si>
    <t>-8.87</t>
  </si>
  <si>
    <t>Total Assets, 2 Yr. CAGR %</t>
  </si>
  <si>
    <t>1.46</t>
  </si>
  <si>
    <t>-2.42</t>
  </si>
  <si>
    <t>-0.52</t>
  </si>
  <si>
    <t>3.39</t>
  </si>
  <si>
    <t>2.84</t>
  </si>
  <si>
    <t>30.85</t>
  </si>
  <si>
    <t>30.79</t>
  </si>
  <si>
    <t>-3.41</t>
  </si>
  <si>
    <t>-9.06</t>
  </si>
  <si>
    <t>-6.97</t>
  </si>
  <si>
    <t>Tangible Book Value, 2 Yr. CAGR %</t>
  </si>
  <si>
    <t>2.41</t>
  </si>
  <si>
    <t>-9.73</t>
  </si>
  <si>
    <t>-0.07</t>
  </si>
  <si>
    <t>13.73</t>
  </si>
  <si>
    <t>11.42</t>
  </si>
  <si>
    <t>-14.61</t>
  </si>
  <si>
    <t>-11.35</t>
  </si>
  <si>
    <t>-10.79</t>
  </si>
  <si>
    <t>-2.27</t>
  </si>
  <si>
    <t>Common Equity, 2 Yr. CAGR %</t>
  </si>
  <si>
    <t>1.53</t>
  </si>
  <si>
    <t>-8.83</t>
  </si>
  <si>
    <t>-1.33</t>
  </si>
  <si>
    <t>11.15</t>
  </si>
  <si>
    <t>10.61</t>
  </si>
  <si>
    <t>2.7</t>
  </si>
  <si>
    <t>-14.23</t>
  </si>
  <si>
    <t>-9.4</t>
  </si>
  <si>
    <t>-7.57</t>
  </si>
  <si>
    <t>-2.36</t>
  </si>
  <si>
    <t>Cash From Operations, 2 Yr. CAGR %</t>
  </si>
  <si>
    <t>4.87</t>
  </si>
  <si>
    <t>-3.31</t>
  </si>
  <si>
    <t>-10.14</t>
  </si>
  <si>
    <t>-6.95</t>
  </si>
  <si>
    <t>-10.37</t>
  </si>
  <si>
    <t>1.12</t>
  </si>
  <si>
    <t>-58.57</t>
  </si>
  <si>
    <t>-24.28</t>
  </si>
  <si>
    <t>60.04</t>
  </si>
  <si>
    <t>37.61</t>
  </si>
  <si>
    <t>Capital Expenditures, 2 Yr. CAGR %</t>
  </si>
  <si>
    <t>4.09</t>
  </si>
  <si>
    <t>-14.33</t>
  </si>
  <si>
    <t>0.34</t>
  </si>
  <si>
    <t>15.99</t>
  </si>
  <si>
    <t>23.45</t>
  </si>
  <si>
    <t>-25.43</t>
  </si>
  <si>
    <t>-18.51</t>
  </si>
  <si>
    <t>32.19</t>
  </si>
  <si>
    <t>-22.21</t>
  </si>
  <si>
    <t>Levered Free Cash Flow, 2 Yr. CAGR %</t>
  </si>
  <si>
    <t>-5.64</t>
  </si>
  <si>
    <t>10.72</t>
  </si>
  <si>
    <t>-24.18</t>
  </si>
  <si>
    <t>-46.23</t>
  </si>
  <si>
    <t>-33.17</t>
  </si>
  <si>
    <t>-30.26</t>
  </si>
  <si>
    <t>-76.91</t>
  </si>
  <si>
    <t>8.53</t>
  </si>
  <si>
    <t>718.69</t>
  </si>
  <si>
    <t>Unlevered Free Cash Flow, 2 Yr. CAGR %</t>
  </si>
  <si>
    <t>-5.7</t>
  </si>
  <si>
    <t>10.3</t>
  </si>
  <si>
    <t>-22.64</t>
  </si>
  <si>
    <t>-44.15</t>
  </si>
  <si>
    <t>-30.09</t>
  </si>
  <si>
    <t>-54.68</t>
  </si>
  <si>
    <t>-55.84</t>
  </si>
  <si>
    <t>5.16</t>
  </si>
  <si>
    <t>250.84</t>
  </si>
  <si>
    <t>Dividend Per Share, 2 Yr. CAGR %</t>
  </si>
  <si>
    <t>32.66</t>
  </si>
  <si>
    <t>14.64</t>
  </si>
  <si>
    <t>2.25</t>
  </si>
  <si>
    <t>-39.08</t>
  </si>
  <si>
    <t>57.3</t>
  </si>
  <si>
    <t>29.1</t>
  </si>
  <si>
    <t>Compound Annual Growth Rate Over Three Years</t>
  </si>
  <si>
    <t>Total Revenues, 3 Yr. CAGR %</t>
  </si>
  <si>
    <t>4.15</t>
  </si>
  <si>
    <t>1.63</t>
  </si>
  <si>
    <t>-4.52</t>
  </si>
  <si>
    <t>-1.59</t>
  </si>
  <si>
    <t>Gross Profit, 3 Yr. CAGR %</t>
  </si>
  <si>
    <t>6.04</t>
  </si>
  <si>
    <t>-2.31</t>
  </si>
  <si>
    <t>-3.59</t>
  </si>
  <si>
    <t>-1.2</t>
  </si>
  <si>
    <t>3.19</t>
  </si>
  <si>
    <t>12.36</t>
  </si>
  <si>
    <t>0.08</t>
  </si>
  <si>
    <t>8.22</t>
  </si>
  <si>
    <t>2.63</t>
  </si>
  <si>
    <t>14.4</t>
  </si>
  <si>
    <t>EBITDA, 3 Yr. CAGR %</t>
  </si>
  <si>
    <t>8.83</t>
  </si>
  <si>
    <t>-3.57</t>
  </si>
  <si>
    <t>-8.58</t>
  </si>
  <si>
    <t>-8.64</t>
  </si>
  <si>
    <t>-4.55</t>
  </si>
  <si>
    <t>-7.38</t>
  </si>
  <si>
    <t>-77.43</t>
  </si>
  <si>
    <t>-12.66</t>
  </si>
  <si>
    <t>-35.07</t>
  </si>
  <si>
    <t>70.4</t>
  </si>
  <si>
    <t>EBITA, 3 Yr. CAGR %</t>
  </si>
  <si>
    <t>12.41</t>
  </si>
  <si>
    <t>-5.29</t>
  </si>
  <si>
    <t>-11.21</t>
  </si>
  <si>
    <t>-5.98</t>
  </si>
  <si>
    <t>-9.74</t>
  </si>
  <si>
    <t>-30.5</t>
  </si>
  <si>
    <t>-16.52</t>
  </si>
  <si>
    <t>-54.54</t>
  </si>
  <si>
    <t>30.02</t>
  </si>
  <si>
    <t>EBIT, 3 Yr. CAGR %</t>
  </si>
  <si>
    <t>12.57</t>
  </si>
  <si>
    <t>Earnings From Cont. Operations, 3 Yr. CAGR %</t>
  </si>
  <si>
    <t>14.85</t>
  </si>
  <si>
    <t>-6.76</t>
  </si>
  <si>
    <t>-19.17</t>
  </si>
  <si>
    <t>-12.41</t>
  </si>
  <si>
    <t>2.92</t>
  </si>
  <si>
    <t>-19.63</t>
  </si>
  <si>
    <t>-7.78</t>
  </si>
  <si>
    <t>-36.57</t>
  </si>
  <si>
    <t>-16.82</t>
  </si>
  <si>
    <t>Net Income, 3 Yr. CAGR %</t>
  </si>
  <si>
    <t>Normalized Net Income, 3 Yr. CAGR %</t>
  </si>
  <si>
    <t>13.46</t>
  </si>
  <si>
    <t>-4.67</t>
  </si>
  <si>
    <t>-13.15</t>
  </si>
  <si>
    <t>-11.23</t>
  </si>
  <si>
    <t>-6.2</t>
  </si>
  <si>
    <t>-9.32</t>
  </si>
  <si>
    <t>-22.62</t>
  </si>
  <si>
    <t>-21.07</t>
  </si>
  <si>
    <t>-44.73</t>
  </si>
  <si>
    <t>10.45</t>
  </si>
  <si>
    <t>Diluted EPS Before Extra, 3 Yr. CAGR %</t>
  </si>
  <si>
    <t>22.53</t>
  </si>
  <si>
    <t>-1.45</t>
  </si>
  <si>
    <t>-14.88</t>
  </si>
  <si>
    <t>-18.05</t>
  </si>
  <si>
    <t>-5.96</t>
  </si>
  <si>
    <t>-36.28</t>
  </si>
  <si>
    <t>-16.04</t>
  </si>
  <si>
    <t>-9.03</t>
  </si>
  <si>
    <t>Accounts Receivable, 3 Yr. CAGR %</t>
  </si>
  <si>
    <t>-2.53</t>
  </si>
  <si>
    <t>-5.2</t>
  </si>
  <si>
    <t>-10.16</t>
  </si>
  <si>
    <t>8.38</t>
  </si>
  <si>
    <t>8.78</t>
  </si>
  <si>
    <t>7.52</t>
  </si>
  <si>
    <t>Inventory, 3 Yr. CAGR %</t>
  </si>
  <si>
    <t>5.36</t>
  </si>
  <si>
    <t>2.13</t>
  </si>
  <si>
    <t>-1.72</t>
  </si>
  <si>
    <t>1.87</t>
  </si>
  <si>
    <t>4.4</t>
  </si>
  <si>
    <t>7.07</t>
  </si>
  <si>
    <t>12.3</t>
  </si>
  <si>
    <t>3.48</t>
  </si>
  <si>
    <t>-6.63</t>
  </si>
  <si>
    <t>Net Property, Plant and Equip., 3 Yr. CAGR %</t>
  </si>
  <si>
    <t>3.2</t>
  </si>
  <si>
    <t>2.86</t>
  </si>
  <si>
    <t>-1.75</t>
  </si>
  <si>
    <t>0.38</t>
  </si>
  <si>
    <t>0.72</t>
  </si>
  <si>
    <t>48.25</t>
  </si>
  <si>
    <t>36.01</t>
  </si>
  <si>
    <t>32.1</t>
  </si>
  <si>
    <t>-11.74</t>
  </si>
  <si>
    <t>-6.98</t>
  </si>
  <si>
    <t>Total Assets, 3 Yr. CAGR %</t>
  </si>
  <si>
    <t>1.19</t>
  </si>
  <si>
    <t>0.01</t>
  </si>
  <si>
    <t>-1.03</t>
  </si>
  <si>
    <t>1.28</t>
  </si>
  <si>
    <t>2.51</t>
  </si>
  <si>
    <t>21.59</t>
  </si>
  <si>
    <t>19.9</t>
  </si>
  <si>
    <t>16.6</t>
  </si>
  <si>
    <t>-5.93</t>
  </si>
  <si>
    <t>-7.09</t>
  </si>
  <si>
    <t>Tangible Book Value, 3 Yr. CAGR %</t>
  </si>
  <si>
    <t>1.59</t>
  </si>
  <si>
    <t>-4.18</t>
  </si>
  <si>
    <t>2.83</t>
  </si>
  <si>
    <t>13.82</t>
  </si>
  <si>
    <t>-5.97</t>
  </si>
  <si>
    <t>-10.23</t>
  </si>
  <si>
    <t>-14.26</t>
  </si>
  <si>
    <t>Common Equity, 3 Yr. CAGR %</t>
  </si>
  <si>
    <t>2.69</t>
  </si>
  <si>
    <t>-4.19</t>
  </si>
  <si>
    <t>11.76</t>
  </si>
  <si>
    <t>4.52</t>
  </si>
  <si>
    <t>-8.5</t>
  </si>
  <si>
    <t>-12.35</t>
  </si>
  <si>
    <t>Cash From Operations, 3 Yr. CAGR %</t>
  </si>
  <si>
    <t>-6.27</t>
  </si>
  <si>
    <t>0.27</t>
  </si>
  <si>
    <t>-13.46</t>
  </si>
  <si>
    <t>-6.37</t>
  </si>
  <si>
    <t>-44.42</t>
  </si>
  <si>
    <t>-16.33</t>
  </si>
  <si>
    <t>-24.51</t>
  </si>
  <si>
    <t>86.28</t>
  </si>
  <si>
    <t>Capital Expenditures, 3 Yr. CAGR %</t>
  </si>
  <si>
    <t>9.22</t>
  </si>
  <si>
    <t>3.28</t>
  </si>
  <si>
    <t>-7.87</t>
  </si>
  <si>
    <t>-0.97</t>
  </si>
  <si>
    <t>28.58</t>
  </si>
  <si>
    <t>-18.76</t>
  </si>
  <si>
    <t>-13.13</t>
  </si>
  <si>
    <t>2.33</t>
  </si>
  <si>
    <t>Levered Free Cash Flow, 3 Yr. CAGR %</t>
  </si>
  <si>
    <t>-6.41</t>
  </si>
  <si>
    <t>8.82</t>
  </si>
  <si>
    <t>-18.79</t>
  </si>
  <si>
    <t>-27.37</t>
  </si>
  <si>
    <t>-42.13</t>
  </si>
  <si>
    <t>-29.98</t>
  </si>
  <si>
    <t>-65.23</t>
  </si>
  <si>
    <t>-35.8</t>
  </si>
  <si>
    <t>160.16</t>
  </si>
  <si>
    <t>Unlevered Free Cash Flow, 3 Yr. CAGR %</t>
  </si>
  <si>
    <t>-6.64</t>
  </si>
  <si>
    <t>8.76</t>
  </si>
  <si>
    <t>-17.87</t>
  </si>
  <si>
    <t>-25.55</t>
  </si>
  <si>
    <t>-39.53</t>
  </si>
  <si>
    <t>-47.04</t>
  </si>
  <si>
    <t>-45.89</t>
  </si>
  <si>
    <t>-53.38</t>
  </si>
  <si>
    <t>240.4</t>
  </si>
  <si>
    <t>Dividend Per Share, 3 Yr. CAGR %</t>
  </si>
  <si>
    <t>25.05</t>
  </si>
  <si>
    <t>22.54</t>
  </si>
  <si>
    <t>9.54</t>
  </si>
  <si>
    <t>-35.88</t>
  </si>
  <si>
    <t>-28.14</t>
  </si>
  <si>
    <t>-14.8</t>
  </si>
  <si>
    <t>35.25</t>
  </si>
  <si>
    <t>Compound Annual Growth Rate Over Five Years</t>
  </si>
  <si>
    <t>Total Revenues, 5 Yr. CAGR %</t>
  </si>
  <si>
    <t>2.97</t>
  </si>
  <si>
    <t>1.5</t>
  </si>
  <si>
    <t>1.3</t>
  </si>
  <si>
    <t>0.26</t>
  </si>
  <si>
    <t>0.53</t>
  </si>
  <si>
    <t>-2.67</t>
  </si>
  <si>
    <t>1.45</t>
  </si>
  <si>
    <t>-0.3</t>
  </si>
  <si>
    <t>-2.13</t>
  </si>
  <si>
    <t>Gross Profit, 5 Yr. CAGR %</t>
  </si>
  <si>
    <t>-0.46</t>
  </si>
  <si>
    <t>1.35</t>
  </si>
  <si>
    <t>-0.34</t>
  </si>
  <si>
    <t>0.09</t>
  </si>
  <si>
    <t>4.93</t>
  </si>
  <si>
    <t>1.11</t>
  </si>
  <si>
    <t>1.79</t>
  </si>
  <si>
    <t>EBITDA, 5 Yr. CAGR %</t>
  </si>
  <si>
    <t>-3.15</t>
  </si>
  <si>
    <t>-0.13</t>
  </si>
  <si>
    <t>-4.31</t>
  </si>
  <si>
    <t>-5.99</t>
  </si>
  <si>
    <t>-9.18</t>
  </si>
  <si>
    <t>-8.3</t>
  </si>
  <si>
    <t>-26.1</t>
  </si>
  <si>
    <t>-10.62</t>
  </si>
  <si>
    <t>EBITA, 5 Yr. CAGR %</t>
  </si>
  <si>
    <t>2.38</t>
  </si>
  <si>
    <t>-3.7</t>
  </si>
  <si>
    <t>-0.15</t>
  </si>
  <si>
    <t>-5.71</t>
  </si>
  <si>
    <t>-8.33</t>
  </si>
  <si>
    <t>-12.38</t>
  </si>
  <si>
    <t>-21.78</t>
  </si>
  <si>
    <t>-10.76</t>
  </si>
  <si>
    <t>-41.48</t>
  </si>
  <si>
    <t>-15.38</t>
  </si>
  <si>
    <t>EBIT, 5 Yr. CAGR %</t>
  </si>
  <si>
    <t>2.52</t>
  </si>
  <si>
    <t>-3.61</t>
  </si>
  <si>
    <t>Earnings From Cont. Operations, 5 Yr. CAGR %</t>
  </si>
  <si>
    <t>-5.24</t>
  </si>
  <si>
    <t>-4.09</t>
  </si>
  <si>
    <t>-5.66</t>
  </si>
  <si>
    <t>-4.76</t>
  </si>
  <si>
    <t>-22.58</t>
  </si>
  <si>
    <t>-6.29</t>
  </si>
  <si>
    <t>-17.65</t>
  </si>
  <si>
    <t>-24.94</t>
  </si>
  <si>
    <t>-12.93</t>
  </si>
  <si>
    <t>Net Income, 5 Yr. CAGR %</t>
  </si>
  <si>
    <t>Normalized Net Income, 5 Yr. CAGR %</t>
  </si>
  <si>
    <t>-4.04</t>
  </si>
  <si>
    <t>-0.19</t>
  </si>
  <si>
    <t>-5.78</t>
  </si>
  <si>
    <t>-8.6</t>
  </si>
  <si>
    <t>-16.86</t>
  </si>
  <si>
    <t>-13.69</t>
  </si>
  <si>
    <t>-34.22</t>
  </si>
  <si>
    <t>-14.54</t>
  </si>
  <si>
    <t>Diluted EPS Before Extra, 5 Yr. CAGR %</t>
  </si>
  <si>
    <t>12.68</t>
  </si>
  <si>
    <t>3.47</t>
  </si>
  <si>
    <t>-1.69</t>
  </si>
  <si>
    <t>-20.18</t>
  </si>
  <si>
    <t>-4.41</t>
  </si>
  <si>
    <t>-16.89</t>
  </si>
  <si>
    <t>-23.78</t>
  </si>
  <si>
    <t>Accounts Receivable, 5 Yr. CAGR %</t>
  </si>
  <si>
    <t>12.89</t>
  </si>
  <si>
    <t>6.59</t>
  </si>
  <si>
    <t>2.44</t>
  </si>
  <si>
    <t>-4.92</t>
  </si>
  <si>
    <t>5.18</t>
  </si>
  <si>
    <t>-2.08</t>
  </si>
  <si>
    <t>Inventory, 5 Yr. CAGR %</t>
  </si>
  <si>
    <t>2.94</t>
  </si>
  <si>
    <t>2.53</t>
  </si>
  <si>
    <t>2.02</t>
  </si>
  <si>
    <t>10.52</t>
  </si>
  <si>
    <t>3.65</t>
  </si>
  <si>
    <t>-1.31</t>
  </si>
  <si>
    <t>Net Property, Plant and Equip., 5 Yr. CAGR %</t>
  </si>
  <si>
    <t>1.08</t>
  </si>
  <si>
    <t>0.73</t>
  </si>
  <si>
    <t>1.38</t>
  </si>
  <si>
    <t>25.18</t>
  </si>
  <si>
    <t>19.89</t>
  </si>
  <si>
    <t>15.88</t>
  </si>
  <si>
    <t>Total Assets, 5 Yr. CAGR %</t>
  </si>
  <si>
    <t>-0.75</t>
  </si>
  <si>
    <t>1.13</t>
  </si>
  <si>
    <t>0.5</t>
  </si>
  <si>
    <t>12.21</t>
  </si>
  <si>
    <t>10.89</t>
  </si>
  <si>
    <t>Tangible Book Value, 5 Yr. CAGR %</t>
  </si>
  <si>
    <t>-10.49</t>
  </si>
  <si>
    <t>-10.29</t>
  </si>
  <si>
    <t>2.66</t>
  </si>
  <si>
    <t>3.79</t>
  </si>
  <si>
    <t>-7.93</t>
  </si>
  <si>
    <t>-7.13</t>
  </si>
  <si>
    <t>Common Equity, 5 Yr. CAGR %</t>
  </si>
  <si>
    <t>-9.42</t>
  </si>
  <si>
    <t>-9.01</t>
  </si>
  <si>
    <t>1.06</t>
  </si>
  <si>
    <t>1.67</t>
  </si>
  <si>
    <t>3.02</t>
  </si>
  <si>
    <t>-6.61</t>
  </si>
  <si>
    <t>-6.09</t>
  </si>
  <si>
    <t>Cash From Operations, 5 Yr. CAGR %</t>
  </si>
  <si>
    <t>4.75</t>
  </si>
  <si>
    <t>-6.55</t>
  </si>
  <si>
    <t>-4.13</t>
  </si>
  <si>
    <t>-7.9</t>
  </si>
  <si>
    <t>-31.7</t>
  </si>
  <si>
    <t>-13.99</t>
  </si>
  <si>
    <t>-15.15</t>
  </si>
  <si>
    <t>2.1</t>
  </si>
  <si>
    <t>Capital Expenditures, 5 Yr. CAGR %</t>
  </si>
  <si>
    <t>16.41</t>
  </si>
  <si>
    <t>5.44</t>
  </si>
  <si>
    <t>-0.89</t>
  </si>
  <si>
    <t>1.02</t>
  </si>
  <si>
    <t>9.3</t>
  </si>
  <si>
    <t>-11.6</t>
  </si>
  <si>
    <t>5.78</t>
  </si>
  <si>
    <t>-9.84</t>
  </si>
  <si>
    <t>Levered Free Cash Flow, 5 Yr. CAGR %</t>
  </si>
  <si>
    <t>-8.69</t>
  </si>
  <si>
    <t>-3.02</t>
  </si>
  <si>
    <t>11.57</t>
  </si>
  <si>
    <t>-13.87</t>
  </si>
  <si>
    <t>-17.81</t>
  </si>
  <si>
    <t>-24.88</t>
  </si>
  <si>
    <t>-27.72</t>
  </si>
  <si>
    <t>-58.13</t>
  </si>
  <si>
    <t>-31.83</t>
  </si>
  <si>
    <t>25.55</t>
  </si>
  <si>
    <t>Unlevered Free Cash Flow, 5 Yr. CAGR %</t>
  </si>
  <si>
    <t>-7.97</t>
  </si>
  <si>
    <t>-2.33</t>
  </si>
  <si>
    <t>11.05</t>
  </si>
  <si>
    <t>-13.31</t>
  </si>
  <si>
    <t>-22.99</t>
  </si>
  <si>
    <t>-38.37</t>
  </si>
  <si>
    <t>-44.68</t>
  </si>
  <si>
    <t>-43.12</t>
  </si>
  <si>
    <t>24.04</t>
  </si>
  <si>
    <t>Dividend Per Share, 5 Yr. CAGR %</t>
  </si>
  <si>
    <t>20.95</t>
  </si>
  <si>
    <t>18.13</t>
  </si>
  <si>
    <t>15.38</t>
  </si>
  <si>
    <t>12.97</t>
  </si>
  <si>
    <t>1.97</t>
  </si>
  <si>
    <t>-23.41</t>
  </si>
  <si>
    <t>-17.11</t>
  </si>
  <si>
    <t>-8.19</t>
  </si>
  <si>
    <t>-9.16</t>
  </si>
  <si>
    <t>2020</t>
  </si>
  <si>
    <t>2021</t>
  </si>
  <si>
    <t>2022</t>
  </si>
  <si>
    <t>2023</t>
  </si>
  <si>
    <t>2024</t>
  </si>
  <si>
    <t>2025</t>
  </si>
  <si>
    <t>2026</t>
  </si>
  <si>
    <t>2027</t>
  </si>
  <si>
    <t>Capitalization
                                    1</t>
  </si>
  <si>
    <t>6,514</t>
  </si>
  <si>
    <t>7,989</t>
  </si>
  <si>
    <t>6,389</t>
  </si>
  <si>
    <t>5,571</t>
  </si>
  <si>
    <t>7,346</t>
  </si>
  <si>
    <t>9,107</t>
  </si>
  <si>
    <t>-</t>
  </si>
  <si>
    <t>Change</t>
  </si>
  <si>
    <t>22.65%</t>
  </si>
  <si>
    <t>-20.03%</t>
  </si>
  <si>
    <t>-12.81%</t>
  </si>
  <si>
    <t>31.87%</t>
  </si>
  <si>
    <t>23.98%</t>
  </si>
  <si>
    <t>Enterprise Value (EV)
                                    1</t>
  </si>
  <si>
    <t>6,399</t>
  </si>
  <si>
    <t>7,807</t>
  </si>
  <si>
    <t>6,996</t>
  </si>
  <si>
    <t>6,192</t>
  </si>
  <si>
    <t>6,961</t>
  </si>
  <si>
    <t>8,251</t>
  </si>
  <si>
    <t>7,971</t>
  </si>
  <si>
    <t>8,017</t>
  </si>
  <si>
    <t>22.01%</t>
  </si>
  <si>
    <t>-10.39%</t>
  </si>
  <si>
    <t>-11.5%</t>
  </si>
  <si>
    <t>12.43%</t>
  </si>
  <si>
    <t>18.54%</t>
  </si>
  <si>
    <t>-3.39%</t>
  </si>
  <si>
    <t>0.58%</t>
  </si>
  <si>
    <t>P/E ratio</t>
  </si>
  <si>
    <t>18.8x</t>
  </si>
  <si>
    <t>-12x</t>
  </si>
  <si>
    <t>25.5x</t>
  </si>
  <si>
    <t>-27.7x</t>
  </si>
  <si>
    <t>14.8x</t>
  </si>
  <si>
    <t>11.8x</t>
  </si>
  <si>
    <t>11.4x</t>
  </si>
  <si>
    <t>10.3x</t>
  </si>
  <si>
    <t>PBR</t>
  </si>
  <si>
    <t>1.99x</t>
  </si>
  <si>
    <t>3.06x</t>
  </si>
  <si>
    <t>2.36x</t>
  </si>
  <si>
    <t>2.51x</t>
  </si>
  <si>
    <t>2.87x</t>
  </si>
  <si>
    <t>2.86x</t>
  </si>
  <si>
    <t>2.52x</t>
  </si>
  <si>
    <t>2.1x</t>
  </si>
  <si>
    <t>PEG</t>
  </si>
  <si>
    <t>0x</t>
  </si>
  <si>
    <t>-0x</t>
  </si>
  <si>
    <t>0.2x</t>
  </si>
  <si>
    <t>3.1x</t>
  </si>
  <si>
    <t>0.9x</t>
  </si>
  <si>
    <t>Capitalization / Revenue</t>
  </si>
  <si>
    <t>0.4x</t>
  </si>
  <si>
    <t>0.58x</t>
  </si>
  <si>
    <t>0.38x</t>
  </si>
  <si>
    <t>0.36x</t>
  </si>
  <si>
    <t>0.49x</t>
  </si>
  <si>
    <t>0.61x</t>
  </si>
  <si>
    <t>0.59x</t>
  </si>
  <si>
    <t>0.57x</t>
  </si>
  <si>
    <t>EV / Revenue</t>
  </si>
  <si>
    <t>0.39x</t>
  </si>
  <si>
    <t>0.42x</t>
  </si>
  <si>
    <t>0.47x</t>
  </si>
  <si>
    <t>0.55x</t>
  </si>
  <si>
    <t>0.52x</t>
  </si>
  <si>
    <t>0.5x</t>
  </si>
  <si>
    <t>EV / EBITDA</t>
  </si>
  <si>
    <t>4x</t>
  </si>
  <si>
    <t>18.6x</t>
  </si>
  <si>
    <t>4.95x</t>
  </si>
  <si>
    <t>11.6x</t>
  </si>
  <si>
    <t>6.17x</t>
  </si>
  <si>
    <t>5.3x</t>
  </si>
  <si>
    <t>4.89x</t>
  </si>
  <si>
    <t>4.52x</t>
  </si>
  <si>
    <t>EV / EBIT</t>
  </si>
  <si>
    <t>6.15x</t>
  </si>
  <si>
    <t>-89.7x</t>
  </si>
  <si>
    <t>7.69x</t>
  </si>
  <si>
    <t>-1,032x</t>
  </si>
  <si>
    <t>11.5x</t>
  </si>
  <si>
    <t>7.96x</t>
  </si>
  <si>
    <t>7.23x</t>
  </si>
  <si>
    <t>6.6x</t>
  </si>
  <si>
    <t>EV / FCF</t>
  </si>
  <si>
    <t>9.03x</t>
  </si>
  <si>
    <t>-50.4x</t>
  </si>
  <si>
    <t>60.8x</t>
  </si>
  <si>
    <t>-79.4x</t>
  </si>
  <si>
    <t>6.26x</t>
  </si>
  <si>
    <t>9.37x</t>
  </si>
  <si>
    <t>9.94x</t>
  </si>
  <si>
    <t>FCF Yield</t>
  </si>
  <si>
    <t>11.1%</t>
  </si>
  <si>
    <t>-1.99%</t>
  </si>
  <si>
    <t>1.64%</t>
  </si>
  <si>
    <t>-1.26%</t>
  </si>
  <si>
    <t>16%</t>
  </si>
  <si>
    <t>8.44%</t>
  </si>
  <si>
    <t>10.7%</t>
  </si>
  <si>
    <t>10.1%</t>
  </si>
  <si>
    <t>Dividend per Share
                                    2</t>
  </si>
  <si>
    <t>0.2425</t>
  </si>
  <si>
    <t>0.6025</t>
  </si>
  <si>
    <t>0.5978</t>
  </si>
  <si>
    <t>0.6103</t>
  </si>
  <si>
    <t>0.642</t>
  </si>
  <si>
    <t>Rate of return</t>
  </si>
  <si>
    <t>5.56%</t>
  </si>
  <si>
    <t>1.14%</t>
  </si>
  <si>
    <t>3.52%</t>
  </si>
  <si>
    <t>3.93%</t>
  </si>
  <si>
    <t>3.03%</t>
  </si>
  <si>
    <t>2.48%</t>
  </si>
  <si>
    <t>2.53%</t>
  </si>
  <si>
    <t>2.66%</t>
  </si>
  <si>
    <t>EPS
                                    2</t>
  </si>
  <si>
    <t>2.04</t>
  </si>
  <si>
    <t>2.115</t>
  </si>
  <si>
    <t>2.345</t>
  </si>
  <si>
    <t>Distribution rate</t>
  </si>
  <si>
    <t>104%</t>
  </si>
  <si>
    <t>-13.6%</t>
  </si>
  <si>
    <t>89.9%</t>
  </si>
  <si>
    <t>-109%</t>
  </si>
  <si>
    <t>44.8%</t>
  </si>
  <si>
    <t>29.3%</t>
  </si>
  <si>
    <t>28.9%</t>
  </si>
  <si>
    <t>27.4%</t>
  </si>
  <si>
    <t>Net sales
                                    1</t>
  </si>
  <si>
    <t>16,383</t>
  </si>
  <si>
    <t>13,800</t>
  </si>
  <si>
    <t>16,670</t>
  </si>
  <si>
    <t>15,616</t>
  </si>
  <si>
    <t>14,889</t>
  </si>
  <si>
    <t>14,991</t>
  </si>
  <si>
    <t>15,365</t>
  </si>
  <si>
    <t>16,013</t>
  </si>
  <si>
    <t>EBITDA
                                    1</t>
  </si>
  <si>
    <t>1,598</t>
  </si>
  <si>
    <t>420</t>
  </si>
  <si>
    <t>1,414</t>
  </si>
  <si>
    <t>534</t>
  </si>
  <si>
    <t>1,128</t>
  </si>
  <si>
    <t>1,556</t>
  </si>
  <si>
    <t>1,630</t>
  </si>
  <si>
    <t>1,774</t>
  </si>
  <si>
    <t>EBIT
                                    1</t>
  </si>
  <si>
    <t>1,041</t>
  </si>
  <si>
    <t>-87</t>
  </si>
  <si>
    <t>910</t>
  </si>
  <si>
    <t>-6</t>
  </si>
  <si>
    <t>606</t>
  </si>
  <si>
    <t>1,036</t>
  </si>
  <si>
    <t>1,102</t>
  </si>
  <si>
    <t>1,214</t>
  </si>
  <si>
    <t>Net income
                                    1</t>
  </si>
  <si>
    <t>351</t>
  </si>
  <si>
    <t>-665</t>
  </si>
  <si>
    <t>256</t>
  </si>
  <si>
    <t>-202</t>
  </si>
  <si>
    <t>502</t>
  </si>
  <si>
    <t>776</t>
  </si>
  <si>
    <t>774.3</t>
  </si>
  <si>
    <t>852.5</t>
  </si>
  <si>
    <t>Net Debt
                                    1</t>
  </si>
  <si>
    <t>-115</t>
  </si>
  <si>
    <t>-182</t>
  </si>
  <si>
    <t>607</t>
  </si>
  <si>
    <t>621</t>
  </si>
  <si>
    <t>-385</t>
  </si>
  <si>
    <t>-856</t>
  </si>
  <si>
    <t>-1,136</t>
  </si>
  <si>
    <t>-1,090</t>
  </si>
  <si>
    <t>Reference price
                                    2</t>
  </si>
  <si>
    <t>17.45</t>
  </si>
  <si>
    <t>21.36</t>
  </si>
  <si>
    <t>17.11</t>
  </si>
  <si>
    <t>15.26</t>
  </si>
  <si>
    <t>19.81</t>
  </si>
  <si>
    <t>24.15</t>
  </si>
  <si>
    <t>Nbr of stocks (in thousands)</t>
  </si>
  <si>
    <t>373,299</t>
  </si>
  <si>
    <t>374,029</t>
  </si>
  <si>
    <t>373,403</t>
  </si>
  <si>
    <t>365,049</t>
  </si>
  <si>
    <t>370,833</t>
  </si>
  <si>
    <t>377,122</t>
  </si>
  <si>
    <t>Announcement Date</t>
  </si>
  <si>
    <t>3/12/20</t>
  </si>
  <si>
    <t>3/4/21</t>
  </si>
  <si>
    <t>3/3/22</t>
  </si>
  <si>
    <t>3/9/23</t>
  </si>
  <si>
    <t>3/7/24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</si>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</sst>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</v>
      </c>
      <c r="B5" s="1">
        <v>-6.769765101529209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 t="s">
        <v>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 t="s">
        <v>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1260.0</v>
      </c>
      <c r="C2" s="1">
        <v>920.0</v>
      </c>
      <c r="D2" s="1">
        <v>676.0</v>
      </c>
      <c r="E2" s="1">
        <v>848.0</v>
      </c>
      <c r="F2" s="1">
        <v>1000.0</v>
      </c>
      <c r="G2" s="1">
        <v>351.0</v>
      </c>
      <c r="H2" s="1">
        <v>-665.0</v>
      </c>
      <c r="I2" s="1">
        <v>256.0</v>
      </c>
      <c r="J2" s="1">
        <v>-202.0</v>
      </c>
      <c r="K2" s="1">
        <v>502.0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564.0</v>
      </c>
      <c r="C3" s="1">
        <v>592.0</v>
      </c>
      <c r="D3" s="1">
        <v>584.0</v>
      </c>
      <c r="E3" s="1">
        <v>559.0</v>
      </c>
      <c r="F3" s="1">
        <v>578.0</v>
      </c>
      <c r="G3" s="1">
        <v>557.0</v>
      </c>
      <c r="H3" s="1">
        <v>507.0</v>
      </c>
      <c r="I3" s="1">
        <v>504.0</v>
      </c>
      <c r="J3" s="1">
        <v>540.0</v>
      </c>
      <c r="K3" s="1">
        <v>522.0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564.0</v>
      </c>
      <c r="C4" s="1">
        <v>592.0</v>
      </c>
      <c r="D4" s="1">
        <v>584.0</v>
      </c>
      <c r="E4" s="1">
        <v>559.0</v>
      </c>
      <c r="F4" s="1">
        <v>578.0</v>
      </c>
      <c r="G4" s="1">
        <v>557.0</v>
      </c>
      <c r="H4" s="1">
        <v>507.0</v>
      </c>
      <c r="I4" s="1">
        <v>504.0</v>
      </c>
      <c r="J4" s="1">
        <v>540.0</v>
      </c>
      <c r="K4" s="1">
        <v>522.0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12.0</v>
      </c>
      <c r="I5" s="1">
        <v>14.0</v>
      </c>
      <c r="J5" s="1">
        <v>6.0</v>
      </c>
      <c r="K5" s="1">
        <v>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-121.0</v>
      </c>
      <c r="H6" s="1">
        <v>0.0</v>
      </c>
      <c r="I6" s="1">
        <v>59.0</v>
      </c>
      <c r="J6" s="1">
        <v>-48.0</v>
      </c>
      <c r="K6" s="1">
        <v>-47.0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0.0</v>
      </c>
      <c r="C7" s="1">
        <v>0.0</v>
      </c>
      <c r="D7" s="1">
        <v>187.0</v>
      </c>
      <c r="E7" s="1">
        <v>28.0</v>
      </c>
      <c r="F7" s="1">
        <v>14.0</v>
      </c>
      <c r="G7" s="1">
        <v>337.0</v>
      </c>
      <c r="H7" s="1">
        <v>557.0</v>
      </c>
      <c r="I7" s="1">
        <v>9.0</v>
      </c>
      <c r="J7" s="1">
        <v>51.0</v>
      </c>
      <c r="K7" s="1">
        <v>7.0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100.0</v>
      </c>
      <c r="C8" s="1">
        <v>76.0</v>
      </c>
      <c r="D8" s="1">
        <v>76.0</v>
      </c>
      <c r="E8" s="1">
        <v>87.0</v>
      </c>
      <c r="F8" s="1">
        <v>91.0</v>
      </c>
      <c r="G8" s="1">
        <v>68.0</v>
      </c>
      <c r="H8" s="1">
        <v>77.0</v>
      </c>
      <c r="I8" s="1">
        <v>139.0</v>
      </c>
      <c r="J8" s="1">
        <v>37.0</v>
      </c>
      <c r="K8" s="1">
        <v>80.0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-1.0</v>
      </c>
      <c r="C9" s="1">
        <v>-2.0</v>
      </c>
      <c r="D9" s="1">
        <v>-5.0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-45.0</v>
      </c>
      <c r="C10" s="1">
        <v>-36.0</v>
      </c>
      <c r="D10" s="1">
        <v>-120.0</v>
      </c>
      <c r="E10" s="1">
        <v>20.0</v>
      </c>
      <c r="F10" s="1">
        <v>-2.0</v>
      </c>
      <c r="G10" s="1">
        <v>-91.0</v>
      </c>
      <c r="H10" s="1">
        <v>-79.0</v>
      </c>
      <c r="I10" s="1">
        <v>295.0</v>
      </c>
      <c r="J10" s="1">
        <v>26.0</v>
      </c>
      <c r="K10" s="1">
        <v>-36.0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-9.0</v>
      </c>
      <c r="C11" s="1">
        <v>-6.0</v>
      </c>
      <c r="D11" s="1">
        <v>46.0</v>
      </c>
      <c r="E11" s="1">
        <v>-142.0</v>
      </c>
      <c r="F11" s="1">
        <v>-154.0</v>
      </c>
      <c r="G11" s="1">
        <v>4.0</v>
      </c>
      <c r="H11" s="1">
        <v>-305.0</v>
      </c>
      <c r="I11" s="1">
        <v>-593.0</v>
      </c>
      <c r="J11" s="1">
        <v>554.0</v>
      </c>
      <c r="K11" s="1">
        <v>383.0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-41.0</v>
      </c>
      <c r="C12" s="1">
        <v>-47.0</v>
      </c>
      <c r="D12" s="1">
        <v>146.0</v>
      </c>
      <c r="E12" s="1">
        <v>-90.0</v>
      </c>
      <c r="F12" s="1">
        <v>-78.0</v>
      </c>
      <c r="G12" s="1">
        <v>66.0</v>
      </c>
      <c r="H12" s="1">
        <v>564.0</v>
      </c>
      <c r="I12" s="1">
        <v>186.0</v>
      </c>
      <c r="J12" s="1">
        <v>-540.0</v>
      </c>
      <c r="K12" s="1">
        <v>42.0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-87.0</v>
      </c>
      <c r="C13" s="1">
        <v>-24.0</v>
      </c>
      <c r="D13" s="1">
        <v>19.0</v>
      </c>
      <c r="E13" s="1">
        <v>-52.0</v>
      </c>
      <c r="F13" s="1">
        <v>113.0</v>
      </c>
      <c r="G13" s="1">
        <v>86.0</v>
      </c>
      <c r="H13" s="1">
        <v>-304.0</v>
      </c>
      <c r="I13" s="1">
        <v>-85.0</v>
      </c>
      <c r="J13" s="1">
        <v>417.0</v>
      </c>
      <c r="K13" s="1">
        <v>75.0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386.0</v>
      </c>
      <c r="C14" s="1">
        <v>121.0</v>
      </c>
      <c r="D14" s="1">
        <v>110.0</v>
      </c>
      <c r="E14" s="1">
        <v>122.0</v>
      </c>
      <c r="F14" s="1">
        <v>-184.0</v>
      </c>
      <c r="G14" s="1">
        <v>154.0</v>
      </c>
      <c r="H14" s="1">
        <v>-127.0</v>
      </c>
      <c r="I14" s="1">
        <v>25.0</v>
      </c>
      <c r="J14" s="1">
        <v>-234.0</v>
      </c>
      <c r="K14" s="1" t="s">
        <v>30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2130.0</v>
      </c>
      <c r="C15" s="1">
        <v>1590.0</v>
      </c>
      <c r="D15" s="1">
        <v>1720.0</v>
      </c>
      <c r="E15" s="1">
        <v>1380.0</v>
      </c>
      <c r="F15" s="1">
        <v>1380.0</v>
      </c>
      <c r="G15" s="1">
        <v>1410.0</v>
      </c>
      <c r="H15" s="1">
        <v>237.0</v>
      </c>
      <c r="I15" s="1">
        <v>809.0</v>
      </c>
      <c r="J15" s="1">
        <v>607.0</v>
      </c>
      <c r="K15" s="1">
        <v>1530.0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-714.0</v>
      </c>
      <c r="C16" s="1">
        <v>-726.0</v>
      </c>
      <c r="D16" s="1">
        <v>-524.0</v>
      </c>
      <c r="E16" s="1">
        <v>-731.0</v>
      </c>
      <c r="F16" s="1">
        <v>-705.0</v>
      </c>
      <c r="G16" s="1">
        <v>-1110.0</v>
      </c>
      <c r="H16" s="1">
        <v>-392.0</v>
      </c>
      <c r="I16" s="1">
        <v>-694.0</v>
      </c>
      <c r="J16" s="1">
        <v>-685.0</v>
      </c>
      <c r="K16" s="1">
        <v>-420.0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121.0</v>
      </c>
      <c r="C17" s="1">
        <v>0.0</v>
      </c>
      <c r="D17" s="1">
        <v>0.0</v>
      </c>
      <c r="E17" s="1">
        <v>0.0</v>
      </c>
      <c r="F17" s="1">
        <v>0.0</v>
      </c>
      <c r="G17" s="1">
        <v>220.0</v>
      </c>
      <c r="H17" s="1">
        <v>0.0</v>
      </c>
      <c r="I17" s="1">
        <v>0.0</v>
      </c>
      <c r="J17" s="1">
        <v>458.0</v>
      </c>
      <c r="K17" s="1">
        <v>76.0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-135.0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-21.0</v>
      </c>
      <c r="J19" s="1">
        <v>0.0</v>
      </c>
      <c r="K19" s="1">
        <v>9.0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0.0</v>
      </c>
      <c r="D20" s="1">
        <v>0.0</v>
      </c>
      <c r="E20" s="1">
        <v>0.0</v>
      </c>
      <c r="F20" s="1">
        <v>-287.0</v>
      </c>
      <c r="G20" s="1" t="s">
        <v>30</v>
      </c>
      <c r="H20" s="1">
        <v>-120.0</v>
      </c>
      <c r="I20" s="1">
        <v>409.0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-3.0</v>
      </c>
      <c r="C21" s="1">
        <v>-4.0</v>
      </c>
      <c r="D21" s="1">
        <v>-5.0</v>
      </c>
      <c r="E21" s="1">
        <v>63.0</v>
      </c>
      <c r="F21" s="1">
        <v>-9.0</v>
      </c>
      <c r="G21" s="1">
        <v>0.0</v>
      </c>
      <c r="H21" s="1">
        <v>2.0</v>
      </c>
      <c r="I21" s="1">
        <v>-5.0</v>
      </c>
      <c r="J21" s="1">
        <v>0.0</v>
      </c>
      <c r="K21" s="1">
        <v>1.0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-596.0</v>
      </c>
      <c r="C22" s="1">
        <v>-730.0</v>
      </c>
      <c r="D22" s="1">
        <v>-529.0</v>
      </c>
      <c r="E22" s="1">
        <v>-668.0</v>
      </c>
      <c r="F22" s="1">
        <v>-1000.0</v>
      </c>
      <c r="G22" s="1">
        <v>-894.0</v>
      </c>
      <c r="H22" s="1">
        <v>-510.0</v>
      </c>
      <c r="I22" s="1">
        <v>-446.0</v>
      </c>
      <c r="J22" s="1">
        <v>-227.0</v>
      </c>
      <c r="K22" s="1">
        <v>-334.0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400.0</v>
      </c>
      <c r="D23" s="1">
        <v>0.0</v>
      </c>
      <c r="E23" s="1">
        <v>0.0</v>
      </c>
      <c r="F23" s="1">
        <v>0.0</v>
      </c>
      <c r="G23" s="1">
        <v>0.0</v>
      </c>
      <c r="H23" s="1">
        <v>500.0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2250.0</v>
      </c>
      <c r="I24" s="1">
        <v>1500.0</v>
      </c>
      <c r="J24" s="1">
        <v>350.0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0.0</v>
      </c>
      <c r="C25" s="1">
        <v>400.0</v>
      </c>
      <c r="D25" s="1">
        <v>0.0</v>
      </c>
      <c r="E25" s="1">
        <v>0.0</v>
      </c>
      <c r="F25" s="1">
        <v>0.0</v>
      </c>
      <c r="G25" s="1">
        <v>0.0</v>
      </c>
      <c r="H25" s="1">
        <v>2750.0</v>
      </c>
      <c r="I25" s="1">
        <v>1500.0</v>
      </c>
      <c r="J25" s="1">
        <v>350.0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0.0</v>
      </c>
      <c r="C26" s="1">
        <v>0.0</v>
      </c>
      <c r="D26" s="1">
        <v>-400.0</v>
      </c>
      <c r="E26" s="1">
        <v>0.0</v>
      </c>
      <c r="F26" s="1">
        <v>0.0</v>
      </c>
      <c r="G26" s="1">
        <v>0.0</v>
      </c>
      <c r="H26" s="1">
        <v>-500.0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-21.0</v>
      </c>
      <c r="C27" s="1">
        <v>-21.0</v>
      </c>
      <c r="D27" s="1">
        <v>-21.0</v>
      </c>
      <c r="E27" s="1">
        <v>-67.0</v>
      </c>
      <c r="F27" s="1">
        <v>0.0</v>
      </c>
      <c r="G27" s="1">
        <v>0.0</v>
      </c>
      <c r="H27" s="1">
        <v>-1310.0</v>
      </c>
      <c r="I27" s="1">
        <v>-2550.0</v>
      </c>
      <c r="J27" s="1">
        <v>0.0</v>
      </c>
      <c r="K27" s="1">
        <v>-350.0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-21.0</v>
      </c>
      <c r="C28" s="1">
        <v>-21.0</v>
      </c>
      <c r="D28" s="1">
        <v>-421.0</v>
      </c>
      <c r="E28" s="1">
        <v>-67.0</v>
      </c>
      <c r="F28" s="1">
        <v>0.0</v>
      </c>
      <c r="G28" s="1">
        <v>0.0</v>
      </c>
      <c r="H28" s="1">
        <v>-1810.0</v>
      </c>
      <c r="I28" s="1">
        <v>-2550.0</v>
      </c>
      <c r="J28" s="1">
        <v>0.0</v>
      </c>
      <c r="K28" s="1">
        <v>-350.0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38.0</v>
      </c>
      <c r="C29" s="1">
        <v>65.0</v>
      </c>
      <c r="D29" s="1">
        <v>29.0</v>
      </c>
      <c r="E29" s="1">
        <v>30.0</v>
      </c>
      <c r="F29" s="1">
        <v>46.0</v>
      </c>
      <c r="G29" s="1">
        <v>25.0</v>
      </c>
      <c r="H29" s="1">
        <v>22.0</v>
      </c>
      <c r="I29" s="1">
        <v>54.0</v>
      </c>
      <c r="J29" s="1">
        <v>27.0</v>
      </c>
      <c r="K29" s="1">
        <v>27.0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-1180.0</v>
      </c>
      <c r="C30" s="1">
        <v>-1080.0</v>
      </c>
      <c r="D30" s="1">
        <v>-19.0</v>
      </c>
      <c r="E30" s="1">
        <v>-333.0</v>
      </c>
      <c r="F30" s="1">
        <v>-421.0</v>
      </c>
      <c r="G30" s="1">
        <v>-221.0</v>
      </c>
      <c r="H30" s="1">
        <v>-9.0</v>
      </c>
      <c r="I30" s="1">
        <v>-237.0</v>
      </c>
      <c r="J30" s="1">
        <v>-143.0</v>
      </c>
      <c r="K30" s="1">
        <v>-20.0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-383.0</v>
      </c>
      <c r="C31" s="1">
        <v>-377.0</v>
      </c>
      <c r="D31" s="1">
        <v>-367.0</v>
      </c>
      <c r="E31" s="1">
        <v>-361.0</v>
      </c>
      <c r="F31" s="1">
        <v>-373.0</v>
      </c>
      <c r="G31" s="1">
        <v>-364.0</v>
      </c>
      <c r="H31" s="1">
        <v>0.0</v>
      </c>
      <c r="I31" s="1">
        <v>-226.0</v>
      </c>
      <c r="J31" s="1">
        <v>-220.0</v>
      </c>
      <c r="K31" s="1">
        <v>-222.0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-383.0</v>
      </c>
      <c r="C32" s="1">
        <v>-377.0</v>
      </c>
      <c r="D32" s="1">
        <v>-367.0</v>
      </c>
      <c r="E32" s="1">
        <v>-361.0</v>
      </c>
      <c r="F32" s="1">
        <v>-373.0</v>
      </c>
      <c r="G32" s="1">
        <v>-364.0</v>
      </c>
      <c r="H32" s="1">
        <v>0.0</v>
      </c>
      <c r="I32" s="1">
        <v>-226.0</v>
      </c>
      <c r="J32" s="1">
        <v>-220.0</v>
      </c>
      <c r="K32" s="1">
        <v>-222.0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38.0</v>
      </c>
      <c r="C33" s="1">
        <v>27.0</v>
      </c>
      <c r="D33" s="1">
        <v>1.0</v>
      </c>
      <c r="E33" s="1">
        <v>0.0</v>
      </c>
      <c r="F33" s="1">
        <v>-1.0</v>
      </c>
      <c r="G33" s="1">
        <v>0.0</v>
      </c>
      <c r="H33" s="1">
        <v>-61.0</v>
      </c>
      <c r="I33" s="1">
        <v>-16.0</v>
      </c>
      <c r="J33" s="1">
        <v>-8.0</v>
      </c>
      <c r="K33" s="1">
        <v>-2.0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-1510.0</v>
      </c>
      <c r="C34" s="1">
        <v>-990.0</v>
      </c>
      <c r="D34" s="1">
        <v>-777.0</v>
      </c>
      <c r="E34" s="1">
        <v>-731.0</v>
      </c>
      <c r="F34" s="1">
        <v>-749.0</v>
      </c>
      <c r="G34" s="1">
        <v>-560.0</v>
      </c>
      <c r="H34" s="1">
        <v>895.0</v>
      </c>
      <c r="I34" s="1">
        <v>-1470.0</v>
      </c>
      <c r="J34" s="1">
        <v>6.0</v>
      </c>
      <c r="K34" s="1">
        <v>-567.0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-21.0</v>
      </c>
      <c r="C35" s="1">
        <v>-19.0</v>
      </c>
      <c r="D35" s="1">
        <v>0.0</v>
      </c>
      <c r="E35" s="1">
        <v>19.0</v>
      </c>
      <c r="F35" s="1">
        <v>-10.0</v>
      </c>
      <c r="G35" s="1">
        <v>4.0</v>
      </c>
      <c r="H35" s="1">
        <v>13.0</v>
      </c>
      <c r="I35" s="1">
        <v>-6.0</v>
      </c>
      <c r="J35" s="1">
        <v>-15.0</v>
      </c>
      <c r="K35" s="1">
        <v>-3.0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1">
        <v>5.0</v>
      </c>
      <c r="C36" s="1">
        <v>-145.0</v>
      </c>
      <c r="D36" s="1">
        <v>413.0</v>
      </c>
      <c r="E36" s="1">
        <v>0.0</v>
      </c>
      <c r="F36" s="1">
        <v>-379.0</v>
      </c>
      <c r="G36" s="1">
        <v>-39.0</v>
      </c>
      <c r="H36" s="1">
        <v>635.0</v>
      </c>
      <c r="I36" s="1">
        <v>-1110.0</v>
      </c>
      <c r="J36" s="1">
        <v>371.0</v>
      </c>
      <c r="K36" s="1">
        <v>628.0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</v>
      </c>
      <c r="B38" s="1">
        <v>77.0</v>
      </c>
      <c r="C38" s="1">
        <v>78.0</v>
      </c>
      <c r="D38" s="1">
        <v>82.0</v>
      </c>
      <c r="E38" s="1">
        <v>76.0</v>
      </c>
      <c r="F38" s="1">
        <v>76.0</v>
      </c>
      <c r="G38" s="1">
        <v>76.0</v>
      </c>
      <c r="H38" s="1">
        <v>145.0</v>
      </c>
      <c r="I38" s="1">
        <v>180.0</v>
      </c>
      <c r="J38" s="1">
        <v>76.0</v>
      </c>
      <c r="K38" s="1">
        <v>74.0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</v>
      </c>
      <c r="B39" s="1">
        <v>714.0</v>
      </c>
      <c r="C39" s="1">
        <v>452.0</v>
      </c>
      <c r="D39" s="1">
        <v>488.0</v>
      </c>
      <c r="E39" s="1">
        <v>570.0</v>
      </c>
      <c r="F39" s="1">
        <v>143.0</v>
      </c>
      <c r="G39" s="1">
        <v>176.0</v>
      </c>
      <c r="H39" s="1">
        <v>20.0</v>
      </c>
      <c r="I39" s="1">
        <v>215.0</v>
      </c>
      <c r="J39" s="1">
        <v>-388.0</v>
      </c>
      <c r="K39" s="1">
        <v>49.0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</v>
      </c>
      <c r="B40" s="1">
        <v>1110.0</v>
      </c>
      <c r="C40" s="1">
        <v>1020.0</v>
      </c>
      <c r="D40" s="1">
        <v>1350.0</v>
      </c>
      <c r="E40" s="1">
        <v>590.0</v>
      </c>
      <c r="F40" s="1">
        <v>393.0</v>
      </c>
      <c r="G40" s="1">
        <v>264.0</v>
      </c>
      <c r="H40" s="1">
        <v>-202.0</v>
      </c>
      <c r="I40" s="1">
        <v>-17.0</v>
      </c>
      <c r="J40" s="1">
        <v>-86.0</v>
      </c>
      <c r="K40" s="1">
        <v>1300.0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57</v>
      </c>
      <c r="B41" s="1">
        <v>1160.0</v>
      </c>
      <c r="C41" s="1">
        <v>1060.0</v>
      </c>
      <c r="D41" s="1">
        <v>1400.0</v>
      </c>
      <c r="E41" s="1">
        <v>636.0</v>
      </c>
      <c r="F41" s="1">
        <v>439.0</v>
      </c>
      <c r="G41" s="1">
        <v>311.0</v>
      </c>
      <c r="H41" s="1">
        <v>-94.0</v>
      </c>
      <c r="I41" s="1">
        <v>72.0</v>
      </c>
      <c r="J41" s="1">
        <v>-37.0</v>
      </c>
      <c r="K41" s="1">
        <v>1350.0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58</v>
      </c>
      <c r="B42" s="1">
        <v>89.0</v>
      </c>
      <c r="C42" s="1">
        <v>-88.0</v>
      </c>
      <c r="D42" s="1">
        <v>-357.0</v>
      </c>
      <c r="E42" s="1">
        <v>180.0</v>
      </c>
      <c r="F42" s="1">
        <v>384.0</v>
      </c>
      <c r="G42" s="1">
        <v>-135.0</v>
      </c>
      <c r="H42" s="1">
        <v>-16.0</v>
      </c>
      <c r="I42" s="1">
        <v>388.0</v>
      </c>
      <c r="J42" s="1">
        <v>-132.0</v>
      </c>
      <c r="K42" s="1">
        <v>-787.0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59</v>
      </c>
      <c r="B43" s="1">
        <v>-21.0</v>
      </c>
      <c r="C43" s="1">
        <v>379.0</v>
      </c>
      <c r="D43" s="1">
        <v>-421.0</v>
      </c>
      <c r="E43" s="1">
        <v>-67.0</v>
      </c>
      <c r="F43" s="1">
        <v>0.0</v>
      </c>
      <c r="G43" s="1">
        <v>0.0</v>
      </c>
      <c r="H43" s="1">
        <v>943.0</v>
      </c>
      <c r="I43" s="1">
        <v>-1050.0</v>
      </c>
      <c r="J43" s="1">
        <v>350.0</v>
      </c>
      <c r="K43" s="1">
        <v>-350.0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61</v>
      </c>
      <c r="B3" s="1">
        <v>1520.0</v>
      </c>
      <c r="C3" s="1">
        <v>1370.0</v>
      </c>
      <c r="D3" s="1">
        <v>1780.0</v>
      </c>
      <c r="E3" s="1">
        <v>1780.0</v>
      </c>
      <c r="F3" s="1">
        <v>1080.0</v>
      </c>
      <c r="G3" s="1">
        <v>1360.0</v>
      </c>
      <c r="H3" s="1">
        <v>1990.0</v>
      </c>
      <c r="I3" s="1">
        <v>877.0</v>
      </c>
      <c r="J3" s="1">
        <v>1220.0</v>
      </c>
      <c r="K3" s="1">
        <v>1870.0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62</v>
      </c>
      <c r="B4" s="1">
        <v>0.0</v>
      </c>
      <c r="C4" s="1">
        <v>0.0</v>
      </c>
      <c r="D4" s="1">
        <v>0.0</v>
      </c>
      <c r="E4" s="1">
        <v>0.0</v>
      </c>
      <c r="F4" s="1">
        <v>288.0</v>
      </c>
      <c r="G4" s="1">
        <v>290.0</v>
      </c>
      <c r="H4" s="1">
        <v>410.0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63</v>
      </c>
      <c r="B5" s="1">
        <v>1520.0</v>
      </c>
      <c r="C5" s="1">
        <v>1370.0</v>
      </c>
      <c r="D5" s="1">
        <v>1780.0</v>
      </c>
      <c r="E5" s="1">
        <v>1780.0</v>
      </c>
      <c r="F5" s="1">
        <v>1370.0</v>
      </c>
      <c r="G5" s="1">
        <v>1650.0</v>
      </c>
      <c r="H5" s="1">
        <v>2400.0</v>
      </c>
      <c r="I5" s="1">
        <v>877.0</v>
      </c>
      <c r="J5" s="1">
        <v>1220.0</v>
      </c>
      <c r="K5" s="1">
        <v>1870.0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64</v>
      </c>
      <c r="B6" s="1">
        <v>275.0</v>
      </c>
      <c r="C6" s="1">
        <v>282.0</v>
      </c>
      <c r="D6" s="1">
        <v>335.0</v>
      </c>
      <c r="E6" s="1">
        <v>282.0</v>
      </c>
      <c r="F6" s="1">
        <v>359.0</v>
      </c>
      <c r="G6" s="1">
        <v>316.0</v>
      </c>
      <c r="H6" s="1">
        <v>363.0</v>
      </c>
      <c r="I6" s="1">
        <v>399.0</v>
      </c>
      <c r="J6" s="1">
        <v>340.0</v>
      </c>
      <c r="K6" s="1">
        <v>289.0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65</v>
      </c>
      <c r="B7" s="1">
        <v>275.0</v>
      </c>
      <c r="C7" s="1">
        <v>282.0</v>
      </c>
      <c r="D7" s="1">
        <v>335.0</v>
      </c>
      <c r="E7" s="1">
        <v>282.0</v>
      </c>
      <c r="F7" s="1">
        <v>359.0</v>
      </c>
      <c r="G7" s="1">
        <v>316.0</v>
      </c>
      <c r="H7" s="1">
        <v>363.0</v>
      </c>
      <c r="I7" s="1">
        <v>399.0</v>
      </c>
      <c r="J7" s="1">
        <v>340.0</v>
      </c>
      <c r="K7" s="1">
        <v>289.0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66</v>
      </c>
      <c r="B8" s="1">
        <v>1890.0</v>
      </c>
      <c r="C8" s="1">
        <v>1870.0</v>
      </c>
      <c r="D8" s="1">
        <v>1830.0</v>
      </c>
      <c r="E8" s="1">
        <v>2000.0</v>
      </c>
      <c r="F8" s="1">
        <v>2130.0</v>
      </c>
      <c r="G8" s="1">
        <v>2160.0</v>
      </c>
      <c r="H8" s="1">
        <v>2450.0</v>
      </c>
      <c r="I8" s="1">
        <v>3020.0</v>
      </c>
      <c r="J8" s="1">
        <v>2390.0</v>
      </c>
      <c r="K8" s="1">
        <v>2000.0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67</v>
      </c>
      <c r="B9" s="1">
        <v>149.0</v>
      </c>
      <c r="C9" s="1">
        <v>155.0</v>
      </c>
      <c r="D9" s="1">
        <v>154.0</v>
      </c>
      <c r="E9" s="1">
        <v>158.0</v>
      </c>
      <c r="F9" s="1">
        <v>157.0</v>
      </c>
      <c r="G9" s="1">
        <v>148.0</v>
      </c>
      <c r="H9" s="1">
        <v>104.0</v>
      </c>
      <c r="I9" s="1">
        <v>110.0</v>
      </c>
      <c r="J9" s="1">
        <v>106.0</v>
      </c>
      <c r="K9" s="1">
        <v>31.0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68</v>
      </c>
      <c r="B10" s="1">
        <v>142.0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69</v>
      </c>
      <c r="B11" s="1">
        <v>0.0</v>
      </c>
      <c r="C11" s="1">
        <v>0.0</v>
      </c>
      <c r="D11" s="1">
        <v>0.0</v>
      </c>
      <c r="E11" s="1">
        <v>0.0</v>
      </c>
      <c r="F11" s="1">
        <v>1.0</v>
      </c>
      <c r="G11" s="1">
        <v>0.0</v>
      </c>
      <c r="H11" s="1">
        <v>0.0</v>
      </c>
      <c r="I11" s="1">
        <v>0.0</v>
      </c>
      <c r="J11" s="1">
        <v>32.0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70</v>
      </c>
      <c r="B12" s="1">
        <v>347.0</v>
      </c>
      <c r="C12" s="1">
        <v>305.0</v>
      </c>
      <c r="D12" s="1">
        <v>213.0</v>
      </c>
      <c r="E12" s="1">
        <v>348.0</v>
      </c>
      <c r="F12" s="1">
        <v>234.0</v>
      </c>
      <c r="G12" s="1">
        <v>242.0</v>
      </c>
      <c r="H12" s="1">
        <v>692.0</v>
      </c>
      <c r="I12" s="1">
        <v>761.0</v>
      </c>
      <c r="J12" s="1">
        <v>535.0</v>
      </c>
      <c r="K12" s="1">
        <v>207.0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71</v>
      </c>
      <c r="B13" s="1">
        <v>4320.0</v>
      </c>
      <c r="C13" s="1">
        <v>3980.0</v>
      </c>
      <c r="D13" s="1">
        <v>4320.0</v>
      </c>
      <c r="E13" s="1">
        <v>4570.0</v>
      </c>
      <c r="F13" s="1">
        <v>4250.0</v>
      </c>
      <c r="G13" s="1">
        <v>4520.0</v>
      </c>
      <c r="H13" s="1">
        <v>6010.0</v>
      </c>
      <c r="I13" s="1">
        <v>5160.0</v>
      </c>
      <c r="J13" s="1">
        <v>4620.0</v>
      </c>
      <c r="K13" s="1">
        <v>4400.0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72</v>
      </c>
      <c r="B14" s="1">
        <v>8300.0</v>
      </c>
      <c r="C14" s="1">
        <v>8490.0</v>
      </c>
      <c r="D14" s="1">
        <v>8430.0</v>
      </c>
      <c r="E14" s="1">
        <v>8770.0</v>
      </c>
      <c r="F14" s="1">
        <v>8670.0</v>
      </c>
      <c r="G14" s="1">
        <v>14360.0</v>
      </c>
      <c r="H14" s="1">
        <v>12670.0</v>
      </c>
      <c r="I14" s="1">
        <v>11780.0</v>
      </c>
      <c r="J14" s="1">
        <v>10700.0</v>
      </c>
      <c r="K14" s="1">
        <v>10560.0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73</v>
      </c>
      <c r="B15" s="1">
        <v>-5530.0</v>
      </c>
      <c r="C15" s="1">
        <v>-5640.0</v>
      </c>
      <c r="D15" s="1">
        <v>-5810.0</v>
      </c>
      <c r="E15" s="1">
        <v>-5960.0</v>
      </c>
      <c r="F15" s="1">
        <v>-5760.0</v>
      </c>
      <c r="G15" s="1">
        <v>-5840.0</v>
      </c>
      <c r="H15" s="1">
        <v>-5610.0</v>
      </c>
      <c r="I15" s="1">
        <v>-5070.0</v>
      </c>
      <c r="J15" s="1">
        <v>-4840.0</v>
      </c>
      <c r="K15" s="1">
        <v>-4870.0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74</v>
      </c>
      <c r="B16" s="1">
        <v>2770.0</v>
      </c>
      <c r="C16" s="1">
        <v>2850.0</v>
      </c>
      <c r="D16" s="1">
        <v>2620.0</v>
      </c>
      <c r="E16" s="1">
        <v>2800.0</v>
      </c>
      <c r="F16" s="1">
        <v>2910.0</v>
      </c>
      <c r="G16" s="1">
        <v>8520.0</v>
      </c>
      <c r="H16" s="1">
        <v>7060.0</v>
      </c>
      <c r="I16" s="1">
        <v>6710.0</v>
      </c>
      <c r="J16" s="1">
        <v>5860.0</v>
      </c>
      <c r="K16" s="1">
        <v>5680.0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75</v>
      </c>
      <c r="B17" s="1">
        <v>180.0</v>
      </c>
      <c r="C17" s="1">
        <v>180.0</v>
      </c>
      <c r="D17" s="1">
        <v>109.0</v>
      </c>
      <c r="E17" s="1">
        <v>109.0</v>
      </c>
      <c r="F17" s="1">
        <v>109.0</v>
      </c>
      <c r="G17" s="1">
        <v>109.0</v>
      </c>
      <c r="H17" s="1">
        <v>109.0</v>
      </c>
      <c r="I17" s="1">
        <v>207.0</v>
      </c>
      <c r="J17" s="1">
        <v>207.0</v>
      </c>
      <c r="K17" s="1">
        <v>207.0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76</v>
      </c>
      <c r="B18" s="1">
        <v>99.0</v>
      </c>
      <c r="C18" s="1">
        <v>97.0</v>
      </c>
      <c r="D18" s="1">
        <v>95.0</v>
      </c>
      <c r="E18" s="1">
        <v>95.0</v>
      </c>
      <c r="F18" s="1">
        <v>92.0</v>
      </c>
      <c r="G18" s="1">
        <v>121.0</v>
      </c>
      <c r="H18" s="1">
        <v>61.0</v>
      </c>
      <c r="I18" s="1">
        <v>90.0</v>
      </c>
      <c r="J18" s="1">
        <v>81.0</v>
      </c>
      <c r="K18" s="1">
        <v>72.0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77</v>
      </c>
      <c r="B19" s="1">
        <v>0.0</v>
      </c>
      <c r="C19" s="1">
        <v>184.0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78</v>
      </c>
      <c r="B20" s="1">
        <v>321.0</v>
      </c>
      <c r="C20" s="1">
        <v>177.0</v>
      </c>
      <c r="D20" s="1">
        <v>475.0</v>
      </c>
      <c r="E20" s="1">
        <v>412.0</v>
      </c>
      <c r="F20" s="1">
        <v>685.0</v>
      </c>
      <c r="G20" s="1">
        <v>409.0</v>
      </c>
      <c r="H20" s="1">
        <v>533.0</v>
      </c>
      <c r="I20" s="1">
        <v>587.0</v>
      </c>
      <c r="J20" s="1">
        <v>620.0</v>
      </c>
      <c r="K20" s="1">
        <v>689.0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79</v>
      </c>
      <c r="B21" s="1">
        <v>7690.0</v>
      </c>
      <c r="C21" s="1">
        <v>7470.0</v>
      </c>
      <c r="D21" s="1">
        <v>7610.0</v>
      </c>
      <c r="E21" s="1">
        <v>7990.0</v>
      </c>
      <c r="F21" s="1">
        <v>8050.0</v>
      </c>
      <c r="G21" s="1">
        <v>13680.0</v>
      </c>
      <c r="H21" s="1">
        <v>13770.0</v>
      </c>
      <c r="I21" s="1">
        <v>12760.0</v>
      </c>
      <c r="J21" s="1">
        <v>11390.0</v>
      </c>
      <c r="K21" s="1">
        <v>11040.0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80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81</v>
      </c>
      <c r="B23" s="1">
        <v>1170.0</v>
      </c>
      <c r="C23" s="1">
        <v>1110.0</v>
      </c>
      <c r="D23" s="1">
        <v>1240.0</v>
      </c>
      <c r="E23" s="1">
        <v>1180.0</v>
      </c>
      <c r="F23" s="1">
        <v>1130.0</v>
      </c>
      <c r="G23" s="1">
        <v>1170.0</v>
      </c>
      <c r="H23" s="1">
        <v>1740.0</v>
      </c>
      <c r="I23" s="1">
        <v>1950.0</v>
      </c>
      <c r="J23" s="1">
        <v>1320.0</v>
      </c>
      <c r="K23" s="1">
        <v>1350.0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82</v>
      </c>
      <c r="B24" s="1">
        <v>278.0</v>
      </c>
      <c r="C24" s="1">
        <v>230.0</v>
      </c>
      <c r="D24" s="1">
        <v>358.0</v>
      </c>
      <c r="E24" s="1">
        <v>505.0</v>
      </c>
      <c r="F24" s="1">
        <v>295.0</v>
      </c>
      <c r="G24" s="1">
        <v>348.0</v>
      </c>
      <c r="H24" s="1">
        <v>471.0</v>
      </c>
      <c r="I24" s="1">
        <v>560.0</v>
      </c>
      <c r="J24" s="1">
        <v>309.0</v>
      </c>
      <c r="K24" s="1">
        <v>455.0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83</v>
      </c>
      <c r="B25" s="1">
        <v>0.0</v>
      </c>
      <c r="C25" s="1">
        <v>400.0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84</v>
      </c>
      <c r="B26" s="1">
        <v>21.0</v>
      </c>
      <c r="C26" s="1">
        <v>21.0</v>
      </c>
      <c r="D26" s="1">
        <v>65.0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85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920.0</v>
      </c>
      <c r="H27" s="1">
        <v>831.0</v>
      </c>
      <c r="I27" s="1">
        <v>734.0</v>
      </c>
      <c r="J27" s="1">
        <v>667.0</v>
      </c>
      <c r="K27" s="1">
        <v>600.0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86</v>
      </c>
      <c r="B28" s="1">
        <v>20.0</v>
      </c>
      <c r="C28" s="1">
        <v>23.0</v>
      </c>
      <c r="D28" s="1">
        <v>32.0</v>
      </c>
      <c r="E28" s="1">
        <v>10.0</v>
      </c>
      <c r="F28" s="1">
        <v>24.0</v>
      </c>
      <c r="G28" s="1">
        <v>48.0</v>
      </c>
      <c r="H28" s="1">
        <v>34.0</v>
      </c>
      <c r="I28" s="1">
        <v>25.0</v>
      </c>
      <c r="J28" s="1">
        <v>50.0</v>
      </c>
      <c r="K28" s="1">
        <v>39.0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87</v>
      </c>
      <c r="B29" s="1">
        <v>251.0</v>
      </c>
      <c r="C29" s="1">
        <v>254.0</v>
      </c>
      <c r="D29" s="1">
        <v>256.0</v>
      </c>
      <c r="E29" s="1">
        <v>247.0</v>
      </c>
      <c r="F29" s="1">
        <v>227.0</v>
      </c>
      <c r="G29" s="1">
        <v>226.0</v>
      </c>
      <c r="H29" s="1">
        <v>231.0</v>
      </c>
      <c r="I29" s="1">
        <v>345.0</v>
      </c>
      <c r="J29" s="1">
        <v>354.0</v>
      </c>
      <c r="K29" s="1">
        <v>337.0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88</v>
      </c>
      <c r="B30" s="1">
        <v>491.0</v>
      </c>
      <c r="C30" s="1">
        <v>495.0</v>
      </c>
      <c r="D30" s="1">
        <v>499.0</v>
      </c>
      <c r="E30" s="1">
        <v>518.0</v>
      </c>
      <c r="F30" s="1">
        <v>502.0</v>
      </c>
      <c r="G30" s="1">
        <v>493.0</v>
      </c>
      <c r="H30" s="1">
        <v>574.0</v>
      </c>
      <c r="I30" s="1">
        <v>462.0</v>
      </c>
      <c r="J30" s="1">
        <v>556.0</v>
      </c>
      <c r="K30" s="1">
        <v>316.0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89</v>
      </c>
      <c r="B31" s="1">
        <v>2230.0</v>
      </c>
      <c r="C31" s="1">
        <v>2540.0</v>
      </c>
      <c r="D31" s="1">
        <v>2450.0</v>
      </c>
      <c r="E31" s="1">
        <v>2460.0</v>
      </c>
      <c r="F31" s="1">
        <v>2170.0</v>
      </c>
      <c r="G31" s="1">
        <v>3210.0</v>
      </c>
      <c r="H31" s="1">
        <v>3880.0</v>
      </c>
      <c r="I31" s="1">
        <v>4080.0</v>
      </c>
      <c r="J31" s="1">
        <v>3260.0</v>
      </c>
      <c r="K31" s="1">
        <v>3100.0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90</v>
      </c>
      <c r="B32" s="1">
        <v>1330.0</v>
      </c>
      <c r="C32" s="1">
        <v>1310.0</v>
      </c>
      <c r="D32" s="1">
        <v>1250.0</v>
      </c>
      <c r="E32" s="1">
        <v>1250.0</v>
      </c>
      <c r="F32" s="1">
        <v>1250.0</v>
      </c>
      <c r="G32" s="1">
        <v>1250.0</v>
      </c>
      <c r="H32" s="1">
        <v>2220.0</v>
      </c>
      <c r="I32" s="1">
        <v>1480.0</v>
      </c>
      <c r="J32" s="1">
        <v>1840.0</v>
      </c>
      <c r="K32" s="1">
        <v>1490.0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91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5510.0</v>
      </c>
      <c r="H33" s="1">
        <v>4620.0</v>
      </c>
      <c r="I33" s="1">
        <v>4030.0</v>
      </c>
      <c r="J33" s="1">
        <v>3520.0</v>
      </c>
      <c r="K33" s="1">
        <v>3350.0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92</v>
      </c>
      <c r="B34" s="1">
        <v>1140.0</v>
      </c>
      <c r="C34" s="1">
        <v>1080.0</v>
      </c>
      <c r="D34" s="1">
        <v>1000.0</v>
      </c>
      <c r="E34" s="1">
        <v>1140.0</v>
      </c>
      <c r="F34" s="1">
        <v>1070.0</v>
      </c>
      <c r="G34" s="1">
        <v>397.0</v>
      </c>
      <c r="H34" s="1">
        <v>438.0</v>
      </c>
      <c r="I34" s="1">
        <v>445.0</v>
      </c>
      <c r="J34" s="1">
        <v>544.0</v>
      </c>
      <c r="K34" s="1">
        <v>512.0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93</v>
      </c>
      <c r="B35" s="1">
        <v>4710.0</v>
      </c>
      <c r="C35" s="1">
        <v>4930.0</v>
      </c>
      <c r="D35" s="1">
        <v>4710.0</v>
      </c>
      <c r="E35" s="1">
        <v>4840.0</v>
      </c>
      <c r="F35" s="1">
        <v>4500.0</v>
      </c>
      <c r="G35" s="1">
        <v>10360.0</v>
      </c>
      <c r="H35" s="1">
        <v>11160.0</v>
      </c>
      <c r="I35" s="1">
        <v>10040.0</v>
      </c>
      <c r="J35" s="1">
        <v>9150.0</v>
      </c>
      <c r="K35" s="1">
        <v>8450.0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94</v>
      </c>
      <c r="B36" s="1">
        <v>21.0</v>
      </c>
      <c r="C36" s="1">
        <v>20.0</v>
      </c>
      <c r="D36" s="1">
        <v>20.0</v>
      </c>
      <c r="E36" s="1">
        <v>19.0</v>
      </c>
      <c r="F36" s="1">
        <v>19.0</v>
      </c>
      <c r="G36" s="1">
        <v>19.0</v>
      </c>
      <c r="H36" s="1">
        <v>19.0</v>
      </c>
      <c r="I36" s="1">
        <v>19.0</v>
      </c>
      <c r="J36" s="1">
        <v>18.0</v>
      </c>
      <c r="K36" s="1">
        <v>19.0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95</v>
      </c>
      <c r="B37" s="1">
        <v>0.0</v>
      </c>
      <c r="C37" s="1">
        <v>0.0</v>
      </c>
      <c r="D37" s="1">
        <v>81.0</v>
      </c>
      <c r="E37" s="1">
        <v>8.0</v>
      </c>
      <c r="F37" s="1">
        <v>0.0</v>
      </c>
      <c r="G37" s="1">
        <v>0.0</v>
      </c>
      <c r="H37" s="1">
        <v>85.0</v>
      </c>
      <c r="I37" s="1">
        <v>43.0</v>
      </c>
      <c r="J37" s="1">
        <v>27.0</v>
      </c>
      <c r="K37" s="1">
        <v>113.0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96</v>
      </c>
      <c r="B38" s="1">
        <v>2800.0</v>
      </c>
      <c r="C38" s="1">
        <v>2440.0</v>
      </c>
      <c r="D38" s="1">
        <v>2750.0</v>
      </c>
      <c r="E38" s="1">
        <v>3080.0</v>
      </c>
      <c r="F38" s="1">
        <v>3480.0</v>
      </c>
      <c r="G38" s="1">
        <v>3260.0</v>
      </c>
      <c r="H38" s="1">
        <v>2500.0</v>
      </c>
      <c r="I38" s="1">
        <v>2620.0</v>
      </c>
      <c r="J38" s="1">
        <v>2140.0</v>
      </c>
      <c r="K38" s="1">
        <v>2420.0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97</v>
      </c>
      <c r="B39" s="1">
        <v>165.0</v>
      </c>
      <c r="C39" s="1">
        <v>85.0</v>
      </c>
      <c r="D39" s="1">
        <v>54.0</v>
      </c>
      <c r="E39" s="1">
        <v>36.0</v>
      </c>
      <c r="F39" s="1">
        <v>53.0</v>
      </c>
      <c r="G39" s="1">
        <v>40.0</v>
      </c>
      <c r="H39" s="1">
        <v>9.0</v>
      </c>
      <c r="I39" s="1">
        <v>38.0</v>
      </c>
      <c r="J39" s="1">
        <v>48.0</v>
      </c>
      <c r="K39" s="1">
        <v>43.0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98</v>
      </c>
      <c r="B40" s="1">
        <v>2980.0</v>
      </c>
      <c r="C40" s="1">
        <v>2540.0</v>
      </c>
      <c r="D40" s="1">
        <v>2900.0</v>
      </c>
      <c r="E40" s="1">
        <v>3140.0</v>
      </c>
      <c r="F40" s="1">
        <v>3550.0</v>
      </c>
      <c r="G40" s="1">
        <v>3320.0</v>
      </c>
      <c r="H40" s="1">
        <v>2610.0</v>
      </c>
      <c r="I40" s="1">
        <v>2720.0</v>
      </c>
      <c r="J40" s="1">
        <v>2230.0</v>
      </c>
      <c r="K40" s="1">
        <v>2600.0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99</v>
      </c>
      <c r="B41" s="1">
        <v>2980.0</v>
      </c>
      <c r="C41" s="1">
        <v>2540.0</v>
      </c>
      <c r="D41" s="1">
        <v>2900.0</v>
      </c>
      <c r="E41" s="1">
        <v>3140.0</v>
      </c>
      <c r="F41" s="1">
        <v>3550.0</v>
      </c>
      <c r="G41" s="1">
        <v>3320.0</v>
      </c>
      <c r="H41" s="1">
        <v>2610.0</v>
      </c>
      <c r="I41" s="1">
        <v>2720.0</v>
      </c>
      <c r="J41" s="1">
        <v>2230.0</v>
      </c>
      <c r="K41" s="1">
        <v>2600.0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100</v>
      </c>
      <c r="B42" s="1">
        <v>7690.0</v>
      </c>
      <c r="C42" s="1">
        <v>7470.0</v>
      </c>
      <c r="D42" s="1">
        <v>7610.0</v>
      </c>
      <c r="E42" s="1">
        <v>7990.0</v>
      </c>
      <c r="F42" s="1">
        <v>8050.0</v>
      </c>
      <c r="G42" s="1">
        <v>13680.0</v>
      </c>
      <c r="H42" s="1">
        <v>13770.0</v>
      </c>
      <c r="I42" s="1">
        <v>12760.0</v>
      </c>
      <c r="J42" s="1">
        <v>11390.0</v>
      </c>
      <c r="K42" s="1">
        <v>11040.0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53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101</v>
      </c>
      <c r="B44" s="1">
        <v>419.0</v>
      </c>
      <c r="C44" s="1">
        <v>397.0</v>
      </c>
      <c r="D44" s="1">
        <v>400.0</v>
      </c>
      <c r="E44" s="1">
        <v>389.0</v>
      </c>
      <c r="F44" s="1">
        <v>379.0</v>
      </c>
      <c r="G44" s="1">
        <v>371.0</v>
      </c>
      <c r="H44" s="1">
        <v>375.0</v>
      </c>
      <c r="I44" s="1">
        <v>370.0</v>
      </c>
      <c r="J44" s="1">
        <v>366.0</v>
      </c>
      <c r="K44" s="1">
        <v>374.0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102</v>
      </c>
      <c r="B45" s="1">
        <v>421.0</v>
      </c>
      <c r="C45" s="1">
        <v>397.0</v>
      </c>
      <c r="D45" s="1">
        <v>399.0</v>
      </c>
      <c r="E45" s="1">
        <v>389.0</v>
      </c>
      <c r="F45" s="1">
        <v>378.0</v>
      </c>
      <c r="G45" s="1">
        <v>371.0</v>
      </c>
      <c r="H45" s="1">
        <v>374.0</v>
      </c>
      <c r="I45" s="1">
        <v>371.0</v>
      </c>
      <c r="J45" s="1">
        <v>366.0</v>
      </c>
      <c r="K45" s="1">
        <v>372.0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103</v>
      </c>
      <c r="B46" s="1" t="s">
        <v>104</v>
      </c>
      <c r="C46" s="1" t="s">
        <v>105</v>
      </c>
      <c r="D46" s="1" t="s">
        <v>106</v>
      </c>
      <c r="E46" s="1" t="s">
        <v>107</v>
      </c>
      <c r="F46" s="1" t="s">
        <v>108</v>
      </c>
      <c r="G46" s="1" t="s">
        <v>109</v>
      </c>
      <c r="H46" s="1" t="s">
        <v>110</v>
      </c>
      <c r="I46" s="1" t="s">
        <v>111</v>
      </c>
      <c r="J46" s="1" t="s">
        <v>112</v>
      </c>
      <c r="K46" s="1" t="s">
        <v>113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114</v>
      </c>
      <c r="B47" s="1">
        <v>2700.0</v>
      </c>
      <c r="C47" s="1">
        <v>2270.0</v>
      </c>
      <c r="D47" s="1">
        <v>2700.0</v>
      </c>
      <c r="E47" s="1">
        <v>2940.0</v>
      </c>
      <c r="F47" s="1">
        <v>3350.0</v>
      </c>
      <c r="G47" s="1">
        <v>3090.0</v>
      </c>
      <c r="H47" s="1">
        <v>2440.0</v>
      </c>
      <c r="I47" s="1">
        <v>2420.0</v>
      </c>
      <c r="J47" s="1">
        <v>1940.0</v>
      </c>
      <c r="K47" s="1">
        <v>2320.0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115</v>
      </c>
      <c r="B48" s="1" t="s">
        <v>116</v>
      </c>
      <c r="C48" s="1" t="s">
        <v>117</v>
      </c>
      <c r="D48" s="1" t="s">
        <v>118</v>
      </c>
      <c r="E48" s="1" t="s">
        <v>119</v>
      </c>
      <c r="F48" s="1" t="s">
        <v>120</v>
      </c>
      <c r="G48" s="1" t="s">
        <v>121</v>
      </c>
      <c r="H48" s="1" t="s">
        <v>122</v>
      </c>
      <c r="I48" s="1" t="s">
        <v>123</v>
      </c>
      <c r="J48" s="1" t="s">
        <v>124</v>
      </c>
      <c r="K48" s="1" t="s">
        <v>125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126</v>
      </c>
      <c r="B49" s="1">
        <v>1350.0</v>
      </c>
      <c r="C49" s="1">
        <v>1730.0</v>
      </c>
      <c r="D49" s="1">
        <v>1310.0</v>
      </c>
      <c r="E49" s="1">
        <v>1250.0</v>
      </c>
      <c r="F49" s="1">
        <v>1250.0</v>
      </c>
      <c r="G49" s="1">
        <v>7680.0</v>
      </c>
      <c r="H49" s="1">
        <v>7660.0</v>
      </c>
      <c r="I49" s="1">
        <v>6250.0</v>
      </c>
      <c r="J49" s="1">
        <v>6020.0</v>
      </c>
      <c r="K49" s="1">
        <v>5440.0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127</v>
      </c>
      <c r="B50" s="1">
        <v>-162.0</v>
      </c>
      <c r="C50" s="1">
        <v>361.0</v>
      </c>
      <c r="D50" s="1">
        <v>-470.0</v>
      </c>
      <c r="E50" s="1">
        <v>-534.0</v>
      </c>
      <c r="F50" s="1">
        <v>-120.0</v>
      </c>
      <c r="G50" s="1">
        <v>6020.0</v>
      </c>
      <c r="H50" s="1">
        <v>5270.0</v>
      </c>
      <c r="I50" s="1">
        <v>5370.0</v>
      </c>
      <c r="J50" s="1">
        <v>4800.0</v>
      </c>
      <c r="K50" s="1">
        <v>3570.0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128</v>
      </c>
      <c r="B51" s="1">
        <v>10550.0</v>
      </c>
      <c r="C51" s="1">
        <v>10500.0</v>
      </c>
      <c r="D51" s="1">
        <v>10490.0</v>
      </c>
      <c r="E51" s="1">
        <v>10400.0</v>
      </c>
      <c r="F51" s="1">
        <v>10400.0</v>
      </c>
      <c r="G51" s="1">
        <v>14760.0</v>
      </c>
      <c r="H51" s="1">
        <v>11640.0</v>
      </c>
      <c r="I51" s="1">
        <v>11010.0</v>
      </c>
      <c r="J51" s="1">
        <v>10170.0</v>
      </c>
      <c r="K51" s="1">
        <v>10130.0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129</v>
      </c>
      <c r="B52" s="1">
        <v>6.0</v>
      </c>
      <c r="C52" s="1">
        <v>6.0</v>
      </c>
      <c r="D52" s="1">
        <v>6.0</v>
      </c>
      <c r="E52" s="1">
        <v>6.0</v>
      </c>
      <c r="F52" s="1">
        <v>6.0</v>
      </c>
      <c r="G52" s="1">
        <v>6.0</v>
      </c>
      <c r="H52" s="1">
        <v>6.0</v>
      </c>
      <c r="I52" s="1">
        <v>6.0</v>
      </c>
      <c r="J52" s="1">
        <v>6.0</v>
      </c>
      <c r="K52" s="1">
        <v>6.0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130</v>
      </c>
      <c r="B53" s="1">
        <v>1890.0</v>
      </c>
      <c r="C53" s="1">
        <v>1870.0</v>
      </c>
      <c r="D53" s="1">
        <v>1830.0</v>
      </c>
      <c r="E53" s="1">
        <v>2000.0</v>
      </c>
      <c r="F53" s="1">
        <v>2130.0</v>
      </c>
      <c r="G53" s="1">
        <v>2160.0</v>
      </c>
      <c r="H53" s="1">
        <v>2450.0</v>
      </c>
      <c r="I53" s="1">
        <v>3020.0</v>
      </c>
      <c r="J53" s="1">
        <v>2390.0</v>
      </c>
      <c r="K53" s="1">
        <v>2000.0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131</v>
      </c>
      <c r="B54" s="1">
        <v>1010.0</v>
      </c>
      <c r="C54" s="1">
        <v>1020.0</v>
      </c>
      <c r="D54" s="1">
        <v>1000.0</v>
      </c>
      <c r="E54" s="1">
        <v>1040.0</v>
      </c>
      <c r="F54" s="1">
        <v>1120.0</v>
      </c>
      <c r="G54" s="1">
        <v>1410.0</v>
      </c>
      <c r="H54" s="1">
        <v>1450.0</v>
      </c>
      <c r="I54" s="1">
        <v>1420.0</v>
      </c>
      <c r="J54" s="1">
        <v>1100.0</v>
      </c>
      <c r="K54" s="1">
        <v>1140.0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132</v>
      </c>
      <c r="B55" s="1">
        <v>2560.0</v>
      </c>
      <c r="C55" s="1">
        <v>2600.0</v>
      </c>
      <c r="D55" s="1">
        <v>2510.0</v>
      </c>
      <c r="E55" s="1">
        <v>2620.0</v>
      </c>
      <c r="F55" s="1">
        <v>2730.0</v>
      </c>
      <c r="G55" s="1">
        <v>2800.0</v>
      </c>
      <c r="H55" s="1">
        <v>2740.0</v>
      </c>
      <c r="I55" s="1">
        <v>2790.0</v>
      </c>
      <c r="J55" s="1">
        <v>2830.0</v>
      </c>
      <c r="K55" s="1">
        <v>2800.0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133</v>
      </c>
      <c r="B56" s="1">
        <v>14.0</v>
      </c>
      <c r="C56" s="1">
        <v>14.0</v>
      </c>
      <c r="D56" s="1">
        <v>13.0</v>
      </c>
      <c r="E56" s="1">
        <v>13.0</v>
      </c>
      <c r="F56" s="1">
        <v>13.0</v>
      </c>
      <c r="G56" s="1">
        <v>12.0</v>
      </c>
      <c r="H56" s="1">
        <v>11.0</v>
      </c>
      <c r="I56" s="1">
        <v>9.0</v>
      </c>
      <c r="J56" s="1">
        <v>9.0</v>
      </c>
      <c r="K56" s="1">
        <v>8.0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134</v>
      </c>
      <c r="B2" s="1">
        <v>16440.0</v>
      </c>
      <c r="C2" s="1">
        <v>15800.0</v>
      </c>
      <c r="D2" s="1">
        <v>15520.0</v>
      </c>
      <c r="E2" s="1">
        <v>15860.0</v>
      </c>
      <c r="F2" s="1">
        <v>16580.0</v>
      </c>
      <c r="G2" s="1">
        <v>16379.0</v>
      </c>
      <c r="H2" s="1">
        <v>13800.0</v>
      </c>
      <c r="I2" s="1">
        <v>16670.0</v>
      </c>
      <c r="J2" s="1">
        <v>15620.0</v>
      </c>
      <c r="K2" s="1">
        <v>14890.0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135</v>
      </c>
      <c r="B3" s="1">
        <v>16440.0</v>
      </c>
      <c r="C3" s="1">
        <v>15800.0</v>
      </c>
      <c r="D3" s="1">
        <v>15520.0</v>
      </c>
      <c r="E3" s="1">
        <v>15860.0</v>
      </c>
      <c r="F3" s="1">
        <v>16580.0</v>
      </c>
      <c r="G3" s="1">
        <v>16379.0</v>
      </c>
      <c r="H3" s="1">
        <v>13800.0</v>
      </c>
      <c r="I3" s="1">
        <v>16670.0</v>
      </c>
      <c r="J3" s="1">
        <v>15620.0</v>
      </c>
      <c r="K3" s="1">
        <v>14890.0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136</v>
      </c>
      <c r="B4" s="1">
        <v>10150.0</v>
      </c>
      <c r="C4" s="1">
        <v>10040.0</v>
      </c>
      <c r="D4" s="1">
        <v>9880.0</v>
      </c>
      <c r="E4" s="1">
        <v>9790.0</v>
      </c>
      <c r="F4" s="1">
        <v>10260.0</v>
      </c>
      <c r="G4" s="1">
        <v>8380.0</v>
      </c>
      <c r="H4" s="1">
        <v>7720.0</v>
      </c>
      <c r="I4" s="1">
        <v>8660.0</v>
      </c>
      <c r="J4" s="1">
        <v>8990.0</v>
      </c>
      <c r="K4" s="1">
        <v>7840.0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137</v>
      </c>
      <c r="B5" s="1">
        <v>6290.0</v>
      </c>
      <c r="C5" s="1">
        <v>5750.0</v>
      </c>
      <c r="D5" s="1">
        <v>5640.0</v>
      </c>
      <c r="E5" s="1">
        <v>6070.0</v>
      </c>
      <c r="F5" s="1">
        <v>6320.0</v>
      </c>
      <c r="G5" s="1">
        <v>8000.0</v>
      </c>
      <c r="H5" s="1">
        <v>6080.0</v>
      </c>
      <c r="I5" s="1">
        <v>8010.0</v>
      </c>
      <c r="J5" s="1">
        <v>6630.0</v>
      </c>
      <c r="K5" s="1">
        <v>7040.0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138</v>
      </c>
      <c r="B6" s="1">
        <v>4220.0</v>
      </c>
      <c r="C6" s="1">
        <v>4110.0</v>
      </c>
      <c r="D6" s="1">
        <v>4190.0</v>
      </c>
      <c r="E6" s="1">
        <v>4620.0</v>
      </c>
      <c r="F6" s="1">
        <v>4900.0</v>
      </c>
      <c r="G6" s="1">
        <v>6900.0</v>
      </c>
      <c r="H6" s="1">
        <v>6520.0</v>
      </c>
      <c r="I6" s="1">
        <v>7150.0</v>
      </c>
      <c r="J6" s="1">
        <v>6680.0</v>
      </c>
      <c r="K6" s="1">
        <v>6400.0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139</v>
      </c>
      <c r="B7" s="1">
        <v>0.0</v>
      </c>
      <c r="C7" s="1">
        <v>0.0</v>
      </c>
      <c r="D7" s="1">
        <v>0.0</v>
      </c>
      <c r="E7" s="1">
        <v>0.0</v>
      </c>
      <c r="F7" s="1">
        <v>50.0</v>
      </c>
      <c r="G7" s="1">
        <v>41.0</v>
      </c>
      <c r="H7" s="1">
        <v>46.0</v>
      </c>
      <c r="I7" s="1">
        <v>41.0</v>
      </c>
      <c r="J7" s="1">
        <v>46.0</v>
      </c>
      <c r="K7" s="1">
        <v>37.0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140</v>
      </c>
      <c r="B8" s="1">
        <v>4220.0</v>
      </c>
      <c r="C8" s="1">
        <v>4110.0</v>
      </c>
      <c r="D8" s="1">
        <v>4190.0</v>
      </c>
      <c r="E8" s="1">
        <v>4620.0</v>
      </c>
      <c r="F8" s="1">
        <v>4950.0</v>
      </c>
      <c r="G8" s="1">
        <v>6940.0</v>
      </c>
      <c r="H8" s="1">
        <v>6560.0</v>
      </c>
      <c r="I8" s="1">
        <v>7190.0</v>
      </c>
      <c r="J8" s="1">
        <v>6730.0</v>
      </c>
      <c r="K8" s="1">
        <v>6430.0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141</v>
      </c>
      <c r="B9" s="1">
        <v>2070.0</v>
      </c>
      <c r="C9" s="1">
        <v>1640.0</v>
      </c>
      <c r="D9" s="1">
        <v>1450.0</v>
      </c>
      <c r="E9" s="1">
        <v>1440.0</v>
      </c>
      <c r="F9" s="1">
        <v>1370.0</v>
      </c>
      <c r="G9" s="1">
        <v>1060.0</v>
      </c>
      <c r="H9" s="1">
        <v>-484.0</v>
      </c>
      <c r="I9" s="1">
        <v>819.0</v>
      </c>
      <c r="J9" s="1">
        <v>-99.0</v>
      </c>
      <c r="K9" s="1">
        <v>611.0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142</v>
      </c>
      <c r="B10" s="1">
        <v>-75.0</v>
      </c>
      <c r="C10" s="1">
        <v>-59.0</v>
      </c>
      <c r="D10" s="1">
        <v>-75.0</v>
      </c>
      <c r="E10" s="1">
        <v>-74.0</v>
      </c>
      <c r="F10" s="1">
        <v>-73.0</v>
      </c>
      <c r="G10" s="1">
        <v>-76.0</v>
      </c>
      <c r="H10" s="1">
        <v>-192.0</v>
      </c>
      <c r="I10" s="1">
        <v>-167.0</v>
      </c>
      <c r="J10" s="1">
        <v>-88.0</v>
      </c>
      <c r="K10" s="1">
        <v>-90.0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143</v>
      </c>
      <c r="B11" s="1">
        <v>5.0</v>
      </c>
      <c r="C11" s="1">
        <v>6.0</v>
      </c>
      <c r="D11" s="1">
        <v>8.0</v>
      </c>
      <c r="E11" s="1">
        <v>19.0</v>
      </c>
      <c r="F11" s="1">
        <v>33.0</v>
      </c>
      <c r="G11" s="1">
        <v>30.0</v>
      </c>
      <c r="H11" s="1">
        <v>10.0</v>
      </c>
      <c r="I11" s="1">
        <v>5.0</v>
      </c>
      <c r="J11" s="1">
        <v>18.0</v>
      </c>
      <c r="K11" s="1">
        <v>86.0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144</v>
      </c>
      <c r="B12" s="1">
        <v>-70.0</v>
      </c>
      <c r="C12" s="1">
        <v>-53.0</v>
      </c>
      <c r="D12" s="1">
        <v>-67.0</v>
      </c>
      <c r="E12" s="1">
        <v>-55.0</v>
      </c>
      <c r="F12" s="1">
        <v>-40.0</v>
      </c>
      <c r="G12" s="1">
        <v>-46.0</v>
      </c>
      <c r="H12" s="1">
        <v>-182.0</v>
      </c>
      <c r="I12" s="1">
        <v>-162.0</v>
      </c>
      <c r="J12" s="1">
        <v>-70.0</v>
      </c>
      <c r="K12" s="1">
        <v>-4.0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145</v>
      </c>
      <c r="B13" s="1">
        <v>14.0</v>
      </c>
      <c r="C13" s="1">
        <v>19.0</v>
      </c>
      <c r="D13" s="1">
        <v>-8.0</v>
      </c>
      <c r="E13" s="1">
        <v>1.0</v>
      </c>
      <c r="F13" s="1">
        <v>2.0</v>
      </c>
      <c r="G13" s="1">
        <v>5.0</v>
      </c>
      <c r="H13" s="1">
        <v>8.0</v>
      </c>
      <c r="I13" s="1">
        <v>0.0</v>
      </c>
      <c r="J13" s="1">
        <v>-2.0</v>
      </c>
      <c r="K13" s="1">
        <v>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146</v>
      </c>
      <c r="B14" s="1">
        <v>8.0</v>
      </c>
      <c r="C14" s="1">
        <v>9.0</v>
      </c>
      <c r="D14" s="1">
        <v>0.0</v>
      </c>
      <c r="E14" s="1">
        <v>0.0</v>
      </c>
      <c r="F14" s="1">
        <v>0.0</v>
      </c>
      <c r="G14" s="1">
        <v>0.0</v>
      </c>
      <c r="H14" s="1">
        <v>15.0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147</v>
      </c>
      <c r="B15" s="1">
        <v>2020.0</v>
      </c>
      <c r="C15" s="1">
        <v>1620.0</v>
      </c>
      <c r="D15" s="1">
        <v>1370.0</v>
      </c>
      <c r="E15" s="1">
        <v>1390.0</v>
      </c>
      <c r="F15" s="1">
        <v>1340.0</v>
      </c>
      <c r="G15" s="1">
        <v>1020.0</v>
      </c>
      <c r="H15" s="1">
        <v>-643.0</v>
      </c>
      <c r="I15" s="1">
        <v>657.0</v>
      </c>
      <c r="J15" s="1">
        <v>-171.0</v>
      </c>
      <c r="K15" s="1">
        <v>609.0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148</v>
      </c>
      <c r="B16" s="1">
        <v>0.0</v>
      </c>
      <c r="C16" s="1">
        <v>-132.0</v>
      </c>
      <c r="D16" s="1">
        <v>-197.0</v>
      </c>
      <c r="E16" s="1">
        <v>0.0</v>
      </c>
      <c r="F16" s="1">
        <v>0.0</v>
      </c>
      <c r="G16" s="1">
        <v>-61.0</v>
      </c>
      <c r="H16" s="1">
        <v>0.0</v>
      </c>
      <c r="I16" s="1">
        <v>0.0</v>
      </c>
      <c r="J16" s="1">
        <v>0.0</v>
      </c>
      <c r="K16" s="1">
        <v>-93.0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149</v>
      </c>
      <c r="B17" s="1">
        <v>0.0</v>
      </c>
      <c r="C17" s="1">
        <v>0.0</v>
      </c>
      <c r="D17" s="1">
        <v>-71.0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150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191.0</v>
      </c>
      <c r="H18" s="1">
        <v>0.0</v>
      </c>
      <c r="I18" s="1">
        <v>0.0</v>
      </c>
      <c r="J18" s="1">
        <v>83.0</v>
      </c>
      <c r="K18" s="1">
        <v>47.0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151</v>
      </c>
      <c r="B19" s="1">
        <v>-10.0</v>
      </c>
      <c r="C19" s="1">
        <v>-16.0</v>
      </c>
      <c r="D19" s="1">
        <v>-53.0</v>
      </c>
      <c r="E19" s="1">
        <v>-28.0</v>
      </c>
      <c r="F19" s="1">
        <v>-14.0</v>
      </c>
      <c r="G19" s="1">
        <v>-324.0</v>
      </c>
      <c r="H19" s="1">
        <v>-557.0</v>
      </c>
      <c r="I19" s="1">
        <v>-9.0</v>
      </c>
      <c r="J19" s="1">
        <v>-51.0</v>
      </c>
      <c r="K19" s="1">
        <v>-7.0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152</v>
      </c>
      <c r="B20" s="1">
        <v>0.0</v>
      </c>
      <c r="C20" s="1">
        <v>0.0</v>
      </c>
      <c r="D20" s="1">
        <v>73.0</v>
      </c>
      <c r="E20" s="1">
        <v>64.0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153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-301.0</v>
      </c>
      <c r="H21" s="1">
        <v>98.0</v>
      </c>
      <c r="I21" s="1">
        <v>-325.0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154</v>
      </c>
      <c r="B22" s="1">
        <v>2009.0</v>
      </c>
      <c r="C22" s="1">
        <v>1470.0</v>
      </c>
      <c r="D22" s="1">
        <v>1120.0</v>
      </c>
      <c r="E22" s="1">
        <v>1420.0</v>
      </c>
      <c r="F22" s="1">
        <v>1320.0</v>
      </c>
      <c r="G22" s="1">
        <v>528.0</v>
      </c>
      <c r="H22" s="1">
        <v>-1100.0</v>
      </c>
      <c r="I22" s="1">
        <v>323.0</v>
      </c>
      <c r="J22" s="1">
        <v>-139.0</v>
      </c>
      <c r="K22" s="1">
        <v>556.0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155</v>
      </c>
      <c r="B23" s="1">
        <v>751.0</v>
      </c>
      <c r="C23" s="1">
        <v>551.0</v>
      </c>
      <c r="D23" s="1">
        <v>448.0</v>
      </c>
      <c r="E23" s="1">
        <v>576.0</v>
      </c>
      <c r="F23" s="1">
        <v>319.0</v>
      </c>
      <c r="G23" s="1">
        <v>177.0</v>
      </c>
      <c r="H23" s="1">
        <v>-437.0</v>
      </c>
      <c r="I23" s="1">
        <v>67.0</v>
      </c>
      <c r="J23" s="1">
        <v>63.0</v>
      </c>
      <c r="K23" s="1">
        <v>54.0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156</v>
      </c>
      <c r="B24" s="1">
        <v>1260.0</v>
      </c>
      <c r="C24" s="1">
        <v>920.0</v>
      </c>
      <c r="D24" s="1">
        <v>676.0</v>
      </c>
      <c r="E24" s="1">
        <v>848.0</v>
      </c>
      <c r="F24" s="1">
        <v>1000.0</v>
      </c>
      <c r="G24" s="1">
        <v>351.0</v>
      </c>
      <c r="H24" s="1">
        <v>-665.0</v>
      </c>
      <c r="I24" s="1">
        <v>256.0</v>
      </c>
      <c r="J24" s="1">
        <v>-202.0</v>
      </c>
      <c r="K24" s="1">
        <v>502.0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157</v>
      </c>
      <c r="B25" s="1">
        <v>1260.0</v>
      </c>
      <c r="C25" s="1">
        <v>920.0</v>
      </c>
      <c r="D25" s="1">
        <v>676.0</v>
      </c>
      <c r="E25" s="1">
        <v>848.0</v>
      </c>
      <c r="F25" s="1">
        <v>1000.0</v>
      </c>
      <c r="G25" s="1">
        <v>351.0</v>
      </c>
      <c r="H25" s="1">
        <v>-665.0</v>
      </c>
      <c r="I25" s="1">
        <v>256.0</v>
      </c>
      <c r="J25" s="1">
        <v>-202.0</v>
      </c>
      <c r="K25" s="1">
        <v>502.0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158</v>
      </c>
      <c r="B26" s="1">
        <v>1260.0</v>
      </c>
      <c r="C26" s="1">
        <v>920.0</v>
      </c>
      <c r="D26" s="1">
        <v>676.0</v>
      </c>
      <c r="E26" s="1">
        <v>848.0</v>
      </c>
      <c r="F26" s="1">
        <v>1000.0</v>
      </c>
      <c r="G26" s="1">
        <v>351.0</v>
      </c>
      <c r="H26" s="1">
        <v>-665.0</v>
      </c>
      <c r="I26" s="1">
        <v>256.0</v>
      </c>
      <c r="J26" s="1">
        <v>-202.0</v>
      </c>
      <c r="K26" s="1">
        <v>502.0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159</v>
      </c>
      <c r="B27" s="1">
        <v>1260.0</v>
      </c>
      <c r="C27" s="1">
        <v>920.0</v>
      </c>
      <c r="D27" s="1">
        <v>676.0</v>
      </c>
      <c r="E27" s="1">
        <v>848.0</v>
      </c>
      <c r="F27" s="1">
        <v>1000.0</v>
      </c>
      <c r="G27" s="1">
        <v>351.0</v>
      </c>
      <c r="H27" s="1">
        <v>-665.0</v>
      </c>
      <c r="I27" s="1">
        <v>256.0</v>
      </c>
      <c r="J27" s="1">
        <v>-202.0</v>
      </c>
      <c r="K27" s="1">
        <v>502.0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160</v>
      </c>
      <c r="B28" s="1">
        <v>1260.0</v>
      </c>
      <c r="C28" s="1">
        <v>920.0</v>
      </c>
      <c r="D28" s="1">
        <v>676.0</v>
      </c>
      <c r="E28" s="1">
        <v>848.0</v>
      </c>
      <c r="F28" s="1">
        <v>1000.0</v>
      </c>
      <c r="G28" s="1">
        <v>351.0</v>
      </c>
      <c r="H28" s="1">
        <v>-665.0</v>
      </c>
      <c r="I28" s="1">
        <v>256.0</v>
      </c>
      <c r="J28" s="1">
        <v>-202.0</v>
      </c>
      <c r="K28" s="1">
        <v>502.0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161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162</v>
      </c>
      <c r="B30" s="1" t="s">
        <v>163</v>
      </c>
      <c r="C30" s="1" t="s">
        <v>164</v>
      </c>
      <c r="D30" s="1" t="s">
        <v>165</v>
      </c>
      <c r="E30" s="1" t="s">
        <v>166</v>
      </c>
      <c r="F30" s="1" t="s">
        <v>167</v>
      </c>
      <c r="G30" s="1" t="s">
        <v>168</v>
      </c>
      <c r="H30" s="1" t="s">
        <v>169</v>
      </c>
      <c r="I30" s="1" t="s">
        <v>170</v>
      </c>
      <c r="J30" s="1" t="s">
        <v>171</v>
      </c>
      <c r="K30" s="1" t="s">
        <v>172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173</v>
      </c>
      <c r="B31" s="1" t="s">
        <v>163</v>
      </c>
      <c r="C31" s="1" t="s">
        <v>164</v>
      </c>
      <c r="D31" s="1" t="s">
        <v>165</v>
      </c>
      <c r="E31" s="1" t="s">
        <v>166</v>
      </c>
      <c r="F31" s="1" t="s">
        <v>167</v>
      </c>
      <c r="G31" s="1" t="s">
        <v>168</v>
      </c>
      <c r="H31" s="1" t="s">
        <v>169</v>
      </c>
      <c r="I31" s="1" t="s">
        <v>170</v>
      </c>
      <c r="J31" s="1" t="s">
        <v>171</v>
      </c>
      <c r="K31" s="1" t="s">
        <v>172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174</v>
      </c>
      <c r="B32" s="1">
        <v>435.0</v>
      </c>
      <c r="C32" s="1">
        <v>411.0</v>
      </c>
      <c r="D32" s="1">
        <v>399.0</v>
      </c>
      <c r="E32" s="1">
        <v>393.0</v>
      </c>
      <c r="F32" s="1">
        <v>385.0</v>
      </c>
      <c r="G32" s="1">
        <v>376.0</v>
      </c>
      <c r="H32" s="1">
        <v>374.0</v>
      </c>
      <c r="I32" s="1">
        <v>376.0</v>
      </c>
      <c r="J32" s="1">
        <v>367.0</v>
      </c>
      <c r="K32" s="1">
        <v>370.0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175</v>
      </c>
      <c r="B33" s="1" t="s">
        <v>176</v>
      </c>
      <c r="C33" s="1" t="s">
        <v>177</v>
      </c>
      <c r="D33" s="1" t="s">
        <v>165</v>
      </c>
      <c r="E33" s="1" t="s">
        <v>178</v>
      </c>
      <c r="F33" s="1" t="s">
        <v>179</v>
      </c>
      <c r="G33" s="1" t="s">
        <v>168</v>
      </c>
      <c r="H33" s="1" t="s">
        <v>169</v>
      </c>
      <c r="I33" s="1" t="s">
        <v>180</v>
      </c>
      <c r="J33" s="1" t="s">
        <v>171</v>
      </c>
      <c r="K33" s="1" t="s">
        <v>181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182</v>
      </c>
      <c r="B34" s="1" t="s">
        <v>176</v>
      </c>
      <c r="C34" s="1" t="s">
        <v>177</v>
      </c>
      <c r="D34" s="1" t="s">
        <v>165</v>
      </c>
      <c r="E34" s="1" t="s">
        <v>178</v>
      </c>
      <c r="F34" s="1" t="s">
        <v>179</v>
      </c>
      <c r="G34" s="1" t="s">
        <v>168</v>
      </c>
      <c r="H34" s="1" t="s">
        <v>169</v>
      </c>
      <c r="I34" s="1" t="s">
        <v>180</v>
      </c>
      <c r="J34" s="1" t="s">
        <v>171</v>
      </c>
      <c r="K34" s="1" t="s">
        <v>181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183</v>
      </c>
      <c r="B35" s="1">
        <v>440.0</v>
      </c>
      <c r="C35" s="1">
        <v>413.0</v>
      </c>
      <c r="D35" s="1">
        <v>400.0</v>
      </c>
      <c r="E35" s="1">
        <v>396.0</v>
      </c>
      <c r="F35" s="1">
        <v>388.0</v>
      </c>
      <c r="G35" s="1">
        <v>378.0</v>
      </c>
      <c r="H35" s="1">
        <v>374.0</v>
      </c>
      <c r="I35" s="1">
        <v>383.0</v>
      </c>
      <c r="J35" s="1">
        <v>367.0</v>
      </c>
      <c r="K35" s="1">
        <v>376.0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184</v>
      </c>
      <c r="B36" s="1" t="s">
        <v>185</v>
      </c>
      <c r="C36" s="1" t="s">
        <v>186</v>
      </c>
      <c r="D36" s="1" t="s">
        <v>187</v>
      </c>
      <c r="E36" s="1" t="s">
        <v>188</v>
      </c>
      <c r="F36" s="1" t="s">
        <v>189</v>
      </c>
      <c r="G36" s="1" t="s">
        <v>190</v>
      </c>
      <c r="H36" s="1" t="s">
        <v>191</v>
      </c>
      <c r="I36" s="1" t="s">
        <v>192</v>
      </c>
      <c r="J36" s="1" t="s">
        <v>193</v>
      </c>
      <c r="K36" s="1" t="s">
        <v>194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195</v>
      </c>
      <c r="B37" s="1" t="s">
        <v>176</v>
      </c>
      <c r="C37" s="1" t="s">
        <v>196</v>
      </c>
      <c r="D37" s="1" t="s">
        <v>178</v>
      </c>
      <c r="E37" s="1" t="s">
        <v>197</v>
      </c>
      <c r="F37" s="1" t="s">
        <v>187</v>
      </c>
      <c r="G37" s="1" t="s">
        <v>165</v>
      </c>
      <c r="H37" s="1" t="s">
        <v>191</v>
      </c>
      <c r="I37" s="1" t="s">
        <v>198</v>
      </c>
      <c r="J37" s="1" t="s">
        <v>193</v>
      </c>
      <c r="K37" s="1" t="s">
        <v>199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200</v>
      </c>
      <c r="B38" s="1" t="s">
        <v>201</v>
      </c>
      <c r="C38" s="1" t="s">
        <v>202</v>
      </c>
      <c r="D38" s="1" t="s">
        <v>202</v>
      </c>
      <c r="E38" s="1" t="s">
        <v>202</v>
      </c>
      <c r="F38" s="1" t="s">
        <v>203</v>
      </c>
      <c r="G38" s="1" t="s">
        <v>203</v>
      </c>
      <c r="H38" s="1" t="s">
        <v>204</v>
      </c>
      <c r="I38" s="1" t="s">
        <v>205</v>
      </c>
      <c r="J38" s="1" t="s">
        <v>206</v>
      </c>
      <c r="K38" s="1" t="s">
        <v>206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207</v>
      </c>
      <c r="B39" s="1" t="s">
        <v>208</v>
      </c>
      <c r="C39" s="1" t="s">
        <v>209</v>
      </c>
      <c r="D39" s="1" t="s">
        <v>210</v>
      </c>
      <c r="E39" s="1" t="s">
        <v>211</v>
      </c>
      <c r="F39" s="1" t="s">
        <v>212</v>
      </c>
      <c r="G39" s="1" t="s">
        <v>213</v>
      </c>
      <c r="H39" s="1">
        <v>0.0</v>
      </c>
      <c r="I39" s="1" t="s">
        <v>214</v>
      </c>
      <c r="J39" s="1" t="s">
        <v>215</v>
      </c>
      <c r="K39" s="1" t="s">
        <v>216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53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217</v>
      </c>
      <c r="B41" s="1">
        <v>2640.0</v>
      </c>
      <c r="C41" s="1">
        <v>2240.0</v>
      </c>
      <c r="D41" s="1">
        <v>2029.0</v>
      </c>
      <c r="E41" s="1">
        <v>2000.0</v>
      </c>
      <c r="F41" s="1">
        <v>1950.0</v>
      </c>
      <c r="G41" s="1">
        <v>1620.0</v>
      </c>
      <c r="H41" s="1">
        <v>23.0</v>
      </c>
      <c r="I41" s="1">
        <v>1320.0</v>
      </c>
      <c r="J41" s="1">
        <v>441.0</v>
      </c>
      <c r="K41" s="1">
        <v>1130.0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218</v>
      </c>
      <c r="B42" s="1">
        <v>2070.0</v>
      </c>
      <c r="C42" s="1">
        <v>1640.0</v>
      </c>
      <c r="D42" s="1">
        <v>1450.0</v>
      </c>
      <c r="E42" s="1">
        <v>1440.0</v>
      </c>
      <c r="F42" s="1">
        <v>1370.0</v>
      </c>
      <c r="G42" s="1">
        <v>1060.0</v>
      </c>
      <c r="H42" s="1">
        <v>-484.0</v>
      </c>
      <c r="I42" s="1">
        <v>819.0</v>
      </c>
      <c r="J42" s="1">
        <v>-99.0</v>
      </c>
      <c r="K42" s="1">
        <v>611.0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219</v>
      </c>
      <c r="B43" s="1">
        <v>2070.0</v>
      </c>
      <c r="C43" s="1">
        <v>1640.0</v>
      </c>
      <c r="D43" s="1">
        <v>1450.0</v>
      </c>
      <c r="E43" s="1">
        <v>1440.0</v>
      </c>
      <c r="F43" s="1">
        <v>1370.0</v>
      </c>
      <c r="G43" s="1">
        <v>1060.0</v>
      </c>
      <c r="H43" s="1">
        <v>-484.0</v>
      </c>
      <c r="I43" s="1">
        <v>819.0</v>
      </c>
      <c r="J43" s="1">
        <v>-99.0</v>
      </c>
      <c r="K43" s="1">
        <v>611.0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220</v>
      </c>
      <c r="B44" s="1">
        <v>3950.0</v>
      </c>
      <c r="C44" s="1">
        <v>3550.0</v>
      </c>
      <c r="D44" s="1">
        <v>3340.0</v>
      </c>
      <c r="E44" s="1">
        <v>3300.0</v>
      </c>
      <c r="F44" s="1">
        <v>3250.0</v>
      </c>
      <c r="G44" s="1">
        <v>3470.0</v>
      </c>
      <c r="H44" s="1">
        <v>1480.0</v>
      </c>
      <c r="I44" s="1">
        <v>2700.0</v>
      </c>
      <c r="J44" s="1">
        <v>1710.0</v>
      </c>
      <c r="K44" s="1">
        <v>2400.0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221</v>
      </c>
      <c r="B45" s="1" t="s">
        <v>222</v>
      </c>
      <c r="C45" s="1" t="s">
        <v>223</v>
      </c>
      <c r="D45" s="1" t="s">
        <v>224</v>
      </c>
      <c r="E45" s="1" t="s">
        <v>225</v>
      </c>
      <c r="F45" s="1" t="s">
        <v>226</v>
      </c>
      <c r="G45" s="1" t="s">
        <v>227</v>
      </c>
      <c r="H45" s="1" t="s">
        <v>228</v>
      </c>
      <c r="I45" s="1" t="s">
        <v>229</v>
      </c>
      <c r="J45" s="1" t="s">
        <v>230</v>
      </c>
      <c r="K45" s="1" t="s">
        <v>231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232</v>
      </c>
      <c r="B46" s="1">
        <v>608.0</v>
      </c>
      <c r="C46" s="1">
        <v>443.0</v>
      </c>
      <c r="D46" s="1">
        <v>452.0</v>
      </c>
      <c r="E46" s="1">
        <v>466.0</v>
      </c>
      <c r="F46" s="1">
        <v>205.0</v>
      </c>
      <c r="G46" s="1">
        <v>214.0</v>
      </c>
      <c r="H46" s="1">
        <v>-358.0</v>
      </c>
      <c r="I46" s="1">
        <v>84.0</v>
      </c>
      <c r="J46" s="1">
        <v>-29.0</v>
      </c>
      <c r="K46" s="1">
        <v>75.0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233</v>
      </c>
      <c r="B47" s="1">
        <v>68.0</v>
      </c>
      <c r="C47" s="1">
        <v>7.0</v>
      </c>
      <c r="D47" s="1">
        <v>50.0</v>
      </c>
      <c r="E47" s="1">
        <v>49.0</v>
      </c>
      <c r="F47" s="1">
        <v>49.0</v>
      </c>
      <c r="G47" s="1">
        <v>44.0</v>
      </c>
      <c r="H47" s="1">
        <v>58.0</v>
      </c>
      <c r="I47" s="1">
        <v>44.0</v>
      </c>
      <c r="J47" s="1">
        <v>50.0</v>
      </c>
      <c r="K47" s="1">
        <v>43.0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234</v>
      </c>
      <c r="B48" s="1">
        <v>676.0</v>
      </c>
      <c r="C48" s="1">
        <v>450.0</v>
      </c>
      <c r="D48" s="1">
        <v>502.0</v>
      </c>
      <c r="E48" s="1">
        <v>515.0</v>
      </c>
      <c r="F48" s="1">
        <v>254.0</v>
      </c>
      <c r="G48" s="1">
        <v>258.0</v>
      </c>
      <c r="H48" s="1">
        <v>-300.0</v>
      </c>
      <c r="I48" s="1">
        <v>128.0</v>
      </c>
      <c r="J48" s="1">
        <v>21.0</v>
      </c>
      <c r="K48" s="1">
        <v>118.0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235</v>
      </c>
      <c r="B49" s="1">
        <v>76.0</v>
      </c>
      <c r="C49" s="1">
        <v>111.0</v>
      </c>
      <c r="D49" s="1">
        <v>-46.0</v>
      </c>
      <c r="E49" s="1">
        <v>50.0</v>
      </c>
      <c r="F49" s="1">
        <v>66.0</v>
      </c>
      <c r="G49" s="1">
        <v>-78.0</v>
      </c>
      <c r="H49" s="1">
        <v>-150.0</v>
      </c>
      <c r="I49" s="1">
        <v>-73.0</v>
      </c>
      <c r="J49" s="1">
        <v>39.0</v>
      </c>
      <c r="K49" s="1">
        <v>-46.0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236</v>
      </c>
      <c r="B50" s="1">
        <v>-1.0</v>
      </c>
      <c r="C50" s="1">
        <v>-10.0</v>
      </c>
      <c r="D50" s="1">
        <v>-8.0</v>
      </c>
      <c r="E50" s="1">
        <v>11.0</v>
      </c>
      <c r="F50" s="1">
        <v>-1.0</v>
      </c>
      <c r="G50" s="1">
        <v>-3.0</v>
      </c>
      <c r="H50" s="1">
        <v>13.0</v>
      </c>
      <c r="I50" s="1">
        <v>12.0</v>
      </c>
      <c r="J50" s="1">
        <v>3.0</v>
      </c>
      <c r="K50" s="1">
        <v>-18.0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237</v>
      </c>
      <c r="B51" s="1">
        <v>75.0</v>
      </c>
      <c r="C51" s="1">
        <v>101.0</v>
      </c>
      <c r="D51" s="1">
        <v>-54.0</v>
      </c>
      <c r="E51" s="1">
        <v>61.0</v>
      </c>
      <c r="F51" s="1">
        <v>65.0</v>
      </c>
      <c r="G51" s="1">
        <v>-81.0</v>
      </c>
      <c r="H51" s="1">
        <v>-137.0</v>
      </c>
      <c r="I51" s="1">
        <v>-61.0</v>
      </c>
      <c r="J51" s="1">
        <v>42.0</v>
      </c>
      <c r="K51" s="1">
        <v>-64.0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238</v>
      </c>
      <c r="B52" s="1">
        <v>1260.0</v>
      </c>
      <c r="C52" s="1">
        <v>1010.0</v>
      </c>
      <c r="D52" s="1">
        <v>858.0</v>
      </c>
      <c r="E52" s="1">
        <v>868.0</v>
      </c>
      <c r="F52" s="1">
        <v>835.0</v>
      </c>
      <c r="G52" s="1">
        <v>639.0</v>
      </c>
      <c r="H52" s="1">
        <v>-402.0</v>
      </c>
      <c r="I52" s="1">
        <v>411.0</v>
      </c>
      <c r="J52" s="1">
        <v>-107.0</v>
      </c>
      <c r="K52" s="1">
        <v>381.0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239</v>
      </c>
      <c r="B53" s="1">
        <v>7.0</v>
      </c>
      <c r="C53" s="1">
        <v>8.0</v>
      </c>
      <c r="D53" s="1">
        <v>9.0</v>
      </c>
      <c r="E53" s="1">
        <v>9.0</v>
      </c>
      <c r="F53" s="1">
        <v>10.0</v>
      </c>
      <c r="G53" s="1">
        <v>7.0</v>
      </c>
      <c r="H53" s="1">
        <v>9.0</v>
      </c>
      <c r="I53" s="1">
        <v>7.0</v>
      </c>
      <c r="J53" s="1">
        <v>7.0</v>
      </c>
      <c r="K53" s="1">
        <v>5.0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240</v>
      </c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241</v>
      </c>
      <c r="B55" s="1">
        <v>639.0</v>
      </c>
      <c r="C55" s="1">
        <v>578.0</v>
      </c>
      <c r="D55" s="1">
        <v>601.0</v>
      </c>
      <c r="E55" s="1">
        <v>673.0</v>
      </c>
      <c r="F55" s="1">
        <v>650.0</v>
      </c>
      <c r="G55" s="1">
        <v>687.0</v>
      </c>
      <c r="H55" s="1">
        <v>816.0</v>
      </c>
      <c r="I55" s="1">
        <v>1120.0</v>
      </c>
      <c r="J55" s="1">
        <v>1040.0</v>
      </c>
      <c r="K55" s="1">
        <v>882.0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242</v>
      </c>
      <c r="B56" s="1">
        <v>639.0</v>
      </c>
      <c r="C56" s="1">
        <v>578.0</v>
      </c>
      <c r="D56" s="1">
        <v>601.0</v>
      </c>
      <c r="E56" s="1">
        <v>673.0</v>
      </c>
      <c r="F56" s="1">
        <v>650.0</v>
      </c>
      <c r="G56" s="1">
        <v>687.0</v>
      </c>
      <c r="H56" s="1">
        <v>816.0</v>
      </c>
      <c r="I56" s="1">
        <v>1120.0</v>
      </c>
      <c r="J56" s="1">
        <v>1040.0</v>
      </c>
      <c r="K56" s="1">
        <v>882.0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243</v>
      </c>
      <c r="B57" s="1">
        <v>0.0</v>
      </c>
      <c r="C57" s="1">
        <v>0.0</v>
      </c>
      <c r="D57" s="1">
        <v>0.0</v>
      </c>
      <c r="E57" s="1">
        <v>0.0</v>
      </c>
      <c r="F57" s="1">
        <v>50.0</v>
      </c>
      <c r="G57" s="1">
        <v>41.0</v>
      </c>
      <c r="H57" s="1">
        <v>46.0</v>
      </c>
      <c r="I57" s="1">
        <v>41.0</v>
      </c>
      <c r="J57" s="1">
        <v>46.0</v>
      </c>
      <c r="K57" s="1">
        <v>37.0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244</v>
      </c>
      <c r="B58" s="1">
        <v>1320.0</v>
      </c>
      <c r="C58" s="1">
        <v>1310.0</v>
      </c>
      <c r="D58" s="1">
        <v>1310.0</v>
      </c>
      <c r="E58" s="1">
        <v>1300.0</v>
      </c>
      <c r="F58" s="1">
        <v>1300.0</v>
      </c>
      <c r="G58" s="1">
        <v>1840.0</v>
      </c>
      <c r="H58" s="1">
        <v>1460.0</v>
      </c>
      <c r="I58" s="1">
        <v>1380.0</v>
      </c>
      <c r="J58" s="1">
        <v>1270.0</v>
      </c>
      <c r="K58" s="1">
        <v>1270.0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245</v>
      </c>
      <c r="B59" s="1">
        <v>630.0</v>
      </c>
      <c r="C59" s="1">
        <v>456.0</v>
      </c>
      <c r="D59" s="1">
        <v>579.0</v>
      </c>
      <c r="E59" s="1">
        <v>674.0</v>
      </c>
      <c r="F59" s="1">
        <v>691.0</v>
      </c>
      <c r="G59" s="1">
        <v>274.0</v>
      </c>
      <c r="H59" s="1">
        <v>305.0</v>
      </c>
      <c r="I59" s="1">
        <v>275.0</v>
      </c>
      <c r="J59" s="1">
        <v>157.0</v>
      </c>
      <c r="K59" s="1">
        <v>168.0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246</v>
      </c>
      <c r="B60" s="1">
        <v>689.0</v>
      </c>
      <c r="C60" s="1">
        <v>857.0</v>
      </c>
      <c r="D60" s="1">
        <v>732.0</v>
      </c>
      <c r="E60" s="1">
        <v>626.0</v>
      </c>
      <c r="F60" s="1">
        <v>609.0</v>
      </c>
      <c r="G60" s="1">
        <v>1570.0</v>
      </c>
      <c r="H60" s="1">
        <v>1150.0</v>
      </c>
      <c r="I60" s="1">
        <v>1100.0</v>
      </c>
      <c r="J60" s="1">
        <v>1110.0</v>
      </c>
      <c r="K60" s="1">
        <v>1100.0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247</v>
      </c>
      <c r="B61" s="1">
        <v>100.0</v>
      </c>
      <c r="C61" s="1">
        <v>76.0</v>
      </c>
      <c r="D61" s="1">
        <v>76.0</v>
      </c>
      <c r="E61" s="1">
        <v>87.0</v>
      </c>
      <c r="F61" s="1">
        <v>91.0</v>
      </c>
      <c r="G61" s="1">
        <v>68.0</v>
      </c>
      <c r="H61" s="1">
        <v>77.0</v>
      </c>
      <c r="I61" s="1">
        <v>139.0</v>
      </c>
      <c r="J61" s="1">
        <v>37.0</v>
      </c>
      <c r="K61" s="1">
        <v>80.0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248</v>
      </c>
      <c r="B62" s="1">
        <v>100.0</v>
      </c>
      <c r="C62" s="1">
        <v>76.0</v>
      </c>
      <c r="D62" s="1">
        <v>76.0</v>
      </c>
      <c r="E62" s="1">
        <v>87.0</v>
      </c>
      <c r="F62" s="1">
        <v>91.0</v>
      </c>
      <c r="G62" s="1">
        <v>68.0</v>
      </c>
      <c r="H62" s="1">
        <v>77.0</v>
      </c>
      <c r="I62" s="1">
        <v>139.0</v>
      </c>
      <c r="J62" s="1">
        <v>37.0</v>
      </c>
      <c r="K62" s="1">
        <v>80.0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250</v>
      </c>
      <c r="B3" s="1" t="s">
        <v>251</v>
      </c>
      <c r="C3" s="1" t="s">
        <v>252</v>
      </c>
      <c r="D3" s="1" t="s">
        <v>253</v>
      </c>
      <c r="E3" s="1" t="s">
        <v>254</v>
      </c>
      <c r="F3" s="1" t="s">
        <v>255</v>
      </c>
      <c r="G3" s="1" t="s">
        <v>256</v>
      </c>
      <c r="H3" s="1" t="s">
        <v>257</v>
      </c>
      <c r="I3" s="1" t="s">
        <v>258</v>
      </c>
      <c r="J3" s="1" t="s">
        <v>259</v>
      </c>
      <c r="K3" s="1" t="s">
        <v>260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261</v>
      </c>
      <c r="B4" s="1" t="s">
        <v>262</v>
      </c>
      <c r="C4" s="1" t="s">
        <v>263</v>
      </c>
      <c r="D4" s="1" t="s">
        <v>264</v>
      </c>
      <c r="E4" s="1" t="s">
        <v>265</v>
      </c>
      <c r="F4" s="1" t="s">
        <v>266</v>
      </c>
      <c r="G4" s="1" t="s">
        <v>267</v>
      </c>
      <c r="H4" s="1" t="s">
        <v>268</v>
      </c>
      <c r="I4" s="1" t="s">
        <v>269</v>
      </c>
      <c r="J4" s="1" t="s">
        <v>270</v>
      </c>
      <c r="K4" s="1" t="s">
        <v>271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272</v>
      </c>
      <c r="B5" s="1" t="s">
        <v>273</v>
      </c>
      <c r="C5" s="1" t="s">
        <v>274</v>
      </c>
      <c r="D5" s="1" t="s">
        <v>275</v>
      </c>
      <c r="E5" s="1" t="s">
        <v>276</v>
      </c>
      <c r="F5" s="1" t="s">
        <v>277</v>
      </c>
      <c r="G5" s="1" t="s">
        <v>278</v>
      </c>
      <c r="H5" s="1" t="s">
        <v>279</v>
      </c>
      <c r="I5" s="1" t="s">
        <v>280</v>
      </c>
      <c r="J5" s="1" t="s">
        <v>281</v>
      </c>
      <c r="K5" s="1" t="s">
        <v>282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283</v>
      </c>
      <c r="B6" s="1" t="s">
        <v>273</v>
      </c>
      <c r="C6" s="1" t="s">
        <v>274</v>
      </c>
      <c r="D6" s="1" t="s">
        <v>275</v>
      </c>
      <c r="E6" s="1" t="s">
        <v>276</v>
      </c>
      <c r="F6" s="1" t="s">
        <v>277</v>
      </c>
      <c r="G6" s="1" t="s">
        <v>278</v>
      </c>
      <c r="H6" s="1" t="s">
        <v>279</v>
      </c>
      <c r="I6" s="1" t="s">
        <v>280</v>
      </c>
      <c r="J6" s="1" t="s">
        <v>281</v>
      </c>
      <c r="K6" s="1" t="s">
        <v>282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284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285</v>
      </c>
      <c r="B8" s="1" t="s">
        <v>286</v>
      </c>
      <c r="C8" s="1" t="s">
        <v>287</v>
      </c>
      <c r="D8" s="1" t="s">
        <v>288</v>
      </c>
      <c r="E8" s="1" t="s">
        <v>289</v>
      </c>
      <c r="F8" s="1" t="s">
        <v>290</v>
      </c>
      <c r="G8" s="1" t="s">
        <v>291</v>
      </c>
      <c r="H8" s="1" t="s">
        <v>292</v>
      </c>
      <c r="I8" s="1" t="s">
        <v>293</v>
      </c>
      <c r="J8" s="1" t="s">
        <v>294</v>
      </c>
      <c r="K8" s="1" t="s">
        <v>295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296</v>
      </c>
      <c r="B9" s="1" t="s">
        <v>297</v>
      </c>
      <c r="C9" s="1" t="s">
        <v>298</v>
      </c>
      <c r="D9" s="1" t="s">
        <v>299</v>
      </c>
      <c r="E9" s="1" t="s">
        <v>300</v>
      </c>
      <c r="F9" s="1" t="s">
        <v>301</v>
      </c>
      <c r="G9" s="1" t="s">
        <v>302</v>
      </c>
      <c r="H9" s="1" t="s">
        <v>303</v>
      </c>
      <c r="I9" s="1" t="s">
        <v>304</v>
      </c>
      <c r="J9" s="1" t="s">
        <v>305</v>
      </c>
      <c r="K9" s="1" t="s">
        <v>306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307</v>
      </c>
      <c r="B10" s="1" t="s">
        <v>308</v>
      </c>
      <c r="C10" s="1" t="s">
        <v>309</v>
      </c>
      <c r="D10" s="1" t="s">
        <v>310</v>
      </c>
      <c r="E10" s="1" t="s">
        <v>311</v>
      </c>
      <c r="F10" s="1" t="s">
        <v>312</v>
      </c>
      <c r="G10" s="1" t="s">
        <v>313</v>
      </c>
      <c r="H10" s="1" t="s">
        <v>314</v>
      </c>
      <c r="I10" s="1" t="s">
        <v>315</v>
      </c>
      <c r="J10" s="1" t="s">
        <v>316</v>
      </c>
      <c r="K10" s="1" t="s">
        <v>317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318</v>
      </c>
      <c r="B11" s="1" t="s">
        <v>319</v>
      </c>
      <c r="C11" s="1" t="s">
        <v>320</v>
      </c>
      <c r="D11" s="1" t="s">
        <v>321</v>
      </c>
      <c r="E11" s="1" t="s">
        <v>322</v>
      </c>
      <c r="F11" s="1" t="s">
        <v>323</v>
      </c>
      <c r="G11" s="1" t="s">
        <v>324</v>
      </c>
      <c r="H11" s="1" t="s">
        <v>325</v>
      </c>
      <c r="I11" s="1" t="s">
        <v>326</v>
      </c>
      <c r="J11" s="1" t="s">
        <v>327</v>
      </c>
      <c r="K11" s="1" t="s">
        <v>328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329</v>
      </c>
      <c r="B12" s="1" t="s">
        <v>319</v>
      </c>
      <c r="C12" s="1" t="s">
        <v>320</v>
      </c>
      <c r="D12" s="1" t="s">
        <v>321</v>
      </c>
      <c r="E12" s="1" t="s">
        <v>322</v>
      </c>
      <c r="F12" s="1" t="s">
        <v>323</v>
      </c>
      <c r="G12" s="1" t="s">
        <v>324</v>
      </c>
      <c r="H12" s="1" t="s">
        <v>325</v>
      </c>
      <c r="I12" s="1" t="s">
        <v>326</v>
      </c>
      <c r="J12" s="1" t="s">
        <v>327</v>
      </c>
      <c r="K12" s="1" t="s">
        <v>328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330</v>
      </c>
      <c r="B13" s="1" t="s">
        <v>331</v>
      </c>
      <c r="C13" s="1" t="s">
        <v>332</v>
      </c>
      <c r="D13" s="1" t="s">
        <v>333</v>
      </c>
      <c r="E13" s="1" t="s">
        <v>334</v>
      </c>
      <c r="F13" s="1" t="s">
        <v>335</v>
      </c>
      <c r="G13" s="1" t="s">
        <v>178</v>
      </c>
      <c r="H13" s="1" t="s">
        <v>336</v>
      </c>
      <c r="I13" s="1" t="s">
        <v>337</v>
      </c>
      <c r="J13" s="1" t="s">
        <v>338</v>
      </c>
      <c r="K13" s="1" t="s">
        <v>339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340</v>
      </c>
      <c r="B14" s="1" t="s">
        <v>331</v>
      </c>
      <c r="C14" s="1" t="s">
        <v>332</v>
      </c>
      <c r="D14" s="1" t="s">
        <v>333</v>
      </c>
      <c r="E14" s="1" t="s">
        <v>334</v>
      </c>
      <c r="F14" s="1" t="s">
        <v>335</v>
      </c>
      <c r="G14" s="1" t="s">
        <v>178</v>
      </c>
      <c r="H14" s="1" t="s">
        <v>336</v>
      </c>
      <c r="I14" s="1" t="s">
        <v>337</v>
      </c>
      <c r="J14" s="1" t="s">
        <v>338</v>
      </c>
      <c r="K14" s="1" t="s">
        <v>339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341</v>
      </c>
      <c r="B15" s="1" t="s">
        <v>331</v>
      </c>
      <c r="C15" s="1" t="s">
        <v>332</v>
      </c>
      <c r="D15" s="1" t="s">
        <v>333</v>
      </c>
      <c r="E15" s="1" t="s">
        <v>334</v>
      </c>
      <c r="F15" s="1" t="s">
        <v>335</v>
      </c>
      <c r="G15" s="1" t="s">
        <v>178</v>
      </c>
      <c r="H15" s="1" t="s">
        <v>336</v>
      </c>
      <c r="I15" s="1" t="s">
        <v>337</v>
      </c>
      <c r="J15" s="1" t="s">
        <v>338</v>
      </c>
      <c r="K15" s="1" t="s">
        <v>339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342</v>
      </c>
      <c r="B16" s="1" t="s">
        <v>343</v>
      </c>
      <c r="C16" s="1" t="s">
        <v>105</v>
      </c>
      <c r="D16" s="1" t="s">
        <v>344</v>
      </c>
      <c r="E16" s="1" t="s">
        <v>345</v>
      </c>
      <c r="F16" s="1" t="s">
        <v>346</v>
      </c>
      <c r="G16" s="1" t="s">
        <v>347</v>
      </c>
      <c r="H16" s="1" t="s">
        <v>348</v>
      </c>
      <c r="I16" s="1" t="s">
        <v>186</v>
      </c>
      <c r="J16" s="1" t="s">
        <v>349</v>
      </c>
      <c r="K16" s="1" t="s">
        <v>350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351</v>
      </c>
      <c r="B17" s="1" t="s">
        <v>352</v>
      </c>
      <c r="C17" s="1" t="s">
        <v>353</v>
      </c>
      <c r="D17" s="1" t="s">
        <v>354</v>
      </c>
      <c r="E17" s="1" t="s">
        <v>355</v>
      </c>
      <c r="F17" s="1" t="s">
        <v>356</v>
      </c>
      <c r="G17" s="1" t="s">
        <v>357</v>
      </c>
      <c r="H17" s="1" t="s">
        <v>358</v>
      </c>
      <c r="I17" s="1" t="s">
        <v>359</v>
      </c>
      <c r="J17" s="1" t="s">
        <v>360</v>
      </c>
      <c r="K17" s="1" t="s">
        <v>361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362</v>
      </c>
      <c r="B18" s="1" t="s">
        <v>363</v>
      </c>
      <c r="C18" s="1" t="s">
        <v>364</v>
      </c>
      <c r="D18" s="1" t="s">
        <v>365</v>
      </c>
      <c r="E18" s="1" t="s">
        <v>366</v>
      </c>
      <c r="F18" s="1" t="s">
        <v>367</v>
      </c>
      <c r="G18" s="1" t="s">
        <v>368</v>
      </c>
      <c r="H18" s="1" t="s">
        <v>349</v>
      </c>
      <c r="I18" s="1" t="s">
        <v>369</v>
      </c>
      <c r="J18" s="1" t="s">
        <v>370</v>
      </c>
      <c r="K18" s="1" t="s">
        <v>371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372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372</v>
      </c>
      <c r="B20" s="1" t="s">
        <v>373</v>
      </c>
      <c r="C20" s="1" t="s">
        <v>374</v>
      </c>
      <c r="D20" s="1" t="s">
        <v>375</v>
      </c>
      <c r="E20" s="1" t="s">
        <v>376</v>
      </c>
      <c r="F20" s="1" t="s">
        <v>377</v>
      </c>
      <c r="G20" s="1" t="s">
        <v>378</v>
      </c>
      <c r="H20" s="1" t="s">
        <v>199</v>
      </c>
      <c r="I20" s="1" t="s">
        <v>379</v>
      </c>
      <c r="J20" s="1" t="s">
        <v>380</v>
      </c>
      <c r="K20" s="1" t="s">
        <v>381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382</v>
      </c>
      <c r="B21" s="1" t="s">
        <v>383</v>
      </c>
      <c r="C21" s="1" t="s">
        <v>384</v>
      </c>
      <c r="D21" s="1" t="s">
        <v>385</v>
      </c>
      <c r="E21" s="1" t="s">
        <v>386</v>
      </c>
      <c r="F21" s="1" t="s">
        <v>387</v>
      </c>
      <c r="G21" s="1" t="s">
        <v>176</v>
      </c>
      <c r="H21" s="1" t="s">
        <v>388</v>
      </c>
      <c r="I21" s="1" t="s">
        <v>389</v>
      </c>
      <c r="J21" s="1" t="s">
        <v>390</v>
      </c>
      <c r="K21" s="1" t="s">
        <v>391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392</v>
      </c>
      <c r="B22" s="1" t="s">
        <v>393</v>
      </c>
      <c r="C22" s="1" t="s">
        <v>394</v>
      </c>
      <c r="D22" s="1" t="s">
        <v>395</v>
      </c>
      <c r="E22" s="1" t="s">
        <v>396</v>
      </c>
      <c r="F22" s="1" t="s">
        <v>397</v>
      </c>
      <c r="G22" s="1" t="s">
        <v>398</v>
      </c>
      <c r="H22" s="1" t="s">
        <v>399</v>
      </c>
      <c r="I22" s="1" t="s">
        <v>400</v>
      </c>
      <c r="J22" s="1" t="s">
        <v>401</v>
      </c>
      <c r="K22" s="1" t="s">
        <v>402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403</v>
      </c>
      <c r="B23" s="1" t="s">
        <v>269</v>
      </c>
      <c r="C23" s="1" t="s">
        <v>404</v>
      </c>
      <c r="D23" s="1" t="s">
        <v>405</v>
      </c>
      <c r="E23" s="1" t="s">
        <v>406</v>
      </c>
      <c r="F23" s="1" t="s">
        <v>407</v>
      </c>
      <c r="G23" s="1" t="s">
        <v>408</v>
      </c>
      <c r="H23" s="1" t="s">
        <v>409</v>
      </c>
      <c r="I23" s="1" t="s">
        <v>410</v>
      </c>
      <c r="J23" s="1" t="s">
        <v>411</v>
      </c>
      <c r="K23" s="1" t="s">
        <v>412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413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414</v>
      </c>
      <c r="B25" s="1" t="s">
        <v>415</v>
      </c>
      <c r="C25" s="1" t="s">
        <v>416</v>
      </c>
      <c r="D25" s="1" t="s">
        <v>417</v>
      </c>
      <c r="E25" s="1" t="s">
        <v>418</v>
      </c>
      <c r="F25" s="1" t="s">
        <v>419</v>
      </c>
      <c r="G25" s="1" t="s">
        <v>420</v>
      </c>
      <c r="H25" s="1" t="s">
        <v>421</v>
      </c>
      <c r="I25" s="1" t="s">
        <v>422</v>
      </c>
      <c r="J25" s="1" t="s">
        <v>423</v>
      </c>
      <c r="K25" s="1" t="s">
        <v>423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424</v>
      </c>
      <c r="B26" s="1" t="s">
        <v>425</v>
      </c>
      <c r="C26" s="1" t="s">
        <v>426</v>
      </c>
      <c r="D26" s="1" t="s">
        <v>427</v>
      </c>
      <c r="E26" s="1" t="s">
        <v>428</v>
      </c>
      <c r="F26" s="1" t="s">
        <v>429</v>
      </c>
      <c r="G26" s="1" t="s">
        <v>430</v>
      </c>
      <c r="H26" s="1" t="s">
        <v>431</v>
      </c>
      <c r="I26" s="1" t="s">
        <v>432</v>
      </c>
      <c r="J26" s="1" t="s">
        <v>433</v>
      </c>
      <c r="K26" s="1" t="s">
        <v>434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435</v>
      </c>
      <c r="B27" s="1" t="s">
        <v>436</v>
      </c>
      <c r="C27" s="1" t="s">
        <v>437</v>
      </c>
      <c r="D27" s="1" t="s">
        <v>434</v>
      </c>
      <c r="E27" s="1" t="s">
        <v>438</v>
      </c>
      <c r="F27" s="1" t="s">
        <v>439</v>
      </c>
      <c r="G27" s="1" t="s">
        <v>369</v>
      </c>
      <c r="H27" s="1" t="s">
        <v>440</v>
      </c>
      <c r="I27" s="1" t="s">
        <v>441</v>
      </c>
      <c r="J27" s="1" t="s">
        <v>442</v>
      </c>
      <c r="K27" s="1" t="s">
        <v>443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444</v>
      </c>
      <c r="B28" s="1" t="s">
        <v>445</v>
      </c>
      <c r="C28" s="1" t="s">
        <v>116</v>
      </c>
      <c r="D28" s="1" t="s">
        <v>446</v>
      </c>
      <c r="E28" s="1" t="s">
        <v>447</v>
      </c>
      <c r="F28" s="1" t="s">
        <v>448</v>
      </c>
      <c r="G28" s="1" t="s">
        <v>449</v>
      </c>
      <c r="H28" s="1" t="s">
        <v>450</v>
      </c>
      <c r="I28" s="1" t="s">
        <v>121</v>
      </c>
      <c r="J28" s="1" t="s">
        <v>451</v>
      </c>
      <c r="K28" s="1" t="s">
        <v>452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453</v>
      </c>
      <c r="B29" s="1" t="s">
        <v>454</v>
      </c>
      <c r="C29" s="1" t="s">
        <v>455</v>
      </c>
      <c r="D29" s="1" t="s">
        <v>456</v>
      </c>
      <c r="E29" s="1" t="s">
        <v>457</v>
      </c>
      <c r="F29" s="1" t="s">
        <v>458</v>
      </c>
      <c r="G29" s="1" t="s">
        <v>459</v>
      </c>
      <c r="H29" s="1" t="s">
        <v>460</v>
      </c>
      <c r="I29" s="1" t="s">
        <v>461</v>
      </c>
      <c r="J29" s="1" t="s">
        <v>462</v>
      </c>
      <c r="K29" s="1" t="s">
        <v>463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464</v>
      </c>
      <c r="B30" s="1" t="s">
        <v>465</v>
      </c>
      <c r="C30" s="1" t="s">
        <v>466</v>
      </c>
      <c r="D30" s="1" t="s">
        <v>467</v>
      </c>
      <c r="E30" s="1" t="s">
        <v>468</v>
      </c>
      <c r="F30" s="1" t="s">
        <v>469</v>
      </c>
      <c r="G30" s="1" t="s">
        <v>470</v>
      </c>
      <c r="H30" s="1" t="s">
        <v>471</v>
      </c>
      <c r="I30" s="1" t="s">
        <v>472</v>
      </c>
      <c r="J30" s="1" t="s">
        <v>473</v>
      </c>
      <c r="K30" s="1" t="s">
        <v>474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475</v>
      </c>
      <c r="B31" s="1" t="s">
        <v>476</v>
      </c>
      <c r="C31" s="1" t="s">
        <v>477</v>
      </c>
      <c r="D31" s="1" t="s">
        <v>478</v>
      </c>
      <c r="E31" s="1" t="s">
        <v>479</v>
      </c>
      <c r="F31" s="1" t="s">
        <v>480</v>
      </c>
      <c r="G31" s="1" t="s">
        <v>481</v>
      </c>
      <c r="H31" s="1" t="s">
        <v>482</v>
      </c>
      <c r="I31" s="1" t="s">
        <v>483</v>
      </c>
      <c r="J31" s="1" t="s">
        <v>484</v>
      </c>
      <c r="K31" s="1" t="s">
        <v>485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486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487</v>
      </c>
      <c r="B33" s="1" t="s">
        <v>488</v>
      </c>
      <c r="C33" s="1" t="s">
        <v>489</v>
      </c>
      <c r="D33" s="1" t="s">
        <v>490</v>
      </c>
      <c r="E33" s="1" t="s">
        <v>491</v>
      </c>
      <c r="F33" s="1" t="s">
        <v>492</v>
      </c>
      <c r="G33" s="1" t="s">
        <v>493</v>
      </c>
      <c r="H33" s="1" t="s">
        <v>494</v>
      </c>
      <c r="I33" s="1" t="s">
        <v>495</v>
      </c>
      <c r="J33" s="1" t="s">
        <v>496</v>
      </c>
      <c r="K33" s="1" t="s">
        <v>497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498</v>
      </c>
      <c r="B34" s="1" t="s">
        <v>499</v>
      </c>
      <c r="C34" s="1" t="s">
        <v>500</v>
      </c>
      <c r="D34" s="1" t="s">
        <v>501</v>
      </c>
      <c r="E34" s="1" t="s">
        <v>502</v>
      </c>
      <c r="F34" s="1" t="s">
        <v>503</v>
      </c>
      <c r="G34" s="1" t="s">
        <v>504</v>
      </c>
      <c r="H34" s="1" t="s">
        <v>505</v>
      </c>
      <c r="I34" s="1" t="s">
        <v>506</v>
      </c>
      <c r="J34" s="1" t="s">
        <v>507</v>
      </c>
      <c r="K34" s="1" t="s">
        <v>508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509</v>
      </c>
      <c r="B35" s="1" t="s">
        <v>510</v>
      </c>
      <c r="C35" s="1" t="s">
        <v>511</v>
      </c>
      <c r="D35" s="1" t="s">
        <v>512</v>
      </c>
      <c r="E35" s="1" t="s">
        <v>491</v>
      </c>
      <c r="F35" s="1" t="s">
        <v>492</v>
      </c>
      <c r="G35" s="1" t="s">
        <v>513</v>
      </c>
      <c r="H35" s="1" t="s">
        <v>514</v>
      </c>
      <c r="I35" s="1" t="s">
        <v>515</v>
      </c>
      <c r="J35" s="1" t="s">
        <v>516</v>
      </c>
      <c r="K35" s="1" t="s">
        <v>517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518</v>
      </c>
      <c r="B36" s="1" t="s">
        <v>519</v>
      </c>
      <c r="C36" s="1" t="s">
        <v>520</v>
      </c>
      <c r="D36" s="1" t="s">
        <v>521</v>
      </c>
      <c r="E36" s="1" t="s">
        <v>502</v>
      </c>
      <c r="F36" s="1" t="s">
        <v>503</v>
      </c>
      <c r="G36" s="1" t="s">
        <v>522</v>
      </c>
      <c r="H36" s="1" t="s">
        <v>523</v>
      </c>
      <c r="I36" s="1" t="s">
        <v>524</v>
      </c>
      <c r="J36" s="1" t="s">
        <v>525</v>
      </c>
      <c r="K36" s="1" t="s">
        <v>526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527</v>
      </c>
      <c r="B37" s="1" t="s">
        <v>528</v>
      </c>
      <c r="C37" s="1" t="s">
        <v>529</v>
      </c>
      <c r="D37" s="1" t="s">
        <v>530</v>
      </c>
      <c r="E37" s="1" t="s">
        <v>531</v>
      </c>
      <c r="F37" s="1" t="s">
        <v>532</v>
      </c>
      <c r="G37" s="1" t="s">
        <v>533</v>
      </c>
      <c r="H37" s="1" t="s">
        <v>534</v>
      </c>
      <c r="I37" s="1" t="s">
        <v>535</v>
      </c>
      <c r="J37" s="1" t="s">
        <v>536</v>
      </c>
      <c r="K37" s="1" t="s">
        <v>537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538</v>
      </c>
      <c r="B38" s="1" t="s">
        <v>539</v>
      </c>
      <c r="C38" s="1" t="s">
        <v>540</v>
      </c>
      <c r="D38" s="1" t="s">
        <v>541</v>
      </c>
      <c r="E38" s="1" t="s">
        <v>542</v>
      </c>
      <c r="F38" s="1" t="s">
        <v>543</v>
      </c>
      <c r="G38" s="1">
        <v>14.0</v>
      </c>
      <c r="H38" s="1" t="s">
        <v>544</v>
      </c>
      <c r="I38" s="1" t="s">
        <v>545</v>
      </c>
      <c r="J38" s="1" t="s">
        <v>546</v>
      </c>
      <c r="K38" s="1" t="s">
        <v>547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548</v>
      </c>
      <c r="B39" s="1" t="s">
        <v>549</v>
      </c>
      <c r="C39" s="1" t="s">
        <v>550</v>
      </c>
      <c r="D39" s="1" t="s">
        <v>551</v>
      </c>
      <c r="E39" s="1" t="s">
        <v>552</v>
      </c>
      <c r="F39" s="1" t="s">
        <v>553</v>
      </c>
      <c r="G39" s="1" t="s">
        <v>554</v>
      </c>
      <c r="H39" s="1" t="s">
        <v>555</v>
      </c>
      <c r="I39" s="1" t="s">
        <v>556</v>
      </c>
      <c r="J39" s="1" t="s">
        <v>557</v>
      </c>
      <c r="K39" s="1" t="s">
        <v>558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559</v>
      </c>
      <c r="B40" s="1" t="s">
        <v>560</v>
      </c>
      <c r="C40" s="1" t="s">
        <v>561</v>
      </c>
      <c r="D40" s="1" t="s">
        <v>562</v>
      </c>
      <c r="E40" s="1" t="s">
        <v>563</v>
      </c>
      <c r="F40" s="1" t="s">
        <v>564</v>
      </c>
      <c r="G40" s="1" t="s">
        <v>565</v>
      </c>
      <c r="H40" s="1" t="s">
        <v>566</v>
      </c>
      <c r="I40" s="1" t="s">
        <v>567</v>
      </c>
      <c r="J40" s="1" t="s">
        <v>568</v>
      </c>
      <c r="K40" s="1" t="s">
        <v>569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570</v>
      </c>
      <c r="B41" s="1" t="s">
        <v>571</v>
      </c>
      <c r="C41" s="1" t="s">
        <v>572</v>
      </c>
      <c r="D41" s="1" t="s">
        <v>426</v>
      </c>
      <c r="E41" s="1" t="s">
        <v>573</v>
      </c>
      <c r="F41" s="1" t="s">
        <v>439</v>
      </c>
      <c r="G41" s="1" t="s">
        <v>188</v>
      </c>
      <c r="H41" s="1" t="s">
        <v>574</v>
      </c>
      <c r="I41" s="1" t="s">
        <v>575</v>
      </c>
      <c r="J41" s="1" t="s">
        <v>576</v>
      </c>
      <c r="K41" s="1" t="s">
        <v>577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578</v>
      </c>
      <c r="B42" s="1" t="s">
        <v>579</v>
      </c>
      <c r="C42" s="1" t="s">
        <v>580</v>
      </c>
      <c r="D42" s="1" t="s">
        <v>581</v>
      </c>
      <c r="E42" s="1" t="s">
        <v>582</v>
      </c>
      <c r="F42" s="1" t="s">
        <v>579</v>
      </c>
      <c r="G42" s="1" t="s">
        <v>583</v>
      </c>
      <c r="H42" s="1" t="s">
        <v>584</v>
      </c>
      <c r="I42" s="1" t="s">
        <v>585</v>
      </c>
      <c r="J42" s="1" t="s">
        <v>586</v>
      </c>
      <c r="K42" s="1" t="s">
        <v>587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588</v>
      </c>
      <c r="B43" s="1" t="s">
        <v>434</v>
      </c>
      <c r="C43" s="1" t="s">
        <v>589</v>
      </c>
      <c r="D43" s="1" t="s">
        <v>590</v>
      </c>
      <c r="E43" s="1" t="s">
        <v>591</v>
      </c>
      <c r="F43" s="1">
        <v>1.0</v>
      </c>
      <c r="G43" s="1" t="s">
        <v>592</v>
      </c>
      <c r="H43" s="1" t="s">
        <v>593</v>
      </c>
      <c r="I43" s="1" t="s">
        <v>594</v>
      </c>
      <c r="J43" s="1" t="s">
        <v>595</v>
      </c>
      <c r="K43" s="1" t="s">
        <v>596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597</v>
      </c>
      <c r="B44" s="1" t="s">
        <v>598</v>
      </c>
      <c r="C44" s="1" t="s">
        <v>204</v>
      </c>
      <c r="D44" s="1" t="s">
        <v>599</v>
      </c>
      <c r="E44" s="1" t="s">
        <v>600</v>
      </c>
      <c r="F44" s="1" t="s">
        <v>359</v>
      </c>
      <c r="G44" s="1" t="s">
        <v>350</v>
      </c>
      <c r="H44" s="1" t="s">
        <v>601</v>
      </c>
      <c r="I44" s="1" t="s">
        <v>602</v>
      </c>
      <c r="J44" s="1" t="s">
        <v>603</v>
      </c>
      <c r="K44" s="1" t="s">
        <v>604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605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606</v>
      </c>
      <c r="B46" s="1" t="s">
        <v>607</v>
      </c>
      <c r="C46" s="1" t="s">
        <v>608</v>
      </c>
      <c r="D46" s="1" t="s">
        <v>169</v>
      </c>
      <c r="E46" s="1" t="s">
        <v>609</v>
      </c>
      <c r="F46" s="1" t="s">
        <v>610</v>
      </c>
      <c r="G46" s="1" t="s">
        <v>611</v>
      </c>
      <c r="H46" s="1" t="s">
        <v>612</v>
      </c>
      <c r="I46" s="1" t="s">
        <v>282</v>
      </c>
      <c r="J46" s="1" t="s">
        <v>613</v>
      </c>
      <c r="K46" s="1" t="s">
        <v>614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615</v>
      </c>
      <c r="B47" s="1" t="s">
        <v>579</v>
      </c>
      <c r="C47" s="1" t="s">
        <v>616</v>
      </c>
      <c r="D47" s="1" t="s">
        <v>617</v>
      </c>
      <c r="E47" s="1" t="s">
        <v>618</v>
      </c>
      <c r="F47" s="1" t="s">
        <v>619</v>
      </c>
      <c r="G47" s="1" t="s">
        <v>620</v>
      </c>
      <c r="H47" s="1">
        <v>-24.0</v>
      </c>
      <c r="I47" s="1" t="s">
        <v>621</v>
      </c>
      <c r="J47" s="1" t="s">
        <v>622</v>
      </c>
      <c r="K47" s="1" t="s">
        <v>623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624</v>
      </c>
      <c r="B48" s="1" t="s">
        <v>349</v>
      </c>
      <c r="C48" s="1" t="s">
        <v>625</v>
      </c>
      <c r="D48" s="1" t="s">
        <v>626</v>
      </c>
      <c r="E48" s="1" t="s">
        <v>627</v>
      </c>
      <c r="F48" s="1" t="s">
        <v>628</v>
      </c>
      <c r="G48" s="1" t="s">
        <v>629</v>
      </c>
      <c r="H48" s="1" t="s">
        <v>630</v>
      </c>
      <c r="I48" s="1" t="s">
        <v>631</v>
      </c>
      <c r="J48" s="1" t="s">
        <v>632</v>
      </c>
      <c r="K48" s="1" t="s">
        <v>633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634</v>
      </c>
      <c r="B49" s="1" t="s">
        <v>635</v>
      </c>
      <c r="C49" s="1" t="s">
        <v>636</v>
      </c>
      <c r="D49" s="1" t="s">
        <v>637</v>
      </c>
      <c r="E49" s="1" t="s">
        <v>638</v>
      </c>
      <c r="F49" s="1" t="s">
        <v>639</v>
      </c>
      <c r="G49" s="1" t="s">
        <v>640</v>
      </c>
      <c r="H49" s="1" t="s">
        <v>641</v>
      </c>
      <c r="I49" s="1" t="s">
        <v>642</v>
      </c>
      <c r="J49" s="1" t="s">
        <v>643</v>
      </c>
      <c r="K49" s="1">
        <v>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644</v>
      </c>
      <c r="B50" s="1" t="s">
        <v>635</v>
      </c>
      <c r="C50" s="1" t="s">
        <v>636</v>
      </c>
      <c r="D50" s="1" t="s">
        <v>637</v>
      </c>
      <c r="E50" s="1" t="s">
        <v>638</v>
      </c>
      <c r="F50" s="1" t="s">
        <v>639</v>
      </c>
      <c r="G50" s="1" t="s">
        <v>640</v>
      </c>
      <c r="H50" s="1" t="s">
        <v>641</v>
      </c>
      <c r="I50" s="1" t="s">
        <v>642</v>
      </c>
      <c r="J50" s="1" t="s">
        <v>643</v>
      </c>
      <c r="K50" s="1">
        <v>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645</v>
      </c>
      <c r="B51" s="1" t="s">
        <v>646</v>
      </c>
      <c r="C51" s="1" t="s">
        <v>647</v>
      </c>
      <c r="D51" s="1" t="s">
        <v>648</v>
      </c>
      <c r="E51" s="1" t="s">
        <v>649</v>
      </c>
      <c r="F51" s="1" t="s">
        <v>650</v>
      </c>
      <c r="G51" s="1">
        <v>-65.0</v>
      </c>
      <c r="H51" s="1" t="s">
        <v>651</v>
      </c>
      <c r="I51" s="1" t="s">
        <v>652</v>
      </c>
      <c r="J51" s="1" t="s">
        <v>653</v>
      </c>
      <c r="K51" s="1" t="s">
        <v>654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655</v>
      </c>
      <c r="B52" s="1" t="s">
        <v>646</v>
      </c>
      <c r="C52" s="1" t="s">
        <v>647</v>
      </c>
      <c r="D52" s="1" t="s">
        <v>648</v>
      </c>
      <c r="E52" s="1" t="s">
        <v>649</v>
      </c>
      <c r="F52" s="1" t="s">
        <v>650</v>
      </c>
      <c r="G52" s="1">
        <v>-65.0</v>
      </c>
      <c r="H52" s="1" t="s">
        <v>651</v>
      </c>
      <c r="I52" s="1" t="s">
        <v>652</v>
      </c>
      <c r="J52" s="1" t="s">
        <v>653</v>
      </c>
      <c r="K52" s="1" t="s">
        <v>654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656</v>
      </c>
      <c r="B53" s="1" t="s">
        <v>657</v>
      </c>
      <c r="C53" s="1" t="s">
        <v>658</v>
      </c>
      <c r="D53" s="1" t="s">
        <v>659</v>
      </c>
      <c r="E53" s="1" t="s">
        <v>660</v>
      </c>
      <c r="F53" s="1" t="s">
        <v>661</v>
      </c>
      <c r="G53" s="1" t="s">
        <v>662</v>
      </c>
      <c r="H53" s="1" t="s">
        <v>663</v>
      </c>
      <c r="I53" s="1" t="s">
        <v>664</v>
      </c>
      <c r="J53" s="1" t="s">
        <v>665</v>
      </c>
      <c r="K53" s="1" t="s">
        <v>666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667</v>
      </c>
      <c r="B54" s="1" t="s">
        <v>668</v>
      </c>
      <c r="C54" s="1" t="s">
        <v>669</v>
      </c>
      <c r="D54" s="1" t="s">
        <v>670</v>
      </c>
      <c r="E54" s="1" t="s">
        <v>671</v>
      </c>
      <c r="F54" s="1" t="s">
        <v>672</v>
      </c>
      <c r="G54" s="1" t="s">
        <v>673</v>
      </c>
      <c r="H54" s="1" t="s">
        <v>674</v>
      </c>
      <c r="I54" s="1" t="s">
        <v>675</v>
      </c>
      <c r="J54" s="1" t="s">
        <v>676</v>
      </c>
      <c r="K54" s="1" t="s">
        <v>677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678</v>
      </c>
      <c r="B55" s="1" t="s">
        <v>679</v>
      </c>
      <c r="C55" s="1" t="s">
        <v>680</v>
      </c>
      <c r="D55" s="1" t="s">
        <v>681</v>
      </c>
      <c r="E55" s="1" t="s">
        <v>682</v>
      </c>
      <c r="F55" s="1" t="s">
        <v>683</v>
      </c>
      <c r="G55" s="1" t="s">
        <v>684</v>
      </c>
      <c r="H55" s="1" t="s">
        <v>685</v>
      </c>
      <c r="I55" s="1" t="s">
        <v>686</v>
      </c>
      <c r="J55" s="1" t="s">
        <v>687</v>
      </c>
      <c r="K55" s="1">
        <v>-15.0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688</v>
      </c>
      <c r="B56" s="1" t="s">
        <v>689</v>
      </c>
      <c r="C56" s="1" t="s">
        <v>690</v>
      </c>
      <c r="D56" s="1" t="s">
        <v>691</v>
      </c>
      <c r="E56" s="1" t="s">
        <v>692</v>
      </c>
      <c r="F56" s="1" t="s">
        <v>693</v>
      </c>
      <c r="G56" s="1" t="s">
        <v>660</v>
      </c>
      <c r="H56" s="1" t="s">
        <v>694</v>
      </c>
      <c r="I56" s="1" t="s">
        <v>695</v>
      </c>
      <c r="J56" s="1" t="s">
        <v>696</v>
      </c>
      <c r="K56" s="1" t="s">
        <v>697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698</v>
      </c>
      <c r="B57" s="1" t="s">
        <v>699</v>
      </c>
      <c r="C57" s="1" t="s">
        <v>700</v>
      </c>
      <c r="D57" s="1" t="s">
        <v>701</v>
      </c>
      <c r="E57" s="1" t="s">
        <v>447</v>
      </c>
      <c r="F57" s="1" t="s">
        <v>702</v>
      </c>
      <c r="G57" s="1" t="s">
        <v>703</v>
      </c>
      <c r="H57" s="1" t="s">
        <v>704</v>
      </c>
      <c r="I57" s="1" t="s">
        <v>705</v>
      </c>
      <c r="J57" s="1" t="s">
        <v>706</v>
      </c>
      <c r="K57" s="1" t="s">
        <v>707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708</v>
      </c>
      <c r="B58" s="1" t="s">
        <v>709</v>
      </c>
      <c r="C58" s="1" t="s">
        <v>710</v>
      </c>
      <c r="D58" s="1" t="s">
        <v>711</v>
      </c>
      <c r="E58" s="1" t="s">
        <v>712</v>
      </c>
      <c r="F58" s="1" t="s">
        <v>713</v>
      </c>
      <c r="G58" s="1" t="s">
        <v>714</v>
      </c>
      <c r="H58" s="1" t="s">
        <v>715</v>
      </c>
      <c r="I58" s="1" t="s">
        <v>716</v>
      </c>
      <c r="J58" s="1" t="s">
        <v>717</v>
      </c>
      <c r="K58" s="1">
        <v>-3.0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718</v>
      </c>
      <c r="B59" s="1" t="s">
        <v>268</v>
      </c>
      <c r="C59" s="1" t="s">
        <v>719</v>
      </c>
      <c r="D59" s="1" t="s">
        <v>681</v>
      </c>
      <c r="E59" s="1" t="s">
        <v>720</v>
      </c>
      <c r="F59" s="1" t="s">
        <v>721</v>
      </c>
      <c r="G59" s="1" t="s">
        <v>722</v>
      </c>
      <c r="H59" s="1" t="s">
        <v>723</v>
      </c>
      <c r="I59" s="1" t="s">
        <v>724</v>
      </c>
      <c r="J59" s="1" t="s">
        <v>725</v>
      </c>
      <c r="K59" s="1" t="s">
        <v>726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727</v>
      </c>
      <c r="B60" s="1" t="s">
        <v>728</v>
      </c>
      <c r="C60" s="1" t="s">
        <v>729</v>
      </c>
      <c r="D60" s="1" t="s">
        <v>730</v>
      </c>
      <c r="E60" s="1" t="s">
        <v>731</v>
      </c>
      <c r="F60" s="1" t="s">
        <v>732</v>
      </c>
      <c r="G60" s="1" t="s">
        <v>733</v>
      </c>
      <c r="H60" s="1" t="s">
        <v>734</v>
      </c>
      <c r="I60" s="1" t="s">
        <v>735</v>
      </c>
      <c r="J60" s="1" t="s">
        <v>736</v>
      </c>
      <c r="K60" s="1" t="s">
        <v>737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738</v>
      </c>
      <c r="B61" s="1" t="s">
        <v>739</v>
      </c>
      <c r="C61" s="1" t="s">
        <v>740</v>
      </c>
      <c r="D61" s="1" t="s">
        <v>452</v>
      </c>
      <c r="E61" s="1" t="s">
        <v>741</v>
      </c>
      <c r="F61" s="1" t="s">
        <v>742</v>
      </c>
      <c r="G61" s="1" t="s">
        <v>189</v>
      </c>
      <c r="H61" s="1" t="s">
        <v>743</v>
      </c>
      <c r="I61" s="1" t="s">
        <v>744</v>
      </c>
      <c r="J61" s="1" t="s">
        <v>745</v>
      </c>
      <c r="K61" s="1" t="s">
        <v>746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747</v>
      </c>
      <c r="B62" s="1" t="s">
        <v>748</v>
      </c>
      <c r="C62" s="1" t="s">
        <v>749</v>
      </c>
      <c r="D62" s="1" t="s">
        <v>750</v>
      </c>
      <c r="E62" s="1" t="s">
        <v>751</v>
      </c>
      <c r="F62" s="1" t="s">
        <v>752</v>
      </c>
      <c r="G62" s="1" t="s">
        <v>753</v>
      </c>
      <c r="H62" s="1" t="s">
        <v>754</v>
      </c>
      <c r="I62" s="1" t="s">
        <v>755</v>
      </c>
      <c r="J62" s="1" t="s">
        <v>756</v>
      </c>
      <c r="K62" s="1" t="s">
        <v>757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758</v>
      </c>
      <c r="B63" s="1" t="s">
        <v>759</v>
      </c>
      <c r="C63" s="1" t="s">
        <v>760</v>
      </c>
      <c r="D63" s="1" t="s">
        <v>761</v>
      </c>
      <c r="E63" s="1" t="s">
        <v>762</v>
      </c>
      <c r="F63" s="1" t="s">
        <v>763</v>
      </c>
      <c r="G63" s="1" t="s">
        <v>764</v>
      </c>
      <c r="H63" s="1" t="s">
        <v>765</v>
      </c>
      <c r="I63" s="1" t="s">
        <v>766</v>
      </c>
      <c r="J63" s="1" t="s">
        <v>767</v>
      </c>
      <c r="K63" s="1">
        <v>0.0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768</v>
      </c>
      <c r="B64" s="1" t="s">
        <v>769</v>
      </c>
      <c r="C64" s="1" t="s">
        <v>770</v>
      </c>
      <c r="D64" s="1" t="s">
        <v>771</v>
      </c>
      <c r="E64" s="1" t="s">
        <v>772</v>
      </c>
      <c r="F64" s="1" t="s">
        <v>773</v>
      </c>
      <c r="G64" s="1" t="s">
        <v>774</v>
      </c>
      <c r="H64" s="1" t="s">
        <v>775</v>
      </c>
      <c r="I64" s="1" t="s">
        <v>776</v>
      </c>
      <c r="J64" s="1" t="s">
        <v>777</v>
      </c>
      <c r="K64" s="1">
        <v>0.0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778</v>
      </c>
      <c r="B65" s="1" t="s">
        <v>779</v>
      </c>
      <c r="C65" s="1" t="s">
        <v>780</v>
      </c>
      <c r="D65" s="1" t="s">
        <v>30</v>
      </c>
      <c r="E65" s="1" t="s">
        <v>30</v>
      </c>
      <c r="F65" s="1" t="s">
        <v>781</v>
      </c>
      <c r="G65" s="1" t="s">
        <v>30</v>
      </c>
      <c r="H65" s="1">
        <v>-75.0</v>
      </c>
      <c r="I65" s="1" t="s">
        <v>782</v>
      </c>
      <c r="J65" s="1" t="s">
        <v>783</v>
      </c>
      <c r="K65" s="1" t="s">
        <v>30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784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785</v>
      </c>
      <c r="B67" s="1" t="s">
        <v>786</v>
      </c>
      <c r="C67" s="1" t="s">
        <v>787</v>
      </c>
      <c r="D67" s="1" t="s">
        <v>268</v>
      </c>
      <c r="E67" s="1" t="s">
        <v>788</v>
      </c>
      <c r="F67" s="1" t="s">
        <v>339</v>
      </c>
      <c r="G67" s="1" t="s">
        <v>789</v>
      </c>
      <c r="H67" s="1" t="s">
        <v>790</v>
      </c>
      <c r="I67" s="1" t="s">
        <v>590</v>
      </c>
      <c r="J67" s="1" t="s">
        <v>791</v>
      </c>
      <c r="K67" s="1" t="s">
        <v>792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793</v>
      </c>
      <c r="B68" s="1" t="s">
        <v>436</v>
      </c>
      <c r="C68" s="1" t="s">
        <v>794</v>
      </c>
      <c r="D68" s="1" t="s">
        <v>795</v>
      </c>
      <c r="E68" s="1" t="s">
        <v>602</v>
      </c>
      <c r="F68" s="1" t="s">
        <v>796</v>
      </c>
      <c r="G68" s="1" t="s">
        <v>797</v>
      </c>
      <c r="H68" s="1" t="s">
        <v>798</v>
      </c>
      <c r="I68" s="1" t="s">
        <v>799</v>
      </c>
      <c r="J68" s="1" t="s">
        <v>800</v>
      </c>
      <c r="K68" s="1" t="s">
        <v>801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802</v>
      </c>
      <c r="B69" s="1" t="s">
        <v>803</v>
      </c>
      <c r="C69" s="1" t="s">
        <v>804</v>
      </c>
      <c r="D69" s="1" t="s">
        <v>805</v>
      </c>
      <c r="E69" s="1" t="s">
        <v>806</v>
      </c>
      <c r="F69" s="1" t="s">
        <v>807</v>
      </c>
      <c r="G69" s="1" t="s">
        <v>808</v>
      </c>
      <c r="H69" s="1" t="s">
        <v>809</v>
      </c>
      <c r="I69" s="1" t="s">
        <v>810</v>
      </c>
      <c r="J69" s="1" t="s">
        <v>811</v>
      </c>
      <c r="K69" s="1" t="s">
        <v>812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813</v>
      </c>
      <c r="B70" s="1" t="s">
        <v>814</v>
      </c>
      <c r="C70" s="1" t="s">
        <v>815</v>
      </c>
      <c r="D70" s="1" t="s">
        <v>816</v>
      </c>
      <c r="E70" s="1" t="s">
        <v>817</v>
      </c>
      <c r="F70" s="1" t="s">
        <v>818</v>
      </c>
      <c r="G70" s="1" t="s">
        <v>819</v>
      </c>
      <c r="H70" s="1" t="s">
        <v>820</v>
      </c>
      <c r="I70" s="1" t="s">
        <v>821</v>
      </c>
      <c r="J70" s="1" t="s">
        <v>822</v>
      </c>
      <c r="K70" s="1" t="s">
        <v>823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824</v>
      </c>
      <c r="B71" s="1" t="s">
        <v>814</v>
      </c>
      <c r="C71" s="1" t="s">
        <v>815</v>
      </c>
      <c r="D71" s="1" t="s">
        <v>816</v>
      </c>
      <c r="E71" s="1" t="s">
        <v>817</v>
      </c>
      <c r="F71" s="1" t="s">
        <v>818</v>
      </c>
      <c r="G71" s="1" t="s">
        <v>819</v>
      </c>
      <c r="H71" s="1" t="s">
        <v>820</v>
      </c>
      <c r="I71" s="1" t="s">
        <v>821</v>
      </c>
      <c r="J71" s="1" t="s">
        <v>822</v>
      </c>
      <c r="K71" s="1" t="s">
        <v>823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825</v>
      </c>
      <c r="B72" s="1" t="s">
        <v>826</v>
      </c>
      <c r="C72" s="1" t="s">
        <v>827</v>
      </c>
      <c r="D72" s="1" t="s">
        <v>828</v>
      </c>
      <c r="E72" s="1" t="s">
        <v>829</v>
      </c>
      <c r="F72" s="1" t="s">
        <v>830</v>
      </c>
      <c r="G72" s="1" t="s">
        <v>831</v>
      </c>
      <c r="H72" s="1" t="s">
        <v>832</v>
      </c>
      <c r="I72" s="1" t="s">
        <v>833</v>
      </c>
      <c r="J72" s="1" t="s">
        <v>834</v>
      </c>
      <c r="K72" s="1" t="s">
        <v>835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836</v>
      </c>
      <c r="B73" s="1" t="s">
        <v>826</v>
      </c>
      <c r="C73" s="1" t="s">
        <v>827</v>
      </c>
      <c r="D73" s="1" t="s">
        <v>828</v>
      </c>
      <c r="E73" s="1" t="s">
        <v>829</v>
      </c>
      <c r="F73" s="1" t="s">
        <v>830</v>
      </c>
      <c r="G73" s="1" t="s">
        <v>831</v>
      </c>
      <c r="H73" s="1" t="s">
        <v>832</v>
      </c>
      <c r="I73" s="1" t="s">
        <v>833</v>
      </c>
      <c r="J73" s="1" t="s">
        <v>834</v>
      </c>
      <c r="K73" s="1" t="s">
        <v>835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837</v>
      </c>
      <c r="B74" s="1" t="s">
        <v>838</v>
      </c>
      <c r="C74" s="1" t="s">
        <v>839</v>
      </c>
      <c r="D74" s="1" t="s">
        <v>840</v>
      </c>
      <c r="E74" s="1" t="s">
        <v>841</v>
      </c>
      <c r="F74" s="1" t="s">
        <v>842</v>
      </c>
      <c r="G74" s="1" t="s">
        <v>843</v>
      </c>
      <c r="H74" s="1" t="s">
        <v>844</v>
      </c>
      <c r="I74" s="1" t="s">
        <v>845</v>
      </c>
      <c r="J74" s="1" t="s">
        <v>846</v>
      </c>
      <c r="K74" s="1" t="s">
        <v>847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848</v>
      </c>
      <c r="B75" s="1" t="s">
        <v>849</v>
      </c>
      <c r="C75" s="1" t="s">
        <v>850</v>
      </c>
      <c r="D75" s="1" t="s">
        <v>851</v>
      </c>
      <c r="E75" s="1" t="s">
        <v>852</v>
      </c>
      <c r="F75" s="1" t="s">
        <v>853</v>
      </c>
      <c r="G75" s="1" t="s">
        <v>854</v>
      </c>
      <c r="H75" s="1" t="s">
        <v>855</v>
      </c>
      <c r="I75" s="1" t="s">
        <v>856</v>
      </c>
      <c r="J75" s="1" t="s">
        <v>857</v>
      </c>
      <c r="K75" s="1" t="s">
        <v>858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859</v>
      </c>
      <c r="B76" s="1" t="s">
        <v>860</v>
      </c>
      <c r="C76" s="1" t="s">
        <v>861</v>
      </c>
      <c r="D76" s="1" t="s">
        <v>862</v>
      </c>
      <c r="E76" s="1" t="s">
        <v>30</v>
      </c>
      <c r="F76" s="1" t="s">
        <v>576</v>
      </c>
      <c r="G76" s="1" t="s">
        <v>595</v>
      </c>
      <c r="H76" s="1" t="s">
        <v>863</v>
      </c>
      <c r="I76" s="1" t="s">
        <v>864</v>
      </c>
      <c r="J76" s="1" t="s">
        <v>865</v>
      </c>
      <c r="K76" s="1" t="s">
        <v>866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867</v>
      </c>
      <c r="B77" s="1" t="s">
        <v>868</v>
      </c>
      <c r="C77" s="1" t="s">
        <v>869</v>
      </c>
      <c r="D77" s="1" t="s">
        <v>870</v>
      </c>
      <c r="E77" s="1" t="s">
        <v>592</v>
      </c>
      <c r="F77" s="1" t="s">
        <v>871</v>
      </c>
      <c r="G77" s="1" t="s">
        <v>347</v>
      </c>
      <c r="H77" s="1" t="s">
        <v>872</v>
      </c>
      <c r="I77" s="1" t="s">
        <v>873</v>
      </c>
      <c r="J77" s="1" t="s">
        <v>874</v>
      </c>
      <c r="K77" s="1" t="s">
        <v>875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876</v>
      </c>
      <c r="B78" s="1" t="s">
        <v>163</v>
      </c>
      <c r="C78" s="1" t="s">
        <v>789</v>
      </c>
      <c r="D78" s="1" t="s">
        <v>877</v>
      </c>
      <c r="E78" s="1" t="s">
        <v>878</v>
      </c>
      <c r="F78" s="1" t="s">
        <v>879</v>
      </c>
      <c r="G78" s="1" t="s">
        <v>880</v>
      </c>
      <c r="H78" s="1" t="s">
        <v>881</v>
      </c>
      <c r="I78" s="1" t="s">
        <v>882</v>
      </c>
      <c r="J78" s="1" t="s">
        <v>883</v>
      </c>
      <c r="K78" s="1">
        <v>-8.0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884</v>
      </c>
      <c r="B79" s="1" t="s">
        <v>885</v>
      </c>
      <c r="C79" s="1" t="s">
        <v>886</v>
      </c>
      <c r="D79" s="1" t="s">
        <v>887</v>
      </c>
      <c r="E79" s="1" t="s">
        <v>888</v>
      </c>
      <c r="F79" s="1" t="s">
        <v>889</v>
      </c>
      <c r="G79" s="1" t="s">
        <v>890</v>
      </c>
      <c r="H79" s="1" t="s">
        <v>891</v>
      </c>
      <c r="I79" s="1" t="s">
        <v>892</v>
      </c>
      <c r="J79" s="1" t="s">
        <v>893</v>
      </c>
      <c r="K79" s="1" t="s">
        <v>894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895</v>
      </c>
      <c r="B80" s="1" t="s">
        <v>896</v>
      </c>
      <c r="C80" s="1" t="s">
        <v>897</v>
      </c>
      <c r="D80" s="1" t="s">
        <v>898</v>
      </c>
      <c r="E80" s="1" t="s">
        <v>899</v>
      </c>
      <c r="F80" s="1" t="s">
        <v>900</v>
      </c>
      <c r="G80" s="1" t="s">
        <v>196</v>
      </c>
      <c r="H80" s="1" t="s">
        <v>901</v>
      </c>
      <c r="I80" s="1" t="s">
        <v>902</v>
      </c>
      <c r="J80" s="1" t="s">
        <v>903</v>
      </c>
      <c r="K80" s="1" t="s">
        <v>904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905</v>
      </c>
      <c r="B81" s="1" t="s">
        <v>906</v>
      </c>
      <c r="C81" s="1" t="s">
        <v>907</v>
      </c>
      <c r="D81" s="1" t="s">
        <v>908</v>
      </c>
      <c r="E81" s="1" t="s">
        <v>909</v>
      </c>
      <c r="F81" s="1" t="s">
        <v>910</v>
      </c>
      <c r="G81" s="1" t="s">
        <v>911</v>
      </c>
      <c r="H81" s="1" t="s">
        <v>912</v>
      </c>
      <c r="I81" s="1" t="s">
        <v>913</v>
      </c>
      <c r="J81" s="1" t="s">
        <v>914</v>
      </c>
      <c r="K81" s="1" t="s">
        <v>915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916</v>
      </c>
      <c r="B82" s="1" t="s">
        <v>917</v>
      </c>
      <c r="C82" s="1" t="s">
        <v>918</v>
      </c>
      <c r="D82" s="1" t="s">
        <v>919</v>
      </c>
      <c r="E82" s="1" t="s">
        <v>920</v>
      </c>
      <c r="F82" s="1" t="s">
        <v>921</v>
      </c>
      <c r="G82" s="1" t="s">
        <v>922</v>
      </c>
      <c r="H82" s="1" t="s">
        <v>923</v>
      </c>
      <c r="I82" s="1" t="s">
        <v>924</v>
      </c>
      <c r="J82" s="1" t="s">
        <v>925</v>
      </c>
      <c r="K82" s="1" t="s">
        <v>926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927</v>
      </c>
      <c r="B83" s="1" t="s">
        <v>928</v>
      </c>
      <c r="C83" s="1" t="s">
        <v>328</v>
      </c>
      <c r="D83" s="1" t="s">
        <v>929</v>
      </c>
      <c r="E83" s="1" t="s">
        <v>930</v>
      </c>
      <c r="F83" s="1" t="s">
        <v>931</v>
      </c>
      <c r="G83" s="1" t="s">
        <v>932</v>
      </c>
      <c r="H83" s="1" t="s">
        <v>933</v>
      </c>
      <c r="I83" s="1" t="s">
        <v>934</v>
      </c>
      <c r="J83" s="1" t="s">
        <v>935</v>
      </c>
      <c r="K83" s="1" t="s">
        <v>936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937</v>
      </c>
      <c r="B84" s="1" t="s">
        <v>938</v>
      </c>
      <c r="C84" s="1" t="s">
        <v>842</v>
      </c>
      <c r="D84" s="1" t="s">
        <v>939</v>
      </c>
      <c r="E84" s="1" t="s">
        <v>940</v>
      </c>
      <c r="F84" s="1" t="s">
        <v>941</v>
      </c>
      <c r="G84" s="1" t="s">
        <v>942</v>
      </c>
      <c r="H84" s="1" t="s">
        <v>943</v>
      </c>
      <c r="I84" s="1" t="s">
        <v>944</v>
      </c>
      <c r="J84" s="1" t="s">
        <v>945</v>
      </c>
      <c r="K84" s="1" t="s">
        <v>946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947</v>
      </c>
      <c r="B85" s="1" t="s">
        <v>948</v>
      </c>
      <c r="C85" s="1" t="s">
        <v>908</v>
      </c>
      <c r="D85" s="1" t="s">
        <v>949</v>
      </c>
      <c r="E85" s="1" t="s">
        <v>950</v>
      </c>
      <c r="F85" s="1" t="s">
        <v>951</v>
      </c>
      <c r="G85" s="1" t="s">
        <v>952</v>
      </c>
      <c r="H85" s="1" t="s">
        <v>953</v>
      </c>
      <c r="I85" s="1" t="s">
        <v>954</v>
      </c>
      <c r="J85" s="1" t="s">
        <v>955</v>
      </c>
      <c r="K85" s="1" t="s">
        <v>956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957</v>
      </c>
      <c r="B86" s="1" t="s">
        <v>958</v>
      </c>
      <c r="C86" s="1" t="s">
        <v>959</v>
      </c>
      <c r="D86" s="1" t="s">
        <v>960</v>
      </c>
      <c r="E86" s="1" t="s">
        <v>30</v>
      </c>
      <c r="F86" s="1" t="s">
        <v>602</v>
      </c>
      <c r="G86" s="1" t="s">
        <v>602</v>
      </c>
      <c r="H86" s="1">
        <v>-50.0</v>
      </c>
      <c r="I86" s="1" t="s">
        <v>961</v>
      </c>
      <c r="J86" s="1" t="s">
        <v>962</v>
      </c>
      <c r="K86" s="1" t="s">
        <v>963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964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965</v>
      </c>
      <c r="B88" s="1" t="s">
        <v>966</v>
      </c>
      <c r="C88" s="1" t="s">
        <v>432</v>
      </c>
      <c r="D88" s="1" t="s">
        <v>842</v>
      </c>
      <c r="E88" s="1" t="s">
        <v>611</v>
      </c>
      <c r="F88" s="1" t="s">
        <v>967</v>
      </c>
      <c r="G88" s="1" t="s">
        <v>711</v>
      </c>
      <c r="H88" s="1" t="s">
        <v>968</v>
      </c>
      <c r="I88" s="1" t="s">
        <v>788</v>
      </c>
      <c r="J88" s="1" t="s">
        <v>969</v>
      </c>
      <c r="K88" s="1" t="s">
        <v>350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970</v>
      </c>
      <c r="B89" s="1" t="s">
        <v>971</v>
      </c>
      <c r="C89" s="1" t="s">
        <v>972</v>
      </c>
      <c r="D89" s="1" t="s">
        <v>973</v>
      </c>
      <c r="E89" s="1" t="s">
        <v>974</v>
      </c>
      <c r="F89" s="1" t="s">
        <v>975</v>
      </c>
      <c r="G89" s="1" t="s">
        <v>976</v>
      </c>
      <c r="H89" s="1" t="s">
        <v>977</v>
      </c>
      <c r="I89" s="1" t="s">
        <v>978</v>
      </c>
      <c r="J89" s="1" t="s">
        <v>979</v>
      </c>
      <c r="K89" s="1" t="s">
        <v>980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981</v>
      </c>
      <c r="B90" s="1" t="s">
        <v>982</v>
      </c>
      <c r="C90" s="1" t="s">
        <v>983</v>
      </c>
      <c r="D90" s="1" t="s">
        <v>984</v>
      </c>
      <c r="E90" s="1" t="s">
        <v>985</v>
      </c>
      <c r="F90" s="1" t="s">
        <v>986</v>
      </c>
      <c r="G90" s="1" t="s">
        <v>987</v>
      </c>
      <c r="H90" s="1" t="s">
        <v>988</v>
      </c>
      <c r="I90" s="1" t="s">
        <v>989</v>
      </c>
      <c r="J90" s="1" t="s">
        <v>990</v>
      </c>
      <c r="K90" s="1" t="s">
        <v>991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992</v>
      </c>
      <c r="B91" s="1" t="s">
        <v>993</v>
      </c>
      <c r="C91" s="1" t="s">
        <v>994</v>
      </c>
      <c r="D91" s="1" t="s">
        <v>815</v>
      </c>
      <c r="E91" s="1" t="s">
        <v>995</v>
      </c>
      <c r="F91" s="1" t="s">
        <v>996</v>
      </c>
      <c r="G91" s="1" t="s">
        <v>997</v>
      </c>
      <c r="H91" s="1" t="s">
        <v>998</v>
      </c>
      <c r="I91" s="1" t="s">
        <v>999</v>
      </c>
      <c r="J91" s="1" t="s">
        <v>1000</v>
      </c>
      <c r="K91" s="1" t="s">
        <v>1001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1002</v>
      </c>
      <c r="B92" s="1" t="s">
        <v>1003</v>
      </c>
      <c r="C92" s="1" t="s">
        <v>994</v>
      </c>
      <c r="D92" s="1" t="s">
        <v>815</v>
      </c>
      <c r="E92" s="1" t="s">
        <v>995</v>
      </c>
      <c r="F92" s="1" t="s">
        <v>996</v>
      </c>
      <c r="G92" s="1" t="s">
        <v>997</v>
      </c>
      <c r="H92" s="1" t="s">
        <v>998</v>
      </c>
      <c r="I92" s="1" t="s">
        <v>999</v>
      </c>
      <c r="J92" s="1" t="s">
        <v>1000</v>
      </c>
      <c r="K92" s="1" t="s">
        <v>1001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1004</v>
      </c>
      <c r="B93" s="1" t="s">
        <v>1005</v>
      </c>
      <c r="C93" s="1" t="s">
        <v>1006</v>
      </c>
      <c r="D93" s="1" t="s">
        <v>1007</v>
      </c>
      <c r="E93" s="1" t="s">
        <v>1008</v>
      </c>
      <c r="F93" s="1" t="s">
        <v>1009</v>
      </c>
      <c r="G93" s="1" t="s">
        <v>1010</v>
      </c>
      <c r="H93" s="1" t="s">
        <v>1011</v>
      </c>
      <c r="I93" s="1" t="s">
        <v>1012</v>
      </c>
      <c r="J93" s="1" t="s">
        <v>1013</v>
      </c>
      <c r="K93" s="1" t="s">
        <v>760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1014</v>
      </c>
      <c r="B94" s="1" t="s">
        <v>1005</v>
      </c>
      <c r="C94" s="1" t="s">
        <v>1006</v>
      </c>
      <c r="D94" s="1" t="s">
        <v>1007</v>
      </c>
      <c r="E94" s="1" t="s">
        <v>1008</v>
      </c>
      <c r="F94" s="1" t="s">
        <v>1009</v>
      </c>
      <c r="G94" s="1" t="s">
        <v>1010</v>
      </c>
      <c r="H94" s="1" t="s">
        <v>1011</v>
      </c>
      <c r="I94" s="1" t="s">
        <v>1012</v>
      </c>
      <c r="J94" s="1" t="s">
        <v>1013</v>
      </c>
      <c r="K94" s="1" t="s">
        <v>760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1015</v>
      </c>
      <c r="B95" s="1" t="s">
        <v>1016</v>
      </c>
      <c r="C95" s="1" t="s">
        <v>1017</v>
      </c>
      <c r="D95" s="1" t="s">
        <v>1018</v>
      </c>
      <c r="E95" s="1" t="s">
        <v>1019</v>
      </c>
      <c r="F95" s="1" t="s">
        <v>1020</v>
      </c>
      <c r="G95" s="1" t="s">
        <v>1021</v>
      </c>
      <c r="H95" s="1" t="s">
        <v>1022</v>
      </c>
      <c r="I95" s="1" t="s">
        <v>1023</v>
      </c>
      <c r="J95" s="1" t="s">
        <v>1024</v>
      </c>
      <c r="K95" s="1" t="s">
        <v>1025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1026</v>
      </c>
      <c r="B96" s="1" t="s">
        <v>1027</v>
      </c>
      <c r="C96" s="1" t="s">
        <v>1028</v>
      </c>
      <c r="D96" s="1" t="s">
        <v>1029</v>
      </c>
      <c r="E96" s="1" t="s">
        <v>1021</v>
      </c>
      <c r="F96" s="1" t="s">
        <v>406</v>
      </c>
      <c r="G96" s="1" t="s">
        <v>1030</v>
      </c>
      <c r="H96" s="1" t="s">
        <v>1031</v>
      </c>
      <c r="I96" s="1" t="s">
        <v>1032</v>
      </c>
      <c r="J96" s="1" t="s">
        <v>1033</v>
      </c>
      <c r="K96" s="1" t="s">
        <v>1034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1035</v>
      </c>
      <c r="B97" s="1" t="s">
        <v>1036</v>
      </c>
      <c r="C97" s="1" t="s">
        <v>1037</v>
      </c>
      <c r="D97" s="1" t="s">
        <v>1038</v>
      </c>
      <c r="E97" s="1" t="s">
        <v>428</v>
      </c>
      <c r="F97" s="1" t="s">
        <v>1039</v>
      </c>
      <c r="G97" s="1" t="s">
        <v>798</v>
      </c>
      <c r="H97" s="1" t="s">
        <v>1040</v>
      </c>
      <c r="I97" s="1" t="s">
        <v>1041</v>
      </c>
      <c r="J97" s="1" t="s">
        <v>786</v>
      </c>
      <c r="K97" s="1" t="s">
        <v>716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1042</v>
      </c>
      <c r="B98" s="1" t="s">
        <v>1043</v>
      </c>
      <c r="C98" s="1" t="s">
        <v>1044</v>
      </c>
      <c r="D98" s="1" t="s">
        <v>1045</v>
      </c>
      <c r="E98" s="1" t="s">
        <v>1046</v>
      </c>
      <c r="F98" s="1" t="s">
        <v>1047</v>
      </c>
      <c r="G98" s="1" t="s">
        <v>384</v>
      </c>
      <c r="H98" s="1" t="s">
        <v>1048</v>
      </c>
      <c r="I98" s="1" t="s">
        <v>1049</v>
      </c>
      <c r="J98" s="1" t="s">
        <v>1050</v>
      </c>
      <c r="K98" s="1" t="s">
        <v>1051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1052</v>
      </c>
      <c r="B99" s="1" t="s">
        <v>1053</v>
      </c>
      <c r="C99" s="1" t="s">
        <v>1054</v>
      </c>
      <c r="D99" s="1" t="s">
        <v>1055</v>
      </c>
      <c r="E99" s="1" t="s">
        <v>1056</v>
      </c>
      <c r="F99" s="1" t="s">
        <v>1057</v>
      </c>
      <c r="G99" s="1" t="s">
        <v>1058</v>
      </c>
      <c r="H99" s="1" t="s">
        <v>1059</v>
      </c>
      <c r="I99" s="1" t="s">
        <v>1060</v>
      </c>
      <c r="J99" s="1" t="s">
        <v>1061</v>
      </c>
      <c r="K99" s="1" t="s">
        <v>1062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1063</v>
      </c>
      <c r="B100" s="1" t="s">
        <v>1064</v>
      </c>
      <c r="C100" s="1" t="s">
        <v>1065</v>
      </c>
      <c r="D100" s="1" t="s">
        <v>1066</v>
      </c>
      <c r="E100" s="1" t="s">
        <v>1067</v>
      </c>
      <c r="F100" s="1" t="s">
        <v>1068</v>
      </c>
      <c r="G100" s="1" t="s">
        <v>1069</v>
      </c>
      <c r="H100" s="1" t="s">
        <v>1070</v>
      </c>
      <c r="I100" s="1" t="s">
        <v>1071</v>
      </c>
      <c r="J100" s="1" t="s">
        <v>1072</v>
      </c>
      <c r="K100" s="1" t="s">
        <v>1073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1074</v>
      </c>
      <c r="B101" s="1" t="s">
        <v>1075</v>
      </c>
      <c r="C101" s="1" t="s">
        <v>1076</v>
      </c>
      <c r="D101" s="1">
        <v>-1.0</v>
      </c>
      <c r="E101" s="1" t="s">
        <v>1077</v>
      </c>
      <c r="F101" s="1" t="s">
        <v>1078</v>
      </c>
      <c r="G101" s="1" t="s">
        <v>780</v>
      </c>
      <c r="H101" s="1" t="s">
        <v>1079</v>
      </c>
      <c r="I101" s="1" t="s">
        <v>1080</v>
      </c>
      <c r="J101" s="1" t="s">
        <v>1081</v>
      </c>
      <c r="K101" s="1" t="s">
        <v>169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1082</v>
      </c>
      <c r="B102" s="1" t="s">
        <v>1083</v>
      </c>
      <c r="C102" s="1" t="s">
        <v>1084</v>
      </c>
      <c r="D102" s="1" t="s">
        <v>1055</v>
      </c>
      <c r="E102" s="1" t="s">
        <v>388</v>
      </c>
      <c r="F102" s="1" t="s">
        <v>1085</v>
      </c>
      <c r="G102" s="1" t="s">
        <v>1086</v>
      </c>
      <c r="H102" s="1" t="s">
        <v>1079</v>
      </c>
      <c r="I102" s="1" t="s">
        <v>1087</v>
      </c>
      <c r="J102" s="1" t="s">
        <v>1088</v>
      </c>
      <c r="K102" s="1" t="s">
        <v>370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1089</v>
      </c>
      <c r="B103" s="1" t="s">
        <v>308</v>
      </c>
      <c r="C103" s="1" t="s">
        <v>1090</v>
      </c>
      <c r="D103" s="1" t="s">
        <v>1091</v>
      </c>
      <c r="E103" s="1" t="s">
        <v>1092</v>
      </c>
      <c r="F103" s="1" t="s">
        <v>1017</v>
      </c>
      <c r="G103" s="1" t="s">
        <v>1093</v>
      </c>
      <c r="H103" s="1" t="s">
        <v>1094</v>
      </c>
      <c r="I103" s="1" t="s">
        <v>1095</v>
      </c>
      <c r="J103" s="1" t="s">
        <v>1096</v>
      </c>
      <c r="K103" s="1" t="s">
        <v>1097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1098</v>
      </c>
      <c r="B104" s="1" t="s">
        <v>1099</v>
      </c>
      <c r="C104" s="1" t="s">
        <v>1100</v>
      </c>
      <c r="D104" s="1" t="s">
        <v>1101</v>
      </c>
      <c r="E104" s="1" t="s">
        <v>429</v>
      </c>
      <c r="F104" s="1" t="s">
        <v>1102</v>
      </c>
      <c r="G104" s="1" t="s">
        <v>1103</v>
      </c>
      <c r="H104" s="1" t="s">
        <v>1104</v>
      </c>
      <c r="I104" s="1" t="s">
        <v>887</v>
      </c>
      <c r="J104" s="1" t="s">
        <v>1105</v>
      </c>
      <c r="K104" s="1" t="s">
        <v>1106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1107</v>
      </c>
      <c r="B105" s="1" t="s">
        <v>864</v>
      </c>
      <c r="C105" s="1" t="s">
        <v>1108</v>
      </c>
      <c r="D105" s="1" t="s">
        <v>1109</v>
      </c>
      <c r="E105" s="1" t="s">
        <v>1110</v>
      </c>
      <c r="F105" s="1" t="s">
        <v>1111</v>
      </c>
      <c r="G105" s="1" t="s">
        <v>1112</v>
      </c>
      <c r="H105" s="1" t="s">
        <v>1113</v>
      </c>
      <c r="I105" s="1" t="s">
        <v>1114</v>
      </c>
      <c r="J105" s="1" t="s">
        <v>1115</v>
      </c>
      <c r="K105" s="1" t="s">
        <v>1116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1117</v>
      </c>
      <c r="B106" s="1" t="s">
        <v>312</v>
      </c>
      <c r="C106" s="1" t="s">
        <v>1118</v>
      </c>
      <c r="D106" s="1" t="s">
        <v>1119</v>
      </c>
      <c r="E106" s="1" t="s">
        <v>1120</v>
      </c>
      <c r="F106" s="1" t="s">
        <v>1121</v>
      </c>
      <c r="G106" s="1" t="s">
        <v>1122</v>
      </c>
      <c r="H106" s="1" t="s">
        <v>1123</v>
      </c>
      <c r="I106" s="1" t="s">
        <v>1124</v>
      </c>
      <c r="J106" s="1" t="s">
        <v>1125</v>
      </c>
      <c r="K106" s="1" t="s">
        <v>1126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1127</v>
      </c>
      <c r="B107" s="1" t="s">
        <v>1128</v>
      </c>
      <c r="C107" s="1" t="s">
        <v>1129</v>
      </c>
      <c r="D107" s="1" t="s">
        <v>1130</v>
      </c>
      <c r="E107" s="1" t="s">
        <v>587</v>
      </c>
      <c r="F107" s="1" t="s">
        <v>607</v>
      </c>
      <c r="G107" s="1" t="s">
        <v>607</v>
      </c>
      <c r="H107" s="1" t="s">
        <v>1131</v>
      </c>
      <c r="I107" s="1" t="s">
        <v>1132</v>
      </c>
      <c r="J107" s="1" t="s">
        <v>1133</v>
      </c>
      <c r="K107" s="1" t="s">
        <v>1134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1135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1136</v>
      </c>
      <c r="B109" s="1" t="s">
        <v>1137</v>
      </c>
      <c r="C109" s="1" t="s">
        <v>1138</v>
      </c>
      <c r="D109" s="1" t="s">
        <v>1139</v>
      </c>
      <c r="E109" s="1" t="s">
        <v>1140</v>
      </c>
      <c r="F109" s="1" t="s">
        <v>1141</v>
      </c>
      <c r="G109" s="1" t="s">
        <v>579</v>
      </c>
      <c r="H109" s="1" t="s">
        <v>1142</v>
      </c>
      <c r="I109" s="1" t="s">
        <v>1143</v>
      </c>
      <c r="J109" s="1" t="s">
        <v>1144</v>
      </c>
      <c r="K109" s="1" t="s">
        <v>1145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1146</v>
      </c>
      <c r="B110" s="1" t="s">
        <v>368</v>
      </c>
      <c r="C110" s="1" t="s">
        <v>1147</v>
      </c>
      <c r="D110" s="1" t="s">
        <v>1148</v>
      </c>
      <c r="E110" s="1" t="s">
        <v>1149</v>
      </c>
      <c r="F110" s="1" t="s">
        <v>1150</v>
      </c>
      <c r="G110" s="1" t="s">
        <v>1151</v>
      </c>
      <c r="H110" s="1" t="s">
        <v>1152</v>
      </c>
      <c r="I110" s="1" t="s">
        <v>106</v>
      </c>
      <c r="J110" s="1" t="s">
        <v>1153</v>
      </c>
      <c r="K110" s="1" t="s">
        <v>197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1154</v>
      </c>
      <c r="B111" s="1" t="s">
        <v>1064</v>
      </c>
      <c r="C111" s="1" t="s">
        <v>1155</v>
      </c>
      <c r="D111" s="1" t="s">
        <v>1156</v>
      </c>
      <c r="E111" s="1" t="s">
        <v>1157</v>
      </c>
      <c r="F111" s="1" t="s">
        <v>1158</v>
      </c>
      <c r="G111" s="1" t="s">
        <v>1159</v>
      </c>
      <c r="H111" s="1">
        <v>-60.0</v>
      </c>
      <c r="I111" s="1" t="s">
        <v>1160</v>
      </c>
      <c r="J111" s="1" t="s">
        <v>1161</v>
      </c>
      <c r="K111" s="1" t="s">
        <v>1162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1163</v>
      </c>
      <c r="B112" s="1" t="s">
        <v>1164</v>
      </c>
      <c r="C112" s="1" t="s">
        <v>1165</v>
      </c>
      <c r="D112" s="1" t="s">
        <v>1166</v>
      </c>
      <c r="E112" s="1" t="s">
        <v>1167</v>
      </c>
      <c r="F112" s="1" t="s">
        <v>1168</v>
      </c>
      <c r="G112" s="1" t="s">
        <v>1169</v>
      </c>
      <c r="H112" s="1" t="s">
        <v>1170</v>
      </c>
      <c r="I112" s="1" t="s">
        <v>1171</v>
      </c>
      <c r="J112" s="1" t="s">
        <v>1172</v>
      </c>
      <c r="K112" s="1" t="s">
        <v>1173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1174</v>
      </c>
      <c r="B113" s="1" t="s">
        <v>1175</v>
      </c>
      <c r="C113" s="1" t="s">
        <v>1176</v>
      </c>
      <c r="D113" s="1" t="s">
        <v>898</v>
      </c>
      <c r="E113" s="1" t="s">
        <v>1167</v>
      </c>
      <c r="F113" s="1" t="s">
        <v>1168</v>
      </c>
      <c r="G113" s="1" t="s">
        <v>1169</v>
      </c>
      <c r="H113" s="1" t="s">
        <v>1170</v>
      </c>
      <c r="I113" s="1" t="s">
        <v>1171</v>
      </c>
      <c r="J113" s="1" t="s">
        <v>1172</v>
      </c>
      <c r="K113" s="1" t="s">
        <v>1173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1177</v>
      </c>
      <c r="B114" s="1" t="s">
        <v>596</v>
      </c>
      <c r="C114" s="1" t="s">
        <v>1178</v>
      </c>
      <c r="D114" s="1" t="s">
        <v>1179</v>
      </c>
      <c r="E114" s="1" t="s">
        <v>1180</v>
      </c>
      <c r="F114" s="1" t="s">
        <v>1181</v>
      </c>
      <c r="G114" s="1" t="s">
        <v>1182</v>
      </c>
      <c r="H114" s="1" t="s">
        <v>1183</v>
      </c>
      <c r="I114" s="1" t="s">
        <v>1184</v>
      </c>
      <c r="J114" s="1" t="s">
        <v>1185</v>
      </c>
      <c r="K114" s="1" t="s">
        <v>1186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1187</v>
      </c>
      <c r="B115" s="1" t="s">
        <v>596</v>
      </c>
      <c r="C115" s="1" t="s">
        <v>1178</v>
      </c>
      <c r="D115" s="1" t="s">
        <v>1179</v>
      </c>
      <c r="E115" s="1" t="s">
        <v>1180</v>
      </c>
      <c r="F115" s="1" t="s">
        <v>1181</v>
      </c>
      <c r="G115" s="1" t="s">
        <v>1182</v>
      </c>
      <c r="H115" s="1" t="s">
        <v>1183</v>
      </c>
      <c r="I115" s="1" t="s">
        <v>1184</v>
      </c>
      <c r="J115" s="1" t="s">
        <v>1185</v>
      </c>
      <c r="K115" s="1" t="s">
        <v>1186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1188</v>
      </c>
      <c r="B116" s="1" t="s">
        <v>376</v>
      </c>
      <c r="C116" s="1" t="s">
        <v>1189</v>
      </c>
      <c r="D116" s="1" t="s">
        <v>1190</v>
      </c>
      <c r="E116" s="1" t="s">
        <v>1191</v>
      </c>
      <c r="F116" s="1" t="s">
        <v>1192</v>
      </c>
      <c r="G116" s="1" t="s">
        <v>1008</v>
      </c>
      <c r="H116" s="1" t="s">
        <v>1193</v>
      </c>
      <c r="I116" s="1" t="s">
        <v>1194</v>
      </c>
      <c r="J116" s="1" t="s">
        <v>1195</v>
      </c>
      <c r="K116" s="1" t="s">
        <v>1196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1197</v>
      </c>
      <c r="B117" s="1" t="s">
        <v>1198</v>
      </c>
      <c r="C117" s="1" t="s">
        <v>1199</v>
      </c>
      <c r="D117" s="1" t="s">
        <v>357</v>
      </c>
      <c r="E117" s="1" t="s">
        <v>1200</v>
      </c>
      <c r="F117" s="1" t="s">
        <v>546</v>
      </c>
      <c r="G117" s="1" t="s">
        <v>1201</v>
      </c>
      <c r="H117" s="1" t="s">
        <v>1202</v>
      </c>
      <c r="I117" s="1" t="s">
        <v>1203</v>
      </c>
      <c r="J117" s="1" t="s">
        <v>1204</v>
      </c>
      <c r="K117" s="1" t="s">
        <v>1088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1205</v>
      </c>
      <c r="B118" s="1" t="s">
        <v>1206</v>
      </c>
      <c r="C118" s="1" t="s">
        <v>1207</v>
      </c>
      <c r="D118" s="1" t="s">
        <v>1208</v>
      </c>
      <c r="E118" s="1" t="s">
        <v>1155</v>
      </c>
      <c r="F118" s="1" t="s">
        <v>1209</v>
      </c>
      <c r="G118" s="1" t="s">
        <v>316</v>
      </c>
      <c r="H118" s="1" t="s">
        <v>1210</v>
      </c>
      <c r="I118" s="1" t="s">
        <v>584</v>
      </c>
      <c r="J118" s="1" t="s">
        <v>702</v>
      </c>
      <c r="K118" s="1" t="s">
        <v>1211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1212</v>
      </c>
      <c r="B119" s="1" t="s">
        <v>346</v>
      </c>
      <c r="C119" s="1" t="s">
        <v>1213</v>
      </c>
      <c r="D119" s="1" t="s">
        <v>1214</v>
      </c>
      <c r="E119" s="1" t="s">
        <v>391</v>
      </c>
      <c r="F119" s="1" t="s">
        <v>1215</v>
      </c>
      <c r="G119" s="1" t="s">
        <v>602</v>
      </c>
      <c r="H119" s="1" t="s">
        <v>344</v>
      </c>
      <c r="I119" s="1" t="s">
        <v>1216</v>
      </c>
      <c r="J119" s="1" t="s">
        <v>1217</v>
      </c>
      <c r="K119" s="1" t="s">
        <v>1218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1219</v>
      </c>
      <c r="B120" s="1" t="s">
        <v>1220</v>
      </c>
      <c r="C120" s="1" t="s">
        <v>187</v>
      </c>
      <c r="D120" s="1" t="s">
        <v>1221</v>
      </c>
      <c r="E120" s="1" t="s">
        <v>1222</v>
      </c>
      <c r="F120" s="1" t="s">
        <v>192</v>
      </c>
      <c r="G120" s="1" t="s">
        <v>1223</v>
      </c>
      <c r="H120" s="1" t="s">
        <v>1224</v>
      </c>
      <c r="I120" s="1" t="s">
        <v>229</v>
      </c>
      <c r="J120" s="1" t="s">
        <v>1225</v>
      </c>
      <c r="K120" s="1" t="s">
        <v>799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1226</v>
      </c>
      <c r="B121" s="1" t="s">
        <v>1227</v>
      </c>
      <c r="C121" s="1" t="s">
        <v>1228</v>
      </c>
      <c r="D121" s="1" t="s">
        <v>1229</v>
      </c>
      <c r="E121" s="1" t="s">
        <v>1148</v>
      </c>
      <c r="F121" s="1" t="s">
        <v>1229</v>
      </c>
      <c r="G121" s="1" t="s">
        <v>1230</v>
      </c>
      <c r="H121" s="1">
        <v>13.0</v>
      </c>
      <c r="I121" s="1" t="s">
        <v>1231</v>
      </c>
      <c r="J121" s="1" t="s">
        <v>111</v>
      </c>
      <c r="K121" s="1" t="s">
        <v>122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1232</v>
      </c>
      <c r="B122" s="1" t="s">
        <v>1233</v>
      </c>
      <c r="C122" s="1" t="s">
        <v>1234</v>
      </c>
      <c r="D122" s="1" t="s">
        <v>202</v>
      </c>
      <c r="E122" s="1" t="s">
        <v>1235</v>
      </c>
      <c r="F122" s="1" t="s">
        <v>1236</v>
      </c>
      <c r="G122" s="1" t="s">
        <v>602</v>
      </c>
      <c r="H122" s="1" t="s">
        <v>885</v>
      </c>
      <c r="I122" s="1" t="s">
        <v>1145</v>
      </c>
      <c r="J122" s="1" t="s">
        <v>1237</v>
      </c>
      <c r="K122" s="1" t="s">
        <v>1238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1239</v>
      </c>
      <c r="B123" s="1" t="s">
        <v>1240</v>
      </c>
      <c r="C123" s="1" t="s">
        <v>1241</v>
      </c>
      <c r="D123" s="1" t="s">
        <v>1242</v>
      </c>
      <c r="E123" s="1" t="s">
        <v>1243</v>
      </c>
      <c r="F123" s="1" t="s">
        <v>1244</v>
      </c>
      <c r="G123" s="1" t="s">
        <v>178</v>
      </c>
      <c r="H123" s="1" t="s">
        <v>699</v>
      </c>
      <c r="I123" s="1" t="s">
        <v>338</v>
      </c>
      <c r="J123" s="1" t="s">
        <v>1245</v>
      </c>
      <c r="K123" s="1" t="s">
        <v>1246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1247</v>
      </c>
      <c r="B124" s="1">
        <v>2.0</v>
      </c>
      <c r="C124" s="1" t="s">
        <v>169</v>
      </c>
      <c r="D124" s="1" t="s">
        <v>1248</v>
      </c>
      <c r="E124" s="1" t="s">
        <v>1249</v>
      </c>
      <c r="F124" s="1" t="s">
        <v>1250</v>
      </c>
      <c r="G124" s="1" t="s">
        <v>1251</v>
      </c>
      <c r="H124" s="1" t="s">
        <v>1252</v>
      </c>
      <c r="I124" s="1" t="s">
        <v>1253</v>
      </c>
      <c r="J124" s="1" t="s">
        <v>1254</v>
      </c>
      <c r="K124" s="1" t="s">
        <v>1255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1256</v>
      </c>
      <c r="B125" s="1" t="s">
        <v>1257</v>
      </c>
      <c r="C125" s="1" t="s">
        <v>1258</v>
      </c>
      <c r="D125" s="1" t="s">
        <v>1259</v>
      </c>
      <c r="E125" s="1" t="s">
        <v>1255</v>
      </c>
      <c r="F125" s="1" t="s">
        <v>1260</v>
      </c>
      <c r="G125" s="1" t="s">
        <v>1261</v>
      </c>
      <c r="H125" s="1" t="s">
        <v>1262</v>
      </c>
      <c r="I125" s="1" t="s">
        <v>1263</v>
      </c>
      <c r="J125" s="1" t="s">
        <v>338</v>
      </c>
      <c r="K125" s="1" t="s">
        <v>1264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1265</v>
      </c>
      <c r="B126" s="1" t="s">
        <v>1266</v>
      </c>
      <c r="C126" s="1" t="s">
        <v>1267</v>
      </c>
      <c r="D126" s="1" t="s">
        <v>1268</v>
      </c>
      <c r="E126" s="1" t="s">
        <v>1269</v>
      </c>
      <c r="F126" s="1" t="s">
        <v>1270</v>
      </c>
      <c r="G126" s="1" t="s">
        <v>1271</v>
      </c>
      <c r="H126" s="1" t="s">
        <v>1272</v>
      </c>
      <c r="I126" s="1" t="s">
        <v>1273</v>
      </c>
      <c r="J126" s="1" t="s">
        <v>1274</v>
      </c>
      <c r="K126" s="1" t="s">
        <v>1275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1276</v>
      </c>
      <c r="B127" s="1" t="s">
        <v>1277</v>
      </c>
      <c r="C127" s="1" t="s">
        <v>1278</v>
      </c>
      <c r="D127" s="1" t="s">
        <v>1279</v>
      </c>
      <c r="E127" s="1" t="s">
        <v>1280</v>
      </c>
      <c r="F127" s="1" t="s">
        <v>823</v>
      </c>
      <c r="G127" s="1" t="s">
        <v>1281</v>
      </c>
      <c r="H127" s="1" t="s">
        <v>1282</v>
      </c>
      <c r="I127" s="1" t="s">
        <v>1283</v>
      </c>
      <c r="J127" s="1" t="s">
        <v>1284</v>
      </c>
      <c r="K127" s="1" t="s">
        <v>1285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1286</v>
      </c>
      <c r="B128" s="1" t="s">
        <v>1287</v>
      </c>
      <c r="C128" s="1" t="s">
        <v>1288</v>
      </c>
      <c r="D128" s="1" t="s">
        <v>1289</v>
      </c>
      <c r="E128" s="1" t="s">
        <v>1290</v>
      </c>
      <c r="F128" s="1" t="s">
        <v>352</v>
      </c>
      <c r="G128" s="1" t="s">
        <v>1291</v>
      </c>
      <c r="H128" s="1" t="s">
        <v>1292</v>
      </c>
      <c r="I128" s="1" t="s">
        <v>1293</v>
      </c>
      <c r="J128" s="1" t="s">
        <v>1294</v>
      </c>
      <c r="K128" s="1" t="s">
        <v>1295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16</v>
      </c>
      <c r="B1" s="1" t="s">
        <v>1296</v>
      </c>
      <c r="C1" s="1" t="s">
        <v>1297</v>
      </c>
      <c r="D1" s="1" t="s">
        <v>1298</v>
      </c>
      <c r="E1" s="1" t="s">
        <v>1299</v>
      </c>
      <c r="F1" s="1" t="s">
        <v>1300</v>
      </c>
      <c r="G1" s="1" t="s">
        <v>1301</v>
      </c>
      <c r="H1" s="1" t="s">
        <v>1302</v>
      </c>
      <c r="I1" s="1" t="s">
        <v>1303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1304</v>
      </c>
      <c r="B2" s="1" t="s">
        <v>1305</v>
      </c>
      <c r="C2" s="1" t="s">
        <v>1306</v>
      </c>
      <c r="D2" s="1" t="s">
        <v>1307</v>
      </c>
      <c r="E2" s="1" t="s">
        <v>1308</v>
      </c>
      <c r="F2" s="1" t="s">
        <v>1309</v>
      </c>
      <c r="G2" s="1" t="s">
        <v>1310</v>
      </c>
      <c r="H2" s="1" t="s">
        <v>1311</v>
      </c>
      <c r="I2" s="1" t="s">
        <v>1311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1312</v>
      </c>
      <c r="B3" s="1" t="s">
        <v>1311</v>
      </c>
      <c r="C3" s="1" t="s">
        <v>1313</v>
      </c>
      <c r="D3" s="1" t="s">
        <v>1314</v>
      </c>
      <c r="E3" s="1" t="s">
        <v>1315</v>
      </c>
      <c r="F3" s="1" t="s">
        <v>1316</v>
      </c>
      <c r="G3" s="1" t="s">
        <v>1317</v>
      </c>
      <c r="H3" s="1" t="s">
        <v>1311</v>
      </c>
      <c r="I3" s="1" t="s">
        <v>1311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1318</v>
      </c>
      <c r="B4" s="1" t="s">
        <v>1319</v>
      </c>
      <c r="C4" s="1" t="s">
        <v>1320</v>
      </c>
      <c r="D4" s="1" t="s">
        <v>1321</v>
      </c>
      <c r="E4" s="1" t="s">
        <v>1322</v>
      </c>
      <c r="F4" s="1" t="s">
        <v>1323</v>
      </c>
      <c r="G4" s="1" t="s">
        <v>1324</v>
      </c>
      <c r="H4" s="1" t="s">
        <v>1325</v>
      </c>
      <c r="I4" s="1" t="s">
        <v>1326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1312</v>
      </c>
      <c r="B5" s="1" t="s">
        <v>1311</v>
      </c>
      <c r="C5" s="1" t="s">
        <v>1327</v>
      </c>
      <c r="D5" s="1" t="s">
        <v>1328</v>
      </c>
      <c r="E5" s="1" t="s">
        <v>1329</v>
      </c>
      <c r="F5" s="1" t="s">
        <v>1330</v>
      </c>
      <c r="G5" s="1" t="s">
        <v>1331</v>
      </c>
      <c r="H5" s="1" t="s">
        <v>1332</v>
      </c>
      <c r="I5" s="1" t="s">
        <v>1333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1334</v>
      </c>
      <c r="B6" s="1" t="s">
        <v>1335</v>
      </c>
      <c r="C6" s="1" t="s">
        <v>1336</v>
      </c>
      <c r="D6" s="1" t="s">
        <v>1337</v>
      </c>
      <c r="E6" s="1" t="s">
        <v>1338</v>
      </c>
      <c r="F6" s="1" t="s">
        <v>1339</v>
      </c>
      <c r="G6" s="1" t="s">
        <v>1340</v>
      </c>
      <c r="H6" s="1" t="s">
        <v>1341</v>
      </c>
      <c r="I6" s="1" t="s">
        <v>1342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1343</v>
      </c>
      <c r="B7" s="1" t="s">
        <v>1344</v>
      </c>
      <c r="C7" s="1" t="s">
        <v>1345</v>
      </c>
      <c r="D7" s="1" t="s">
        <v>1346</v>
      </c>
      <c r="E7" s="1" t="s">
        <v>1347</v>
      </c>
      <c r="F7" s="1" t="s">
        <v>1348</v>
      </c>
      <c r="G7" s="1" t="s">
        <v>1349</v>
      </c>
      <c r="H7" s="1" t="s">
        <v>1350</v>
      </c>
      <c r="I7" s="1" t="s">
        <v>1351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1352</v>
      </c>
      <c r="B8" s="1" t="s">
        <v>1311</v>
      </c>
      <c r="C8" s="1" t="s">
        <v>1353</v>
      </c>
      <c r="D8" s="1" t="s">
        <v>1354</v>
      </c>
      <c r="E8" s="1" t="s">
        <v>1353</v>
      </c>
      <c r="F8" s="1" t="s">
        <v>1354</v>
      </c>
      <c r="G8" s="1" t="s">
        <v>1355</v>
      </c>
      <c r="H8" s="1" t="s">
        <v>1356</v>
      </c>
      <c r="I8" s="1" t="s">
        <v>1357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1358</v>
      </c>
      <c r="B9" s="1" t="s">
        <v>1359</v>
      </c>
      <c r="C9" s="1" t="s">
        <v>1360</v>
      </c>
      <c r="D9" s="1" t="s">
        <v>1361</v>
      </c>
      <c r="E9" s="1" t="s">
        <v>1362</v>
      </c>
      <c r="F9" s="1" t="s">
        <v>1363</v>
      </c>
      <c r="G9" s="1" t="s">
        <v>1364</v>
      </c>
      <c r="H9" s="1" t="s">
        <v>1365</v>
      </c>
      <c r="I9" s="1" t="s">
        <v>1366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1367</v>
      </c>
      <c r="B10" s="1" t="s">
        <v>1368</v>
      </c>
      <c r="C10" s="1" t="s">
        <v>1366</v>
      </c>
      <c r="D10" s="1" t="s">
        <v>1369</v>
      </c>
      <c r="E10" s="1" t="s">
        <v>1359</v>
      </c>
      <c r="F10" s="1" t="s">
        <v>1370</v>
      </c>
      <c r="G10" s="1" t="s">
        <v>1371</v>
      </c>
      <c r="H10" s="1" t="s">
        <v>1372</v>
      </c>
      <c r="I10" s="1" t="s">
        <v>1373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1374</v>
      </c>
      <c r="B11" s="1" t="s">
        <v>1375</v>
      </c>
      <c r="C11" s="1" t="s">
        <v>1376</v>
      </c>
      <c r="D11" s="1" t="s">
        <v>1377</v>
      </c>
      <c r="E11" s="1" t="s">
        <v>1378</v>
      </c>
      <c r="F11" s="1" t="s">
        <v>1379</v>
      </c>
      <c r="G11" s="1" t="s">
        <v>1380</v>
      </c>
      <c r="H11" s="1" t="s">
        <v>1381</v>
      </c>
      <c r="I11" s="1" t="s">
        <v>1382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1383</v>
      </c>
      <c r="B12" s="1" t="s">
        <v>1384</v>
      </c>
      <c r="C12" s="1" t="s">
        <v>1385</v>
      </c>
      <c r="D12" s="1" t="s">
        <v>1386</v>
      </c>
      <c r="E12" s="1" t="s">
        <v>1387</v>
      </c>
      <c r="F12" s="1" t="s">
        <v>1388</v>
      </c>
      <c r="G12" s="1" t="s">
        <v>1389</v>
      </c>
      <c r="H12" s="1" t="s">
        <v>1390</v>
      </c>
      <c r="I12" s="1" t="s">
        <v>1391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1392</v>
      </c>
      <c r="B13" s="1" t="s">
        <v>1393</v>
      </c>
      <c r="C13" s="1" t="s">
        <v>1394</v>
      </c>
      <c r="D13" s="1" t="s">
        <v>1395</v>
      </c>
      <c r="E13" s="1" t="s">
        <v>1396</v>
      </c>
      <c r="F13" s="1" t="s">
        <v>1397</v>
      </c>
      <c r="G13" s="1" t="s">
        <v>1340</v>
      </c>
      <c r="H13" s="1" t="s">
        <v>1398</v>
      </c>
      <c r="I13" s="1" t="s">
        <v>1399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1400</v>
      </c>
      <c r="B14" s="1" t="s">
        <v>1401</v>
      </c>
      <c r="C14" s="1" t="s">
        <v>1402</v>
      </c>
      <c r="D14" s="1" t="s">
        <v>1403</v>
      </c>
      <c r="E14" s="1" t="s">
        <v>1404</v>
      </c>
      <c r="F14" s="1" t="s">
        <v>1405</v>
      </c>
      <c r="G14" s="1" t="s">
        <v>1406</v>
      </c>
      <c r="H14" s="1" t="s">
        <v>1407</v>
      </c>
      <c r="I14" s="1" t="s">
        <v>1408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1409</v>
      </c>
      <c r="B15" s="1" t="s">
        <v>203</v>
      </c>
      <c r="C15" s="1" t="s">
        <v>1410</v>
      </c>
      <c r="D15" s="1" t="s">
        <v>1411</v>
      </c>
      <c r="E15" s="1" t="s">
        <v>206</v>
      </c>
      <c r="F15" s="1" t="s">
        <v>206</v>
      </c>
      <c r="G15" s="1" t="s">
        <v>1412</v>
      </c>
      <c r="H15" s="1" t="s">
        <v>1413</v>
      </c>
      <c r="I15" s="1" t="s">
        <v>1414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1415</v>
      </c>
      <c r="B16" s="1" t="s">
        <v>1416</v>
      </c>
      <c r="C16" s="1" t="s">
        <v>1417</v>
      </c>
      <c r="D16" s="1" t="s">
        <v>1418</v>
      </c>
      <c r="E16" s="1" t="s">
        <v>1419</v>
      </c>
      <c r="F16" s="1" t="s">
        <v>1420</v>
      </c>
      <c r="G16" s="1" t="s">
        <v>1421</v>
      </c>
      <c r="H16" s="1" t="s">
        <v>1422</v>
      </c>
      <c r="I16" s="1" t="s">
        <v>1423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1424</v>
      </c>
      <c r="B17" s="1" t="s">
        <v>168</v>
      </c>
      <c r="C17" s="1" t="s">
        <v>169</v>
      </c>
      <c r="D17" s="1" t="s">
        <v>180</v>
      </c>
      <c r="E17" s="1" t="s">
        <v>171</v>
      </c>
      <c r="F17" s="1" t="s">
        <v>181</v>
      </c>
      <c r="G17" s="1" t="s">
        <v>1425</v>
      </c>
      <c r="H17" s="1" t="s">
        <v>1426</v>
      </c>
      <c r="I17" s="1" t="s">
        <v>1427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1428</v>
      </c>
      <c r="B18" s="1" t="s">
        <v>1429</v>
      </c>
      <c r="C18" s="1" t="s">
        <v>1430</v>
      </c>
      <c r="D18" s="1" t="s">
        <v>1431</v>
      </c>
      <c r="E18" s="1" t="s">
        <v>1432</v>
      </c>
      <c r="F18" s="1" t="s">
        <v>1433</v>
      </c>
      <c r="G18" s="1" t="s">
        <v>1434</v>
      </c>
      <c r="H18" s="1" t="s">
        <v>1435</v>
      </c>
      <c r="I18" s="1" t="s">
        <v>1436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1437</v>
      </c>
      <c r="B19" s="1" t="s">
        <v>1438</v>
      </c>
      <c r="C19" s="1" t="s">
        <v>1439</v>
      </c>
      <c r="D19" s="1" t="s">
        <v>1440</v>
      </c>
      <c r="E19" s="1" t="s">
        <v>1441</v>
      </c>
      <c r="F19" s="1" t="s">
        <v>1442</v>
      </c>
      <c r="G19" s="1" t="s">
        <v>1443</v>
      </c>
      <c r="H19" s="1" t="s">
        <v>1444</v>
      </c>
      <c r="I19" s="1" t="s">
        <v>1445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1446</v>
      </c>
      <c r="B20" s="1" t="s">
        <v>1447</v>
      </c>
      <c r="C20" s="1" t="s">
        <v>1448</v>
      </c>
      <c r="D20" s="1" t="s">
        <v>1449</v>
      </c>
      <c r="E20" s="1" t="s">
        <v>1450</v>
      </c>
      <c r="F20" s="1" t="s">
        <v>1451</v>
      </c>
      <c r="G20" s="1" t="s">
        <v>1452</v>
      </c>
      <c r="H20" s="1" t="s">
        <v>1453</v>
      </c>
      <c r="I20" s="1" t="s">
        <v>1454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1455</v>
      </c>
      <c r="B21" s="1" t="s">
        <v>1456</v>
      </c>
      <c r="C21" s="1" t="s">
        <v>1457</v>
      </c>
      <c r="D21" s="1" t="s">
        <v>1458</v>
      </c>
      <c r="E21" s="1" t="s">
        <v>1459</v>
      </c>
      <c r="F21" s="1" t="s">
        <v>1460</v>
      </c>
      <c r="G21" s="1" t="s">
        <v>1461</v>
      </c>
      <c r="H21" s="1" t="s">
        <v>1462</v>
      </c>
      <c r="I21" s="1" t="s">
        <v>1463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1464</v>
      </c>
      <c r="B22" s="1" t="s">
        <v>1465</v>
      </c>
      <c r="C22" s="1" t="s">
        <v>1466</v>
      </c>
      <c r="D22" s="1" t="s">
        <v>1467</v>
      </c>
      <c r="E22" s="1" t="s">
        <v>1468</v>
      </c>
      <c r="F22" s="1" t="s">
        <v>1469</v>
      </c>
      <c r="G22" s="1" t="s">
        <v>1470</v>
      </c>
      <c r="H22" s="1" t="s">
        <v>1471</v>
      </c>
      <c r="I22" s="1" t="s">
        <v>1472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1473</v>
      </c>
      <c r="B23" s="1" t="s">
        <v>1474</v>
      </c>
      <c r="C23" s="1" t="s">
        <v>1475</v>
      </c>
      <c r="D23" s="1" t="s">
        <v>1476</v>
      </c>
      <c r="E23" s="1" t="s">
        <v>1477</v>
      </c>
      <c r="F23" s="1" t="s">
        <v>1478</v>
      </c>
      <c r="G23" s="1" t="s">
        <v>1479</v>
      </c>
      <c r="H23" s="1" t="s">
        <v>1480</v>
      </c>
      <c r="I23" s="1" t="s">
        <v>1481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1482</v>
      </c>
      <c r="B24" s="1" t="s">
        <v>1483</v>
      </c>
      <c r="C24" s="1" t="s">
        <v>1484</v>
      </c>
      <c r="D24" s="1" t="s">
        <v>1485</v>
      </c>
      <c r="E24" s="1" t="s">
        <v>1486</v>
      </c>
      <c r="F24" s="1" t="s">
        <v>1487</v>
      </c>
      <c r="G24" s="1" t="s">
        <v>1488</v>
      </c>
      <c r="H24" s="1" t="s">
        <v>1488</v>
      </c>
      <c r="I24" s="1" t="s">
        <v>1488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1489</v>
      </c>
      <c r="B25" s="1" t="s">
        <v>1490</v>
      </c>
      <c r="C25" s="1" t="s">
        <v>1491</v>
      </c>
      <c r="D25" s="1" t="s">
        <v>1492</v>
      </c>
      <c r="E25" s="1" t="s">
        <v>1493</v>
      </c>
      <c r="F25" s="1" t="s">
        <v>1494</v>
      </c>
      <c r="G25" s="1" t="s">
        <v>1495</v>
      </c>
      <c r="H25" s="1" t="s">
        <v>1311</v>
      </c>
      <c r="I25" s="1" t="s">
        <v>1311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1496</v>
      </c>
      <c r="B26" s="1" t="s">
        <v>1497</v>
      </c>
      <c r="C26" s="1" t="s">
        <v>1498</v>
      </c>
      <c r="D26" s="1" t="s">
        <v>1499</v>
      </c>
      <c r="E26" s="1" t="s">
        <v>1500</v>
      </c>
      <c r="F26" s="1" t="s">
        <v>1501</v>
      </c>
      <c r="G26" s="1" t="s">
        <v>1311</v>
      </c>
      <c r="H26" s="1" t="s">
        <v>1311</v>
      </c>
      <c r="I26" s="1" t="s">
        <v>1311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1502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57</v>
      </c>
      <c r="B3" s="1">
        <v>1160.0</v>
      </c>
      <c r="C3" s="1">
        <v>1060.0</v>
      </c>
      <c r="D3" s="1">
        <v>1400.0</v>
      </c>
      <c r="E3" s="1">
        <v>636.0</v>
      </c>
      <c r="F3" s="1">
        <v>439.0</v>
      </c>
      <c r="G3" s="1">
        <v>311.0</v>
      </c>
      <c r="H3" s="1">
        <v>-94.0</v>
      </c>
      <c r="I3" s="1">
        <v>72.0</v>
      </c>
      <c r="J3" s="1">
        <v>-37.0</v>
      </c>
      <c r="K3" s="1">
        <v>1350.0</v>
      </c>
      <c r="L3" s="1">
        <f>IF(K3*FORECAST(L2,B3:K3,B2:K2)&gt;0,FORECAST(L2,B3:K3,B2:K2),K3)*$X$1</f>
        <v>132.1333333</v>
      </c>
      <c r="M3" s="1">
        <f>IF(L3*FORECAST(M2,B3:L3,B2:L2)&gt;0,FORECAST(M2,B3:L3,B2:L2),L3)*$X$1</f>
        <v>41.66666667</v>
      </c>
      <c r="N3" s="1">
        <f>IF(M3*FORECAST(N2,B3:M3,B2:M2)&gt;0,FORECAST(N2,B3:M3,B2:M2),M3)*$X$1</f>
        <v>41.66666667</v>
      </c>
      <c r="O3" s="1">
        <f>IF(N3*FORECAST(O2,B3:N3,B2:N2)&gt;0,FORECAST(O2,B3:N3,B2:N2),N3)*$X$1</f>
        <v>41.66666667</v>
      </c>
      <c r="P3" s="1">
        <f>IF(O3*FORECAST(P2,B3:O3,B2:O2)&gt;0,FORECAST(P2,B3:O3,B2:O2),O3)*$X$1</f>
        <v>41.66666667</v>
      </c>
      <c r="Q3" s="1">
        <f>IF(P3*FORECAST(Q2,B3:P3,B2:P2)&gt;0,FORECAST(Q2,B3:P3,B2:P2),P3)*$X$1</f>
        <v>41.66666667</v>
      </c>
      <c r="R3" s="1">
        <f>IF(Q3*FORECAST(R2,B3:Q3,B2:Q2)&gt;0,FORECAST(R2,B3:Q3,B2:Q2),Q3)*$X$1</f>
        <v>41.66666667</v>
      </c>
      <c r="S3" s="4">
        <f>IF(R3*FORECAST(S2,B3:R3,B2:R2)&gt;0,FORECAST(S2,B3:R3,B2:R2),R3)*$X$1</f>
        <v>41.66666667</v>
      </c>
      <c r="T3" s="4">
        <f>IF(S3*FORECAST(T2,B3:S3,B2:S2)&gt;0,FORECAST(T2,B3:S3,B2:S2),S3)*$X$1</f>
        <v>41.66666667</v>
      </c>
      <c r="U3" s="4">
        <f>IF(T3*FORECAST(U2,B3:T3,B2:T2)&gt;0,FORECAST(U2,B3:T3,B2:T2),T3)*$X$1</f>
        <v>41.66666667</v>
      </c>
      <c r="V3" s="4">
        <f>IF(U3*FORECAST(V2,B3:U3,B2:U2)&gt;0,FORECAST(V2,B3:U3,B2:U2),U3)*$X$1</f>
        <v>41.66666667</v>
      </c>
      <c r="W3" s="4">
        <f>IF(V3*FORECAST(W2,B3:V3,B2:V2)&gt;0,FORECAST(W2,B3:V3,B2:V2),V3)*$X$1</f>
        <v>41.66666667</v>
      </c>
      <c r="X3" s="2"/>
      <c r="Y3" s="2"/>
      <c r="Z3" s="2"/>
    </row>
    <row r="4">
      <c r="A4" s="3" t="s">
        <v>126</v>
      </c>
      <c r="B4" s="1">
        <v>-162.0</v>
      </c>
      <c r="C4" s="1">
        <v>361.0</v>
      </c>
      <c r="D4" s="1">
        <v>-470.0</v>
      </c>
      <c r="E4" s="1">
        <v>-534.0</v>
      </c>
      <c r="F4" s="1">
        <v>-120.0</v>
      </c>
      <c r="G4" s="1">
        <v>6020.0</v>
      </c>
      <c r="H4" s="1">
        <v>5270.0</v>
      </c>
      <c r="I4" s="1">
        <v>5370.0</v>
      </c>
      <c r="J4" s="1">
        <v>4800.0</v>
      </c>
      <c r="K4" s="1">
        <v>3570.0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1503</v>
      </c>
      <c r="B5" s="1">
        <v>440.0</v>
      </c>
      <c r="C5" s="1">
        <v>413.0</v>
      </c>
      <c r="D5" s="1">
        <v>400.0</v>
      </c>
      <c r="E5" s="1">
        <v>396.0</v>
      </c>
      <c r="F5" s="1">
        <v>388.0</v>
      </c>
      <c r="G5" s="1">
        <v>378.0</v>
      </c>
      <c r="H5" s="1">
        <v>374.0</v>
      </c>
      <c r="I5" s="1">
        <v>383.0</v>
      </c>
      <c r="J5" s="1">
        <v>367.0</v>
      </c>
      <c r="K5" s="1">
        <v>376.0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1504</v>
      </c>
      <c r="L7" s="1">
        <f>IF(W3*FORECAST(W2,B3:W3,B2:W2)&gt;0,FORECAST(W2,B3:W3,B2:W2),V3)*$X$1 * (1+0.02)/(0.0765-0.02)</f>
        <v>752.2123894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1505</v>
      </c>
      <c r="L8" s="5">
        <f t="array" ref="L8">NPV(0.0765,M3:W3)</f>
        <v>302.574485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1506</v>
      </c>
      <c r="L9" s="5">
        <f t="array" ref="L9">NPV(0.0765,M16:W16)</f>
        <v>334.338282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1507</v>
      </c>
      <c r="L10" s="5">
        <f>L8 + L9</f>
        <v>636.912767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127</v>
      </c>
      <c r="L11" s="1">
        <v>3570.0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1508</v>
      </c>
      <c r="L12" s="5">
        <f>L10 - L11</f>
        <v>-2933.087233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1509</v>
      </c>
      <c r="L13" s="1">
        <v>376.0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-7.800763917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(1+0.02)/(0.0765-0.02)</f>
        <v>752.2123894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17</v>
      </c>
      <c r="B3" s="1">
        <v>1260.0</v>
      </c>
      <c r="C3" s="1">
        <v>920.0</v>
      </c>
      <c r="D3" s="1">
        <v>676.0</v>
      </c>
      <c r="E3" s="1">
        <v>848.0</v>
      </c>
      <c r="F3" s="1">
        <v>1000.0</v>
      </c>
      <c r="G3" s="1">
        <v>351.0</v>
      </c>
      <c r="H3" s="1">
        <v>-665.0</v>
      </c>
      <c r="I3" s="1">
        <v>256.0</v>
      </c>
      <c r="J3" s="1">
        <v>-202.0</v>
      </c>
      <c r="K3" s="1">
        <v>502.0</v>
      </c>
      <c r="L3" s="1">
        <f>IF(K3*FORECAST(L2,B3:K3,B2:K2)&gt;0,FORECAST(L2,B3:K3,B2:K2),K3)*$X$1</f>
        <v>502</v>
      </c>
      <c r="M3" s="1">
        <f>IF(L3*FORECAST(M2,B3:L3,B2:L2)&gt;0,FORECAST(M2,B3:L3,B2:L2),L3)*$X$1</f>
        <v>502</v>
      </c>
      <c r="N3" s="1">
        <f>IF(M3*FORECAST(N2,B3:M3,B2:M2)&gt;0,FORECAST(N2,B3:M3,B2:M2),M3)*$X$1</f>
        <v>0.01515151517</v>
      </c>
      <c r="O3" s="1">
        <f>IF(N3*FORECAST(O2,B3:N3,B2:N2)&gt;0,FORECAST(O2,B3:N3,B2:N2),N3)*$X$1</f>
        <v>0.01515151517</v>
      </c>
      <c r="P3" s="1">
        <f>IF(O3*FORECAST(P2,B3:O3,B2:O2)&gt;0,FORECAST(P2,B3:O3,B2:O2),O3)*$X$1</f>
        <v>0.01515151517</v>
      </c>
      <c r="Q3" s="1">
        <f>IF(P3*FORECAST(Q2,B3:P3,B2:P2)&gt;0,FORECAST(Q2,B3:P3,B2:P2),P3)*$X$1</f>
        <v>0.01515151517</v>
      </c>
      <c r="R3" s="1">
        <f>IF(Q3*FORECAST(R2,B3:Q3,B2:Q2)&gt;0,FORECAST(R2,B3:Q3,B2:Q2),Q3)*$X$1</f>
        <v>0.01515151517</v>
      </c>
      <c r="S3" s="4">
        <f>IF(R3*FORECAST(S2,B3:R3,B2:R2)&gt;0,FORECAST(S2,B3:R3,B2:R2),R3)*$X$1</f>
        <v>0.01515151517</v>
      </c>
      <c r="T3" s="4">
        <f>IF(S3*FORECAST(T2,B3:S3,B2:S2)&gt;0,FORECAST(T2,B3:S3,B2:S2),S3)*$X$1</f>
        <v>0.01515151517</v>
      </c>
      <c r="U3" s="4">
        <f>IF(T3*FORECAST(U2,B3:T3,B2:T2)&gt;0,FORECAST(U2,B3:T3,B2:T2),T3)*$X$1</f>
        <v>0.01515151517</v>
      </c>
      <c r="V3" s="4">
        <f>IF(U3*FORECAST(V2,B3:U3,B2:U2)&gt;0,FORECAST(V2,B3:U3,B2:U2),U3)*$X$1</f>
        <v>0.01515151517</v>
      </c>
      <c r="W3" s="4">
        <f>IF(V3*FORECAST(W2,B3:V3,B2:V2)&gt;0,FORECAST(W2,B3:V3,B2:V2),V3)*$X$1</f>
        <v>0.01515151517</v>
      </c>
      <c r="X3" s="2"/>
      <c r="Y3" s="2"/>
      <c r="Z3" s="2"/>
    </row>
    <row r="4">
      <c r="A4" s="3" t="s">
        <v>126</v>
      </c>
      <c r="B4" s="1">
        <v>-162.0</v>
      </c>
      <c r="C4" s="1">
        <v>361.0</v>
      </c>
      <c r="D4" s="1">
        <v>-470.0</v>
      </c>
      <c r="E4" s="1">
        <v>-534.0</v>
      </c>
      <c r="F4" s="1">
        <v>-120.0</v>
      </c>
      <c r="G4" s="1">
        <v>6020.0</v>
      </c>
      <c r="H4" s="1">
        <v>5270.0</v>
      </c>
      <c r="I4" s="1">
        <v>5370.0</v>
      </c>
      <c r="J4" s="1">
        <v>4800.0</v>
      </c>
      <c r="K4" s="1">
        <v>3570.0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1503</v>
      </c>
      <c r="B5" s="1">
        <v>440.0</v>
      </c>
      <c r="C5" s="1">
        <v>413.0</v>
      </c>
      <c r="D5" s="1">
        <v>400.0</v>
      </c>
      <c r="E5" s="1">
        <v>396.0</v>
      </c>
      <c r="F5" s="1">
        <v>388.0</v>
      </c>
      <c r="G5" s="1">
        <v>378.0</v>
      </c>
      <c r="H5" s="1">
        <v>374.0</v>
      </c>
      <c r="I5" s="1">
        <v>383.0</v>
      </c>
      <c r="J5" s="1">
        <v>367.0</v>
      </c>
      <c r="K5" s="1">
        <v>376.0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1504</v>
      </c>
      <c r="L7" s="1">
        <f>IF(W3*FORECAST(W2,B3:W3,B2:W2)&gt;0,FORECAST(W2,B3:W3,B2:W2),V3)*$X$1 * (1+0.02)/(0.0765-0.02)</f>
        <v>0.2735317782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1505</v>
      </c>
      <c r="L8" s="5">
        <f t="array" ref="L8">NPV(0.0765,M3:W3)</f>
        <v>466.422009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1506</v>
      </c>
      <c r="L9" s="5">
        <f t="array" ref="L9">NPV(0.0765,M16:W16)</f>
        <v>0.1215775572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1507</v>
      </c>
      <c r="L10" s="5">
        <f>L8 + L9</f>
        <v>466.5435865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127</v>
      </c>
      <c r="L11" s="1">
        <v>3570.0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1508</v>
      </c>
      <c r="L12" s="5">
        <f>L10 - L11</f>
        <v>-3103.456413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1509</v>
      </c>
      <c r="L13" s="1">
        <v>376.0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-8.25387344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(1+0.02)/(0.0765-0.02)</f>
        <v>0.2735317782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