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<sst xmlns="http://schemas.openxmlformats.org/spreadsheetml/2006/main" count="1986" uniqueCount="1709">
  <si>
    <t>ticker</t>
  </si>
  <si>
    <t>GPK</t>
  </si>
  <si>
    <t>nombre</t>
  </si>
  <si>
    <t>GRAPHIC PACKAGING HOLDING</t>
  </si>
  <si>
    <t>empresa</t>
  </si>
  <si>
    <t>Paper Packaging</t>
  </si>
  <si>
    <t>Open</t>
  </si>
  <si>
    <t>Target Price</t>
  </si>
  <si>
    <t>Upside</t>
  </si>
  <si>
    <t>-74.21%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</si>
  <si>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</si>
  <si>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</si>
  <si>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</si>
  <si>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</si>
  <si>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</si>
  <si>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</si>
  <si>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</si>
  <si>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</si>
  <si>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</si>
  <si>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</si>
  <si>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</si>
  <si>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</si>
  <si>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</si>
  <si>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</si>
  <si>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</si>
  <si>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</si>
  <si>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</si>
  <si>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</si>
  <si>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</si>
  <si>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</si>
  <si>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</si>
  <si>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</si>
  <si>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</si>
  <si>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</si>
  <si>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</si>
  <si>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</si>
  <si>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</si>
  <si>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</si>
  <si>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</si>
  <si>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</si>
  <si>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</si>
  <si>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</si>
  <si>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</si>
  <si>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</si>
  <si>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</si>
  <si>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</si>
  <si>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</si>
  <si>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</si>
  <si>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</si>
  <si>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</si>
  <si>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</si>
  <si>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</si>
  <si>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</si>
  <si>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</si>
  <si>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</si>
  <si>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</si>
  <si>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</si>
  <si>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</si>
  <si>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</si>
  <si>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</si>
  <si>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</si>
  <si>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</si>
  <si>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</si>
  <si>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</si>
  <si>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</si>
  <si>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</si>
  <si>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</si>
  <si>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</si>
  <si>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</si>
  <si>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</si>
  <si>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</si>
  <si>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</si>
  <si>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</si>
  <si>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</si>
  <si>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</si>
  <si>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</si>
  <si>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</si>
  <si>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</si>
  <si>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</si>
  <si>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</si>
  <si>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</si>
  <si>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</si>
  <si>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</si>
  <si>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</si>
  <si>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</si>
  <si>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</si>
  <si>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</si>
  <si>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</si>
  <si>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</si>
  <si>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</si>
  <si>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</si>
  <si>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</si>
  <si>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</si>
  <si>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</si>
  <si>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</si>
  <si>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</si>
  <si>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</si>
  <si>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</si>
  <si>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</si>
  <si>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</si>
  <si>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</si>
  <si>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</si>
  <si>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</si>
  <si>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</si>
  <si>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t>
  </si>
  <si>
    <t>3.39</t>
  </si>
  <si>
    <t>3.37</t>
  </si>
  <si>
    <t>4.17</t>
  </si>
  <si>
    <t>5.27</t>
  </si>
  <si>
    <t>5.41</t>
  </si>
  <si>
    <t>5.32</t>
  </si>
  <si>
    <t>6.16</t>
  </si>
  <si>
    <t>9.09</t>
  </si>
  <si>
    <t>Tangible Book Value</t>
  </si>
  <si>
    <t>Tangible Book Value Per Share</t>
  </si>
  <si>
    <t>-1.5</t>
  </si>
  <si>
    <t>-1.39</t>
  </si>
  <si>
    <t>-2.07</t>
  </si>
  <si>
    <t>-1.51</t>
  </si>
  <si>
    <t>-1.35</t>
  </si>
  <si>
    <t>-1.33</t>
  </si>
  <si>
    <t>-1.83</t>
  </si>
  <si>
    <t>-3.23</t>
  </si>
  <si>
    <t>-1.78</t>
  </si>
  <si>
    <t>-0.46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</si>
  <si>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</si>
  <si>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</si>
  <si>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</si>
  <si>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</si>
  <si>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</si>
  <si>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</si>
  <si>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</si>
  <si>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</si>
  <si>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</si>
  <si>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</si>
  <si>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</si>
  <si>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</si>
  <si>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</si>
  <si>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</si>
  <si>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</si>
  <si>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</si>
  <si>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</si>
  <si>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</si>
  <si>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</si>
  <si>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</si>
  <si>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</si>
  <si>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</si>
  <si>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</si>
  <si>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</si>
  <si>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</si>
  <si>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</si>
  <si>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</si>
  <si>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</si>
  <si>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</si>
  <si>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</si>
  <si>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</si>
  <si>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</si>
  <si>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</si>
  <si>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</si>
  <si>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</si>
  <si>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</si>
  <si>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</si>
  <si>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</si>
  <si>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</si>
  <si>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</si>
  <si>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</si>
  <si>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</si>
  <si>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</si>
  <si>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0.27</t>
  </si>
  <si>
    <t>0.7</t>
  </si>
  <si>
    <t>0.71</t>
  </si>
  <si>
    <t>0.96</t>
  </si>
  <si>
    <t>0.6</t>
  </si>
  <si>
    <t>0.69</t>
  </si>
  <si>
    <t>1.69</t>
  </si>
  <si>
    <t>2.35</t>
  </si>
  <si>
    <t>Basic EPS - Continuing Operations</t>
  </si>
  <si>
    <t>Basic Weighted Average Shares Outstanding</t>
  </si>
  <si>
    <t>Net EPS - Diluted</t>
  </si>
  <si>
    <t>0.68</t>
  </si>
  <si>
    <t>2.34</t>
  </si>
  <si>
    <t>Diluted EPS - Continuing Operations</t>
  </si>
  <si>
    <t>Diluted Weighted Average Shares Outstanding</t>
  </si>
  <si>
    <t>Normalized Basic EPS</t>
  </si>
  <si>
    <t>0.66</t>
  </si>
  <si>
    <t>0.73</t>
  </si>
  <si>
    <t>0.57</t>
  </si>
  <si>
    <t>0.5</t>
  </si>
  <si>
    <t>0.62</t>
  </si>
  <si>
    <t>0.9</t>
  </si>
  <si>
    <t>1.73</t>
  </si>
  <si>
    <t>2.13</t>
  </si>
  <si>
    <t>Normalized Diluted EPS</t>
  </si>
  <si>
    <t>0.72</t>
  </si>
  <si>
    <t>0.61</t>
  </si>
  <si>
    <t>0.89</t>
  </si>
  <si>
    <t>1.72</t>
  </si>
  <si>
    <t>2.12</t>
  </si>
  <si>
    <t>Dividend Per Share</t>
  </si>
  <si>
    <t>0.2</t>
  </si>
  <si>
    <t>0.22</t>
  </si>
  <si>
    <t>0.3</t>
  </si>
  <si>
    <t>0.32</t>
  </si>
  <si>
    <t>0.4</t>
  </si>
  <si>
    <t>Payout Ratio</t>
  </si>
  <si>
    <t>21.43</t>
  </si>
  <si>
    <t>28.25</t>
  </si>
  <si>
    <t>31.11</t>
  </si>
  <si>
    <t>50.2</t>
  </si>
  <si>
    <t>54.5</t>
  </si>
  <si>
    <t>61.45</t>
  </si>
  <si>
    <t>45.1</t>
  </si>
  <si>
    <t>17.62</t>
  </si>
  <si>
    <t>17.01</t>
  </si>
  <si>
    <t>EBITDA</t>
  </si>
  <si>
    <t>EBITA</t>
  </si>
  <si>
    <t>EBIT</t>
  </si>
  <si>
    <t>EBITDAR</t>
  </si>
  <si>
    <t>Effective Tax Rate - (Ratio)</t>
  </si>
  <si>
    <t>33.78</t>
  </si>
  <si>
    <t>36.17</t>
  </si>
  <si>
    <t>29.02</t>
  </si>
  <si>
    <t>-17.86</t>
  </si>
  <si>
    <t>15.69</t>
  </si>
  <si>
    <t>21.53</t>
  </si>
  <si>
    <t>16.99</t>
  </si>
  <si>
    <t>25.52</t>
  </si>
  <si>
    <t>27.09</t>
  </si>
  <si>
    <t>22.51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</si>
  <si>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</si>
  <si>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</si>
  <si>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</si>
  <si>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</si>
  <si>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</si>
  <si>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</si>
  <si>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</si>
  <si>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</si>
  <si>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</si>
  <si>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</si>
  <si>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</si>
  <si>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</si>
  <si>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</si>
  <si>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</si>
  <si>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</si>
  <si>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</si>
  <si>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</si>
  <si>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</si>
  <si>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</si>
  <si>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</si>
  <si>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5.96</t>
  </si>
  <si>
    <t>6.62</t>
  </si>
  <si>
    <t>6.18</t>
  </si>
  <si>
    <t>4.98</t>
  </si>
  <si>
    <t>5.13</t>
  </si>
  <si>
    <t>4.66</t>
  </si>
  <si>
    <t>3.83</t>
  </si>
  <si>
    <t>3.9</t>
  </si>
  <si>
    <t>6.34</t>
  </si>
  <si>
    <t>7.52</t>
  </si>
  <si>
    <t>Return on Total Capital</t>
  </si>
  <si>
    <t>8.39</t>
  </si>
  <si>
    <t>9.34</t>
  </si>
  <si>
    <t>8.85</t>
  </si>
  <si>
    <t>6.95</t>
  </si>
  <si>
    <t>6.89</t>
  </si>
  <si>
    <t>6.22</t>
  </si>
  <si>
    <t>5.2</t>
  </si>
  <si>
    <t>5.22</t>
  </si>
  <si>
    <t>8.44</t>
  </si>
  <si>
    <t>10.06</t>
  </si>
  <si>
    <t>Return On Equity %</t>
  </si>
  <si>
    <t>8.53</t>
  </si>
  <si>
    <t>21.77</t>
  </si>
  <si>
    <t>21.13</t>
  </si>
  <si>
    <t>25.57</t>
  </si>
  <si>
    <t>16.4</t>
  </si>
  <si>
    <t>11.94</t>
  </si>
  <si>
    <t>9.67</t>
  </si>
  <si>
    <t>11.57</t>
  </si>
  <si>
    <t>25.82</t>
  </si>
  <si>
    <t>29.32</t>
  </si>
  <si>
    <t>Return on Common Equity</t>
  </si>
  <si>
    <t>8.65</t>
  </si>
  <si>
    <t>15.4</t>
  </si>
  <si>
    <t>13.13</t>
  </si>
  <si>
    <t>11.17</t>
  </si>
  <si>
    <t>12.31</t>
  </si>
  <si>
    <t>25.84</t>
  </si>
  <si>
    <t>29.33</t>
  </si>
  <si>
    <t>Margin Analysis</t>
  </si>
  <si>
    <t>Gross Profit Margin %</t>
  </si>
  <si>
    <t>18.56</t>
  </si>
  <si>
    <t>18.97</t>
  </si>
  <si>
    <t>18.42</t>
  </si>
  <si>
    <t>16.34</t>
  </si>
  <si>
    <t>15.71</t>
  </si>
  <si>
    <t>17.81</t>
  </si>
  <si>
    <t>17.17</t>
  </si>
  <si>
    <t>15.2</t>
  </si>
  <si>
    <t>19.46</t>
  </si>
  <si>
    <t>22.9</t>
  </si>
  <si>
    <t>SG&amp;A Margin</t>
  </si>
  <si>
    <t>8.62</t>
  </si>
  <si>
    <t>8.36</t>
  </si>
  <si>
    <t>8.28</t>
  </si>
  <si>
    <t>7.78</t>
  </si>
  <si>
    <t>7.48</t>
  </si>
  <si>
    <t>8.95</t>
  </si>
  <si>
    <t>10.12</t>
  </si>
  <si>
    <t>7.31</t>
  </si>
  <si>
    <t>8.12</t>
  </si>
  <si>
    <t>8.57</t>
  </si>
  <si>
    <t>EBITDA Margin %</t>
  </si>
  <si>
    <t>16.37</t>
  </si>
  <si>
    <t>17.42</t>
  </si>
  <si>
    <t>17.15</t>
  </si>
  <si>
    <t>15.28</t>
  </si>
  <si>
    <t>15.87</t>
  </si>
  <si>
    <t>13.91</t>
  </si>
  <si>
    <t>14.56</t>
  </si>
  <si>
    <t>16.95</t>
  </si>
  <si>
    <t>19.83</t>
  </si>
  <si>
    <t>EBITA Margin %</t>
  </si>
  <si>
    <t>11.14</t>
  </si>
  <si>
    <t>11.95</t>
  </si>
  <si>
    <t>9.96</t>
  </si>
  <si>
    <t>9.29</t>
  </si>
  <si>
    <t>8.68</t>
  </si>
  <si>
    <t>8.93</t>
  </si>
  <si>
    <t>12.12</t>
  </si>
  <si>
    <t>14.68</t>
  </si>
  <si>
    <t>EBIT Margin %</t>
  </si>
  <si>
    <t>10.68</t>
  </si>
  <si>
    <t>10.19</t>
  </si>
  <si>
    <t>8.56</t>
  </si>
  <si>
    <t>8.13</t>
  </si>
  <si>
    <t>7.05</t>
  </si>
  <si>
    <t>7.97</t>
  </si>
  <si>
    <t>13.71</t>
  </si>
  <si>
    <t>Income From Continuing Operations Margin %</t>
  </si>
  <si>
    <t>2.1</t>
  </si>
  <si>
    <t>5.53</t>
  </si>
  <si>
    <t>5.3</t>
  </si>
  <si>
    <t>6.82</t>
  </si>
  <si>
    <t>4.88</t>
  </si>
  <si>
    <t>4.51</t>
  </si>
  <si>
    <t>3.02</t>
  </si>
  <si>
    <t>7.67</t>
  </si>
  <si>
    <t>Net Income Margin %</t>
  </si>
  <si>
    <t>3.67</t>
  </si>
  <si>
    <t>3.36</t>
  </si>
  <si>
    <t>2.55</t>
  </si>
  <si>
    <t>2.85</t>
  </si>
  <si>
    <t>Net Avail. For Common Margin %</t>
  </si>
  <si>
    <t>Normalized Net Income Margin</t>
  </si>
  <si>
    <t>5.12</t>
  </si>
  <si>
    <t>5.75</t>
  </si>
  <si>
    <t>5.21</t>
  </si>
  <si>
    <t>4.06</t>
  </si>
  <si>
    <t>2.58</t>
  </si>
  <si>
    <t>2.87</t>
  </si>
  <si>
    <t>2.62</t>
  </si>
  <si>
    <t>3.72</t>
  </si>
  <si>
    <t>5.65</t>
  </si>
  <si>
    <t>Levered Free Cash Flow Margin</t>
  </si>
  <si>
    <t>8.55</t>
  </si>
  <si>
    <t>7.28</t>
  </si>
  <si>
    <t>6.23</t>
  </si>
  <si>
    <t>-0.68</t>
  </si>
  <si>
    <t>7.11</t>
  </si>
  <si>
    <t>1.05</t>
  </si>
  <si>
    <t>-1.38</t>
  </si>
  <si>
    <t>4.94</t>
  </si>
  <si>
    <t>3.22</t>
  </si>
  <si>
    <t>Unlevered Free Cash Flow Margin</t>
  </si>
  <si>
    <t>9.52</t>
  </si>
  <si>
    <t>8.2</t>
  </si>
  <si>
    <t>6.41</t>
  </si>
  <si>
    <t>7.39</t>
  </si>
  <si>
    <t>0.53</t>
  </si>
  <si>
    <t>8.46</t>
  </si>
  <si>
    <t>2.19</t>
  </si>
  <si>
    <t>-0.43</t>
  </si>
  <si>
    <t>6.15</t>
  </si>
  <si>
    <t>4.74</t>
  </si>
  <si>
    <t>Asset Turnover</t>
  </si>
  <si>
    <t>0.95</t>
  </si>
  <si>
    <t>0.99</t>
  </si>
  <si>
    <t>0.97</t>
  </si>
  <si>
    <t>0.93</t>
  </si>
  <si>
    <t>1.01</t>
  </si>
  <si>
    <t>0.86</t>
  </si>
  <si>
    <t>0.87</t>
  </si>
  <si>
    <t>0.78</t>
  </si>
  <si>
    <t>0.91</t>
  </si>
  <si>
    <t>0.88</t>
  </si>
  <si>
    <t>Fixed Assets Turnover</t>
  </si>
  <si>
    <t>2.63</t>
  </si>
  <si>
    <t>2.66</t>
  </si>
  <si>
    <t>2.43</t>
  </si>
  <si>
    <t>2.36</t>
  </si>
  <si>
    <t>1.84</t>
  </si>
  <si>
    <t>1.82</t>
  </si>
  <si>
    <t>1.64</t>
  </si>
  <si>
    <t>1.93</t>
  </si>
  <si>
    <t>1.88</t>
  </si>
  <si>
    <t>Receivables Turnover (Average Receivables)</t>
  </si>
  <si>
    <t>11.02</t>
  </si>
  <si>
    <t>10.86</t>
  </si>
  <si>
    <t>10.99</t>
  </si>
  <si>
    <t>11.46</t>
  </si>
  <si>
    <t>13.15</t>
  </si>
  <si>
    <t>12.52</t>
  </si>
  <si>
    <t>10.36</t>
  </si>
  <si>
    <t>11.88</t>
  </si>
  <si>
    <t>12.41</t>
  </si>
  <si>
    <t>Inventory Turnover (Average Inventory)</t>
  </si>
  <si>
    <t>6.4</t>
  </si>
  <si>
    <t>6.25</t>
  </si>
  <si>
    <t>6.06</t>
  </si>
  <si>
    <t>4.8</t>
  </si>
  <si>
    <t>4.89</t>
  </si>
  <si>
    <t>4.83</t>
  </si>
  <si>
    <t>5.08</t>
  </si>
  <si>
    <t>4.33</t>
  </si>
  <si>
    <t>Short Term Liquidity</t>
  </si>
  <si>
    <t>Current Ratio</t>
  </si>
  <si>
    <t>1.8</t>
  </si>
  <si>
    <t>1.46</t>
  </si>
  <si>
    <t>1.43</t>
  </si>
  <si>
    <t>1.37</t>
  </si>
  <si>
    <t>1.5</t>
  </si>
  <si>
    <t>1.51</t>
  </si>
  <si>
    <t>1.09</t>
  </si>
  <si>
    <t>1.22</t>
  </si>
  <si>
    <t>1.4</t>
  </si>
  <si>
    <t>1.1</t>
  </si>
  <si>
    <t>Quick Ratio</t>
  </si>
  <si>
    <t>0.65</t>
  </si>
  <si>
    <t>0.58</t>
  </si>
  <si>
    <t>0.56</t>
  </si>
  <si>
    <t>0.45</t>
  </si>
  <si>
    <t>0.39</t>
  </si>
  <si>
    <t>Operating Cash Flow to Current Liabilities</t>
  </si>
  <si>
    <t>0.8</t>
  </si>
  <si>
    <t>0.82</t>
  </si>
  <si>
    <t>-0.32</t>
  </si>
  <si>
    <t>0.44</t>
  </si>
  <si>
    <t>Days Sales Outstanding (Average Receivables)</t>
  </si>
  <si>
    <t>33.13</t>
  </si>
  <si>
    <t>33.61</t>
  </si>
  <si>
    <t>33.3</t>
  </si>
  <si>
    <t>31.84</t>
  </si>
  <si>
    <t>22.82</t>
  </si>
  <si>
    <t>27.76</t>
  </si>
  <si>
    <t>29.23</t>
  </si>
  <si>
    <t>35.25</t>
  </si>
  <si>
    <t>30.72</t>
  </si>
  <si>
    <t>29.42</t>
  </si>
  <si>
    <t>Days Outstanding Inventory (Average Inventory)</t>
  </si>
  <si>
    <t>57.02</t>
  </si>
  <si>
    <t>58.41</t>
  </si>
  <si>
    <t>59.5</t>
  </si>
  <si>
    <t>60.28</t>
  </si>
  <si>
    <t>59.25</t>
  </si>
  <si>
    <t>76.07</t>
  </si>
  <si>
    <t>74.88</t>
  </si>
  <si>
    <t>75.64</t>
  </si>
  <si>
    <t>71.84</t>
  </si>
  <si>
    <t>84.36</t>
  </si>
  <si>
    <t>Average Days Payable Outstanding</t>
  </si>
  <si>
    <t>45.56</t>
  </si>
  <si>
    <t>47.3</t>
  </si>
  <si>
    <t>47.89</t>
  </si>
  <si>
    <t>48.03</t>
  </si>
  <si>
    <t>41.07</t>
  </si>
  <si>
    <t>50.65</t>
  </si>
  <si>
    <t>51.6</t>
  </si>
  <si>
    <t>56.25</t>
  </si>
  <si>
    <t>52.45</t>
  </si>
  <si>
    <t>54.55</t>
  </si>
  <si>
    <t>Cash Conversion Cycle (Average Days)</t>
  </si>
  <si>
    <t>44.59</t>
  </si>
  <si>
    <t>44.72</t>
  </si>
  <si>
    <t>44.9</t>
  </si>
  <si>
    <t>44.09</t>
  </si>
  <si>
    <t>53.18</t>
  </si>
  <si>
    <t>52.51</t>
  </si>
  <si>
    <t>54.64</t>
  </si>
  <si>
    <t>50.11</t>
  </si>
  <si>
    <t>59.23</t>
  </si>
  <si>
    <t>Long Term Solvency</t>
  </si>
  <si>
    <t>Total Debt/Equity</t>
  </si>
  <si>
    <t>195.03</t>
  </si>
  <si>
    <t>170.24</t>
  </si>
  <si>
    <t>203.68</t>
  </si>
  <si>
    <t>176.06</t>
  </si>
  <si>
    <t>131.62</t>
  </si>
  <si>
    <t>129.81</t>
  </si>
  <si>
    <t>209.85</t>
  </si>
  <si>
    <t>320.13</t>
  </si>
  <si>
    <t>255.95</t>
  </si>
  <si>
    <t>202.16</t>
  </si>
  <si>
    <t>Total Debt / Total Capital</t>
  </si>
  <si>
    <t>66.11</t>
  </si>
  <si>
    <t>67.07</t>
  </si>
  <si>
    <t>63.78</t>
  </si>
  <si>
    <t>56.83</t>
  </si>
  <si>
    <t>56.49</t>
  </si>
  <si>
    <t>67.73</t>
  </si>
  <si>
    <t>76.2</t>
  </si>
  <si>
    <t>71.91</t>
  </si>
  <si>
    <t>66.9</t>
  </si>
  <si>
    <t>LT Debt/Equity</t>
  </si>
  <si>
    <t>191.85</t>
  </si>
  <si>
    <t>166.91</t>
  </si>
  <si>
    <t>197.68</t>
  </si>
  <si>
    <t>171.31</t>
  </si>
  <si>
    <t>126.62</t>
  </si>
  <si>
    <t>125.36</t>
  </si>
  <si>
    <t>179.55</t>
  </si>
  <si>
    <t>301.53</t>
  </si>
  <si>
    <t>250.42</t>
  </si>
  <si>
    <t>172.47</t>
  </si>
  <si>
    <t>Long-Term Debt / Total Capital</t>
  </si>
  <si>
    <t>65.03</t>
  </si>
  <si>
    <t>61.77</t>
  </si>
  <si>
    <t>65.09</t>
  </si>
  <si>
    <t>62.06</t>
  </si>
  <si>
    <t>54.67</t>
  </si>
  <si>
    <t>57.95</t>
  </si>
  <si>
    <t>71.77</t>
  </si>
  <si>
    <t>70.35</t>
  </si>
  <si>
    <t>57.08</t>
  </si>
  <si>
    <t>Total Liabilities / Total Assets</t>
  </si>
  <si>
    <t>76.63</t>
  </si>
  <si>
    <t>74.11</t>
  </si>
  <si>
    <t>77.05</t>
  </si>
  <si>
    <t>73.43</t>
  </si>
  <si>
    <t>67.5</t>
  </si>
  <si>
    <t>67.59</t>
  </si>
  <si>
    <t>76.42</t>
  </si>
  <si>
    <t>81.9</t>
  </si>
  <si>
    <t>79.18</t>
  </si>
  <si>
    <t>75.11</t>
  </si>
  <si>
    <t>EBIT / Interest Expense</t>
  </si>
  <si>
    <t>5.25</t>
  </si>
  <si>
    <t>6.55</t>
  </si>
  <si>
    <t>5.72</t>
  </si>
  <si>
    <t>4.2</t>
  </si>
  <si>
    <t>3.96</t>
  </si>
  <si>
    <t>3.8</t>
  </si>
  <si>
    <t>3.59</t>
  </si>
  <si>
    <t>4.63</t>
  </si>
  <si>
    <t>5.35</t>
  </si>
  <si>
    <t>EBITDA / Interest Expense</t>
  </si>
  <si>
    <t>8.6</t>
  </si>
  <si>
    <t>10.69</t>
  </si>
  <si>
    <t>9.62</t>
  </si>
  <si>
    <t>7.7</t>
  </si>
  <si>
    <t>7.44</t>
  </si>
  <si>
    <t>7.54</t>
  </si>
  <si>
    <t>7.82</t>
  </si>
  <si>
    <t>9.35</t>
  </si>
  <si>
    <t>8.73</t>
  </si>
  <si>
    <t>(EBITDA - Capex) / Interest Expense</t>
  </si>
  <si>
    <t>6.1</t>
  </si>
  <si>
    <t>7.09</t>
  </si>
  <si>
    <t>5.78</t>
  </si>
  <si>
    <t>4.24</t>
  </si>
  <si>
    <t>5.03</t>
  </si>
  <si>
    <t>2.81</t>
  </si>
  <si>
    <t>2.83</t>
  </si>
  <si>
    <t>5.94</t>
  </si>
  <si>
    <t>Total Debt / EBITDA</t>
  </si>
  <si>
    <t>2.84</t>
  </si>
  <si>
    <t>2.59</t>
  </si>
  <si>
    <t>2.92</t>
  </si>
  <si>
    <t>3.29</t>
  </si>
  <si>
    <t>3.28</t>
  </si>
  <si>
    <t>2.89</t>
  </si>
  <si>
    <t>3.2</t>
  </si>
  <si>
    <t>Net Debt / EBITDA</t>
  </si>
  <si>
    <t>2.73</t>
  </si>
  <si>
    <t>2.51</t>
  </si>
  <si>
    <t>3.19</t>
  </si>
  <si>
    <t>2.75</t>
  </si>
  <si>
    <t>3.66</t>
  </si>
  <si>
    <t>3.11</t>
  </si>
  <si>
    <t>Total Debt / (EBITDA - Capex)</t>
  </si>
  <si>
    <t>4.01</t>
  </si>
  <si>
    <t>4.86</t>
  </si>
  <si>
    <t>5.28</t>
  </si>
  <si>
    <t>4.34</t>
  </si>
  <si>
    <t>17.41</t>
  </si>
  <si>
    <t>4.7</t>
  </si>
  <si>
    <t>4.71</t>
  </si>
  <si>
    <t>Net Debt / (EBITDA - Capex)</t>
  </si>
  <si>
    <t>3.84</t>
  </si>
  <si>
    <t>3.79</t>
  </si>
  <si>
    <t>4.73</t>
  </si>
  <si>
    <t>5.62</t>
  </si>
  <si>
    <t>4.12</t>
  </si>
  <si>
    <t>16.92</t>
  </si>
  <si>
    <t>4.58</t>
  </si>
  <si>
    <t>4.57</t>
  </si>
  <si>
    <t>Growth Over Prior Year</t>
  </si>
  <si>
    <t>Total Revenues, 1 Yr. Growth %</t>
  </si>
  <si>
    <t>-5.31</t>
  </si>
  <si>
    <t>-1.89</t>
  </si>
  <si>
    <t>3.31</t>
  </si>
  <si>
    <t>2.46</t>
  </si>
  <si>
    <t>36.77</t>
  </si>
  <si>
    <t>2.17</t>
  </si>
  <si>
    <t>6.49</t>
  </si>
  <si>
    <t>31.92</t>
  </si>
  <si>
    <t>-0.13</t>
  </si>
  <si>
    <t>Gross Profit, 1 Yr. Growth %</t>
  </si>
  <si>
    <t>8.49</t>
  </si>
  <si>
    <t>0.24</t>
  </si>
  <si>
    <t>0.35</t>
  </si>
  <si>
    <t>-9.14</t>
  </si>
  <si>
    <t>33.69</t>
  </si>
  <si>
    <t>15.21</t>
  </si>
  <si>
    <t>-3.37</t>
  </si>
  <si>
    <t>68.84</t>
  </si>
  <si>
    <t>17.53</t>
  </si>
  <si>
    <t>EBITDA, 1 Yr. Growth %</t>
  </si>
  <si>
    <t>10.74</t>
  </si>
  <si>
    <t>4.45</t>
  </si>
  <si>
    <t>1.7</t>
  </si>
  <si>
    <t>-6.28</t>
  </si>
  <si>
    <t>33.19</t>
  </si>
  <si>
    <t>-6.63</t>
  </si>
  <si>
    <t>14.13</t>
  </si>
  <si>
    <t>53.55</t>
  </si>
  <si>
    <t>16.88</t>
  </si>
  <si>
    <t>EBITA, 1 Yr. Growth %</t>
  </si>
  <si>
    <t>19.84</t>
  </si>
  <si>
    <t>-0.02</t>
  </si>
  <si>
    <t>-11.77</t>
  </si>
  <si>
    <t>27.56</t>
  </si>
  <si>
    <t>-4.41</t>
  </si>
  <si>
    <t>-11.66</t>
  </si>
  <si>
    <t>21.71</t>
  </si>
  <si>
    <t>79.03</t>
  </si>
  <si>
    <t>20.98</t>
  </si>
  <si>
    <t>EBIT, 1 Yr. Growth %</t>
  </si>
  <si>
    <t>21.39</t>
  </si>
  <si>
    <t>4.81</t>
  </si>
  <si>
    <t>-1.46</t>
  </si>
  <si>
    <t>-13.93</t>
  </si>
  <si>
    <t>29.9</t>
  </si>
  <si>
    <t>9.25</t>
  </si>
  <si>
    <t>-13.48</t>
  </si>
  <si>
    <t>23.11</t>
  </si>
  <si>
    <t>84.91</t>
  </si>
  <si>
    <t>22.68</t>
  </si>
  <si>
    <t>Earnings From Cont. Operations, 1 Yr. Growth %</t>
  </si>
  <si>
    <t>-39.33</t>
  </si>
  <si>
    <t>158.54</t>
  </si>
  <si>
    <t>-0.91</t>
  </si>
  <si>
    <t>31.67</t>
  </si>
  <si>
    <t>-5.41</t>
  </si>
  <si>
    <t>-26.9</t>
  </si>
  <si>
    <t>141.67</t>
  </si>
  <si>
    <t>38.51</t>
  </si>
  <si>
    <t>Net Income, 1 Yr. Growth %</t>
  </si>
  <si>
    <t>-38.81</t>
  </si>
  <si>
    <t>156.52</t>
  </si>
  <si>
    <t>-26.35</t>
  </si>
  <si>
    <t>-6.47</t>
  </si>
  <si>
    <t>-19.1</t>
  </si>
  <si>
    <t>22.16</t>
  </si>
  <si>
    <t>155.88</t>
  </si>
  <si>
    <t>Normalized Net Income, 1 Yr. Growth %</t>
  </si>
  <si>
    <t>36.74</t>
  </si>
  <si>
    <t>10.07</t>
  </si>
  <si>
    <t>-6.33</t>
  </si>
  <si>
    <t>-20.23</t>
  </si>
  <si>
    <t>-12.93</t>
  </si>
  <si>
    <t>13.69</t>
  </si>
  <si>
    <t>-2.94</t>
  </si>
  <si>
    <t>55.17</t>
  </si>
  <si>
    <t>100.56</t>
  </si>
  <si>
    <t>22.83</t>
  </si>
  <si>
    <t>Diluted EPS Before Extra, 1 Yr. Growth %</t>
  </si>
  <si>
    <t>-35.71</t>
  </si>
  <si>
    <t>158.64</t>
  </si>
  <si>
    <t>1.67</t>
  </si>
  <si>
    <t>35.21</t>
  </si>
  <si>
    <t>-26.04</t>
  </si>
  <si>
    <t>-1.41</t>
  </si>
  <si>
    <t>-14.29</t>
  </si>
  <si>
    <t>13.52</t>
  </si>
  <si>
    <t>148.53</t>
  </si>
  <si>
    <t>38.46</t>
  </si>
  <si>
    <t>Accounts Receivable, 1 Yr. Growth %</t>
  </si>
  <si>
    <t>-3.32</t>
  </si>
  <si>
    <t>2.48</t>
  </si>
  <si>
    <t>1.68</t>
  </si>
  <si>
    <t>-5.15</t>
  </si>
  <si>
    <t>71.16</t>
  </si>
  <si>
    <t>-2.88</t>
  </si>
  <si>
    <t>32.23</t>
  </si>
  <si>
    <t>31.49</t>
  </si>
  <si>
    <t>2.42</t>
  </si>
  <si>
    <t>-10.95</t>
  </si>
  <si>
    <t>Inventory, 1 Yr. Growth %</t>
  </si>
  <si>
    <t>-6.34</t>
  </si>
  <si>
    <t>6.76</t>
  </si>
  <si>
    <t>8.77</t>
  </si>
  <si>
    <t>8.03</t>
  </si>
  <si>
    <t>22.96</t>
  </si>
  <si>
    <t>15.79</t>
  </si>
  <si>
    <t>9.22</t>
  </si>
  <si>
    <t>Net Property, Plant and Equip., 1 Yr. Growth %</t>
  </si>
  <si>
    <t>-7.87</t>
  </si>
  <si>
    <t>2.56</t>
  </si>
  <si>
    <t>10.43</t>
  </si>
  <si>
    <t>6.58</t>
  </si>
  <si>
    <t>73.51</t>
  </si>
  <si>
    <t>6.7</t>
  </si>
  <si>
    <t>9.02</t>
  </si>
  <si>
    <t>30.97</t>
  </si>
  <si>
    <t>-2.25</t>
  </si>
  <si>
    <t>8.21</t>
  </si>
  <si>
    <t>Total Assets, 1 Yr. Growth %</t>
  </si>
  <si>
    <t>2.86</t>
  </si>
  <si>
    <t>8.16</t>
  </si>
  <si>
    <t>5.64</t>
  </si>
  <si>
    <t>45.16</t>
  </si>
  <si>
    <t>3.27</t>
  </si>
  <si>
    <t>7.06</t>
  </si>
  <si>
    <t>33.98</t>
  </si>
  <si>
    <t>-1.23</t>
  </si>
  <si>
    <t>Tangible Book Value, 1 Yr. Growth %</t>
  </si>
  <si>
    <t>-7.3</t>
  </si>
  <si>
    <t>-7.86</t>
  </si>
  <si>
    <t>43.35</t>
  </si>
  <si>
    <t>-27.96</t>
  </si>
  <si>
    <t>-13.41</t>
  </si>
  <si>
    <t>-4.91</t>
  </si>
  <si>
    <t>27.32</t>
  </si>
  <si>
    <t>102.04</t>
  </si>
  <si>
    <t>-44.86</t>
  </si>
  <si>
    <t>-74.04</t>
  </si>
  <si>
    <t>Common Equity, 1 Yr. Growth %</t>
  </si>
  <si>
    <t>-4.71</t>
  </si>
  <si>
    <t>8.83</t>
  </si>
  <si>
    <t>-4.1</t>
  </si>
  <si>
    <t>22.28</t>
  </si>
  <si>
    <t>22.26</t>
  </si>
  <si>
    <t>-0.59</t>
  </si>
  <si>
    <t>-9.29</t>
  </si>
  <si>
    <t>32.79</t>
  </si>
  <si>
    <t>13.64</t>
  </si>
  <si>
    <t>29.41</t>
  </si>
  <si>
    <t>Cash From Operations, 1 Yr. Growth %</t>
  </si>
  <si>
    <t>14.98</t>
  </si>
  <si>
    <t>11.89</t>
  </si>
  <si>
    <t>8.86</t>
  </si>
  <si>
    <t>-19.52</t>
  </si>
  <si>
    <t>94.18</t>
  </si>
  <si>
    <t>-278.12</t>
  </si>
  <si>
    <t>23.87</t>
  </si>
  <si>
    <t>-26.18</t>
  </si>
  <si>
    <t>78.98</t>
  </si>
  <si>
    <t>4.95</t>
  </si>
  <si>
    <t>Capital Expenditures, 1 Yr. Growth %</t>
  </si>
  <si>
    <t>-3.73</t>
  </si>
  <si>
    <t>21.2</t>
  </si>
  <si>
    <t>20.69</t>
  </si>
  <si>
    <t>-11.71</t>
  </si>
  <si>
    <t>51.94</t>
  </si>
  <si>
    <t>-10.7</t>
  </si>
  <si>
    <t>83.14</t>
  </si>
  <si>
    <t>24.15</t>
  </si>
  <si>
    <t>-31.55</t>
  </si>
  <si>
    <t>46.45</t>
  </si>
  <si>
    <t>Levered Free Cash Flow, 1 Yr. Growth %</t>
  </si>
  <si>
    <t>92.78</t>
  </si>
  <si>
    <t>-43.34</t>
  </si>
  <si>
    <t>-23.26</t>
  </si>
  <si>
    <t>18.07</t>
  </si>
  <si>
    <t>-114.91</t>
  </si>
  <si>
    <t>-84.33</t>
  </si>
  <si>
    <t>-256.67</t>
  </si>
  <si>
    <t>-573.13</t>
  </si>
  <si>
    <t>-34.9</t>
  </si>
  <si>
    <t>Unlevered Free Cash Flow, 1 Yr. Growth %</t>
  </si>
  <si>
    <t>67.99</t>
  </si>
  <si>
    <t>-40.73</t>
  </si>
  <si>
    <t>-19.25</t>
  </si>
  <si>
    <t>18.1</t>
  </si>
  <si>
    <t>-90.16</t>
  </si>
  <si>
    <t>-72.48</t>
  </si>
  <si>
    <t>-122.35</t>
  </si>
  <si>
    <t>-23.01</t>
  </si>
  <si>
    <t>Dividend Per Share, 1 Yr. Growth %</t>
  </si>
  <si>
    <t>12.5</t>
  </si>
  <si>
    <t>33.33</t>
  </si>
  <si>
    <t>0</t>
  </si>
  <si>
    <t>8.33</t>
  </si>
  <si>
    <t>23.08</t>
  </si>
  <si>
    <t>Compound Annual Growth Rate Over Two Years</t>
  </si>
  <si>
    <t>Total Revenues, 2 Yr. CAGR %</t>
  </si>
  <si>
    <t>-1.12</t>
  </si>
  <si>
    <t>-3.61</t>
  </si>
  <si>
    <t>2.88</t>
  </si>
  <si>
    <t>18.38</t>
  </si>
  <si>
    <t>18.25</t>
  </si>
  <si>
    <t>4.31</t>
  </si>
  <si>
    <t>19.96</t>
  </si>
  <si>
    <t>14.78</t>
  </si>
  <si>
    <t>Gross Profit, 2 Yr. CAGR %</t>
  </si>
  <si>
    <t>4.59</t>
  </si>
  <si>
    <t>4.28</t>
  </si>
  <si>
    <t>-4.51</t>
  </si>
  <si>
    <t>8.67</t>
  </si>
  <si>
    <t>24.36</t>
  </si>
  <si>
    <t>8.74</t>
  </si>
  <si>
    <t>-0.41</t>
  </si>
  <si>
    <t>27.73</t>
  </si>
  <si>
    <t>40.87</t>
  </si>
  <si>
    <t>EBITDA, 2 Yr. CAGR %</t>
  </si>
  <si>
    <t>6.27</t>
  </si>
  <si>
    <t>7.55</t>
  </si>
  <si>
    <t>3.07</t>
  </si>
  <si>
    <t>-2.37</t>
  </si>
  <si>
    <t>11.72</t>
  </si>
  <si>
    <t>17.56</t>
  </si>
  <si>
    <t>32.38</t>
  </si>
  <si>
    <t>33.96</t>
  </si>
  <si>
    <t>EBITA, 2 Yr. CAGR %</t>
  </si>
  <si>
    <t>9.81</t>
  </si>
  <si>
    <t>12.32</t>
  </si>
  <si>
    <t>-6.08</t>
  </si>
  <si>
    <t>6.09</t>
  </si>
  <si>
    <t>10.42</t>
  </si>
  <si>
    <t>-3.15</t>
  </si>
  <si>
    <t>3.63</t>
  </si>
  <si>
    <t>47.62</t>
  </si>
  <si>
    <t>47.17</t>
  </si>
  <si>
    <t>EBIT, 2 Yr. CAGR %</t>
  </si>
  <si>
    <t>12.79</t>
  </si>
  <si>
    <t>1.63</t>
  </si>
  <si>
    <t>-7.91</t>
  </si>
  <si>
    <t>5.74</t>
  </si>
  <si>
    <t>19.13</t>
  </si>
  <si>
    <t>-2.78</t>
  </si>
  <si>
    <t>3.12</t>
  </si>
  <si>
    <t>50.88</t>
  </si>
  <si>
    <t>50.61</t>
  </si>
  <si>
    <t>Earnings From Cont. Operations, 2 Yr. CAGR %</t>
  </si>
  <si>
    <t>-13.92</t>
  </si>
  <si>
    <t>25.24</t>
  </si>
  <si>
    <t>60.06</t>
  </si>
  <si>
    <t>14.22</t>
  </si>
  <si>
    <t>13.56</t>
  </si>
  <si>
    <t>-3.75</t>
  </si>
  <si>
    <t>-16.84</t>
  </si>
  <si>
    <t>-11.85</t>
  </si>
  <si>
    <t>60.36</t>
  </si>
  <si>
    <t>82.95</t>
  </si>
  <si>
    <t>Net Income, 2 Yr. CAGR %</t>
  </si>
  <si>
    <t>-14.46</t>
  </si>
  <si>
    <t>25.28</t>
  </si>
  <si>
    <t>59.43</t>
  </si>
  <si>
    <t>-1.52</t>
  </si>
  <si>
    <t>-13.01</t>
  </si>
  <si>
    <t>-0.73</t>
  </si>
  <si>
    <t>76.8</t>
  </si>
  <si>
    <t>88.26</t>
  </si>
  <si>
    <t>Normalized Net Income, 2 Yr. CAGR %</t>
  </si>
  <si>
    <t>19.34</t>
  </si>
  <si>
    <t>1.54</t>
  </si>
  <si>
    <t>-13.56</t>
  </si>
  <si>
    <t>-16.66</t>
  </si>
  <si>
    <t>-0.51</t>
  </si>
  <si>
    <t>5.04</t>
  </si>
  <si>
    <t>22.58</t>
  </si>
  <si>
    <t>56.96</t>
  </si>
  <si>
    <t>Diluted EPS Before Extra, 2 Yr. CAGR %</t>
  </si>
  <si>
    <t>-6.67</t>
  </si>
  <si>
    <t>28.95</t>
  </si>
  <si>
    <t>62.16</t>
  </si>
  <si>
    <t>17.25</t>
  </si>
  <si>
    <t>-14.61</t>
  </si>
  <si>
    <t>-8.07</t>
  </si>
  <si>
    <t>-1.44</t>
  </si>
  <si>
    <t>67.97</t>
  </si>
  <si>
    <t>85.5</t>
  </si>
  <si>
    <t>Accounts Receivable, 2 Yr. CAGR %</t>
  </si>
  <si>
    <t>-7.2</t>
  </si>
  <si>
    <t>2.08</t>
  </si>
  <si>
    <t>-1.8</t>
  </si>
  <si>
    <t>9.79</t>
  </si>
  <si>
    <t>28.93</t>
  </si>
  <si>
    <t>12.04</t>
  </si>
  <si>
    <t>31.9</t>
  </si>
  <si>
    <t>16.05</t>
  </si>
  <si>
    <t>-4.5</t>
  </si>
  <si>
    <t>Inventory, 2 Yr. CAGR %</t>
  </si>
  <si>
    <t>-1.01</t>
  </si>
  <si>
    <t>5.69</t>
  </si>
  <si>
    <t>6.68</t>
  </si>
  <si>
    <t>31.47</t>
  </si>
  <si>
    <t>5.43</t>
  </si>
  <si>
    <t>19.32</t>
  </si>
  <si>
    <t>12.45</t>
  </si>
  <si>
    <t>Net Property, Plant and Equip., 2 Yr. CAGR %</t>
  </si>
  <si>
    <t>-5.5</t>
  </si>
  <si>
    <t>-2.79</t>
  </si>
  <si>
    <t>6.42</t>
  </si>
  <si>
    <t>35.99</t>
  </si>
  <si>
    <t>36.06</t>
  </si>
  <si>
    <t>7.85</t>
  </si>
  <si>
    <t>19.49</t>
  </si>
  <si>
    <t>Total Assets, 2 Yr. CAGR %</t>
  </si>
  <si>
    <t>-3.3</t>
  </si>
  <si>
    <t>-3.38</t>
  </si>
  <si>
    <t>5.48</t>
  </si>
  <si>
    <t>23.83</t>
  </si>
  <si>
    <t>22.44</t>
  </si>
  <si>
    <t>5.15</t>
  </si>
  <si>
    <t>19.77</t>
  </si>
  <si>
    <t>15.03</t>
  </si>
  <si>
    <t>3.38</t>
  </si>
  <si>
    <t>Tangible Book Value, 2 Yr. CAGR %</t>
  </si>
  <si>
    <t>-14.45</t>
  </si>
  <si>
    <t>-7.58</t>
  </si>
  <si>
    <t>14.93</t>
  </si>
  <si>
    <t>1.62</t>
  </si>
  <si>
    <t>-21.02</t>
  </si>
  <si>
    <t>-9.26</t>
  </si>
  <si>
    <t>10.03</t>
  </si>
  <si>
    <t>60.52</t>
  </si>
  <si>
    <t>5.55</t>
  </si>
  <si>
    <t>-62.17</t>
  </si>
  <si>
    <t>Common Equity, 2 Yr. CAGR %</t>
  </si>
  <si>
    <t>1.95</t>
  </si>
  <si>
    <t>2.16</t>
  </si>
  <si>
    <t>8.29</t>
  </si>
  <si>
    <t>22.27</t>
  </si>
  <si>
    <t>10.25</t>
  </si>
  <si>
    <t>-5.04</t>
  </si>
  <si>
    <t>9.74</t>
  </si>
  <si>
    <t>22.85</t>
  </si>
  <si>
    <t>21.27</t>
  </si>
  <si>
    <t>Cash From Operations, 2 Yr. CAGR %</t>
  </si>
  <si>
    <t>6.01</t>
  </si>
  <si>
    <t>13.42</t>
  </si>
  <si>
    <t>-6.4</t>
  </si>
  <si>
    <t>124.75</t>
  </si>
  <si>
    <t>85.98</t>
  </si>
  <si>
    <t>48.53</t>
  </si>
  <si>
    <t>-4.38</t>
  </si>
  <si>
    <t>14.94</t>
  </si>
  <si>
    <t>37.06</t>
  </si>
  <si>
    <t>Capital Expenditures, 2 Yr. CAGR %</t>
  </si>
  <si>
    <t>-0.47</t>
  </si>
  <si>
    <t>8.02</t>
  </si>
  <si>
    <t>20.94</t>
  </si>
  <si>
    <t>3.23</t>
  </si>
  <si>
    <t>15.82</t>
  </si>
  <si>
    <t>16.48</t>
  </si>
  <si>
    <t>27.88</t>
  </si>
  <si>
    <t>50.73</t>
  </si>
  <si>
    <t>-7.81</t>
  </si>
  <si>
    <t>0.12</t>
  </si>
  <si>
    <t>Levered Free Cash Flow, 2 Yr. CAGR %</t>
  </si>
  <si>
    <t>35.97</t>
  </si>
  <si>
    <t>26.88</t>
  </si>
  <si>
    <t>-34.06</t>
  </si>
  <si>
    <t>-4.82</t>
  </si>
  <si>
    <t>-58.04</t>
  </si>
  <si>
    <t>22.77</t>
  </si>
  <si>
    <t>30.66</t>
  </si>
  <si>
    <t>-52.58</t>
  </si>
  <si>
    <t>172.26</t>
  </si>
  <si>
    <t>75.49</t>
  </si>
  <si>
    <t>Unlevered Free Cash Flow, 2 Yr. CAGR %</t>
  </si>
  <si>
    <t>26.59</t>
  </si>
  <si>
    <t>19.15</t>
  </si>
  <si>
    <t>-30.82</t>
  </si>
  <si>
    <t>-2.34</t>
  </si>
  <si>
    <t>-65.92</t>
  </si>
  <si>
    <t>23.52</t>
  </si>
  <si>
    <t>109.45</t>
  </si>
  <si>
    <t>-75.72</t>
  </si>
  <si>
    <t>105.46</t>
  </si>
  <si>
    <t>281.32</t>
  </si>
  <si>
    <t>Dividend Per Share, 2 Yr. CAGR %</t>
  </si>
  <si>
    <t>22.47</t>
  </si>
  <si>
    <t>15.47</t>
  </si>
  <si>
    <t>4.08</t>
  </si>
  <si>
    <t>Compound Annual Growth Rate Over Three Years</t>
  </si>
  <si>
    <t>Total Revenues, 3 Yr. CAGR %</t>
  </si>
  <si>
    <t>-1.36</t>
  </si>
  <si>
    <t>1.27</t>
  </si>
  <si>
    <t>12.75</t>
  </si>
  <si>
    <t>14.19</t>
  </si>
  <si>
    <t>5.88</t>
  </si>
  <si>
    <t>15.29</t>
  </si>
  <si>
    <t>12.85</t>
  </si>
  <si>
    <t>Gross Profit, 3 Yr. CAGR %</t>
  </si>
  <si>
    <t>2.96</t>
  </si>
  <si>
    <t>-2.95</t>
  </si>
  <si>
    <t>11.06</t>
  </si>
  <si>
    <t>16.65</t>
  </si>
  <si>
    <t>4.54</t>
  </si>
  <si>
    <t>18.75</t>
  </si>
  <si>
    <t>24.23</t>
  </si>
  <si>
    <t>EBITDA, 3 Yr. CAGR %</t>
  </si>
  <si>
    <t>6.14</t>
  </si>
  <si>
    <t>5.66</t>
  </si>
  <si>
    <t>5.56</t>
  </si>
  <si>
    <t>-0.15</t>
  </si>
  <si>
    <t>9.86</t>
  </si>
  <si>
    <t>8.87</t>
  </si>
  <si>
    <t>4.23</t>
  </si>
  <si>
    <t>17.83</t>
  </si>
  <si>
    <t>EBITA, 3 Yr. CAGR %</t>
  </si>
  <si>
    <t>10.62</t>
  </si>
  <si>
    <t>8.27</t>
  </si>
  <si>
    <t>8.04</t>
  </si>
  <si>
    <t>-2.44</t>
  </si>
  <si>
    <t>2.47</t>
  </si>
  <si>
    <t>4.52</t>
  </si>
  <si>
    <t>24.35</t>
  </si>
  <si>
    <t>38.14</t>
  </si>
  <si>
    <t>EBIT, 3 Yr. CAGR %</t>
  </si>
  <si>
    <t>11.97</t>
  </si>
  <si>
    <t>8.52</t>
  </si>
  <si>
    <t>7.83</t>
  </si>
  <si>
    <t>-3.85</t>
  </si>
  <si>
    <t>6.9</t>
  </si>
  <si>
    <t>7.08</t>
  </si>
  <si>
    <t>40.82</t>
  </si>
  <si>
    <t>Earnings From Cont. Operations, 3 Yr. CAGR %</t>
  </si>
  <si>
    <t>-31.36</t>
  </si>
  <si>
    <t>24.2</t>
  </si>
  <si>
    <t>15.83</t>
  </si>
  <si>
    <t>49.97</t>
  </si>
  <si>
    <t>8.51</t>
  </si>
  <si>
    <t>6.85</t>
  </si>
  <si>
    <t>-12.18</t>
  </si>
  <si>
    <t>-9.77</t>
  </si>
  <si>
    <t>23.37</t>
  </si>
  <si>
    <t>52.71</t>
  </si>
  <si>
    <t>Net Income, 3 Yr. CAGR %</t>
  </si>
  <si>
    <t>-31.32</t>
  </si>
  <si>
    <t>23.35</t>
  </si>
  <si>
    <t>15.86</t>
  </si>
  <si>
    <t>49.58</t>
  </si>
  <si>
    <t>-1.32</t>
  </si>
  <si>
    <t>-3.2</t>
  </si>
  <si>
    <t>-17.71</t>
  </si>
  <si>
    <t>-2.65</t>
  </si>
  <si>
    <t>36.11</t>
  </si>
  <si>
    <t>62.98</t>
  </si>
  <si>
    <t>Normalized Net Income, 3 Yr. CAGR %</t>
  </si>
  <si>
    <t>30.13</t>
  </si>
  <si>
    <t>16.17</t>
  </si>
  <si>
    <t>12.13</t>
  </si>
  <si>
    <t>-6.31</t>
  </si>
  <si>
    <t>-13.35</t>
  </si>
  <si>
    <t>-7.57</t>
  </si>
  <si>
    <t>19.61</t>
  </si>
  <si>
    <t>44.44</t>
  </si>
  <si>
    <t>56.36</t>
  </si>
  <si>
    <t>Diluted EPS Before Extra, 3 Yr. CAGR %</t>
  </si>
  <si>
    <t>-28.22</t>
  </si>
  <si>
    <t>31.09</t>
  </si>
  <si>
    <t>19.12</t>
  </si>
  <si>
    <t>52.63</t>
  </si>
  <si>
    <t>0.55</t>
  </si>
  <si>
    <t>-14.5</t>
  </si>
  <si>
    <t>-1.43</t>
  </si>
  <si>
    <t>34.15</t>
  </si>
  <si>
    <t>57.49</t>
  </si>
  <si>
    <t>Accounts Receivable, 3 Yr. CAGR %</t>
  </si>
  <si>
    <t>-0.18</t>
  </si>
  <si>
    <t>-4.08</t>
  </si>
  <si>
    <t>0.25</t>
  </si>
  <si>
    <t>-0.39</t>
  </si>
  <si>
    <t>7.02</t>
  </si>
  <si>
    <t>5.39</t>
  </si>
  <si>
    <t>29.03</t>
  </si>
  <si>
    <t>18.2</t>
  </si>
  <si>
    <t>21.24</t>
  </si>
  <si>
    <t>Inventory, 3 Yr. CAGR %</t>
  </si>
  <si>
    <t>3.24</t>
  </si>
  <si>
    <t>1.52</t>
  </si>
  <si>
    <t>6.71</t>
  </si>
  <si>
    <t>22.11</t>
  </si>
  <si>
    <t>23.42</t>
  </si>
  <si>
    <t>21.16</t>
  </si>
  <si>
    <t>13.59</t>
  </si>
  <si>
    <t>15.85</t>
  </si>
  <si>
    <t>Net Property, Plant and Equip., 3 Yr. CAGR %</t>
  </si>
  <si>
    <t>-1.77</t>
  </si>
  <si>
    <t>-2.89</t>
  </si>
  <si>
    <t>6.48</t>
  </si>
  <si>
    <t>26.87</t>
  </si>
  <si>
    <t>25.42</t>
  </si>
  <si>
    <t>26.37</t>
  </si>
  <si>
    <t>15.06</t>
  </si>
  <si>
    <t>11.75</t>
  </si>
  <si>
    <t>11.48</t>
  </si>
  <si>
    <t>Total Assets, 3 Yr. CAGR %</t>
  </si>
  <si>
    <t>18.37</t>
  </si>
  <si>
    <t>16.56</t>
  </si>
  <si>
    <t>17.08</t>
  </si>
  <si>
    <t>13.99</t>
  </si>
  <si>
    <t>12.71</t>
  </si>
  <si>
    <t>Tangible Book Value, 3 Yr. CAGR %</t>
  </si>
  <si>
    <t>-0.82</t>
  </si>
  <si>
    <t>-12.3</t>
  </si>
  <si>
    <t>6.98</t>
  </si>
  <si>
    <t>-1.64</t>
  </si>
  <si>
    <t>-3.66</t>
  </si>
  <si>
    <t>-15.98</t>
  </si>
  <si>
    <t>1.59</t>
  </si>
  <si>
    <t>34.81</t>
  </si>
  <si>
    <t>12.42</t>
  </si>
  <si>
    <t>-33.87</t>
  </si>
  <si>
    <t>Common Equity, 3 Yr. CAGR %</t>
  </si>
  <si>
    <t>-4.65</t>
  </si>
  <si>
    <t>4.19</t>
  </si>
  <si>
    <t>8.47</t>
  </si>
  <si>
    <t>12.76</t>
  </si>
  <si>
    <t>14.12</t>
  </si>
  <si>
    <t>11.03</t>
  </si>
  <si>
    <t>Cash From Operations, 3 Yr. CAGR %</t>
  </si>
  <si>
    <t>7.93</t>
  </si>
  <si>
    <t>-0.66</t>
  </si>
  <si>
    <t>-14.07</t>
  </si>
  <si>
    <t>107.99</t>
  </si>
  <si>
    <t>62.41</t>
  </si>
  <si>
    <t>17.67</t>
  </si>
  <si>
    <t>17.85</t>
  </si>
  <si>
    <t>11.51</t>
  </si>
  <si>
    <t>Capital Expenditures, 3 Yr. CAGR %</t>
  </si>
  <si>
    <t>7.95</t>
  </si>
  <si>
    <t>6.29</t>
  </si>
  <si>
    <t>12.09</t>
  </si>
  <si>
    <t>8.9</t>
  </si>
  <si>
    <t>6.2</t>
  </si>
  <si>
    <t>35.45</t>
  </si>
  <si>
    <t>26.61</t>
  </si>
  <si>
    <t>7.57</t>
  </si>
  <si>
    <t>Levered Free Cash Flow, 3 Yr. CAGR %</t>
  </si>
  <si>
    <t>34.73</t>
  </si>
  <si>
    <t>15.58</t>
  </si>
  <si>
    <t>7.3</t>
  </si>
  <si>
    <t>-19.93</t>
  </si>
  <si>
    <t>-48.69</t>
  </si>
  <si>
    <t>23.53</t>
  </si>
  <si>
    <t>-38.19</t>
  </si>
  <si>
    <t>34.86</t>
  </si>
  <si>
    <t>2.09</t>
  </si>
  <si>
    <t>68.98</t>
  </si>
  <si>
    <t>Unlevered Free Cash Flow, 3 Yr. CAGR %</t>
  </si>
  <si>
    <t>20.67</t>
  </si>
  <si>
    <t>10.64</t>
  </si>
  <si>
    <t>-17.32</t>
  </si>
  <si>
    <t>-54.56</t>
  </si>
  <si>
    <t>23.69</t>
  </si>
  <si>
    <t>-25.12</t>
  </si>
  <si>
    <t>-2.03</t>
  </si>
  <si>
    <t>3.64</t>
  </si>
  <si>
    <t>48.13</t>
  </si>
  <si>
    <t>Dividend Per Share, 3 Yr. CAGR %</t>
  </si>
  <si>
    <t>14.47</t>
  </si>
  <si>
    <t>2.7</t>
  </si>
  <si>
    <t>Compound Annual Growth Rate Over Five Years</t>
  </si>
  <si>
    <t>Total Revenues, 5 Yr. CAGR %</t>
  </si>
  <si>
    <t>0.43</t>
  </si>
  <si>
    <t>0.31</t>
  </si>
  <si>
    <t>6.11</t>
  </si>
  <si>
    <t>7.75</t>
  </si>
  <si>
    <t>9.54</t>
  </si>
  <si>
    <t>10.73</t>
  </si>
  <si>
    <t>16.46</t>
  </si>
  <si>
    <t>Gross Profit, 5 Yr. CAGR %</t>
  </si>
  <si>
    <t>5.87</t>
  </si>
  <si>
    <t>4.43</t>
  </si>
  <si>
    <t>5.45</t>
  </si>
  <si>
    <t>6.87</t>
  </si>
  <si>
    <t>7.37</t>
  </si>
  <si>
    <t>6.32</t>
  </si>
  <si>
    <t>20.96</t>
  </si>
  <si>
    <t>17.78</t>
  </si>
  <si>
    <t>EBITDA, 5 Yr. CAGR %</t>
  </si>
  <si>
    <t>5.37</t>
  </si>
  <si>
    <t>4.97</t>
  </si>
  <si>
    <t>4.9</t>
  </si>
  <si>
    <t>2.37</t>
  </si>
  <si>
    <t>7.99</t>
  </si>
  <si>
    <t>7.17</t>
  </si>
  <si>
    <t>17.74</t>
  </si>
  <si>
    <t>15.24</t>
  </si>
  <si>
    <t>EBITA, 5 Yr. CAGR %</t>
  </si>
  <si>
    <t>11.24</t>
  </si>
  <si>
    <t>8.61</t>
  </si>
  <si>
    <t>7.33</t>
  </si>
  <si>
    <t>2.29</t>
  </si>
  <si>
    <t>7.26</t>
  </si>
  <si>
    <t>2.52</t>
  </si>
  <si>
    <t>19.85</t>
  </si>
  <si>
    <t>EBIT, 5 Yr. CAGR %</t>
  </si>
  <si>
    <t>7.71</t>
  </si>
  <si>
    <t>6.99</t>
  </si>
  <si>
    <t>4.76</t>
  </si>
  <si>
    <t>0.81</t>
  </si>
  <si>
    <t>22.84</t>
  </si>
  <si>
    <t>21.44</t>
  </si>
  <si>
    <t>Earnings From Cont. Operations, 5 Yr. CAGR %</t>
  </si>
  <si>
    <t>9.55</t>
  </si>
  <si>
    <t>84.72</t>
  </si>
  <si>
    <t>-3.69</t>
  </si>
  <si>
    <t>20.11</t>
  </si>
  <si>
    <t>14.92</t>
  </si>
  <si>
    <t>25.59</t>
  </si>
  <si>
    <t>-2.45</t>
  </si>
  <si>
    <t>-1.08</t>
  </si>
  <si>
    <t>11.7</t>
  </si>
  <si>
    <t>19.72</t>
  </si>
  <si>
    <t>Net Income, 5 Yr. CAGR %</t>
  </si>
  <si>
    <t>9.72</t>
  </si>
  <si>
    <t>-3.81</t>
  </si>
  <si>
    <t>18.18</t>
  </si>
  <si>
    <t>-6.18</t>
  </si>
  <si>
    <t>-2.2</t>
  </si>
  <si>
    <t>26.74</t>
  </si>
  <si>
    <t>Normalized Net Income, 5 Yr. CAGR %</t>
  </si>
  <si>
    <t>58.72</t>
  </si>
  <si>
    <t>30.34</t>
  </si>
  <si>
    <t>3.21</t>
  </si>
  <si>
    <t>-0.42</t>
  </si>
  <si>
    <t>-4.03</t>
  </si>
  <si>
    <t>-6.41</t>
  </si>
  <si>
    <t>3.51</t>
  </si>
  <si>
    <t>24.47</t>
  </si>
  <si>
    <t>33.34</t>
  </si>
  <si>
    <t>Diluted EPS Before Extra, 5 Yr. CAGR %</t>
  </si>
  <si>
    <t>87.67</t>
  </si>
  <si>
    <t>-0.55</t>
  </si>
  <si>
    <t>25.37</t>
  </si>
  <si>
    <t>11.07</t>
  </si>
  <si>
    <t>20.99</t>
  </si>
  <si>
    <t>-2.99</t>
  </si>
  <si>
    <t>-0.86</t>
  </si>
  <si>
    <t>11.98</t>
  </si>
  <si>
    <t>26.94</t>
  </si>
  <si>
    <t>Accounts Receivable, 5 Yr. CAGR %</t>
  </si>
  <si>
    <t>1.31</t>
  </si>
  <si>
    <t>-3.17</t>
  </si>
  <si>
    <t>14.76</t>
  </si>
  <si>
    <t>8.54</t>
  </si>
  <si>
    <t>Inventory, 5 Yr. CAGR %</t>
  </si>
  <si>
    <t>5.95</t>
  </si>
  <si>
    <t>4.21</t>
  </si>
  <si>
    <t>3.55</t>
  </si>
  <si>
    <t>12.73</t>
  </si>
  <si>
    <t>15.14</t>
  </si>
  <si>
    <t>18.93</t>
  </si>
  <si>
    <t>20.43</t>
  </si>
  <si>
    <t>Net Property, Plant and Equip., 5 Yr. CAGR %</t>
  </si>
  <si>
    <t>-2.96</t>
  </si>
  <si>
    <t>14.05</t>
  </si>
  <si>
    <t>17.45</t>
  </si>
  <si>
    <t>18.89</t>
  </si>
  <si>
    <t>23.01</t>
  </si>
  <si>
    <t>20.9</t>
  </si>
  <si>
    <t>10.01</t>
  </si>
  <si>
    <t>Total Assets, 5 Yr. CAGR %</t>
  </si>
  <si>
    <t>-1.63</t>
  </si>
  <si>
    <t>-1.04</t>
  </si>
  <si>
    <t>-0.2</t>
  </si>
  <si>
    <t>0.98</t>
  </si>
  <si>
    <t>9.14</t>
  </si>
  <si>
    <t>11.99</t>
  </si>
  <si>
    <t>12.89</t>
  </si>
  <si>
    <t>16.26</t>
  </si>
  <si>
    <t>Tangible Book Value, 5 Yr. CAGR %</t>
  </si>
  <si>
    <t>-14.82</t>
  </si>
  <si>
    <t>-15.24</t>
  </si>
  <si>
    <t>-6.98</t>
  </si>
  <si>
    <t>-5.25</t>
  </si>
  <si>
    <t>-4.76</t>
  </si>
  <si>
    <t>1.6</t>
  </si>
  <si>
    <t>-18.91</t>
  </si>
  <si>
    <t>Common Equity, 5 Yr. CAGR %</t>
  </si>
  <si>
    <t>6.79</t>
  </si>
  <si>
    <t>8.08</t>
  </si>
  <si>
    <t>-1.98</t>
  </si>
  <si>
    <t>5.81</t>
  </si>
  <si>
    <t>8.26</t>
  </si>
  <si>
    <t>9.18</t>
  </si>
  <si>
    <t>12.35</t>
  </si>
  <si>
    <t>10.71</t>
  </si>
  <si>
    <t>Cash From Operations, 5 Yr. CAGR %</t>
  </si>
  <si>
    <t>10.59</t>
  </si>
  <si>
    <t>-3.98</t>
  </si>
  <si>
    <t>6.96</t>
  </si>
  <si>
    <t>52.43</t>
  </si>
  <si>
    <t>41.45</t>
  </si>
  <si>
    <t>25.07</t>
  </si>
  <si>
    <t>Capital Expenditures, 5 Yr. CAGR %</t>
  </si>
  <si>
    <t>9.17</t>
  </si>
  <si>
    <t>14.73</t>
  </si>
  <si>
    <t>12.97</t>
  </si>
  <si>
    <t>5.05</t>
  </si>
  <si>
    <t>13.57</t>
  </si>
  <si>
    <t>11.87</t>
  </si>
  <si>
    <t>21.5</t>
  </si>
  <si>
    <t>22.18</t>
  </si>
  <si>
    <t>16.11</t>
  </si>
  <si>
    <t>15.26</t>
  </si>
  <si>
    <t>Levered Free Cash Flow, 5 Yr. CAGR %</t>
  </si>
  <si>
    <t>9.4</t>
  </si>
  <si>
    <t>6.94</t>
  </si>
  <si>
    <t>-26.3</t>
  </si>
  <si>
    <t>-3.9</t>
  </si>
  <si>
    <t>-25.69</t>
  </si>
  <si>
    <t>-15.75</t>
  </si>
  <si>
    <t>9.93</t>
  </si>
  <si>
    <t>49.84</t>
  </si>
  <si>
    <t>Unlevered Free Cash Flow, 5 Yr. CAGR %</t>
  </si>
  <si>
    <t>-0.76</t>
  </si>
  <si>
    <t>2.25</t>
  </si>
  <si>
    <t>3.7</t>
  </si>
  <si>
    <t>-33.18</t>
  </si>
  <si>
    <t>-1.96</t>
  </si>
  <si>
    <t>-15.91</t>
  </si>
  <si>
    <t>-35.5</t>
  </si>
  <si>
    <t>11.19</t>
  </si>
  <si>
    <t>68.72</t>
  </si>
  <si>
    <t>Dividend Per Share, 5 Yr. CAGR %</t>
  </si>
  <si>
    <t>8.45</t>
  </si>
  <si>
    <t>5.92</t>
  </si>
  <si>
    <t>1.61</t>
  </si>
  <si>
    <t>2019</t>
  </si>
  <si>
    <t>2020</t>
  </si>
  <si>
    <t>2021</t>
  </si>
  <si>
    <t>2022</t>
  </si>
  <si>
    <t>2023</t>
  </si>
  <si>
    <t>2024</t>
  </si>
  <si>
    <t>2025</t>
  </si>
  <si>
    <t>2026</t>
  </si>
  <si>
    <t>Capitalization
                                    1</t>
  </si>
  <si>
    <t>4,833</t>
  </si>
  <si>
    <t>4,587</t>
  </si>
  <si>
    <t>5,988</t>
  </si>
  <si>
    <t>6,833</t>
  </si>
  <si>
    <t>7,544</t>
  </si>
  <si>
    <t>8,011</t>
  </si>
  <si>
    <t>-</t>
  </si>
  <si>
    <t>Change</t>
  </si>
  <si>
    <t>-5.08%</t>
  </si>
  <si>
    <t>30.55%</t>
  </si>
  <si>
    <t>14.11%</t>
  </si>
  <si>
    <t>10.4%</t>
  </si>
  <si>
    <t>6.18%</t>
  </si>
  <si>
    <t>0%</t>
  </si>
  <si>
    <t>Enterprise Value (EV)
                                    1</t>
  </si>
  <si>
    <t>7,540</t>
  </si>
  <si>
    <t>8,052</t>
  </si>
  <si>
    <t>11,610</t>
  </si>
  <si>
    <t>11,936</t>
  </si>
  <si>
    <t>12,778</t>
  </si>
  <si>
    <t>12,809</t>
  </si>
  <si>
    <t>12,628</t>
  </si>
  <si>
    <t>11,733</t>
  </si>
  <si>
    <t>6.79%</t>
  </si>
  <si>
    <t>44.19%</t>
  </si>
  <si>
    <t>2.81%</t>
  </si>
  <si>
    <t>7.05%</t>
  </si>
  <si>
    <t>0.24%</t>
  </si>
  <si>
    <t>-1.41%</t>
  </si>
  <si>
    <t>-7.09%</t>
  </si>
  <si>
    <t>P/E ratio</t>
  </si>
  <si>
    <t>23.8x</t>
  </si>
  <si>
    <t>28.2x</t>
  </si>
  <si>
    <t>28.7x</t>
  </si>
  <si>
    <t>13.2x</t>
  </si>
  <si>
    <t>10.5x</t>
  </si>
  <si>
    <t>11.9x</t>
  </si>
  <si>
    <t>10.9x</t>
  </si>
  <si>
    <t>9.83x</t>
  </si>
  <si>
    <t>PBR</t>
  </si>
  <si>
    <t>3.08x</t>
  </si>
  <si>
    <t>3.18x</t>
  </si>
  <si>
    <t>3.17x</t>
  </si>
  <si>
    <t>2.71x</t>
  </si>
  <si>
    <t>2.57x</t>
  </si>
  <si>
    <t>2.17x</t>
  </si>
  <si>
    <t>1.82x</t>
  </si>
  <si>
    <t>PEG</t>
  </si>
  <si>
    <t>-2x</t>
  </si>
  <si>
    <t>2.2x</t>
  </si>
  <si>
    <t>0x</t>
  </si>
  <si>
    <t>0.3x</t>
  </si>
  <si>
    <t>-3.09x</t>
  </si>
  <si>
    <t>1.26x</t>
  </si>
  <si>
    <t>0.9x</t>
  </si>
  <si>
    <t>Capitalization / Revenue</t>
  </si>
  <si>
    <t>0.78x</t>
  </si>
  <si>
    <t>0.7x</t>
  </si>
  <si>
    <t>0.84x</t>
  </si>
  <si>
    <t>0.72x</t>
  </si>
  <si>
    <t>0.8x</t>
  </si>
  <si>
    <t>0.87x</t>
  </si>
  <si>
    <t>EV / Revenue</t>
  </si>
  <si>
    <t>1.22x</t>
  </si>
  <si>
    <t>1.23x</t>
  </si>
  <si>
    <t>1.62x</t>
  </si>
  <si>
    <t>1.36x</t>
  </si>
  <si>
    <t>1.44x</t>
  </si>
  <si>
    <t>1.41x</t>
  </si>
  <si>
    <t>1.28x</t>
  </si>
  <si>
    <t>EV / EBITDA</t>
  </si>
  <si>
    <t>7.32x</t>
  </si>
  <si>
    <t>7.53x</t>
  </si>
  <si>
    <t>11x</t>
  </si>
  <si>
    <t>7.46x</t>
  </si>
  <si>
    <t>6.81x</t>
  </si>
  <si>
    <t>7.56x</t>
  </si>
  <si>
    <t>7.21x</t>
  </si>
  <si>
    <t>6.34x</t>
  </si>
  <si>
    <t>EV / EBIT</t>
  </si>
  <si>
    <t>13.7x</t>
  </si>
  <si>
    <t>20.7x</t>
  </si>
  <si>
    <t>11.4x</t>
  </si>
  <si>
    <t>10.2x</t>
  </si>
  <si>
    <t>10.3x</t>
  </si>
  <si>
    <t>9.02x</t>
  </si>
  <si>
    <t>EV / FCF</t>
  </si>
  <si>
    <t>24.1x</t>
  </si>
  <si>
    <t>23.4x</t>
  </si>
  <si>
    <t>-60.2x</t>
  </si>
  <si>
    <t>22.1x</t>
  </si>
  <si>
    <t>35.2x</t>
  </si>
  <si>
    <t>-304x</t>
  </si>
  <si>
    <t>30.2x</t>
  </si>
  <si>
    <t>14.5x</t>
  </si>
  <si>
    <t>FCF Yield</t>
  </si>
  <si>
    <t>4.15%</t>
  </si>
  <si>
    <t>4.28%</t>
  </si>
  <si>
    <t>-1.66%</t>
  </si>
  <si>
    <t>4.53%</t>
  </si>
  <si>
    <t>2.84%</t>
  </si>
  <si>
    <t>-0.33%</t>
  </si>
  <si>
    <t>3.32%</t>
  </si>
  <si>
    <t>6.91%</t>
  </si>
  <si>
    <t>Dividend per Share
                                    2</t>
  </si>
  <si>
    <t>0.325</t>
  </si>
  <si>
    <t>0.404</t>
  </si>
  <si>
    <t>0.434</t>
  </si>
  <si>
    <t>Rate of return</t>
  </si>
  <si>
    <t>1.8%</t>
  </si>
  <si>
    <t>1.77%</t>
  </si>
  <si>
    <t>1.54%</t>
  </si>
  <si>
    <t>1.46%</t>
  </si>
  <si>
    <t>1.62%</t>
  </si>
  <si>
    <t>1.51%</t>
  </si>
  <si>
    <t>1.63%</t>
  </si>
  <si>
    <t>1.65%</t>
  </si>
  <si>
    <t>EPS
                                    2</t>
  </si>
  <si>
    <t>2.445</t>
  </si>
  <si>
    <t>2.716</t>
  </si>
  <si>
    <t>Distribution rate</t>
  </si>
  <si>
    <t>42.9%</t>
  </si>
  <si>
    <t>50%</t>
  </si>
  <si>
    <t>44.1%</t>
  </si>
  <si>
    <t>19.2%</t>
  </si>
  <si>
    <t>17.1%</t>
  </si>
  <si>
    <t>18%</t>
  </si>
  <si>
    <t>17.8%</t>
  </si>
  <si>
    <t>16.2%</t>
  </si>
  <si>
    <t>Net sales
                                    1</t>
  </si>
  <si>
    <t>6,160</t>
  </si>
  <si>
    <t>6,560</t>
  </si>
  <si>
    <t>7,156</t>
  </si>
  <si>
    <t>9,440</t>
  </si>
  <si>
    <t>9,428</t>
  </si>
  <si>
    <t>8,868</t>
  </si>
  <si>
    <t>8,933</t>
  </si>
  <si>
    <t>9,192</t>
  </si>
  <si>
    <t>EBITDA
                                    1</t>
  </si>
  <si>
    <t>1,030</t>
  </si>
  <si>
    <t>1,070</t>
  </si>
  <si>
    <t>1,056</t>
  </si>
  <si>
    <t>1,600</t>
  </si>
  <si>
    <t>1,876</t>
  </si>
  <si>
    <t>1,693</t>
  </si>
  <si>
    <t>1,751</t>
  </si>
  <si>
    <t>1,851</t>
  </si>
  <si>
    <t>EBIT
                                    1</t>
  </si>
  <si>
    <t>572.5</t>
  </si>
  <si>
    <t>588.4</t>
  </si>
  <si>
    <t>562</t>
  </si>
  <si>
    <t>1,044</t>
  </si>
  <si>
    <t>1,252</t>
  </si>
  <si>
    <t>1,176</t>
  </si>
  <si>
    <t>1,222</t>
  </si>
  <si>
    <t>1,300</t>
  </si>
  <si>
    <t>Net income
                                    1</t>
  </si>
  <si>
    <t>206.8</t>
  </si>
  <si>
    <t>167.3</t>
  </si>
  <si>
    <t>204</t>
  </si>
  <si>
    <t>522</t>
  </si>
  <si>
    <t>723</t>
  </si>
  <si>
    <t>688.9</t>
  </si>
  <si>
    <t>744.9</t>
  </si>
  <si>
    <t>817.9</t>
  </si>
  <si>
    <t>Net Debt
                                    1</t>
  </si>
  <si>
    <t>2,707</t>
  </si>
  <si>
    <t>3,465</t>
  </si>
  <si>
    <t>5,622</t>
  </si>
  <si>
    <t>5,103</t>
  </si>
  <si>
    <t>5,234</t>
  </si>
  <si>
    <t>4,798</t>
  </si>
  <si>
    <t>4,617</t>
  </si>
  <si>
    <t>3,722</t>
  </si>
  <si>
    <t>Reference price
                                    2</t>
  </si>
  <si>
    <t>16.94</t>
  </si>
  <si>
    <t>19.50</t>
  </si>
  <si>
    <t>22.25</t>
  </si>
  <si>
    <t>24.65</t>
  </si>
  <si>
    <t>26.69</t>
  </si>
  <si>
    <t>Nbr of stocks (in thousands)</t>
  </si>
  <si>
    <t>290,247</t>
  </si>
  <si>
    <t>270,783</t>
  </si>
  <si>
    <t>307,099</t>
  </si>
  <si>
    <t>307,118</t>
  </si>
  <si>
    <t>306,053</t>
  </si>
  <si>
    <t>300,140</t>
  </si>
  <si>
    <t>Announcement Date</t>
  </si>
  <si>
    <t>1/28/20</t>
  </si>
  <si>
    <t>2/2/21</t>
  </si>
  <si>
    <t>2/16/22</t>
  </si>
  <si>
    <t>2/7/23</t>
  </si>
  <si>
    <t>2/20/24</t>
  </si>
  <si>
    <t>address1</t>
  </si>
  <si>
    <t>1500 Riveredge Parkway</t>
  </si>
  <si>
    <t>address2</t>
  </si>
  <si>
    <t>Suite 100</t>
  </si>
  <si>
    <t>city</t>
  </si>
  <si>
    <t>Atlanta</t>
  </si>
  <si>
    <t>state</t>
  </si>
  <si>
    <t>GA</t>
  </si>
  <si>
    <t>zip</t>
  </si>
  <si>
    <t>30328</t>
  </si>
  <si>
    <t>country</t>
  </si>
  <si>
    <t>phone</t>
  </si>
  <si>
    <t>770 240 7200</t>
  </si>
  <si>
    <t>website</t>
  </si>
  <si>
    <t>https://www.graphicpkg.com</t>
  </si>
  <si>
    <t>industry</t>
  </si>
  <si>
    <t>Packaging &amp; Containers</t>
  </si>
  <si>
    <t>industryKey</t>
  </si>
  <si>
    <t>packaging-containers</t>
  </si>
  <si>
    <t>industryDisp</t>
  </si>
  <si>
    <t>sector</t>
  </si>
  <si>
    <t>Consumer Cyclical</t>
  </si>
  <si>
    <t>sectorKey</t>
  </si>
  <si>
    <t>consumer-cyclical</t>
  </si>
  <si>
    <t>sectorDisp</t>
  </si>
  <si>
    <t>longBusinessSummary</t>
  </si>
  <si>
    <t>Graphic Packaging Holding Company, together with its subsidiaries, designs, produces, and sells consumer packaging products to brands in food, beverage, foodservice, household, and other consumer products. It operates through three segments: Paperboard Manufacturing, Americas Paperboard Packaging, and Europe Paperboard Packaging. The company offers unbleached, bleached, and recycled paperboard to various paperboard packaging converters and brokers. It also provides paperboard packaging products for consumer packaged goods companies; and cups, lids, and food containers for foodservice companies and quick-service restaurants serving the food, beverage, and consumer product markets, including healthcare and beauty. The company also designs, manufactures, and installs specialized packaging machines. The company sells its products through sales offices, as well as through broker arrangements with third parties in the Americas, Europe, and the Asia Pacific. Graphic Packaging Holding Company was incorporated in 2007 and is headquartered in Atlanta, Georgia.</t>
  </si>
  <si>
    <t>fullTimeEmployees</t>
  </si>
  <si>
    <t>companyOfficers</t>
  </si>
  <si>
    <t>[{'maxAge': 1, 'name': 'Mr. Michael P. Doss', 'age': 58, 'title': 'President, CEO &amp; Director', 'yearBorn': 1966, 'fiscalYear': 2023, 'totalPay': 4575832, 'exercisedValue': 0, 'unexercisedValue': 0}, {'maxAge': 1, 'name': 'Mr. Stephen R. Scherger', 'age': 60, 'title': 'Executive VP &amp; CFO', 'yearBorn': 1964, 'fiscalYear': 2023, 'totalPay': 1935342, 'exercisedValue': 0, 'unexercisedValue': 0}, {'maxAge': 1, 'name': 'Ms. Lauren S. Tashma', 'age': 58, 'title': 'Executive VP, General Counsel &amp; Secretary', 'yearBorn': 1966, 'fiscalYear': 2023, 'totalPay': 1487636, 'exercisedValue': 0, 'unexercisedValue': 0}, {'maxAge': 1, 'name': 'Mr. Joseph P. Yost', 'age': 57, 'title': 'Executive VP &amp; President of the International Business Unit', 'yearBorn': 1967, 'fiscalYear': 2023, 'totalPay': 1850200, 'exercisedValue': 0, 'unexercisedValue': 0}, {'maxAge': 1, 'name': 'Ms. Maggie K. Bidlingmaier', 'age': 53, 'title': 'Executive VP &amp; President of the Americas Business Unit', 'yearBorn': 1971, 'fiscalYear': 2023, 'totalPay': 1710433, 'exercisedValue': 0, 'unexercisedValue': 0}, {'maxAge': 1, 'name': 'Mr. Charles D. Lischer', 'age': 55, 'title': 'Senior VP &amp; Chief Accounting Officer', 'yearBorn': 1969, 'fiscalYear': 2023, 'exercisedValue': 0, 'unexercisedValue': 0}, {'maxAge': 1, 'name': 'Mr. Vishwanath M. Narendra', 'age': 55, 'title': 'Senior VP of Global Services &amp; Chief Information Officer', 'yearBorn': 1969, 'fiscalYear': 2023, 'exercisedValue': 0, 'unexercisedValue': 0}, {'maxAge': 1, 'name': 'Ms. Melanie  Skijus', 'title': 'Vice President of Investor Relations', 'fiscalYear': 2023, 'exercisedValue': 0, 'unexercisedValue': 0}, {'maxAge': 1, 'name': 'Mr. Jean-Francois  Roche', 'age': 57, 'title': 'Senior Vice President of Sales', 'yearBorn': 1967, 'fiscalYear': 2023, 'exercisedValue': 0, 'unexercisedValue': 0}, {'maxAge': 1, 'name': 'Ms. Elizabeth  Spence', 'age': 44, 'title': 'Executive Vice President of Human Resources', 'yearBorn': 1980,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</si>
  <si>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</si>
  <si>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</si>
  <si>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</si>
  <si>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</si>
  <si>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</si>
  <si>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</si>
  <si>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</si>
  <si>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</si>
  <si>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http://phx.corporate-ir.net/phoenix.zhtml?c=103159&amp;p=irol-irhome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</si>
  <si>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</si>
  <si>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</si>
  <si>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</si>
  <si>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</si>
  <si>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</si>
  <si>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</si>
  <si>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</si>
  <si>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</si>
  <si>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</si>
  <si>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</si>
  <si>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</si>
  <si>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</si>
  <si>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</si>
  <si>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</si>
  <si>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</si>
  <si>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</si>
  <si>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</si>
  <si>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</si>
  <si>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</si>
  <si>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</si>
  <si>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</si>
  <si>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</si>
  <si>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</si>
  <si>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</si>
  <si>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</si>
  <si>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</si>
  <si>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</si>
  <si>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</si>
  <si>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</si>
  <si>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</si>
  <si>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</si>
  <si>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</si>
  <si>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</si>
  <si>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</si>
  <si>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</si>
  <si>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</si>
  <si>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</si>
  <si>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</si>
  <si>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</si>
  <si>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</si>
  <si>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</si>
  <si>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</si>
  <si>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</si>
  <si>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</si>
  <si>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</si>
  <si>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</si>
  <si>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</si>
  <si>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</si>
  <si>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</si>
  <si>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</si>
  <si>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</si>
  <si>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</si>
  <si>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</si>
  <si>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</si>
  <si>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</si>
  <si>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</si>
  <si>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</si>
  <si>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</si>
  <si>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</si>
  <si>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</si>
  <si>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</si>
  <si>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</si>
  <si>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</si>
  <si>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</si>
  <si>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</si>
  <si>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</si>
  <si>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</si>
  <si>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</si>
  <si>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</si>
  <si>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</si>
  <si>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</si>
  <si>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</si>
  <si>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</si>
  <si>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</si>
  <si>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Graphic Packaging Holding Compa</t>
  </si>
  <si>
    <t>longName</t>
  </si>
  <si>
    <t>Graphic Packaging Holding Company</t>
  </si>
  <si>
    <t>firstTradeDateEpochUtc</t>
  </si>
  <si>
    <t>timeZoneFullName</t>
  </si>
  <si>
    <t>America/New_York</t>
  </si>
  <si>
    <t>timeZoneShortName</t>
  </si>
  <si>
    <t>EST</t>
  </si>
  <si>
    <t>uuid</t>
  </si>
  <si>
    <t>f6043562-5d53-3030-a1a9-bc2655a2089c</t>
  </si>
  <si>
    <t>messageBoardId</t>
  </si>
  <si>
    <t>finmb_33880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</si>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</sst>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phicpkg.com/" TargetMode="External"/><Relationship Id="rId2" Type="http://schemas.openxmlformats.org/officeDocument/2006/relationships/hyperlink" Target="http://phx.corporate-ir.net/phoenix.zhtml?c=10315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26.34</v>
      </c>
      <c r="C4" s="2"/>
      <c r="D4" s="2"/>
      <c r="E4" s="2"/>
      <c r="F4" s="2"/>
      <c r="G4" s="2"/>
      <c r="H4" s="2"/>
      <c r="I4" s="2"/>
      <c r="J4" s="2"/>
      <c r="K4" s="2"/>
      <c r="L4" s="2"/>
      <c r="M4" s="2"/>
      <c r="N4" s="2"/>
      <c r="O4" s="2"/>
      <c r="P4" s="2"/>
      <c r="Q4" s="2"/>
      <c r="R4" s="2"/>
      <c r="S4" s="2"/>
      <c r="T4" s="2"/>
      <c r="U4" s="2"/>
      <c r="V4" s="2"/>
      <c r="W4" s="2"/>
      <c r="X4" s="2"/>
      <c r="Y4" s="2"/>
      <c r="Z4" s="2"/>
    </row>
    <row r="5">
      <c r="A5" s="1" t="s">
        <v>7</v>
      </c>
      <c r="B5" s="1">
        <v>6.793650235373825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8.01073664E9</v>
      </c>
      <c r="C8" s="2"/>
      <c r="D8" s="2"/>
      <c r="E8" s="2"/>
      <c r="F8" s="2"/>
      <c r="G8" s="2"/>
      <c r="H8" s="2"/>
      <c r="I8" s="2"/>
      <c r="J8" s="2"/>
      <c r="K8" s="2"/>
      <c r="L8" s="2"/>
      <c r="M8" s="2"/>
      <c r="N8" s="2"/>
      <c r="O8" s="2"/>
      <c r="P8" s="2"/>
      <c r="Q8" s="2"/>
      <c r="R8" s="2"/>
      <c r="S8" s="2"/>
      <c r="T8" s="2"/>
      <c r="U8" s="2"/>
      <c r="V8" s="2"/>
      <c r="W8" s="2"/>
      <c r="X8" s="2"/>
      <c r="Y8" s="2"/>
      <c r="Z8" s="2"/>
    </row>
    <row r="9">
      <c r="A9" s="1" t="s">
        <v>13</v>
      </c>
      <c r="B9" s="1">
        <v>10.025</v>
      </c>
      <c r="C9" s="2"/>
      <c r="D9" s="2"/>
      <c r="E9" s="2"/>
      <c r="F9" s="2"/>
      <c r="G9" s="2"/>
      <c r="H9" s="2"/>
      <c r="I9" s="2"/>
      <c r="J9" s="2"/>
      <c r="K9" s="2"/>
      <c r="L9" s="2"/>
      <c r="M9" s="2"/>
      <c r="N9" s="2"/>
      <c r="O9" s="2"/>
      <c r="P9" s="2"/>
      <c r="Q9" s="2"/>
      <c r="R9" s="2"/>
      <c r="S9" s="2"/>
      <c r="T9" s="2"/>
      <c r="U9" s="2"/>
      <c r="V9" s="2"/>
      <c r="W9" s="2"/>
      <c r="X9" s="2"/>
      <c r="Y9" s="2"/>
      <c r="Z9" s="2"/>
    </row>
    <row r="10">
      <c r="A10" s="1" t="s">
        <v>14</v>
      </c>
      <c r="B10" s="1">
        <v>9.917657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89.0</v>
      </c>
      <c r="C2" s="1">
        <v>230.0</v>
      </c>
      <c r="D2" s="1">
        <v>228.0</v>
      </c>
      <c r="E2" s="1">
        <v>300.0</v>
      </c>
      <c r="F2" s="1">
        <v>221.0</v>
      </c>
      <c r="G2" s="1">
        <v>207.0</v>
      </c>
      <c r="H2" s="1">
        <v>167.0</v>
      </c>
      <c r="I2" s="1">
        <v>204.0</v>
      </c>
      <c r="J2" s="1">
        <v>522.0</v>
      </c>
      <c r="K2" s="1">
        <v>723.0</v>
      </c>
      <c r="L2" s="2"/>
      <c r="M2" s="2"/>
      <c r="N2" s="2"/>
      <c r="O2" s="2"/>
      <c r="P2" s="2"/>
      <c r="Q2" s="2"/>
      <c r="R2" s="2"/>
      <c r="S2" s="2"/>
      <c r="T2" s="2"/>
      <c r="U2" s="2"/>
      <c r="V2" s="2"/>
      <c r="W2" s="2"/>
      <c r="X2" s="2"/>
      <c r="Y2" s="2"/>
      <c r="Z2" s="2"/>
    </row>
    <row r="3">
      <c r="A3" s="1" t="s">
        <v>18</v>
      </c>
      <c r="B3" s="1">
        <v>222.0</v>
      </c>
      <c r="C3" s="1">
        <v>228.0</v>
      </c>
      <c r="D3" s="1">
        <v>240.0</v>
      </c>
      <c r="E3" s="1">
        <v>252.0</v>
      </c>
      <c r="F3" s="1">
        <v>361.0</v>
      </c>
      <c r="G3" s="1">
        <v>442.0</v>
      </c>
      <c r="H3" s="1">
        <v>388.0</v>
      </c>
      <c r="I3" s="1">
        <v>403.0</v>
      </c>
      <c r="J3" s="1">
        <v>456.0</v>
      </c>
      <c r="K3" s="1">
        <v>486.0</v>
      </c>
      <c r="L3" s="2"/>
      <c r="M3" s="2"/>
      <c r="N3" s="2"/>
      <c r="O3" s="2"/>
      <c r="P3" s="2"/>
      <c r="Q3" s="2"/>
      <c r="R3" s="2"/>
      <c r="S3" s="2"/>
      <c r="T3" s="2"/>
      <c r="U3" s="2"/>
      <c r="V3" s="2"/>
      <c r="W3" s="2"/>
      <c r="X3" s="2"/>
      <c r="Y3" s="2"/>
      <c r="Z3" s="2"/>
    </row>
    <row r="4">
      <c r="A4" s="1" t="s">
        <v>19</v>
      </c>
      <c r="B4" s="1">
        <v>48.0</v>
      </c>
      <c r="C4" s="1">
        <v>52.0</v>
      </c>
      <c r="D4" s="1">
        <v>59.0</v>
      </c>
      <c r="E4" s="1">
        <v>61.0</v>
      </c>
      <c r="F4" s="1">
        <v>70.0</v>
      </c>
      <c r="G4" s="1">
        <v>0.0</v>
      </c>
      <c r="H4" s="1">
        <v>62.0</v>
      </c>
      <c r="I4" s="1">
        <v>69.0</v>
      </c>
      <c r="J4" s="1">
        <v>90.0</v>
      </c>
      <c r="K4" s="1">
        <v>91.0</v>
      </c>
      <c r="L4" s="2"/>
      <c r="M4" s="2"/>
      <c r="N4" s="2"/>
      <c r="O4" s="2"/>
      <c r="P4" s="2"/>
      <c r="Q4" s="2"/>
      <c r="R4" s="2"/>
      <c r="S4" s="2"/>
      <c r="T4" s="2"/>
      <c r="U4" s="2"/>
      <c r="V4" s="2"/>
      <c r="W4" s="2"/>
      <c r="X4" s="2"/>
      <c r="Y4" s="2"/>
      <c r="Z4" s="2"/>
    </row>
    <row r="5">
      <c r="A5" s="1" t="s">
        <v>20</v>
      </c>
      <c r="B5" s="1">
        <v>270.0</v>
      </c>
      <c r="C5" s="1">
        <v>280.0</v>
      </c>
      <c r="D5" s="1">
        <v>299.0</v>
      </c>
      <c r="E5" s="1">
        <v>314.0</v>
      </c>
      <c r="F5" s="1">
        <v>431.0</v>
      </c>
      <c r="G5" s="1">
        <v>442.0</v>
      </c>
      <c r="H5" s="1">
        <v>450.0</v>
      </c>
      <c r="I5" s="1">
        <v>472.0</v>
      </c>
      <c r="J5" s="1">
        <v>546.0</v>
      </c>
      <c r="K5" s="1">
        <v>577.0</v>
      </c>
      <c r="L5" s="2"/>
      <c r="M5" s="2"/>
      <c r="N5" s="2"/>
      <c r="O5" s="2"/>
      <c r="P5" s="2"/>
      <c r="Q5" s="2"/>
      <c r="R5" s="2"/>
      <c r="S5" s="2"/>
      <c r="T5" s="2"/>
      <c r="U5" s="2"/>
      <c r="V5" s="2"/>
      <c r="W5" s="2"/>
      <c r="X5" s="2"/>
      <c r="Y5" s="2"/>
      <c r="Z5" s="2"/>
    </row>
    <row r="6">
      <c r="A6" s="1" t="s">
        <v>21</v>
      </c>
      <c r="B6" s="1">
        <v>9.0</v>
      </c>
      <c r="C6" s="1">
        <v>4.0</v>
      </c>
      <c r="D6" s="1">
        <v>4.0</v>
      </c>
      <c r="E6" s="1">
        <v>5.0</v>
      </c>
      <c r="F6" s="1">
        <v>4.0</v>
      </c>
      <c r="G6" s="1">
        <v>4.0</v>
      </c>
      <c r="H6" s="1">
        <v>5.0</v>
      </c>
      <c r="I6" s="1">
        <v>9.0</v>
      </c>
      <c r="J6" s="1">
        <v>9.0</v>
      </c>
      <c r="K6" s="1">
        <v>6.0</v>
      </c>
      <c r="L6" s="2"/>
      <c r="M6" s="2"/>
      <c r="N6" s="2"/>
      <c r="O6" s="2"/>
      <c r="P6" s="2"/>
      <c r="Q6" s="2"/>
      <c r="R6" s="2"/>
      <c r="S6" s="2"/>
      <c r="T6" s="2"/>
      <c r="U6" s="2"/>
      <c r="V6" s="2"/>
      <c r="W6" s="2"/>
      <c r="X6" s="2"/>
      <c r="Y6" s="2"/>
      <c r="Z6" s="2"/>
    </row>
    <row r="7">
      <c r="A7" s="1" t="s">
        <v>22</v>
      </c>
      <c r="B7" s="1">
        <v>174.0</v>
      </c>
      <c r="C7" s="1">
        <v>1.0</v>
      </c>
      <c r="D7" s="1">
        <v>80.0</v>
      </c>
      <c r="E7" s="1">
        <v>-3.0</v>
      </c>
      <c r="F7" s="1">
        <v>-38.0</v>
      </c>
      <c r="G7" s="1">
        <v>0.0</v>
      </c>
      <c r="H7" s="1">
        <v>0.0</v>
      </c>
      <c r="I7" s="1">
        <v>0.0</v>
      </c>
      <c r="J7" s="1">
        <v>96.0</v>
      </c>
      <c r="K7" s="1">
        <v>0.0</v>
      </c>
      <c r="L7" s="2"/>
      <c r="M7" s="2"/>
      <c r="N7" s="2"/>
      <c r="O7" s="2"/>
      <c r="P7" s="2"/>
      <c r="Q7" s="2"/>
      <c r="R7" s="2"/>
      <c r="S7" s="2"/>
      <c r="T7" s="2"/>
      <c r="U7" s="2"/>
      <c r="V7" s="2"/>
      <c r="W7" s="2"/>
      <c r="X7" s="2"/>
      <c r="Y7" s="2"/>
      <c r="Z7" s="2"/>
    </row>
    <row r="8">
      <c r="A8" s="1" t="s">
        <v>23</v>
      </c>
      <c r="B8" s="1">
        <v>7.0</v>
      </c>
      <c r="C8" s="1">
        <v>70.0</v>
      </c>
      <c r="D8" s="1">
        <v>1.0</v>
      </c>
      <c r="E8" s="1">
        <v>16.0</v>
      </c>
      <c r="F8" s="1">
        <v>0.0</v>
      </c>
      <c r="G8" s="1">
        <v>4.0</v>
      </c>
      <c r="H8" s="1">
        <v>26.0</v>
      </c>
      <c r="I8" s="1">
        <v>17.0</v>
      </c>
      <c r="J8" s="1">
        <v>7.0</v>
      </c>
      <c r="K8" s="1">
        <v>71.0</v>
      </c>
      <c r="L8" s="2"/>
      <c r="M8" s="2"/>
      <c r="N8" s="2"/>
      <c r="O8" s="2"/>
      <c r="P8" s="2"/>
      <c r="Q8" s="2"/>
      <c r="R8" s="2"/>
      <c r="S8" s="2"/>
      <c r="T8" s="2"/>
      <c r="U8" s="2"/>
      <c r="V8" s="2"/>
      <c r="W8" s="2"/>
      <c r="X8" s="2"/>
      <c r="Y8" s="2"/>
      <c r="Z8" s="2"/>
    </row>
    <row r="9">
      <c r="A9" s="1" t="s">
        <v>24</v>
      </c>
      <c r="B9" s="1">
        <v>17.0</v>
      </c>
      <c r="C9" s="1">
        <v>90.0</v>
      </c>
      <c r="D9" s="1">
        <v>69.0</v>
      </c>
      <c r="E9" s="1">
        <v>-179.0</v>
      </c>
      <c r="F9" s="1">
        <v>130.0</v>
      </c>
      <c r="G9" s="1">
        <v>181.0</v>
      </c>
      <c r="H9" s="1">
        <v>195.0</v>
      </c>
      <c r="I9" s="1">
        <v>136.0</v>
      </c>
      <c r="J9" s="1">
        <v>128.0</v>
      </c>
      <c r="K9" s="1">
        <v>75.0</v>
      </c>
      <c r="L9" s="2"/>
      <c r="M9" s="2"/>
      <c r="N9" s="2"/>
      <c r="O9" s="2"/>
      <c r="P9" s="2"/>
      <c r="Q9" s="2"/>
      <c r="R9" s="2"/>
      <c r="S9" s="2"/>
      <c r="T9" s="2"/>
      <c r="U9" s="2"/>
      <c r="V9" s="2"/>
      <c r="W9" s="2"/>
      <c r="X9" s="2"/>
      <c r="Y9" s="2"/>
      <c r="Z9" s="2"/>
    </row>
    <row r="10">
      <c r="A10" s="1" t="s">
        <v>25</v>
      </c>
      <c r="B10" s="1">
        <v>-25.0</v>
      </c>
      <c r="C10" s="1">
        <v>-1.0</v>
      </c>
      <c r="D10" s="1">
        <v>25.0</v>
      </c>
      <c r="E10" s="1">
        <v>49.0</v>
      </c>
      <c r="F10" s="1">
        <v>-1160.0</v>
      </c>
      <c r="G10" s="1">
        <v>-108.0</v>
      </c>
      <c r="H10" s="1">
        <v>-216.0</v>
      </c>
      <c r="I10" s="1">
        <v>-106.0</v>
      </c>
      <c r="J10" s="1">
        <v>-184.0</v>
      </c>
      <c r="K10" s="1">
        <v>-39.0</v>
      </c>
      <c r="L10" s="2"/>
      <c r="M10" s="2"/>
      <c r="N10" s="2"/>
      <c r="O10" s="2"/>
      <c r="P10" s="2"/>
      <c r="Q10" s="2"/>
      <c r="R10" s="2"/>
      <c r="S10" s="2"/>
      <c r="T10" s="2"/>
      <c r="U10" s="2"/>
      <c r="V10" s="2"/>
      <c r="W10" s="2"/>
      <c r="X10" s="2"/>
      <c r="Y10" s="2"/>
      <c r="Z10" s="2"/>
    </row>
    <row r="11">
      <c r="A11" s="1" t="s">
        <v>26</v>
      </c>
      <c r="B11" s="1">
        <v>-50.0</v>
      </c>
      <c r="C11" s="1">
        <v>-19.0</v>
      </c>
      <c r="D11" s="1">
        <v>10.0</v>
      </c>
      <c r="E11" s="1">
        <v>-6.0</v>
      </c>
      <c r="F11" s="1">
        <v>-82.0</v>
      </c>
      <c r="G11" s="1">
        <v>-72.0</v>
      </c>
      <c r="H11" s="1">
        <v>34.0</v>
      </c>
      <c r="I11" s="1">
        <v>-80.0</v>
      </c>
      <c r="J11" s="1">
        <v>-268.0</v>
      </c>
      <c r="K11" s="1">
        <v>-117.0</v>
      </c>
      <c r="L11" s="2"/>
      <c r="M11" s="2"/>
      <c r="N11" s="2"/>
      <c r="O11" s="2"/>
      <c r="P11" s="2"/>
      <c r="Q11" s="2"/>
      <c r="R11" s="2"/>
      <c r="S11" s="2"/>
      <c r="T11" s="2"/>
      <c r="U11" s="2"/>
      <c r="V11" s="2"/>
      <c r="W11" s="2"/>
      <c r="X11" s="2"/>
      <c r="Y11" s="2"/>
      <c r="Z11" s="2"/>
    </row>
    <row r="12">
      <c r="A12" s="1" t="s">
        <v>27</v>
      </c>
      <c r="B12" s="1">
        <v>13.0</v>
      </c>
      <c r="C12" s="1">
        <v>12.0</v>
      </c>
      <c r="D12" s="1">
        <v>4.0</v>
      </c>
      <c r="E12" s="1">
        <v>27.0</v>
      </c>
      <c r="F12" s="1">
        <v>76.0</v>
      </c>
      <c r="G12" s="1">
        <v>-8.0</v>
      </c>
      <c r="H12" s="1">
        <v>70.0</v>
      </c>
      <c r="I12" s="1">
        <v>77.0</v>
      </c>
      <c r="J12" s="1">
        <v>132.0</v>
      </c>
      <c r="K12" s="1">
        <v>-140.0</v>
      </c>
      <c r="L12" s="2"/>
      <c r="M12" s="2"/>
      <c r="N12" s="2"/>
      <c r="O12" s="2"/>
      <c r="P12" s="2"/>
      <c r="Q12" s="2"/>
      <c r="R12" s="2"/>
      <c r="S12" s="2"/>
      <c r="T12" s="2"/>
      <c r="U12" s="2"/>
      <c r="V12" s="2"/>
      <c r="W12" s="2"/>
      <c r="X12" s="2"/>
      <c r="Y12" s="2"/>
      <c r="Z12" s="2"/>
    </row>
    <row r="13">
      <c r="A13" s="1" t="s">
        <v>28</v>
      </c>
      <c r="B13" s="1">
        <v>9.0</v>
      </c>
      <c r="C13" s="1">
        <v>90.0</v>
      </c>
      <c r="D13" s="1">
        <v>1.0</v>
      </c>
      <c r="E13" s="1">
        <v>2.0</v>
      </c>
      <c r="F13" s="1">
        <v>60.0</v>
      </c>
      <c r="G13" s="1">
        <v>-4.0</v>
      </c>
      <c r="H13" s="1">
        <v>6.0</v>
      </c>
      <c r="I13" s="1">
        <v>-6.0</v>
      </c>
      <c r="J13" s="1">
        <v>-2.0</v>
      </c>
      <c r="K13" s="1">
        <v>7.0</v>
      </c>
      <c r="L13" s="2"/>
      <c r="M13" s="2"/>
      <c r="N13" s="2"/>
      <c r="O13" s="2"/>
      <c r="P13" s="2"/>
      <c r="Q13" s="2"/>
      <c r="R13" s="2"/>
      <c r="S13" s="2"/>
      <c r="T13" s="2"/>
      <c r="U13" s="2"/>
      <c r="V13" s="2"/>
      <c r="W13" s="2"/>
      <c r="X13" s="2"/>
      <c r="Y13" s="2"/>
      <c r="Z13" s="2"/>
    </row>
    <row r="14">
      <c r="A14" s="1" t="s">
        <v>29</v>
      </c>
      <c r="B14" s="1">
        <v>13.0</v>
      </c>
      <c r="C14" s="1">
        <v>-11.0</v>
      </c>
      <c r="D14" s="1">
        <v>-3.0</v>
      </c>
      <c r="E14" s="1">
        <v>-9.0</v>
      </c>
      <c r="F14" s="1">
        <v>42.0</v>
      </c>
      <c r="G14" s="1">
        <v>19.0</v>
      </c>
      <c r="H14" s="1">
        <v>83.0</v>
      </c>
      <c r="I14" s="1">
        <v>-114.0</v>
      </c>
      <c r="J14" s="1">
        <v>104.0</v>
      </c>
      <c r="K14" s="1">
        <v>-19.0</v>
      </c>
      <c r="L14" s="2"/>
      <c r="M14" s="2"/>
      <c r="N14" s="2"/>
      <c r="O14" s="2"/>
      <c r="P14" s="2"/>
      <c r="Q14" s="2"/>
      <c r="R14" s="2"/>
      <c r="S14" s="2"/>
      <c r="T14" s="2"/>
      <c r="U14" s="2"/>
      <c r="V14" s="2"/>
      <c r="W14" s="2"/>
      <c r="X14" s="2"/>
      <c r="Y14" s="2"/>
      <c r="Z14" s="2"/>
    </row>
    <row r="15">
      <c r="A15" s="1" t="s">
        <v>30</v>
      </c>
      <c r="B15" s="1">
        <v>527.0</v>
      </c>
      <c r="C15" s="1">
        <v>589.0</v>
      </c>
      <c r="D15" s="1">
        <v>641.0</v>
      </c>
      <c r="E15" s="1">
        <v>516.0</v>
      </c>
      <c r="F15" s="1">
        <v>-374.0</v>
      </c>
      <c r="G15" s="1">
        <v>666.0</v>
      </c>
      <c r="H15" s="1">
        <v>825.0</v>
      </c>
      <c r="I15" s="1">
        <v>609.0</v>
      </c>
      <c r="J15" s="1">
        <v>1090.0</v>
      </c>
      <c r="K15" s="1">
        <v>1140.0</v>
      </c>
      <c r="L15" s="2"/>
      <c r="M15" s="2"/>
      <c r="N15" s="2"/>
      <c r="O15" s="2"/>
      <c r="P15" s="2"/>
      <c r="Q15" s="2"/>
      <c r="R15" s="2"/>
      <c r="S15" s="2"/>
      <c r="T15" s="2"/>
      <c r="U15" s="2"/>
      <c r="V15" s="2"/>
      <c r="W15" s="2"/>
      <c r="X15" s="2"/>
      <c r="Y15" s="2"/>
      <c r="Z15" s="2"/>
    </row>
    <row r="16">
      <c r="A16" s="1" t="s">
        <v>31</v>
      </c>
      <c r="B16" s="1">
        <v>-201.0</v>
      </c>
      <c r="C16" s="1">
        <v>-244.0</v>
      </c>
      <c r="D16" s="1">
        <v>-295.0</v>
      </c>
      <c r="E16" s="1">
        <v>-260.0</v>
      </c>
      <c r="F16" s="1">
        <v>-395.0</v>
      </c>
      <c r="G16" s="1">
        <v>-353.0</v>
      </c>
      <c r="H16" s="1">
        <v>-646.0</v>
      </c>
      <c r="I16" s="1">
        <v>-802.0</v>
      </c>
      <c r="J16" s="1">
        <v>-549.0</v>
      </c>
      <c r="K16" s="1">
        <v>-804.0</v>
      </c>
      <c r="L16" s="2"/>
      <c r="M16" s="2"/>
      <c r="N16" s="2"/>
      <c r="O16" s="2"/>
      <c r="P16" s="2"/>
      <c r="Q16" s="2"/>
      <c r="R16" s="2"/>
      <c r="S16" s="2"/>
      <c r="T16" s="2"/>
      <c r="U16" s="2"/>
      <c r="V16" s="2"/>
      <c r="W16" s="2"/>
      <c r="X16" s="2"/>
      <c r="Y16" s="2"/>
      <c r="Z16" s="2"/>
    </row>
    <row r="17">
      <c r="A17" s="1" t="s">
        <v>32</v>
      </c>
      <c r="B17" s="1">
        <v>171.0</v>
      </c>
      <c r="C17" s="1">
        <v>0.0</v>
      </c>
      <c r="D17" s="1">
        <v>0.0</v>
      </c>
      <c r="E17" s="1">
        <v>7.0</v>
      </c>
      <c r="F17" s="1">
        <v>49.0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-174.0</v>
      </c>
      <c r="C18" s="1">
        <v>-163.0</v>
      </c>
      <c r="D18" s="1">
        <v>-333.0</v>
      </c>
      <c r="E18" s="1">
        <v>-189.0</v>
      </c>
      <c r="F18" s="1">
        <v>-89.0</v>
      </c>
      <c r="G18" s="1">
        <v>-54.0</v>
      </c>
      <c r="H18" s="1">
        <v>-121.0</v>
      </c>
      <c r="I18" s="1">
        <v>-1700.0</v>
      </c>
      <c r="J18" s="1">
        <v>0.0</v>
      </c>
      <c r="K18" s="1">
        <v>-361.0</v>
      </c>
      <c r="L18" s="2"/>
      <c r="M18" s="2"/>
      <c r="N18" s="2"/>
      <c r="O18" s="2"/>
      <c r="P18" s="2"/>
      <c r="Q18" s="2"/>
      <c r="R18" s="2"/>
      <c r="S18" s="2"/>
      <c r="T18" s="2"/>
      <c r="U18" s="2"/>
      <c r="V18" s="2"/>
      <c r="W18" s="2"/>
      <c r="X18" s="2"/>
      <c r="Y18" s="2"/>
      <c r="Z18" s="2"/>
    </row>
    <row r="19">
      <c r="A19" s="1" t="s">
        <v>34</v>
      </c>
      <c r="B19" s="1">
        <v>0.0</v>
      </c>
      <c r="C19" s="1">
        <v>0.0</v>
      </c>
      <c r="D19" s="1">
        <v>0.0</v>
      </c>
      <c r="E19" s="1">
        <v>0.0</v>
      </c>
      <c r="F19" s="1">
        <v>1130.0</v>
      </c>
      <c r="G19" s="1">
        <v>188.0</v>
      </c>
      <c r="H19" s="1">
        <v>127.0</v>
      </c>
      <c r="I19" s="1">
        <v>119.0</v>
      </c>
      <c r="J19" s="1">
        <v>119.0</v>
      </c>
      <c r="K19" s="1">
        <v>139.0</v>
      </c>
      <c r="L19" s="2"/>
      <c r="M19" s="2"/>
      <c r="N19" s="2"/>
      <c r="O19" s="2"/>
      <c r="P19" s="2"/>
      <c r="Q19" s="2"/>
      <c r="R19" s="2"/>
      <c r="S19" s="2"/>
      <c r="T19" s="2"/>
      <c r="U19" s="2"/>
      <c r="V19" s="2"/>
      <c r="W19" s="2"/>
      <c r="X19" s="2"/>
      <c r="Y19" s="2"/>
      <c r="Z19" s="2"/>
    </row>
    <row r="20">
      <c r="A20" s="1" t="s">
        <v>35</v>
      </c>
      <c r="B20" s="1">
        <v>21.0</v>
      </c>
      <c r="C20" s="1">
        <v>7.0</v>
      </c>
      <c r="D20" s="1">
        <v>-5.0</v>
      </c>
      <c r="E20" s="1">
        <v>1.0</v>
      </c>
      <c r="F20" s="1">
        <v>-6.0</v>
      </c>
      <c r="G20" s="1">
        <v>-4.0</v>
      </c>
      <c r="H20" s="1">
        <v>-7.0</v>
      </c>
      <c r="I20" s="1">
        <v>-5.0</v>
      </c>
      <c r="J20" s="1">
        <v>-5.0</v>
      </c>
      <c r="K20" s="1">
        <v>1.0</v>
      </c>
      <c r="L20" s="2"/>
      <c r="M20" s="2"/>
      <c r="N20" s="2"/>
      <c r="O20" s="2"/>
      <c r="P20" s="2"/>
      <c r="Q20" s="2"/>
      <c r="R20" s="2"/>
      <c r="S20" s="2"/>
      <c r="T20" s="2"/>
      <c r="U20" s="2"/>
      <c r="V20" s="2"/>
      <c r="W20" s="2"/>
      <c r="X20" s="2"/>
      <c r="Y20" s="2"/>
      <c r="Z20" s="2"/>
    </row>
    <row r="21" ht="15.75" customHeight="1">
      <c r="A21" s="1" t="s">
        <v>36</v>
      </c>
      <c r="B21" s="1">
        <v>-183.0</v>
      </c>
      <c r="C21" s="1">
        <v>-400.0</v>
      </c>
      <c r="D21" s="1">
        <v>-632.0</v>
      </c>
      <c r="E21" s="1">
        <v>-441.0</v>
      </c>
      <c r="F21" s="1">
        <v>689.0</v>
      </c>
      <c r="G21" s="1">
        <v>-224.0</v>
      </c>
      <c r="H21" s="1">
        <v>-648.0</v>
      </c>
      <c r="I21" s="1">
        <v>-2390.0</v>
      </c>
      <c r="J21" s="1">
        <v>-435.0</v>
      </c>
      <c r="K21" s="1">
        <v>-1020.0</v>
      </c>
      <c r="L21" s="2"/>
      <c r="M21" s="2"/>
      <c r="N21" s="2"/>
      <c r="O21" s="2"/>
      <c r="P21" s="2"/>
      <c r="Q21" s="2"/>
      <c r="R21" s="2"/>
      <c r="S21" s="2"/>
      <c r="T21" s="2"/>
      <c r="U21" s="2"/>
      <c r="V21" s="2"/>
      <c r="W21" s="2"/>
      <c r="X21" s="2"/>
      <c r="Y21" s="2"/>
      <c r="Z21" s="2"/>
    </row>
    <row r="22" ht="15.75" customHeight="1">
      <c r="A22" s="1" t="s">
        <v>37</v>
      </c>
      <c r="B22" s="1">
        <v>2210.0</v>
      </c>
      <c r="C22" s="1">
        <v>903.0</v>
      </c>
      <c r="D22" s="1">
        <v>1500.0</v>
      </c>
      <c r="E22" s="1">
        <v>1200.0</v>
      </c>
      <c r="F22" s="1">
        <v>1880.0</v>
      </c>
      <c r="G22" s="1">
        <v>2800.0</v>
      </c>
      <c r="H22" s="1">
        <v>3410.0</v>
      </c>
      <c r="I22" s="1">
        <v>7450.0</v>
      </c>
      <c r="J22" s="1">
        <v>3930.0</v>
      </c>
      <c r="K22" s="1">
        <v>4450.0</v>
      </c>
      <c r="L22" s="2"/>
      <c r="M22" s="2"/>
      <c r="N22" s="2"/>
      <c r="O22" s="2"/>
      <c r="P22" s="2"/>
      <c r="Q22" s="2"/>
      <c r="R22" s="2"/>
      <c r="S22" s="2"/>
      <c r="T22" s="2"/>
      <c r="U22" s="2"/>
      <c r="V22" s="2"/>
      <c r="W22" s="2"/>
      <c r="X22" s="2"/>
      <c r="Y22" s="2"/>
      <c r="Z22" s="2"/>
    </row>
    <row r="23" ht="15.75" customHeight="1">
      <c r="A23" s="1" t="s">
        <v>38</v>
      </c>
      <c r="B23" s="1">
        <v>2210.0</v>
      </c>
      <c r="C23" s="1">
        <v>903.0</v>
      </c>
      <c r="D23" s="1">
        <v>1500.0</v>
      </c>
      <c r="E23" s="1">
        <v>1200.0</v>
      </c>
      <c r="F23" s="1">
        <v>1880.0</v>
      </c>
      <c r="G23" s="1">
        <v>2800.0</v>
      </c>
      <c r="H23" s="1">
        <v>3410.0</v>
      </c>
      <c r="I23" s="1">
        <v>7450.0</v>
      </c>
      <c r="J23" s="1">
        <v>3930.0</v>
      </c>
      <c r="K23" s="1">
        <v>4450.0</v>
      </c>
      <c r="L23" s="2"/>
      <c r="M23" s="2"/>
      <c r="N23" s="2"/>
      <c r="O23" s="2"/>
      <c r="P23" s="2"/>
      <c r="Q23" s="2"/>
      <c r="R23" s="2"/>
      <c r="S23" s="2"/>
      <c r="T23" s="2"/>
      <c r="U23" s="2"/>
      <c r="V23" s="2"/>
      <c r="W23" s="2"/>
      <c r="X23" s="2"/>
      <c r="Y23" s="2"/>
      <c r="Z23" s="2"/>
    </row>
    <row r="24" ht="15.75" customHeight="1">
      <c r="A24" s="1" t="s">
        <v>39</v>
      </c>
      <c r="B24" s="1">
        <v>-2470.0</v>
      </c>
      <c r="C24" s="1">
        <v>-979.0</v>
      </c>
      <c r="D24" s="1">
        <v>-1260.0</v>
      </c>
      <c r="E24" s="1">
        <v>-1120.0</v>
      </c>
      <c r="F24" s="1">
        <v>-1940.0</v>
      </c>
      <c r="G24" s="1">
        <v>-2900.0</v>
      </c>
      <c r="H24" s="1">
        <v>-2630.0</v>
      </c>
      <c r="I24" s="1">
        <v>-5290.0</v>
      </c>
      <c r="J24" s="1">
        <v>-4460.0</v>
      </c>
      <c r="K24" s="1">
        <v>-4340.0</v>
      </c>
      <c r="L24" s="2"/>
      <c r="M24" s="2"/>
      <c r="N24" s="2"/>
      <c r="O24" s="2"/>
      <c r="P24" s="2"/>
      <c r="Q24" s="2"/>
      <c r="R24" s="2"/>
      <c r="S24" s="2"/>
      <c r="T24" s="2"/>
      <c r="U24" s="2"/>
      <c r="V24" s="2"/>
      <c r="W24" s="2"/>
      <c r="X24" s="2"/>
      <c r="Y24" s="2"/>
      <c r="Z24" s="2"/>
    </row>
    <row r="25" ht="15.75" customHeight="1">
      <c r="A25" s="1" t="s">
        <v>40</v>
      </c>
      <c r="B25" s="1">
        <v>-2470.0</v>
      </c>
      <c r="C25" s="1">
        <v>-979.0</v>
      </c>
      <c r="D25" s="1">
        <v>-1260.0</v>
      </c>
      <c r="E25" s="1">
        <v>-1120.0</v>
      </c>
      <c r="F25" s="1">
        <v>-1940.0</v>
      </c>
      <c r="G25" s="1">
        <v>-2900.0</v>
      </c>
      <c r="H25" s="1">
        <v>-2630.0</v>
      </c>
      <c r="I25" s="1">
        <v>-5290.0</v>
      </c>
      <c r="J25" s="1">
        <v>-4460.0</v>
      </c>
      <c r="K25" s="1">
        <v>-4340.0</v>
      </c>
      <c r="L25" s="2"/>
      <c r="M25" s="2"/>
      <c r="N25" s="2"/>
      <c r="O25" s="2"/>
      <c r="P25" s="2"/>
      <c r="Q25" s="2"/>
      <c r="R25" s="2"/>
      <c r="S25" s="2"/>
      <c r="T25" s="2"/>
      <c r="U25" s="2"/>
      <c r="V25" s="2"/>
      <c r="W25" s="2"/>
      <c r="X25" s="2"/>
      <c r="Y25" s="2"/>
      <c r="Z25" s="2"/>
    </row>
    <row r="26" ht="15.75" customHeight="1">
      <c r="A26" s="1" t="s">
        <v>41</v>
      </c>
      <c r="B26" s="1">
        <v>-14.0</v>
      </c>
      <c r="C26" s="1">
        <v>-84.0</v>
      </c>
      <c r="D26" s="1">
        <v>-176.0</v>
      </c>
      <c r="E26" s="1">
        <v>-72.0</v>
      </c>
      <c r="F26" s="1">
        <v>-123.0</v>
      </c>
      <c r="G26" s="1">
        <v>-133.0</v>
      </c>
      <c r="H26" s="1">
        <v>-325.0</v>
      </c>
      <c r="I26" s="1">
        <v>-15.0</v>
      </c>
      <c r="J26" s="1">
        <v>-46.0</v>
      </c>
      <c r="K26" s="1">
        <v>-76.0</v>
      </c>
      <c r="L26" s="2"/>
      <c r="M26" s="2"/>
      <c r="N26" s="2"/>
      <c r="O26" s="2"/>
      <c r="P26" s="2"/>
      <c r="Q26" s="2"/>
      <c r="R26" s="2"/>
      <c r="S26" s="2"/>
      <c r="T26" s="2"/>
      <c r="U26" s="2"/>
      <c r="V26" s="2"/>
      <c r="W26" s="2"/>
      <c r="X26" s="2"/>
      <c r="Y26" s="2"/>
      <c r="Z26" s="2"/>
    </row>
    <row r="27" ht="15.75" customHeight="1">
      <c r="A27" s="1" t="s">
        <v>42</v>
      </c>
      <c r="B27" s="1">
        <v>0.0</v>
      </c>
      <c r="C27" s="1">
        <v>-49.0</v>
      </c>
      <c r="D27" s="1">
        <v>-64.0</v>
      </c>
      <c r="E27" s="1">
        <v>-93.0</v>
      </c>
      <c r="F27" s="1">
        <v>-111.0</v>
      </c>
      <c r="G27" s="1">
        <v>-113.0</v>
      </c>
      <c r="H27" s="1">
        <v>-103.0</v>
      </c>
      <c r="I27" s="1">
        <v>-92.0</v>
      </c>
      <c r="J27" s="1">
        <v>-92.0</v>
      </c>
      <c r="K27" s="1">
        <v>-123.0</v>
      </c>
      <c r="L27" s="2"/>
      <c r="M27" s="2"/>
      <c r="N27" s="2"/>
      <c r="O27" s="2"/>
      <c r="P27" s="2"/>
      <c r="Q27" s="2"/>
      <c r="R27" s="2"/>
      <c r="S27" s="2"/>
      <c r="T27" s="2"/>
      <c r="U27" s="2"/>
      <c r="V27" s="2"/>
      <c r="W27" s="2"/>
      <c r="X27" s="2"/>
      <c r="Y27" s="2"/>
      <c r="Z27" s="2"/>
    </row>
    <row r="28" ht="15.75" customHeight="1">
      <c r="A28" s="1" t="s">
        <v>43</v>
      </c>
      <c r="B28" s="1">
        <v>0.0</v>
      </c>
      <c r="C28" s="1">
        <v>-49.0</v>
      </c>
      <c r="D28" s="1">
        <v>-64.0</v>
      </c>
      <c r="E28" s="1">
        <v>-93.0</v>
      </c>
      <c r="F28" s="1">
        <v>-111.0</v>
      </c>
      <c r="G28" s="1">
        <v>-113.0</v>
      </c>
      <c r="H28" s="1">
        <v>-103.0</v>
      </c>
      <c r="I28" s="1">
        <v>-92.0</v>
      </c>
      <c r="J28" s="1">
        <v>-92.0</v>
      </c>
      <c r="K28" s="1">
        <v>-123.0</v>
      </c>
      <c r="L28" s="2"/>
      <c r="M28" s="2"/>
      <c r="N28" s="2"/>
      <c r="O28" s="2"/>
      <c r="P28" s="2"/>
      <c r="Q28" s="2"/>
      <c r="R28" s="2"/>
      <c r="S28" s="2"/>
      <c r="T28" s="2"/>
      <c r="U28" s="2"/>
      <c r="V28" s="2"/>
      <c r="W28" s="2"/>
      <c r="X28" s="2"/>
      <c r="Y28" s="2"/>
      <c r="Z28" s="2"/>
    </row>
    <row r="29" ht="15.75" customHeight="1">
      <c r="A29" s="1" t="s">
        <v>44</v>
      </c>
      <c r="B29" s="1">
        <v>-27.0</v>
      </c>
      <c r="C29" s="1">
        <v>-1.0</v>
      </c>
      <c r="D29" s="1">
        <v>-1.0</v>
      </c>
      <c r="E29" s="1">
        <v>8.0</v>
      </c>
      <c r="F29" s="1">
        <v>-13.0</v>
      </c>
      <c r="G29" s="1">
        <v>-11.0</v>
      </c>
      <c r="H29" s="1">
        <v>-505.0</v>
      </c>
      <c r="I29" s="1">
        <v>-274.0</v>
      </c>
      <c r="J29" s="1">
        <v>2.0</v>
      </c>
      <c r="K29" s="1">
        <v>-16.0</v>
      </c>
      <c r="L29" s="2"/>
      <c r="M29" s="2"/>
      <c r="N29" s="2"/>
      <c r="O29" s="2"/>
      <c r="P29" s="2"/>
      <c r="Q29" s="2"/>
      <c r="R29" s="2"/>
      <c r="S29" s="2"/>
      <c r="T29" s="2"/>
      <c r="U29" s="2"/>
      <c r="V29" s="2"/>
      <c r="W29" s="2"/>
      <c r="X29" s="2"/>
      <c r="Y29" s="2"/>
      <c r="Z29" s="2"/>
    </row>
    <row r="30" ht="15.75" customHeight="1">
      <c r="A30" s="1" t="s">
        <v>45</v>
      </c>
      <c r="B30" s="1">
        <v>-309.0</v>
      </c>
      <c r="C30" s="1">
        <v>-211.0</v>
      </c>
      <c r="D30" s="1">
        <v>-3.0</v>
      </c>
      <c r="E30" s="1">
        <v>-69.0</v>
      </c>
      <c r="F30" s="1">
        <v>-311.0</v>
      </c>
      <c r="G30" s="1">
        <v>-361.0</v>
      </c>
      <c r="H30" s="1">
        <v>-152.0</v>
      </c>
      <c r="I30" s="1">
        <v>1780.0</v>
      </c>
      <c r="J30" s="1">
        <v>-666.0</v>
      </c>
      <c r="K30" s="1">
        <v>-106.0</v>
      </c>
      <c r="L30" s="2"/>
      <c r="M30" s="2"/>
      <c r="N30" s="2"/>
      <c r="O30" s="2"/>
      <c r="P30" s="2"/>
      <c r="Q30" s="2"/>
      <c r="R30" s="2"/>
      <c r="S30" s="2"/>
      <c r="T30" s="2"/>
      <c r="U30" s="2"/>
      <c r="V30" s="2"/>
      <c r="W30" s="2"/>
      <c r="X30" s="2"/>
      <c r="Y30" s="2"/>
      <c r="Z30" s="2"/>
    </row>
    <row r="31" ht="15.75" customHeight="1">
      <c r="A31" s="1" t="s">
        <v>46</v>
      </c>
      <c r="B31" s="1">
        <v>-5.0</v>
      </c>
      <c r="C31" s="1">
        <v>-5.0</v>
      </c>
      <c r="D31" s="1">
        <v>-1.0</v>
      </c>
      <c r="E31" s="1">
        <v>2.0</v>
      </c>
      <c r="F31" s="1">
        <v>-1.0</v>
      </c>
      <c r="G31" s="1">
        <v>1.0</v>
      </c>
      <c r="H31" s="1">
        <v>1.0</v>
      </c>
      <c r="I31" s="1">
        <v>-2.0</v>
      </c>
      <c r="J31" s="1">
        <v>-6.0</v>
      </c>
      <c r="K31" s="1">
        <v>-1.0</v>
      </c>
      <c r="L31" s="2"/>
      <c r="M31" s="2"/>
      <c r="N31" s="2"/>
      <c r="O31" s="2"/>
      <c r="P31" s="2"/>
      <c r="Q31" s="2"/>
      <c r="R31" s="2"/>
      <c r="S31" s="2"/>
      <c r="T31" s="2"/>
      <c r="U31" s="2"/>
      <c r="V31" s="2"/>
      <c r="W31" s="2"/>
      <c r="X31" s="2"/>
      <c r="Y31" s="2"/>
      <c r="Z31" s="2"/>
    </row>
    <row r="32" ht="15.75" customHeight="1">
      <c r="A32" s="1" t="s">
        <v>47</v>
      </c>
      <c r="B32" s="1">
        <v>29.0</v>
      </c>
      <c r="C32" s="1">
        <v>-26.0</v>
      </c>
      <c r="D32" s="1">
        <v>4.0</v>
      </c>
      <c r="E32" s="1">
        <v>8.0</v>
      </c>
      <c r="F32" s="1">
        <v>3.0</v>
      </c>
      <c r="G32" s="1">
        <v>82.0</v>
      </c>
      <c r="H32" s="1">
        <v>26.0</v>
      </c>
      <c r="I32" s="1">
        <v>-7.0</v>
      </c>
      <c r="J32" s="1">
        <v>-17.0</v>
      </c>
      <c r="K32" s="1">
        <v>12.0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79.0</v>
      </c>
      <c r="C34" s="1">
        <v>60.0</v>
      </c>
      <c r="D34" s="1">
        <v>64.0</v>
      </c>
      <c r="E34" s="1">
        <v>81.0</v>
      </c>
      <c r="F34" s="1">
        <v>121.0</v>
      </c>
      <c r="G34" s="1">
        <v>127.0</v>
      </c>
      <c r="H34" s="1">
        <v>120.0</v>
      </c>
      <c r="I34" s="1">
        <v>116.0</v>
      </c>
      <c r="J34" s="1">
        <v>176.0</v>
      </c>
      <c r="K34" s="1">
        <v>221.0</v>
      </c>
      <c r="L34" s="2"/>
      <c r="M34" s="2"/>
      <c r="N34" s="2"/>
      <c r="O34" s="2"/>
      <c r="P34" s="2"/>
      <c r="Q34" s="2"/>
      <c r="R34" s="2"/>
      <c r="S34" s="2"/>
      <c r="T34" s="2"/>
      <c r="U34" s="2"/>
      <c r="V34" s="2"/>
      <c r="W34" s="2"/>
      <c r="X34" s="2"/>
      <c r="Y34" s="2"/>
      <c r="Z34" s="2"/>
    </row>
    <row r="35" ht="15.75" customHeight="1">
      <c r="A35" s="1" t="s">
        <v>50</v>
      </c>
      <c r="B35" s="1">
        <v>12.0</v>
      </c>
      <c r="C35" s="1">
        <v>11.0</v>
      </c>
      <c r="D35" s="1">
        <v>14.0</v>
      </c>
      <c r="E35" s="1">
        <v>15.0</v>
      </c>
      <c r="F35" s="1">
        <v>25.0</v>
      </c>
      <c r="G35" s="1">
        <v>25.0</v>
      </c>
      <c r="H35" s="1">
        <v>27.0</v>
      </c>
      <c r="I35" s="1">
        <v>25.0</v>
      </c>
      <c r="J35" s="1">
        <v>43.0</v>
      </c>
      <c r="K35" s="1">
        <v>157.0</v>
      </c>
      <c r="L35" s="2"/>
      <c r="M35" s="2"/>
      <c r="N35" s="2"/>
      <c r="O35" s="2"/>
      <c r="P35" s="2"/>
      <c r="Q35" s="2"/>
      <c r="R35" s="2"/>
      <c r="S35" s="2"/>
      <c r="T35" s="2"/>
      <c r="U35" s="2"/>
      <c r="V35" s="2"/>
      <c r="W35" s="2"/>
      <c r="X35" s="2"/>
      <c r="Y35" s="2"/>
      <c r="Z35" s="2"/>
    </row>
    <row r="36" ht="15.75" customHeight="1">
      <c r="A36" s="1" t="s">
        <v>51</v>
      </c>
      <c r="B36" s="1">
        <v>363.0</v>
      </c>
      <c r="C36" s="1">
        <v>303.0</v>
      </c>
      <c r="D36" s="1">
        <v>232.0</v>
      </c>
      <c r="E36" s="1">
        <v>274.0</v>
      </c>
      <c r="F36" s="1">
        <v>-40.0</v>
      </c>
      <c r="G36" s="1">
        <v>438.0</v>
      </c>
      <c r="H36" s="1">
        <v>68.0</v>
      </c>
      <c r="I36" s="1">
        <v>-98.0</v>
      </c>
      <c r="J36" s="1">
        <v>467.0</v>
      </c>
      <c r="K36" s="1">
        <v>304.0</v>
      </c>
      <c r="L36" s="2"/>
      <c r="M36" s="2"/>
      <c r="N36" s="2"/>
      <c r="O36" s="2"/>
      <c r="P36" s="2"/>
      <c r="Q36" s="2"/>
      <c r="R36" s="2"/>
      <c r="S36" s="2"/>
      <c r="T36" s="2"/>
      <c r="U36" s="2"/>
      <c r="V36" s="2"/>
      <c r="W36" s="2"/>
      <c r="X36" s="2"/>
      <c r="Y36" s="2"/>
      <c r="Z36" s="2"/>
    </row>
    <row r="37" ht="15.75" customHeight="1">
      <c r="A37" s="1" t="s">
        <v>52</v>
      </c>
      <c r="B37" s="1">
        <v>404.0</v>
      </c>
      <c r="C37" s="1">
        <v>341.0</v>
      </c>
      <c r="D37" s="1">
        <v>275.0</v>
      </c>
      <c r="E37" s="1">
        <v>325.0</v>
      </c>
      <c r="F37" s="1">
        <v>32.0</v>
      </c>
      <c r="G37" s="1">
        <v>521.0</v>
      </c>
      <c r="H37" s="1">
        <v>143.0</v>
      </c>
      <c r="I37" s="1">
        <v>-30.0</v>
      </c>
      <c r="J37" s="1">
        <v>581.0</v>
      </c>
      <c r="K37" s="1">
        <v>447.0</v>
      </c>
      <c r="L37" s="2"/>
      <c r="M37" s="2"/>
      <c r="N37" s="2"/>
      <c r="O37" s="2"/>
      <c r="P37" s="2"/>
      <c r="Q37" s="2"/>
      <c r="R37" s="2"/>
      <c r="S37" s="2"/>
      <c r="T37" s="2"/>
      <c r="U37" s="2"/>
      <c r="V37" s="2"/>
      <c r="W37" s="2"/>
      <c r="X37" s="2"/>
      <c r="Y37" s="2"/>
      <c r="Z37" s="2"/>
    </row>
    <row r="38" ht="15.75" customHeight="1">
      <c r="A38" s="1" t="s">
        <v>53</v>
      </c>
      <c r="B38" s="1">
        <v>-51.0</v>
      </c>
      <c r="C38" s="1">
        <v>-6.0</v>
      </c>
      <c r="D38" s="1">
        <v>23.0</v>
      </c>
      <c r="E38" s="1">
        <v>-27.0</v>
      </c>
      <c r="F38" s="1">
        <v>323.0</v>
      </c>
      <c r="G38" s="1">
        <v>-75.0</v>
      </c>
      <c r="H38" s="1">
        <v>-16.0</v>
      </c>
      <c r="I38" s="1">
        <v>84.0</v>
      </c>
      <c r="J38" s="1">
        <v>109.0</v>
      </c>
      <c r="K38" s="1">
        <v>178.0</v>
      </c>
      <c r="L38" s="2"/>
      <c r="M38" s="2"/>
      <c r="N38" s="2"/>
      <c r="O38" s="2"/>
      <c r="P38" s="2"/>
      <c r="Q38" s="2"/>
      <c r="R38" s="2"/>
      <c r="S38" s="2"/>
      <c r="T38" s="2"/>
      <c r="U38" s="2"/>
      <c r="V38" s="2"/>
      <c r="W38" s="2"/>
      <c r="X38" s="2"/>
      <c r="Y38" s="2"/>
      <c r="Z38" s="2"/>
    </row>
    <row r="39" ht="15.75" customHeight="1">
      <c r="A39" s="1" t="s">
        <v>54</v>
      </c>
      <c r="B39" s="1">
        <v>-267.0</v>
      </c>
      <c r="C39" s="1">
        <v>-75.0</v>
      </c>
      <c r="D39" s="1">
        <v>239.0</v>
      </c>
      <c r="E39" s="1">
        <v>87.0</v>
      </c>
      <c r="F39" s="1">
        <v>-63.0</v>
      </c>
      <c r="G39" s="1">
        <v>-104.0</v>
      </c>
      <c r="H39" s="1">
        <v>780.0</v>
      </c>
      <c r="I39" s="1">
        <v>2160.0</v>
      </c>
      <c r="J39" s="1">
        <v>-530.0</v>
      </c>
      <c r="K39" s="1">
        <v>109.0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81.0</v>
      </c>
      <c r="C3" s="1">
        <v>54.0</v>
      </c>
      <c r="D3" s="1">
        <v>59.0</v>
      </c>
      <c r="E3" s="1">
        <v>67.0</v>
      </c>
      <c r="F3" s="1">
        <v>70.0</v>
      </c>
      <c r="G3" s="1">
        <v>153.0</v>
      </c>
      <c r="H3" s="1">
        <v>179.0</v>
      </c>
      <c r="I3" s="1">
        <v>172.0</v>
      </c>
      <c r="J3" s="1">
        <v>150.0</v>
      </c>
      <c r="K3" s="1">
        <v>162.0</v>
      </c>
      <c r="L3" s="2"/>
      <c r="M3" s="2"/>
      <c r="N3" s="2"/>
      <c r="O3" s="2"/>
      <c r="P3" s="2"/>
      <c r="Q3" s="2"/>
      <c r="R3" s="2"/>
      <c r="S3" s="2"/>
      <c r="T3" s="2"/>
      <c r="U3" s="2"/>
      <c r="V3" s="2"/>
      <c r="W3" s="2"/>
      <c r="X3" s="2"/>
      <c r="Y3" s="2"/>
      <c r="Z3" s="2"/>
    </row>
    <row r="4">
      <c r="A4" s="1" t="s">
        <v>57</v>
      </c>
      <c r="B4" s="1">
        <v>81.0</v>
      </c>
      <c r="C4" s="1">
        <v>54.0</v>
      </c>
      <c r="D4" s="1">
        <v>59.0</v>
      </c>
      <c r="E4" s="1">
        <v>67.0</v>
      </c>
      <c r="F4" s="1">
        <v>70.0</v>
      </c>
      <c r="G4" s="1">
        <v>153.0</v>
      </c>
      <c r="H4" s="1">
        <v>179.0</v>
      </c>
      <c r="I4" s="1">
        <v>172.0</v>
      </c>
      <c r="J4" s="1">
        <v>150.0</v>
      </c>
      <c r="K4" s="1">
        <v>162.0</v>
      </c>
      <c r="L4" s="2"/>
      <c r="M4" s="2"/>
      <c r="N4" s="2"/>
      <c r="O4" s="2"/>
      <c r="P4" s="2"/>
      <c r="Q4" s="2"/>
      <c r="R4" s="2"/>
      <c r="S4" s="2"/>
      <c r="T4" s="2"/>
      <c r="U4" s="2"/>
      <c r="V4" s="2"/>
      <c r="W4" s="2"/>
      <c r="X4" s="2"/>
      <c r="Y4" s="2"/>
      <c r="Z4" s="2"/>
    </row>
    <row r="5">
      <c r="A5" s="1" t="s">
        <v>58</v>
      </c>
      <c r="B5" s="1">
        <v>378.0</v>
      </c>
      <c r="C5" s="1">
        <v>388.0</v>
      </c>
      <c r="D5" s="1">
        <v>394.0</v>
      </c>
      <c r="E5" s="1">
        <v>374.0</v>
      </c>
      <c r="F5" s="1">
        <v>475.0</v>
      </c>
      <c r="G5" s="1">
        <v>462.0</v>
      </c>
      <c r="H5" s="1">
        <v>597.0</v>
      </c>
      <c r="I5" s="1">
        <v>785.0</v>
      </c>
      <c r="J5" s="1">
        <v>804.0</v>
      </c>
      <c r="K5" s="1">
        <v>716.0</v>
      </c>
      <c r="L5" s="2"/>
      <c r="M5" s="2"/>
      <c r="N5" s="2"/>
      <c r="O5" s="2"/>
      <c r="P5" s="2"/>
      <c r="Q5" s="2"/>
      <c r="R5" s="2"/>
      <c r="S5" s="2"/>
      <c r="T5" s="2"/>
      <c r="U5" s="2"/>
      <c r="V5" s="2"/>
      <c r="W5" s="2"/>
      <c r="X5" s="2"/>
      <c r="Y5" s="2"/>
      <c r="Z5" s="2"/>
    </row>
    <row r="6">
      <c r="A6" s="1" t="s">
        <v>59</v>
      </c>
      <c r="B6" s="1">
        <v>29.0</v>
      </c>
      <c r="C6" s="1">
        <v>36.0</v>
      </c>
      <c r="D6" s="1">
        <v>32.0</v>
      </c>
      <c r="E6" s="1">
        <v>48.0</v>
      </c>
      <c r="F6" s="1">
        <v>107.0</v>
      </c>
      <c r="G6" s="1">
        <v>53.0</v>
      </c>
      <c r="H6" s="1">
        <v>57.0</v>
      </c>
      <c r="I6" s="1">
        <v>74.0</v>
      </c>
      <c r="J6" s="1">
        <v>75.0</v>
      </c>
      <c r="K6" s="1">
        <v>119.0</v>
      </c>
      <c r="L6" s="2"/>
      <c r="M6" s="2"/>
      <c r="N6" s="2"/>
      <c r="O6" s="2"/>
      <c r="P6" s="2"/>
      <c r="Q6" s="2"/>
      <c r="R6" s="2"/>
      <c r="S6" s="2"/>
      <c r="T6" s="2"/>
      <c r="U6" s="2"/>
      <c r="V6" s="2"/>
      <c r="W6" s="2"/>
      <c r="X6" s="2"/>
      <c r="Y6" s="2"/>
      <c r="Z6" s="2"/>
    </row>
    <row r="7">
      <c r="A7" s="1" t="s">
        <v>60</v>
      </c>
      <c r="B7" s="1">
        <v>408.0</v>
      </c>
      <c r="C7" s="1">
        <v>424.0</v>
      </c>
      <c r="D7" s="1">
        <v>427.0</v>
      </c>
      <c r="E7" s="1">
        <v>423.0</v>
      </c>
      <c r="F7" s="1">
        <v>583.0</v>
      </c>
      <c r="G7" s="1">
        <v>515.0</v>
      </c>
      <c r="H7" s="1">
        <v>654.0</v>
      </c>
      <c r="I7" s="1">
        <v>859.0</v>
      </c>
      <c r="J7" s="1">
        <v>879.0</v>
      </c>
      <c r="K7" s="1">
        <v>835.0</v>
      </c>
      <c r="L7" s="2"/>
      <c r="M7" s="2"/>
      <c r="N7" s="2"/>
      <c r="O7" s="2"/>
      <c r="P7" s="2"/>
      <c r="Q7" s="2"/>
      <c r="R7" s="2"/>
      <c r="S7" s="2"/>
      <c r="T7" s="2"/>
      <c r="U7" s="2"/>
      <c r="V7" s="2"/>
      <c r="W7" s="2"/>
      <c r="X7" s="2"/>
      <c r="Y7" s="2"/>
      <c r="Z7" s="2"/>
    </row>
    <row r="8">
      <c r="A8" s="1" t="s">
        <v>61</v>
      </c>
      <c r="B8" s="1">
        <v>522.0</v>
      </c>
      <c r="C8" s="1">
        <v>557.0</v>
      </c>
      <c r="D8" s="1">
        <v>583.0</v>
      </c>
      <c r="E8" s="1">
        <v>634.0</v>
      </c>
      <c r="F8" s="1">
        <v>1010.0</v>
      </c>
      <c r="G8" s="1">
        <v>1100.0</v>
      </c>
      <c r="H8" s="1">
        <v>1130.0</v>
      </c>
      <c r="I8" s="1">
        <v>1390.0</v>
      </c>
      <c r="J8" s="1">
        <v>1610.0</v>
      </c>
      <c r="K8" s="1">
        <v>1750.0</v>
      </c>
      <c r="L8" s="2"/>
      <c r="M8" s="2"/>
      <c r="N8" s="2"/>
      <c r="O8" s="2"/>
      <c r="P8" s="2"/>
      <c r="Q8" s="2"/>
      <c r="R8" s="2"/>
      <c r="S8" s="2"/>
      <c r="T8" s="2"/>
      <c r="U8" s="2"/>
      <c r="V8" s="2"/>
      <c r="W8" s="2"/>
      <c r="X8" s="2"/>
      <c r="Y8" s="2"/>
      <c r="Z8" s="2"/>
    </row>
    <row r="9">
      <c r="A9" s="1" t="s">
        <v>62</v>
      </c>
      <c r="B9" s="1">
        <v>30.0</v>
      </c>
      <c r="C9" s="1">
        <v>30.0</v>
      </c>
      <c r="D9" s="1">
        <v>34.0</v>
      </c>
      <c r="E9" s="1">
        <v>34.0</v>
      </c>
      <c r="F9" s="1">
        <v>28.0</v>
      </c>
      <c r="G9" s="1">
        <v>41.0</v>
      </c>
      <c r="H9" s="1">
        <v>0.0</v>
      </c>
      <c r="I9" s="1">
        <v>0.0</v>
      </c>
      <c r="J9" s="1">
        <v>0.0</v>
      </c>
      <c r="K9" s="1">
        <v>0.0</v>
      </c>
      <c r="L9" s="2"/>
      <c r="M9" s="2"/>
      <c r="N9" s="2"/>
      <c r="O9" s="2"/>
      <c r="P9" s="2"/>
      <c r="Q9" s="2"/>
      <c r="R9" s="2"/>
      <c r="S9" s="2"/>
      <c r="T9" s="2"/>
      <c r="U9" s="2"/>
      <c r="V9" s="2"/>
      <c r="W9" s="2"/>
      <c r="X9" s="2"/>
      <c r="Y9" s="2"/>
      <c r="Z9" s="2"/>
    </row>
    <row r="10">
      <c r="A10" s="1" t="s">
        <v>63</v>
      </c>
      <c r="B10" s="1">
        <v>177.0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1.0</v>
      </c>
      <c r="C11" s="1">
        <v>40.0</v>
      </c>
      <c r="D11" s="1">
        <v>12.0</v>
      </c>
      <c r="E11" s="1">
        <v>11.0</v>
      </c>
      <c r="F11" s="1">
        <v>67.0</v>
      </c>
      <c r="G11" s="1">
        <v>70.0</v>
      </c>
      <c r="H11" s="1">
        <v>59.0</v>
      </c>
      <c r="I11" s="1">
        <v>84.0</v>
      </c>
      <c r="J11" s="1">
        <v>71.0</v>
      </c>
      <c r="K11" s="1">
        <v>94.0</v>
      </c>
      <c r="L11" s="2"/>
      <c r="M11" s="2"/>
      <c r="N11" s="2"/>
      <c r="O11" s="2"/>
      <c r="P11" s="2"/>
      <c r="Q11" s="2"/>
      <c r="R11" s="2"/>
      <c r="S11" s="2"/>
      <c r="T11" s="2"/>
      <c r="U11" s="2"/>
      <c r="V11" s="2"/>
      <c r="W11" s="2"/>
      <c r="X11" s="2"/>
      <c r="Y11" s="2"/>
      <c r="Z11" s="2"/>
    </row>
    <row r="12">
      <c r="A12" s="1" t="s">
        <v>65</v>
      </c>
      <c r="B12" s="1">
        <v>1220.0</v>
      </c>
      <c r="C12" s="1">
        <v>1070.0</v>
      </c>
      <c r="D12" s="1">
        <v>1110.0</v>
      </c>
      <c r="E12" s="1">
        <v>1170.0</v>
      </c>
      <c r="F12" s="1">
        <v>1760.0</v>
      </c>
      <c r="G12" s="1">
        <v>1810.0</v>
      </c>
      <c r="H12" s="1">
        <v>2020.0</v>
      </c>
      <c r="I12" s="1">
        <v>2500.0</v>
      </c>
      <c r="J12" s="1">
        <v>2710.0</v>
      </c>
      <c r="K12" s="1">
        <v>2840.0</v>
      </c>
      <c r="L12" s="2"/>
      <c r="M12" s="2"/>
      <c r="N12" s="2"/>
      <c r="O12" s="2"/>
      <c r="P12" s="2"/>
      <c r="Q12" s="2"/>
      <c r="R12" s="2"/>
      <c r="S12" s="2"/>
      <c r="T12" s="2"/>
      <c r="U12" s="2"/>
      <c r="V12" s="2"/>
      <c r="W12" s="2"/>
      <c r="X12" s="2"/>
      <c r="Y12" s="2"/>
      <c r="Z12" s="2"/>
    </row>
    <row r="13">
      <c r="A13" s="1" t="s">
        <v>66</v>
      </c>
      <c r="B13" s="1">
        <v>4170.0</v>
      </c>
      <c r="C13" s="1">
        <v>4480.0</v>
      </c>
      <c r="D13" s="1">
        <v>4750.0</v>
      </c>
      <c r="E13" s="1">
        <v>5070.0</v>
      </c>
      <c r="F13" s="1">
        <v>6660.0</v>
      </c>
      <c r="G13" s="1">
        <v>7020.0</v>
      </c>
      <c r="H13" s="1">
        <v>7580.0</v>
      </c>
      <c r="I13" s="1">
        <v>8980.0</v>
      </c>
      <c r="J13" s="1">
        <v>9120.0</v>
      </c>
      <c r="K13" s="1">
        <v>9890.0</v>
      </c>
      <c r="L13" s="2"/>
      <c r="M13" s="2"/>
      <c r="N13" s="2"/>
      <c r="O13" s="2"/>
      <c r="P13" s="2"/>
      <c r="Q13" s="2"/>
      <c r="R13" s="2"/>
      <c r="S13" s="2"/>
      <c r="T13" s="2"/>
      <c r="U13" s="2"/>
      <c r="V13" s="2"/>
      <c r="W13" s="2"/>
      <c r="X13" s="2"/>
      <c r="Y13" s="2"/>
      <c r="Z13" s="2"/>
    </row>
    <row r="14">
      <c r="A14" s="1" t="s">
        <v>67</v>
      </c>
      <c r="B14" s="1">
        <v>-2630.0</v>
      </c>
      <c r="C14" s="1">
        <v>-2900.0</v>
      </c>
      <c r="D14" s="1">
        <v>-3000.0</v>
      </c>
      <c r="E14" s="1">
        <v>-3210.0</v>
      </c>
      <c r="F14" s="1">
        <v>-3420.0</v>
      </c>
      <c r="G14" s="1">
        <v>-3570.0</v>
      </c>
      <c r="H14" s="1">
        <v>-3810.0</v>
      </c>
      <c r="I14" s="1">
        <v>-4040.0</v>
      </c>
      <c r="J14" s="1">
        <v>-4290.0</v>
      </c>
      <c r="K14" s="1">
        <v>-4670.0</v>
      </c>
      <c r="L14" s="2"/>
      <c r="M14" s="2"/>
      <c r="N14" s="2"/>
      <c r="O14" s="2"/>
      <c r="P14" s="2"/>
      <c r="Q14" s="2"/>
      <c r="R14" s="2"/>
      <c r="S14" s="2"/>
      <c r="T14" s="2"/>
      <c r="U14" s="2"/>
      <c r="V14" s="2"/>
      <c r="W14" s="2"/>
      <c r="X14" s="2"/>
      <c r="Y14" s="2"/>
      <c r="Z14" s="2"/>
    </row>
    <row r="15">
      <c r="A15" s="1" t="s">
        <v>68</v>
      </c>
      <c r="B15" s="1">
        <v>1550.0</v>
      </c>
      <c r="C15" s="1">
        <v>1590.0</v>
      </c>
      <c r="D15" s="1">
        <v>1750.0</v>
      </c>
      <c r="E15" s="1">
        <v>1870.0</v>
      </c>
      <c r="F15" s="1">
        <v>3240.0</v>
      </c>
      <c r="G15" s="1">
        <v>3460.0</v>
      </c>
      <c r="H15" s="1">
        <v>3770.0</v>
      </c>
      <c r="I15" s="1">
        <v>4940.0</v>
      </c>
      <c r="J15" s="1">
        <v>4820.0</v>
      </c>
      <c r="K15" s="1">
        <v>5220.0</v>
      </c>
      <c r="L15" s="2"/>
      <c r="M15" s="2"/>
      <c r="N15" s="2"/>
      <c r="O15" s="2"/>
      <c r="P15" s="2"/>
      <c r="Q15" s="2"/>
      <c r="R15" s="2"/>
      <c r="S15" s="2"/>
      <c r="T15" s="2"/>
      <c r="U15" s="2"/>
      <c r="V15" s="2"/>
      <c r="W15" s="2"/>
      <c r="X15" s="2"/>
      <c r="Y15" s="2"/>
      <c r="Z15" s="2"/>
    </row>
    <row r="16">
      <c r="A16" s="1" t="s">
        <v>69</v>
      </c>
      <c r="B16" s="1">
        <v>1120.0</v>
      </c>
      <c r="C16" s="1">
        <v>1170.0</v>
      </c>
      <c r="D16" s="1">
        <v>1260.0</v>
      </c>
      <c r="E16" s="1">
        <v>1320.0</v>
      </c>
      <c r="F16" s="1">
        <v>1460.0</v>
      </c>
      <c r="G16" s="1">
        <v>1480.0</v>
      </c>
      <c r="H16" s="1">
        <v>1480.0</v>
      </c>
      <c r="I16" s="1">
        <v>2020.0</v>
      </c>
      <c r="J16" s="1">
        <v>1980.0</v>
      </c>
      <c r="K16" s="1">
        <v>2100.0</v>
      </c>
      <c r="L16" s="2"/>
      <c r="M16" s="2"/>
      <c r="N16" s="2"/>
      <c r="O16" s="2"/>
      <c r="P16" s="2"/>
      <c r="Q16" s="2"/>
      <c r="R16" s="2"/>
      <c r="S16" s="2"/>
      <c r="T16" s="2"/>
      <c r="U16" s="2"/>
      <c r="V16" s="2"/>
      <c r="W16" s="2"/>
      <c r="X16" s="2"/>
      <c r="Y16" s="2"/>
      <c r="Z16" s="2"/>
    </row>
    <row r="17">
      <c r="A17" s="1" t="s">
        <v>70</v>
      </c>
      <c r="B17" s="1">
        <v>386.0</v>
      </c>
      <c r="C17" s="1">
        <v>387.0</v>
      </c>
      <c r="D17" s="1">
        <v>445.0</v>
      </c>
      <c r="E17" s="1">
        <v>436.0</v>
      </c>
      <c r="F17" s="1">
        <v>524.0</v>
      </c>
      <c r="G17" s="1">
        <v>477.0</v>
      </c>
      <c r="H17" s="1">
        <v>437.0</v>
      </c>
      <c r="I17" s="1">
        <v>868.0</v>
      </c>
      <c r="J17" s="1">
        <v>717.0</v>
      </c>
      <c r="K17" s="1">
        <v>820.0</v>
      </c>
      <c r="L17" s="2"/>
      <c r="M17" s="2"/>
      <c r="N17" s="2"/>
      <c r="O17" s="2"/>
      <c r="P17" s="2"/>
      <c r="Q17" s="2"/>
      <c r="R17" s="2"/>
      <c r="S17" s="2"/>
      <c r="T17" s="2"/>
      <c r="U17" s="2"/>
      <c r="V17" s="2"/>
      <c r="W17" s="2"/>
      <c r="X17" s="2"/>
      <c r="Y17" s="2"/>
      <c r="Z17" s="2"/>
    </row>
    <row r="18">
      <c r="A18" s="1" t="s">
        <v>71</v>
      </c>
      <c r="B18" s="1">
        <v>0.0</v>
      </c>
      <c r="C18" s="1">
        <v>0.0</v>
      </c>
      <c r="D18" s="1">
        <v>0.0</v>
      </c>
      <c r="E18" s="1">
        <v>0.0</v>
      </c>
      <c r="F18" s="1">
        <v>9.0</v>
      </c>
      <c r="G18" s="1">
        <v>13.0</v>
      </c>
      <c r="H18" s="1">
        <v>0.0</v>
      </c>
      <c r="I18" s="1">
        <v>0.0</v>
      </c>
      <c r="J18" s="1">
        <v>0.0</v>
      </c>
      <c r="K18" s="1">
        <v>0.0</v>
      </c>
      <c r="L18" s="2"/>
      <c r="M18" s="2"/>
      <c r="N18" s="2"/>
      <c r="O18" s="2"/>
      <c r="P18" s="2"/>
      <c r="Q18" s="2"/>
      <c r="R18" s="2"/>
      <c r="S18" s="2"/>
      <c r="T18" s="2"/>
      <c r="U18" s="2"/>
      <c r="V18" s="2"/>
      <c r="W18" s="2"/>
      <c r="X18" s="2"/>
      <c r="Y18" s="2"/>
      <c r="Z18" s="2"/>
    </row>
    <row r="19">
      <c r="A19" s="1" t="s">
        <v>72</v>
      </c>
      <c r="B19" s="1">
        <v>7.0</v>
      </c>
      <c r="C19" s="1">
        <v>3.0</v>
      </c>
      <c r="D19" s="1">
        <v>3.0</v>
      </c>
      <c r="E19" s="1">
        <v>6.0</v>
      </c>
      <c r="F19" s="1">
        <v>8.0</v>
      </c>
      <c r="G19" s="1">
        <v>3.0</v>
      </c>
      <c r="H19" s="1">
        <v>0.0</v>
      </c>
      <c r="I19" s="1">
        <v>0.0</v>
      </c>
      <c r="J19" s="1">
        <v>0.0</v>
      </c>
      <c r="K19" s="1">
        <v>0.0</v>
      </c>
      <c r="L19" s="2"/>
      <c r="M19" s="2"/>
      <c r="N19" s="2"/>
      <c r="O19" s="2"/>
      <c r="P19" s="2"/>
      <c r="Q19" s="2"/>
      <c r="R19" s="2"/>
      <c r="S19" s="2"/>
      <c r="T19" s="2"/>
      <c r="U19" s="2"/>
      <c r="V19" s="2"/>
      <c r="W19" s="2"/>
      <c r="X19" s="2"/>
      <c r="Y19" s="2"/>
      <c r="Z19" s="2"/>
    </row>
    <row r="20">
      <c r="A20" s="1" t="s">
        <v>73</v>
      </c>
      <c r="B20" s="1">
        <v>24.0</v>
      </c>
      <c r="C20" s="1">
        <v>6.0</v>
      </c>
      <c r="D20" s="1">
        <v>4.0</v>
      </c>
      <c r="E20" s="1">
        <v>2.0</v>
      </c>
      <c r="F20" s="1">
        <v>6.0</v>
      </c>
      <c r="G20" s="1">
        <v>4.0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28.0</v>
      </c>
      <c r="C21" s="1">
        <v>38.0</v>
      </c>
      <c r="D21" s="1">
        <v>23.0</v>
      </c>
      <c r="E21" s="1">
        <v>56.0</v>
      </c>
      <c r="F21" s="1">
        <v>46.0</v>
      </c>
      <c r="G21" s="1">
        <v>50.0</v>
      </c>
      <c r="H21" s="1">
        <v>102.0</v>
      </c>
      <c r="I21" s="1">
        <v>137.0</v>
      </c>
      <c r="J21" s="1">
        <v>102.0</v>
      </c>
      <c r="K21" s="1">
        <v>187.0</v>
      </c>
      <c r="L21" s="2"/>
      <c r="M21" s="2"/>
      <c r="N21" s="2"/>
      <c r="O21" s="2"/>
      <c r="P21" s="2"/>
      <c r="Q21" s="2"/>
      <c r="R21" s="2"/>
      <c r="S21" s="2"/>
      <c r="T21" s="2"/>
      <c r="U21" s="2"/>
      <c r="V21" s="2"/>
      <c r="W21" s="2"/>
      <c r="X21" s="2"/>
      <c r="Y21" s="2"/>
      <c r="Z21" s="2"/>
    </row>
    <row r="22" ht="15.75" customHeight="1">
      <c r="A22" s="1" t="s">
        <v>75</v>
      </c>
      <c r="B22" s="1">
        <v>4330.0</v>
      </c>
      <c r="C22" s="1">
        <v>4260.0</v>
      </c>
      <c r="D22" s="1">
        <v>4600.0</v>
      </c>
      <c r="E22" s="1">
        <v>4860.0</v>
      </c>
      <c r="F22" s="1">
        <v>7060.0</v>
      </c>
      <c r="G22" s="1">
        <v>7290.0</v>
      </c>
      <c r="H22" s="1">
        <v>7800.0</v>
      </c>
      <c r="I22" s="1">
        <v>10460.0</v>
      </c>
      <c r="J22" s="1">
        <v>10330.0</v>
      </c>
      <c r="K22" s="1">
        <v>11180.0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425.0</v>
      </c>
      <c r="C24" s="1">
        <v>458.0</v>
      </c>
      <c r="D24" s="1">
        <v>466.0</v>
      </c>
      <c r="E24" s="1">
        <v>516.0</v>
      </c>
      <c r="F24" s="1">
        <v>712.0</v>
      </c>
      <c r="G24" s="1">
        <v>716.0</v>
      </c>
      <c r="H24" s="1">
        <v>825.0</v>
      </c>
      <c r="I24" s="1">
        <v>1120.0</v>
      </c>
      <c r="J24" s="1">
        <v>1120.0</v>
      </c>
      <c r="K24" s="1">
        <v>1090.0</v>
      </c>
      <c r="L24" s="2"/>
      <c r="M24" s="2"/>
      <c r="N24" s="2"/>
      <c r="O24" s="2"/>
      <c r="P24" s="2"/>
      <c r="Q24" s="2"/>
      <c r="R24" s="2"/>
      <c r="S24" s="2"/>
      <c r="T24" s="2"/>
      <c r="U24" s="2"/>
      <c r="V24" s="2"/>
      <c r="W24" s="2"/>
      <c r="X24" s="2"/>
      <c r="Y24" s="2"/>
      <c r="Z24" s="2"/>
    </row>
    <row r="25" ht="15.75" customHeight="1">
      <c r="A25" s="1" t="s">
        <v>78</v>
      </c>
      <c r="B25" s="1">
        <v>189.0</v>
      </c>
      <c r="C25" s="1">
        <v>204.0</v>
      </c>
      <c r="D25" s="1">
        <v>214.0</v>
      </c>
      <c r="E25" s="1">
        <v>208.0</v>
      </c>
      <c r="F25" s="1">
        <v>264.0</v>
      </c>
      <c r="G25" s="1">
        <v>294.0</v>
      </c>
      <c r="H25" s="1">
        <v>368.0</v>
      </c>
      <c r="I25" s="1">
        <v>463.0</v>
      </c>
      <c r="J25" s="1">
        <v>563.0</v>
      </c>
      <c r="K25" s="1">
        <v>529.0</v>
      </c>
      <c r="L25" s="2"/>
      <c r="M25" s="2"/>
      <c r="N25" s="2"/>
      <c r="O25" s="2"/>
      <c r="P25" s="2"/>
      <c r="Q25" s="2"/>
      <c r="R25" s="2"/>
      <c r="S25" s="2"/>
      <c r="T25" s="2"/>
      <c r="U25" s="2"/>
      <c r="V25" s="2"/>
      <c r="W25" s="2"/>
      <c r="X25" s="2"/>
      <c r="Y25" s="2"/>
      <c r="Z25" s="2"/>
    </row>
    <row r="26" ht="15.75" customHeight="1">
      <c r="A26" s="1" t="s">
        <v>79</v>
      </c>
      <c r="B26" s="1">
        <v>5.0</v>
      </c>
      <c r="C26" s="1">
        <v>10.0</v>
      </c>
      <c r="D26" s="1">
        <v>37.0</v>
      </c>
      <c r="E26" s="1">
        <v>9.0</v>
      </c>
      <c r="F26" s="1">
        <v>74.0</v>
      </c>
      <c r="G26" s="1">
        <v>9.0</v>
      </c>
      <c r="H26" s="1">
        <v>3.0</v>
      </c>
      <c r="I26" s="1">
        <v>9.0</v>
      </c>
      <c r="J26" s="1">
        <v>16.0</v>
      </c>
      <c r="K26" s="1">
        <v>18.0</v>
      </c>
      <c r="L26" s="2"/>
      <c r="M26" s="2"/>
      <c r="N26" s="2"/>
      <c r="O26" s="2"/>
      <c r="P26" s="2"/>
      <c r="Q26" s="2"/>
      <c r="R26" s="2"/>
      <c r="S26" s="2"/>
      <c r="T26" s="2"/>
      <c r="U26" s="2"/>
      <c r="V26" s="2"/>
      <c r="W26" s="2"/>
      <c r="X26" s="2"/>
      <c r="Y26" s="2"/>
      <c r="Z26" s="2"/>
    </row>
    <row r="27" ht="15.75" customHeight="1">
      <c r="A27" s="1" t="s">
        <v>80</v>
      </c>
      <c r="B27" s="1">
        <v>25.0</v>
      </c>
      <c r="C27" s="1">
        <v>25.0</v>
      </c>
      <c r="D27" s="1">
        <v>25.0</v>
      </c>
      <c r="E27" s="1">
        <v>50.0</v>
      </c>
      <c r="F27" s="1">
        <v>36.0</v>
      </c>
      <c r="G27" s="1">
        <v>36.0</v>
      </c>
      <c r="H27" s="1">
        <v>489.0</v>
      </c>
      <c r="I27" s="1">
        <v>263.0</v>
      </c>
      <c r="J27" s="1">
        <v>26.0</v>
      </c>
      <c r="K27" s="1">
        <v>739.0</v>
      </c>
      <c r="L27" s="2"/>
      <c r="M27" s="2"/>
      <c r="N27" s="2"/>
      <c r="O27" s="2"/>
      <c r="P27" s="2"/>
      <c r="Q27" s="2"/>
      <c r="R27" s="2"/>
      <c r="S27" s="2"/>
      <c r="T27" s="2"/>
      <c r="U27" s="2"/>
      <c r="V27" s="2"/>
      <c r="W27" s="2"/>
      <c r="X27" s="2"/>
      <c r="Y27" s="2"/>
      <c r="Z27" s="2"/>
    </row>
    <row r="28" ht="15.75" customHeight="1">
      <c r="A28" s="1" t="s">
        <v>81</v>
      </c>
      <c r="B28" s="1">
        <v>1.0</v>
      </c>
      <c r="C28" s="1">
        <v>80.0</v>
      </c>
      <c r="D28" s="1">
        <v>1.0</v>
      </c>
      <c r="E28" s="1">
        <v>2.0</v>
      </c>
      <c r="F28" s="1">
        <v>3.0</v>
      </c>
      <c r="G28" s="1">
        <v>59.0</v>
      </c>
      <c r="H28" s="1">
        <v>65.0</v>
      </c>
      <c r="I28" s="1">
        <v>80.0</v>
      </c>
      <c r="J28" s="1">
        <v>77.0</v>
      </c>
      <c r="K28" s="1">
        <v>69.0</v>
      </c>
      <c r="L28" s="2"/>
      <c r="M28" s="2"/>
      <c r="N28" s="2"/>
      <c r="O28" s="2"/>
      <c r="P28" s="2"/>
      <c r="Q28" s="2"/>
      <c r="R28" s="2"/>
      <c r="S28" s="2"/>
      <c r="T28" s="2"/>
      <c r="U28" s="2"/>
      <c r="V28" s="2"/>
      <c r="W28" s="2"/>
      <c r="X28" s="2"/>
      <c r="Y28" s="2"/>
      <c r="Z28" s="2"/>
    </row>
    <row r="29" ht="15.75" customHeight="1">
      <c r="A29" s="1" t="s">
        <v>82</v>
      </c>
      <c r="B29" s="1">
        <v>0.0</v>
      </c>
      <c r="C29" s="1">
        <v>0.0</v>
      </c>
      <c r="D29" s="1">
        <v>0.0</v>
      </c>
      <c r="E29" s="1">
        <v>29.0</v>
      </c>
      <c r="F29" s="1">
        <v>44.0</v>
      </c>
      <c r="G29" s="1">
        <v>38.0</v>
      </c>
      <c r="H29" s="1">
        <v>56.0</v>
      </c>
      <c r="I29" s="1">
        <v>50.0</v>
      </c>
      <c r="J29" s="1">
        <v>51.0</v>
      </c>
      <c r="K29" s="1">
        <v>64.0</v>
      </c>
      <c r="L29" s="2"/>
      <c r="M29" s="2"/>
      <c r="N29" s="2"/>
      <c r="O29" s="2"/>
      <c r="P29" s="2"/>
      <c r="Q29" s="2"/>
      <c r="R29" s="2"/>
      <c r="S29" s="2"/>
      <c r="T29" s="2"/>
      <c r="U29" s="2"/>
      <c r="V29" s="2"/>
      <c r="W29" s="2"/>
      <c r="X29" s="2"/>
      <c r="Y29" s="2"/>
      <c r="Z29" s="2"/>
    </row>
    <row r="30" ht="15.75" customHeight="1">
      <c r="A30" s="1" t="s">
        <v>83</v>
      </c>
      <c r="B30" s="1">
        <v>15.0</v>
      </c>
      <c r="C30" s="1">
        <v>19.0</v>
      </c>
      <c r="D30" s="1">
        <v>11.0</v>
      </c>
      <c r="E30" s="1">
        <v>11.0</v>
      </c>
      <c r="F30" s="1">
        <v>14.0</v>
      </c>
      <c r="G30" s="1">
        <v>15.0</v>
      </c>
      <c r="H30" s="1">
        <v>21.0</v>
      </c>
      <c r="I30" s="1">
        <v>29.0</v>
      </c>
      <c r="J30" s="1">
        <v>32.0</v>
      </c>
      <c r="K30" s="1">
        <v>30.0</v>
      </c>
      <c r="L30" s="2"/>
      <c r="M30" s="2"/>
      <c r="N30" s="2"/>
      <c r="O30" s="2"/>
      <c r="P30" s="2"/>
      <c r="Q30" s="2"/>
      <c r="R30" s="2"/>
      <c r="S30" s="2"/>
      <c r="T30" s="2"/>
      <c r="U30" s="2"/>
      <c r="V30" s="2"/>
      <c r="W30" s="2"/>
      <c r="X30" s="2"/>
      <c r="Y30" s="2"/>
      <c r="Z30" s="2"/>
    </row>
    <row r="31" ht="15.75" customHeight="1">
      <c r="A31" s="1" t="s">
        <v>84</v>
      </c>
      <c r="B31" s="1">
        <v>15.0</v>
      </c>
      <c r="C31" s="1">
        <v>14.0</v>
      </c>
      <c r="D31" s="1">
        <v>24.0</v>
      </c>
      <c r="E31" s="1">
        <v>24.0</v>
      </c>
      <c r="F31" s="1">
        <v>23.0</v>
      </c>
      <c r="G31" s="1">
        <v>30.0</v>
      </c>
      <c r="H31" s="1">
        <v>28.0</v>
      </c>
      <c r="I31" s="1">
        <v>30.0</v>
      </c>
      <c r="J31" s="1">
        <v>45.0</v>
      </c>
      <c r="K31" s="1">
        <v>46.0</v>
      </c>
      <c r="L31" s="2"/>
      <c r="M31" s="2"/>
      <c r="N31" s="2"/>
      <c r="O31" s="2"/>
      <c r="P31" s="2"/>
      <c r="Q31" s="2"/>
      <c r="R31" s="2"/>
      <c r="S31" s="2"/>
      <c r="T31" s="2"/>
      <c r="U31" s="2"/>
      <c r="V31" s="2"/>
      <c r="W31" s="2"/>
      <c r="X31" s="2"/>
      <c r="Y31" s="2"/>
      <c r="Z31" s="2"/>
    </row>
    <row r="32" ht="15.75" customHeight="1">
      <c r="A32" s="1" t="s">
        <v>85</v>
      </c>
      <c r="B32" s="1">
        <v>677.0</v>
      </c>
      <c r="C32" s="1">
        <v>732.0</v>
      </c>
      <c r="D32" s="1">
        <v>780.0</v>
      </c>
      <c r="E32" s="1">
        <v>851.0</v>
      </c>
      <c r="F32" s="1">
        <v>1170.0</v>
      </c>
      <c r="G32" s="1">
        <v>1200.0</v>
      </c>
      <c r="H32" s="1">
        <v>1860.0</v>
      </c>
      <c r="I32" s="1">
        <v>2050.0</v>
      </c>
      <c r="J32" s="1">
        <v>1930.0</v>
      </c>
      <c r="K32" s="1">
        <v>2590.0</v>
      </c>
      <c r="L32" s="2"/>
      <c r="M32" s="2"/>
      <c r="N32" s="2"/>
      <c r="O32" s="2"/>
      <c r="P32" s="2"/>
      <c r="Q32" s="2"/>
      <c r="R32" s="2"/>
      <c r="S32" s="2"/>
      <c r="T32" s="2"/>
      <c r="U32" s="2"/>
      <c r="V32" s="2"/>
      <c r="W32" s="2"/>
      <c r="X32" s="2"/>
      <c r="Y32" s="2"/>
      <c r="Z32" s="2"/>
    </row>
    <row r="33" ht="15.75" customHeight="1">
      <c r="A33" s="1" t="s">
        <v>86</v>
      </c>
      <c r="B33" s="1">
        <v>1940.0</v>
      </c>
      <c r="C33" s="1">
        <v>1840.0</v>
      </c>
      <c r="D33" s="1">
        <v>2070.0</v>
      </c>
      <c r="E33" s="1">
        <v>2190.0</v>
      </c>
      <c r="F33" s="1">
        <v>2790.0</v>
      </c>
      <c r="G33" s="1">
        <v>2680.0</v>
      </c>
      <c r="H33" s="1">
        <v>3010.0</v>
      </c>
      <c r="I33" s="1">
        <v>5380.0</v>
      </c>
      <c r="J33" s="1">
        <v>5040.0</v>
      </c>
      <c r="K33" s="1">
        <v>4460.0</v>
      </c>
      <c r="L33" s="2"/>
      <c r="M33" s="2"/>
      <c r="N33" s="2"/>
      <c r="O33" s="2"/>
      <c r="P33" s="2"/>
      <c r="Q33" s="2"/>
      <c r="R33" s="2"/>
      <c r="S33" s="2"/>
      <c r="T33" s="2"/>
      <c r="U33" s="2"/>
      <c r="V33" s="2"/>
      <c r="W33" s="2"/>
      <c r="X33" s="2"/>
      <c r="Y33" s="2"/>
      <c r="Z33" s="2"/>
    </row>
    <row r="34" ht="15.75" customHeight="1">
      <c r="A34" s="1" t="s">
        <v>87</v>
      </c>
      <c r="B34" s="1">
        <v>1.0</v>
      </c>
      <c r="C34" s="1">
        <v>1.0</v>
      </c>
      <c r="D34" s="1">
        <v>16.0</v>
      </c>
      <c r="E34" s="1">
        <v>27.0</v>
      </c>
      <c r="F34" s="1">
        <v>119.0</v>
      </c>
      <c r="G34" s="1">
        <v>281.0</v>
      </c>
      <c r="H34" s="1">
        <v>292.0</v>
      </c>
      <c r="I34" s="1">
        <v>332.0</v>
      </c>
      <c r="J34" s="1">
        <v>343.0</v>
      </c>
      <c r="K34" s="1">
        <v>343.0</v>
      </c>
      <c r="L34" s="2"/>
      <c r="M34" s="2"/>
      <c r="N34" s="2"/>
      <c r="O34" s="2"/>
      <c r="P34" s="2"/>
      <c r="Q34" s="2"/>
      <c r="R34" s="2"/>
      <c r="S34" s="2"/>
      <c r="T34" s="2"/>
      <c r="U34" s="2"/>
      <c r="V34" s="2"/>
      <c r="W34" s="2"/>
      <c r="X34" s="2"/>
      <c r="Y34" s="2"/>
      <c r="Z34" s="2"/>
    </row>
    <row r="35" ht="15.75" customHeight="1">
      <c r="A35" s="1" t="s">
        <v>88</v>
      </c>
      <c r="B35" s="1">
        <v>5.0</v>
      </c>
      <c r="C35" s="1">
        <v>6.0</v>
      </c>
      <c r="D35" s="1">
        <v>6.0</v>
      </c>
      <c r="E35" s="1">
        <v>6.0</v>
      </c>
      <c r="F35" s="1">
        <v>5.0</v>
      </c>
      <c r="G35" s="1">
        <v>5.0</v>
      </c>
      <c r="H35" s="1">
        <v>6.0</v>
      </c>
      <c r="I35" s="1">
        <v>8.0</v>
      </c>
      <c r="J35" s="1">
        <v>8.0</v>
      </c>
      <c r="K35" s="1">
        <v>8.0</v>
      </c>
      <c r="L35" s="2"/>
      <c r="M35" s="2"/>
      <c r="N35" s="2"/>
      <c r="O35" s="2"/>
      <c r="P35" s="2"/>
      <c r="Q35" s="2"/>
      <c r="R35" s="2"/>
      <c r="S35" s="2"/>
      <c r="T35" s="2"/>
      <c r="U35" s="2"/>
      <c r="V35" s="2"/>
      <c r="W35" s="2"/>
      <c r="X35" s="2"/>
      <c r="Y35" s="2"/>
      <c r="Z35" s="2"/>
    </row>
    <row r="36" ht="15.75" customHeight="1">
      <c r="A36" s="1" t="s">
        <v>89</v>
      </c>
      <c r="B36" s="1">
        <v>344.0</v>
      </c>
      <c r="C36" s="1">
        <v>278.0</v>
      </c>
      <c r="D36" s="1">
        <v>233.0</v>
      </c>
      <c r="E36" s="1">
        <v>109.0</v>
      </c>
      <c r="F36" s="1">
        <v>140.0</v>
      </c>
      <c r="G36" s="1">
        <v>171.0</v>
      </c>
      <c r="H36" s="1">
        <v>150.0</v>
      </c>
      <c r="I36" s="1">
        <v>158.0</v>
      </c>
      <c r="J36" s="1">
        <v>129.0</v>
      </c>
      <c r="K36" s="1">
        <v>121.0</v>
      </c>
      <c r="L36" s="2"/>
      <c r="M36" s="2"/>
      <c r="N36" s="2"/>
      <c r="O36" s="2"/>
      <c r="P36" s="2"/>
      <c r="Q36" s="2"/>
      <c r="R36" s="2"/>
      <c r="S36" s="2"/>
      <c r="T36" s="2"/>
      <c r="U36" s="2"/>
      <c r="V36" s="2"/>
      <c r="W36" s="2"/>
      <c r="X36" s="2"/>
      <c r="Y36" s="2"/>
      <c r="Z36" s="2"/>
    </row>
    <row r="37" ht="15.75" customHeight="1">
      <c r="A37" s="1" t="s">
        <v>90</v>
      </c>
      <c r="B37" s="1">
        <v>309.0</v>
      </c>
      <c r="C37" s="1">
        <v>267.0</v>
      </c>
      <c r="D37" s="1">
        <v>408.0</v>
      </c>
      <c r="E37" s="1">
        <v>322.0</v>
      </c>
      <c r="F37" s="1">
        <v>462.0</v>
      </c>
      <c r="G37" s="1">
        <v>512.0</v>
      </c>
      <c r="H37" s="1">
        <v>540.0</v>
      </c>
      <c r="I37" s="1">
        <v>579.0</v>
      </c>
      <c r="J37" s="1">
        <v>668.0</v>
      </c>
      <c r="K37" s="1">
        <v>731.0</v>
      </c>
      <c r="L37" s="2"/>
      <c r="M37" s="2"/>
      <c r="N37" s="2"/>
      <c r="O37" s="2"/>
      <c r="P37" s="2"/>
      <c r="Q37" s="2"/>
      <c r="R37" s="2"/>
      <c r="S37" s="2"/>
      <c r="T37" s="2"/>
      <c r="U37" s="2"/>
      <c r="V37" s="2"/>
      <c r="W37" s="2"/>
      <c r="X37" s="2"/>
      <c r="Y37" s="2"/>
      <c r="Z37" s="2"/>
    </row>
    <row r="38" ht="15.75" customHeight="1">
      <c r="A38" s="1" t="s">
        <v>91</v>
      </c>
      <c r="B38" s="1">
        <v>41.0</v>
      </c>
      <c r="C38" s="1">
        <v>32.0</v>
      </c>
      <c r="D38" s="1">
        <v>31.0</v>
      </c>
      <c r="E38" s="1">
        <v>69.0</v>
      </c>
      <c r="F38" s="1">
        <v>80.0</v>
      </c>
      <c r="G38" s="1">
        <v>79.0</v>
      </c>
      <c r="H38" s="1">
        <v>108.0</v>
      </c>
      <c r="I38" s="1">
        <v>62.0</v>
      </c>
      <c r="J38" s="1">
        <v>56.0</v>
      </c>
      <c r="K38" s="1">
        <v>146.0</v>
      </c>
      <c r="L38" s="2"/>
      <c r="M38" s="2"/>
      <c r="N38" s="2"/>
      <c r="O38" s="2"/>
      <c r="P38" s="2"/>
      <c r="Q38" s="2"/>
      <c r="R38" s="2"/>
      <c r="S38" s="2"/>
      <c r="T38" s="2"/>
      <c r="U38" s="2"/>
      <c r="V38" s="2"/>
      <c r="W38" s="2"/>
      <c r="X38" s="2"/>
      <c r="Y38" s="2"/>
      <c r="Z38" s="2"/>
    </row>
    <row r="39" ht="15.75" customHeight="1">
      <c r="A39" s="1" t="s">
        <v>92</v>
      </c>
      <c r="B39" s="1">
        <v>3320.0</v>
      </c>
      <c r="C39" s="1">
        <v>3150.0</v>
      </c>
      <c r="D39" s="1">
        <v>3550.0</v>
      </c>
      <c r="E39" s="1">
        <v>3570.0</v>
      </c>
      <c r="F39" s="1">
        <v>4760.0</v>
      </c>
      <c r="G39" s="1">
        <v>4930.0</v>
      </c>
      <c r="H39" s="1">
        <v>5960.0</v>
      </c>
      <c r="I39" s="1">
        <v>8560.0</v>
      </c>
      <c r="J39" s="1">
        <v>8180.0</v>
      </c>
      <c r="K39" s="1">
        <v>8390.0</v>
      </c>
      <c r="L39" s="2"/>
      <c r="M39" s="2"/>
      <c r="N39" s="2"/>
      <c r="O39" s="2"/>
      <c r="P39" s="2"/>
      <c r="Q39" s="2"/>
      <c r="R39" s="2"/>
      <c r="S39" s="2"/>
      <c r="T39" s="2"/>
      <c r="U39" s="2"/>
      <c r="V39" s="2"/>
      <c r="W39" s="2"/>
      <c r="X39" s="2"/>
      <c r="Y39" s="2"/>
      <c r="Z39" s="2"/>
    </row>
    <row r="40" ht="15.75" customHeight="1">
      <c r="A40" s="1" t="s">
        <v>93</v>
      </c>
      <c r="B40" s="1">
        <v>3.0</v>
      </c>
      <c r="C40" s="1">
        <v>3.0</v>
      </c>
      <c r="D40" s="1">
        <v>3.0</v>
      </c>
      <c r="E40" s="1">
        <v>3.0</v>
      </c>
      <c r="F40" s="1">
        <v>3.0</v>
      </c>
      <c r="G40" s="1">
        <v>2.0</v>
      </c>
      <c r="H40" s="1">
        <v>2.0</v>
      </c>
      <c r="I40" s="1">
        <v>3.0</v>
      </c>
      <c r="J40" s="1">
        <v>3.0</v>
      </c>
      <c r="K40" s="1">
        <v>3.0</v>
      </c>
      <c r="L40" s="2"/>
      <c r="M40" s="2"/>
      <c r="N40" s="2"/>
      <c r="O40" s="2"/>
      <c r="P40" s="2"/>
      <c r="Q40" s="2"/>
      <c r="R40" s="2"/>
      <c r="S40" s="2"/>
      <c r="T40" s="2"/>
      <c r="U40" s="2"/>
      <c r="V40" s="2"/>
      <c r="W40" s="2"/>
      <c r="X40" s="2"/>
      <c r="Y40" s="2"/>
      <c r="Z40" s="2"/>
    </row>
    <row r="41" ht="15.75" customHeight="1">
      <c r="A41" s="1" t="s">
        <v>94</v>
      </c>
      <c r="B41" s="1">
        <v>1800.0</v>
      </c>
      <c r="C41" s="1">
        <v>1770.0</v>
      </c>
      <c r="D41" s="1">
        <v>1710.0</v>
      </c>
      <c r="E41" s="1">
        <v>1680.0</v>
      </c>
      <c r="F41" s="1">
        <v>1940.0</v>
      </c>
      <c r="G41" s="1">
        <v>1880.0</v>
      </c>
      <c r="H41" s="1">
        <v>1710.0</v>
      </c>
      <c r="I41" s="1">
        <v>2050.0</v>
      </c>
      <c r="J41" s="1">
        <v>2050.0</v>
      </c>
      <c r="K41" s="1">
        <v>2060.0</v>
      </c>
      <c r="L41" s="2"/>
      <c r="M41" s="2"/>
      <c r="N41" s="2"/>
      <c r="O41" s="2"/>
      <c r="P41" s="2"/>
      <c r="Q41" s="2"/>
      <c r="R41" s="2"/>
      <c r="S41" s="2"/>
      <c r="T41" s="2"/>
      <c r="U41" s="2"/>
      <c r="V41" s="2"/>
      <c r="W41" s="2"/>
      <c r="X41" s="2"/>
      <c r="Y41" s="2"/>
      <c r="Z41" s="2"/>
    </row>
    <row r="42" ht="15.75" customHeight="1">
      <c r="A42" s="1" t="s">
        <v>95</v>
      </c>
      <c r="B42" s="1">
        <v>-453.0</v>
      </c>
      <c r="C42" s="1">
        <v>-327.0</v>
      </c>
      <c r="D42" s="1">
        <v>-268.0</v>
      </c>
      <c r="E42" s="1">
        <v>-56.0</v>
      </c>
      <c r="F42" s="1">
        <v>10.0</v>
      </c>
      <c r="G42" s="1">
        <v>56.0</v>
      </c>
      <c r="H42" s="1">
        <v>-47.0</v>
      </c>
      <c r="I42" s="1">
        <v>66.0</v>
      </c>
      <c r="J42" s="1">
        <v>469.0</v>
      </c>
      <c r="K42" s="1">
        <v>1030.0</v>
      </c>
      <c r="L42" s="2"/>
      <c r="M42" s="2"/>
      <c r="N42" s="2"/>
      <c r="O42" s="2"/>
      <c r="P42" s="2"/>
      <c r="Q42" s="2"/>
      <c r="R42" s="2"/>
      <c r="S42" s="2"/>
      <c r="T42" s="2"/>
      <c r="U42" s="2"/>
      <c r="V42" s="2"/>
      <c r="W42" s="2"/>
      <c r="X42" s="2"/>
      <c r="Y42" s="2"/>
      <c r="Z42" s="2"/>
    </row>
    <row r="43" ht="15.75" customHeight="1">
      <c r="A43" s="1" t="s">
        <v>96</v>
      </c>
      <c r="B43" s="1">
        <v>-335.0</v>
      </c>
      <c r="C43" s="1">
        <v>-346.0</v>
      </c>
      <c r="D43" s="1">
        <v>-388.0</v>
      </c>
      <c r="E43" s="1">
        <v>-339.0</v>
      </c>
      <c r="F43" s="1">
        <v>-378.0</v>
      </c>
      <c r="G43" s="1">
        <v>-366.0</v>
      </c>
      <c r="H43" s="1">
        <v>-246.0</v>
      </c>
      <c r="I43" s="1">
        <v>-224.0</v>
      </c>
      <c r="J43" s="1">
        <v>-377.0</v>
      </c>
      <c r="K43" s="1">
        <v>-313.0</v>
      </c>
      <c r="L43" s="2"/>
      <c r="M43" s="2"/>
      <c r="N43" s="2"/>
      <c r="O43" s="2"/>
      <c r="P43" s="2"/>
      <c r="Q43" s="2"/>
      <c r="R43" s="2"/>
      <c r="S43" s="2"/>
      <c r="T43" s="2"/>
      <c r="U43" s="2"/>
      <c r="V43" s="2"/>
      <c r="W43" s="2"/>
      <c r="X43" s="2"/>
      <c r="Y43" s="2"/>
      <c r="Z43" s="2"/>
    </row>
    <row r="44" ht="15.75" customHeight="1">
      <c r="A44" s="1" t="s">
        <v>97</v>
      </c>
      <c r="B44" s="1">
        <v>1010.0</v>
      </c>
      <c r="C44" s="1">
        <v>1100.0</v>
      </c>
      <c r="D44" s="1">
        <v>1060.0</v>
      </c>
      <c r="E44" s="1">
        <v>1290.0</v>
      </c>
      <c r="F44" s="1">
        <v>1580.0</v>
      </c>
      <c r="G44" s="1">
        <v>1570.0</v>
      </c>
      <c r="H44" s="1">
        <v>1420.0</v>
      </c>
      <c r="I44" s="1">
        <v>1890.0</v>
      </c>
      <c r="J44" s="1">
        <v>2150.0</v>
      </c>
      <c r="K44" s="1">
        <v>2780.0</v>
      </c>
      <c r="L44" s="2"/>
      <c r="M44" s="2"/>
      <c r="N44" s="2"/>
      <c r="O44" s="2"/>
      <c r="P44" s="2"/>
      <c r="Q44" s="2"/>
      <c r="R44" s="2"/>
      <c r="S44" s="2"/>
      <c r="T44" s="2"/>
      <c r="U44" s="2"/>
      <c r="V44" s="2"/>
      <c r="W44" s="2"/>
      <c r="X44" s="2"/>
      <c r="Y44" s="2"/>
      <c r="Z44" s="2"/>
    </row>
    <row r="45" ht="15.75" customHeight="1">
      <c r="A45" s="1" t="s">
        <v>98</v>
      </c>
      <c r="B45" s="1">
        <v>0.0</v>
      </c>
      <c r="C45" s="1">
        <v>0.0</v>
      </c>
      <c r="D45" s="1">
        <v>0.0</v>
      </c>
      <c r="E45" s="1">
        <v>0.0</v>
      </c>
      <c r="F45" s="1">
        <v>715.0</v>
      </c>
      <c r="G45" s="1">
        <v>792.0</v>
      </c>
      <c r="H45" s="1">
        <v>416.0</v>
      </c>
      <c r="I45" s="1">
        <v>2.0</v>
      </c>
      <c r="J45" s="1">
        <v>1.0</v>
      </c>
      <c r="K45" s="1">
        <v>1.0</v>
      </c>
      <c r="L45" s="2"/>
      <c r="M45" s="2"/>
      <c r="N45" s="2"/>
      <c r="O45" s="2"/>
      <c r="P45" s="2"/>
      <c r="Q45" s="2"/>
      <c r="R45" s="2"/>
      <c r="S45" s="2"/>
      <c r="T45" s="2"/>
      <c r="U45" s="2"/>
      <c r="V45" s="2"/>
      <c r="W45" s="2"/>
      <c r="X45" s="2"/>
      <c r="Y45" s="2"/>
      <c r="Z45" s="2"/>
    </row>
    <row r="46" ht="15.75" customHeight="1">
      <c r="A46" s="1" t="s">
        <v>99</v>
      </c>
      <c r="B46" s="1">
        <v>1010.0</v>
      </c>
      <c r="C46" s="1">
        <v>1100.0</v>
      </c>
      <c r="D46" s="1">
        <v>1060.0</v>
      </c>
      <c r="E46" s="1">
        <v>1290.0</v>
      </c>
      <c r="F46" s="1">
        <v>2290.0</v>
      </c>
      <c r="G46" s="1">
        <v>2360.0</v>
      </c>
      <c r="H46" s="1">
        <v>1840.0</v>
      </c>
      <c r="I46" s="1">
        <v>1890.0</v>
      </c>
      <c r="J46" s="1">
        <v>2150.0</v>
      </c>
      <c r="K46" s="1">
        <v>2780.0</v>
      </c>
      <c r="L46" s="2"/>
      <c r="M46" s="2"/>
      <c r="N46" s="2"/>
      <c r="O46" s="2"/>
      <c r="P46" s="2"/>
      <c r="Q46" s="2"/>
      <c r="R46" s="2"/>
      <c r="S46" s="2"/>
      <c r="T46" s="2"/>
      <c r="U46" s="2"/>
      <c r="V46" s="2"/>
      <c r="W46" s="2"/>
      <c r="X46" s="2"/>
      <c r="Y46" s="2"/>
      <c r="Z46" s="2"/>
    </row>
    <row r="47" ht="15.75" customHeight="1">
      <c r="A47" s="1" t="s">
        <v>100</v>
      </c>
      <c r="B47" s="1">
        <v>4330.0</v>
      </c>
      <c r="C47" s="1">
        <v>4260.0</v>
      </c>
      <c r="D47" s="1">
        <v>4600.0</v>
      </c>
      <c r="E47" s="1">
        <v>4860.0</v>
      </c>
      <c r="F47" s="1">
        <v>7060.0</v>
      </c>
      <c r="G47" s="1">
        <v>7290.0</v>
      </c>
      <c r="H47" s="1">
        <v>7800.0</v>
      </c>
      <c r="I47" s="1">
        <v>10460.0</v>
      </c>
      <c r="J47" s="1">
        <v>10330.0</v>
      </c>
      <c r="K47" s="1">
        <v>11180.0</v>
      </c>
      <c r="L47" s="2"/>
      <c r="M47" s="2"/>
      <c r="N47" s="2"/>
      <c r="O47" s="2"/>
      <c r="P47" s="2"/>
      <c r="Q47" s="2"/>
      <c r="R47" s="2"/>
      <c r="S47" s="2"/>
      <c r="T47" s="2"/>
      <c r="U47" s="2"/>
      <c r="V47" s="2"/>
      <c r="W47" s="2"/>
      <c r="X47" s="2"/>
      <c r="Y47" s="2"/>
      <c r="Z47" s="2"/>
    </row>
    <row r="48" ht="15.75" customHeight="1">
      <c r="A48" s="1" t="s">
        <v>48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327.0</v>
      </c>
      <c r="C49" s="1">
        <v>323.0</v>
      </c>
      <c r="D49" s="1">
        <v>312.0</v>
      </c>
      <c r="E49" s="1">
        <v>310.0</v>
      </c>
      <c r="F49" s="1">
        <v>297.0</v>
      </c>
      <c r="G49" s="1">
        <v>290.0</v>
      </c>
      <c r="H49" s="1">
        <v>268.0</v>
      </c>
      <c r="I49" s="1">
        <v>307.0</v>
      </c>
      <c r="J49" s="1">
        <v>307.0</v>
      </c>
      <c r="K49" s="1">
        <v>306.0</v>
      </c>
      <c r="L49" s="2"/>
      <c r="M49" s="2"/>
      <c r="N49" s="2"/>
      <c r="O49" s="2"/>
      <c r="P49" s="2"/>
      <c r="Q49" s="2"/>
      <c r="R49" s="2"/>
      <c r="S49" s="2"/>
      <c r="T49" s="2"/>
      <c r="U49" s="2"/>
      <c r="V49" s="2"/>
      <c r="W49" s="2"/>
      <c r="X49" s="2"/>
      <c r="Y49" s="2"/>
      <c r="Z49" s="2"/>
    </row>
    <row r="50" ht="15.75" customHeight="1">
      <c r="A50" s="1" t="s">
        <v>102</v>
      </c>
      <c r="B50" s="1">
        <v>327.0</v>
      </c>
      <c r="C50" s="1">
        <v>325.0</v>
      </c>
      <c r="D50" s="1">
        <v>314.0</v>
      </c>
      <c r="E50" s="1">
        <v>310.0</v>
      </c>
      <c r="F50" s="1">
        <v>300.0</v>
      </c>
      <c r="G50" s="1">
        <v>290.0</v>
      </c>
      <c r="H50" s="1">
        <v>268.0</v>
      </c>
      <c r="I50" s="1">
        <v>307.0</v>
      </c>
      <c r="J50" s="1">
        <v>307.0</v>
      </c>
      <c r="K50" s="1">
        <v>306.0</v>
      </c>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1" t="s">
        <v>110</v>
      </c>
      <c r="I51" s="1" t="s">
        <v>111</v>
      </c>
      <c r="J51" s="1">
        <v>7.0</v>
      </c>
      <c r="K51" s="1" t="s">
        <v>112</v>
      </c>
      <c r="L51" s="2"/>
      <c r="M51" s="2"/>
      <c r="N51" s="2"/>
      <c r="O51" s="2"/>
      <c r="P51" s="2"/>
      <c r="Q51" s="2"/>
      <c r="R51" s="2"/>
      <c r="S51" s="2"/>
      <c r="T51" s="2"/>
      <c r="U51" s="2"/>
      <c r="V51" s="2"/>
      <c r="W51" s="2"/>
      <c r="X51" s="2"/>
      <c r="Y51" s="2"/>
      <c r="Z51" s="2"/>
    </row>
    <row r="52" ht="15.75" customHeight="1">
      <c r="A52" s="1" t="s">
        <v>113</v>
      </c>
      <c r="B52" s="1">
        <v>-491.0</v>
      </c>
      <c r="C52" s="1">
        <v>-453.0</v>
      </c>
      <c r="D52" s="1">
        <v>-649.0</v>
      </c>
      <c r="E52" s="1">
        <v>-468.0</v>
      </c>
      <c r="F52" s="1">
        <v>-405.0</v>
      </c>
      <c r="G52" s="1">
        <v>-385.0</v>
      </c>
      <c r="H52" s="1">
        <v>-490.0</v>
      </c>
      <c r="I52" s="1">
        <v>-992.0</v>
      </c>
      <c r="J52" s="1">
        <v>-547.0</v>
      </c>
      <c r="K52" s="1">
        <v>-142.0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1970.0</v>
      </c>
      <c r="C54" s="1">
        <v>1880.0</v>
      </c>
      <c r="D54" s="1">
        <v>2150.0</v>
      </c>
      <c r="E54" s="1">
        <v>2270.0</v>
      </c>
      <c r="F54" s="1">
        <v>3020.0</v>
      </c>
      <c r="G54" s="1">
        <v>3070.0</v>
      </c>
      <c r="H54" s="1">
        <v>3860.0</v>
      </c>
      <c r="I54" s="1">
        <v>6060.0</v>
      </c>
      <c r="J54" s="1">
        <v>5500.0</v>
      </c>
      <c r="K54" s="1">
        <v>5620.0</v>
      </c>
      <c r="L54" s="2"/>
      <c r="M54" s="2"/>
      <c r="N54" s="2"/>
      <c r="O54" s="2"/>
      <c r="P54" s="2"/>
      <c r="Q54" s="2"/>
      <c r="R54" s="2"/>
      <c r="S54" s="2"/>
      <c r="T54" s="2"/>
      <c r="U54" s="2"/>
      <c r="V54" s="2"/>
      <c r="W54" s="2"/>
      <c r="X54" s="2"/>
      <c r="Y54" s="2"/>
      <c r="Z54" s="2"/>
    </row>
    <row r="55" ht="15.75" customHeight="1">
      <c r="A55" s="1" t="s">
        <v>126</v>
      </c>
      <c r="B55" s="1">
        <v>1890.0</v>
      </c>
      <c r="C55" s="1">
        <v>1820.0</v>
      </c>
      <c r="D55" s="1">
        <v>2090.0</v>
      </c>
      <c r="E55" s="1">
        <v>2210.0</v>
      </c>
      <c r="F55" s="1">
        <v>2950.0</v>
      </c>
      <c r="G55" s="1">
        <v>2910.0</v>
      </c>
      <c r="H55" s="1">
        <v>3680.0</v>
      </c>
      <c r="I55" s="1">
        <v>5890.0</v>
      </c>
      <c r="J55" s="1">
        <v>5350.0</v>
      </c>
      <c r="K55" s="1">
        <v>5460.0</v>
      </c>
      <c r="L55" s="2"/>
      <c r="M55" s="2"/>
      <c r="N55" s="2"/>
      <c r="O55" s="2"/>
      <c r="P55" s="2"/>
      <c r="Q55" s="2"/>
      <c r="R55" s="2"/>
      <c r="S55" s="2"/>
      <c r="T55" s="2"/>
      <c r="U55" s="2"/>
      <c r="V55" s="2"/>
      <c r="W55" s="2"/>
      <c r="X55" s="2"/>
      <c r="Y55" s="2"/>
      <c r="Z55" s="2"/>
    </row>
    <row r="56" ht="15.75" customHeight="1">
      <c r="A56" s="1" t="s">
        <v>127</v>
      </c>
      <c r="B56" s="1">
        <v>274.0</v>
      </c>
      <c r="C56" s="1">
        <v>200.0</v>
      </c>
      <c r="D56" s="1">
        <v>163.0</v>
      </c>
      <c r="E56" s="1">
        <v>26.0</v>
      </c>
      <c r="F56" s="1">
        <v>58.0</v>
      </c>
      <c r="G56" s="1">
        <v>83.0</v>
      </c>
      <c r="H56" s="1">
        <v>76.0</v>
      </c>
      <c r="I56" s="1">
        <v>70.0</v>
      </c>
      <c r="J56" s="1">
        <v>74.0</v>
      </c>
      <c r="K56" s="1">
        <v>67.0</v>
      </c>
      <c r="L56" s="2"/>
      <c r="M56" s="2"/>
      <c r="N56" s="2"/>
      <c r="O56" s="2"/>
      <c r="P56" s="2"/>
      <c r="Q56" s="2"/>
      <c r="R56" s="2"/>
      <c r="S56" s="2"/>
      <c r="T56" s="2"/>
      <c r="U56" s="2"/>
      <c r="V56" s="2"/>
      <c r="W56" s="2"/>
      <c r="X56" s="2"/>
      <c r="Y56" s="2"/>
      <c r="Z56" s="2"/>
    </row>
    <row r="57" ht="15.75" customHeight="1">
      <c r="A57" s="1" t="s">
        <v>128</v>
      </c>
      <c r="B57" s="1">
        <v>240.0</v>
      </c>
      <c r="C57" s="1">
        <v>232.0</v>
      </c>
      <c r="D57" s="1">
        <v>280.0</v>
      </c>
      <c r="E57" s="1">
        <v>304.0</v>
      </c>
      <c r="F57" s="1">
        <v>488.0</v>
      </c>
      <c r="G57" s="1">
        <v>657.0</v>
      </c>
      <c r="H57" s="1">
        <v>760.0</v>
      </c>
      <c r="I57" s="1">
        <v>864.0</v>
      </c>
      <c r="J57" s="1">
        <v>952.0</v>
      </c>
      <c r="K57" s="1">
        <v>1030.0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715.0</v>
      </c>
      <c r="G58" s="1">
        <v>792.0</v>
      </c>
      <c r="H58" s="1">
        <v>416.0</v>
      </c>
      <c r="I58" s="1">
        <v>2.0</v>
      </c>
      <c r="J58" s="1">
        <v>1.0</v>
      </c>
      <c r="K58" s="1">
        <v>1.0</v>
      </c>
      <c r="L58" s="2"/>
      <c r="M58" s="2"/>
      <c r="N58" s="2"/>
      <c r="O58" s="2"/>
      <c r="P58" s="2"/>
      <c r="Q58" s="2"/>
      <c r="R58" s="2"/>
      <c r="S58" s="2"/>
      <c r="T58" s="2"/>
      <c r="U58" s="2"/>
      <c r="V58" s="2"/>
      <c r="W58" s="2"/>
      <c r="X58" s="2"/>
      <c r="Y58" s="2"/>
      <c r="Z58" s="2"/>
    </row>
    <row r="59" ht="15.75" customHeight="1">
      <c r="A59" s="1" t="s">
        <v>130</v>
      </c>
      <c r="B59" s="1">
        <v>5.0</v>
      </c>
      <c r="C59" s="1">
        <v>5.0</v>
      </c>
      <c r="D59" s="1">
        <v>5.0</v>
      </c>
      <c r="E59" s="1">
        <v>5.0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131</v>
      </c>
      <c r="B60" s="1">
        <v>139.0</v>
      </c>
      <c r="C60" s="1">
        <v>163.0</v>
      </c>
      <c r="D60" s="1">
        <v>187.0</v>
      </c>
      <c r="E60" s="1">
        <v>229.0</v>
      </c>
      <c r="F60" s="1">
        <v>320.0</v>
      </c>
      <c r="G60" s="1">
        <v>370.0</v>
      </c>
      <c r="H60" s="1">
        <v>348.0</v>
      </c>
      <c r="I60" s="1">
        <v>473.0</v>
      </c>
      <c r="J60" s="1">
        <v>645.0</v>
      </c>
      <c r="K60" s="1">
        <v>684.0</v>
      </c>
      <c r="L60" s="2"/>
      <c r="M60" s="2"/>
      <c r="N60" s="2"/>
      <c r="O60" s="2"/>
      <c r="P60" s="2"/>
      <c r="Q60" s="2"/>
      <c r="R60" s="2"/>
      <c r="S60" s="2"/>
      <c r="T60" s="2"/>
      <c r="U60" s="2"/>
      <c r="V60" s="2"/>
      <c r="W60" s="2"/>
      <c r="X60" s="2"/>
      <c r="Y60" s="2"/>
      <c r="Z60" s="2"/>
    </row>
    <row r="61" ht="15.75" customHeight="1">
      <c r="A61" s="1" t="s">
        <v>132</v>
      </c>
      <c r="B61" s="1">
        <v>52.0</v>
      </c>
      <c r="C61" s="1">
        <v>50.0</v>
      </c>
      <c r="D61" s="1">
        <v>73.0</v>
      </c>
      <c r="E61" s="1">
        <v>74.0</v>
      </c>
      <c r="F61" s="1">
        <v>102.0</v>
      </c>
      <c r="G61" s="1">
        <v>123.0</v>
      </c>
      <c r="H61" s="1">
        <v>132.0</v>
      </c>
      <c r="I61" s="1">
        <v>194.0</v>
      </c>
      <c r="J61" s="1">
        <v>218.0</v>
      </c>
      <c r="K61" s="1">
        <v>201.0</v>
      </c>
      <c r="L61" s="2"/>
      <c r="M61" s="2"/>
      <c r="N61" s="2"/>
      <c r="O61" s="2"/>
      <c r="P61" s="2"/>
      <c r="Q61" s="2"/>
      <c r="R61" s="2"/>
      <c r="S61" s="2"/>
      <c r="T61" s="2"/>
      <c r="U61" s="2"/>
      <c r="V61" s="2"/>
      <c r="W61" s="2"/>
      <c r="X61" s="2"/>
      <c r="Y61" s="2"/>
      <c r="Z61" s="2"/>
    </row>
    <row r="62" ht="15.75" customHeight="1">
      <c r="A62" s="1" t="s">
        <v>133</v>
      </c>
      <c r="B62" s="1">
        <v>260.0</v>
      </c>
      <c r="C62" s="1">
        <v>266.0</v>
      </c>
      <c r="D62" s="1">
        <v>238.0</v>
      </c>
      <c r="E62" s="1">
        <v>240.0</v>
      </c>
      <c r="F62" s="1">
        <v>427.0</v>
      </c>
      <c r="G62" s="1">
        <v>435.0</v>
      </c>
      <c r="H62" s="1">
        <v>471.0</v>
      </c>
      <c r="I62" s="1">
        <v>528.0</v>
      </c>
      <c r="J62" s="1">
        <v>515.0</v>
      </c>
      <c r="K62" s="1">
        <v>602.0</v>
      </c>
      <c r="L62" s="2"/>
      <c r="M62" s="2"/>
      <c r="N62" s="2"/>
      <c r="O62" s="2"/>
      <c r="P62" s="2"/>
      <c r="Q62" s="2"/>
      <c r="R62" s="2"/>
      <c r="S62" s="2"/>
      <c r="T62" s="2"/>
      <c r="U62" s="2"/>
      <c r="V62" s="2"/>
      <c r="W62" s="2"/>
      <c r="X62" s="2"/>
      <c r="Y62" s="2"/>
      <c r="Z62" s="2"/>
    </row>
    <row r="63" ht="15.75" customHeight="1">
      <c r="A63" s="1" t="s">
        <v>134</v>
      </c>
      <c r="B63" s="1">
        <v>69.0</v>
      </c>
      <c r="C63" s="1">
        <v>78.0</v>
      </c>
      <c r="D63" s="1">
        <v>83.0</v>
      </c>
      <c r="E63" s="1">
        <v>90.0</v>
      </c>
      <c r="F63" s="1">
        <v>165.0</v>
      </c>
      <c r="G63" s="1">
        <v>168.0</v>
      </c>
      <c r="H63" s="1">
        <v>175.0</v>
      </c>
      <c r="I63" s="1">
        <v>192.0</v>
      </c>
      <c r="J63" s="1">
        <v>228.0</v>
      </c>
      <c r="K63" s="1">
        <v>267.0</v>
      </c>
      <c r="L63" s="2"/>
      <c r="M63" s="2"/>
      <c r="N63" s="2"/>
      <c r="O63" s="2"/>
      <c r="P63" s="2"/>
      <c r="Q63" s="2"/>
      <c r="R63" s="2"/>
      <c r="S63" s="2"/>
      <c r="T63" s="2"/>
      <c r="U63" s="2"/>
      <c r="V63" s="2"/>
      <c r="W63" s="2"/>
      <c r="X63" s="2"/>
      <c r="Y63" s="2"/>
      <c r="Z63" s="2"/>
    </row>
    <row r="64" ht="15.75" customHeight="1">
      <c r="A64" s="1" t="s">
        <v>135</v>
      </c>
      <c r="B64" s="1">
        <v>101.0</v>
      </c>
      <c r="C64" s="1">
        <v>102.0</v>
      </c>
      <c r="D64" s="1">
        <v>106.0</v>
      </c>
      <c r="E64" s="1">
        <v>106.0</v>
      </c>
      <c r="F64" s="1">
        <v>134.0</v>
      </c>
      <c r="G64" s="1">
        <v>130.0</v>
      </c>
      <c r="H64" s="1">
        <v>137.0</v>
      </c>
      <c r="I64" s="1">
        <v>175.0</v>
      </c>
      <c r="J64" s="1">
        <v>187.0</v>
      </c>
      <c r="K64" s="1">
        <v>195.0</v>
      </c>
      <c r="L64" s="2"/>
      <c r="M64" s="2"/>
      <c r="N64" s="2"/>
      <c r="O64" s="2"/>
      <c r="P64" s="2"/>
      <c r="Q64" s="2"/>
      <c r="R64" s="2"/>
      <c r="S64" s="2"/>
      <c r="T64" s="2"/>
      <c r="U64" s="2"/>
      <c r="V64" s="2"/>
      <c r="W64" s="2"/>
      <c r="X64" s="2"/>
      <c r="Y64" s="2"/>
      <c r="Z64" s="2"/>
    </row>
    <row r="65" ht="15.75" customHeight="1">
      <c r="A65" s="1" t="s">
        <v>136</v>
      </c>
      <c r="B65" s="1">
        <v>378.0</v>
      </c>
      <c r="C65" s="1">
        <v>380.0</v>
      </c>
      <c r="D65" s="1">
        <v>404.0</v>
      </c>
      <c r="E65" s="1">
        <v>432.0</v>
      </c>
      <c r="F65" s="1">
        <v>513.0</v>
      </c>
      <c r="G65" s="1">
        <v>550.0</v>
      </c>
      <c r="H65" s="1">
        <v>566.0</v>
      </c>
      <c r="I65" s="1">
        <v>794.0</v>
      </c>
      <c r="J65" s="1">
        <v>921.0</v>
      </c>
      <c r="K65" s="1">
        <v>976.0</v>
      </c>
      <c r="L65" s="2"/>
      <c r="M65" s="2"/>
      <c r="N65" s="2"/>
      <c r="O65" s="2"/>
      <c r="P65" s="2"/>
      <c r="Q65" s="2"/>
      <c r="R65" s="2"/>
      <c r="S65" s="2"/>
      <c r="T65" s="2"/>
      <c r="U65" s="2"/>
      <c r="V65" s="2"/>
      <c r="W65" s="2"/>
      <c r="X65" s="2"/>
      <c r="Y65" s="2"/>
      <c r="Z65" s="2"/>
    </row>
    <row r="66" ht="15.75" customHeight="1">
      <c r="A66" s="1" t="s">
        <v>137</v>
      </c>
      <c r="B66" s="1">
        <v>3600.0</v>
      </c>
      <c r="C66" s="1">
        <v>3840.0</v>
      </c>
      <c r="D66" s="1">
        <v>4110.0</v>
      </c>
      <c r="E66" s="1">
        <v>4340.0</v>
      </c>
      <c r="F66" s="1">
        <v>5680.0</v>
      </c>
      <c r="G66" s="1">
        <v>5800.0</v>
      </c>
      <c r="H66" s="1">
        <v>6050.0</v>
      </c>
      <c r="I66" s="1">
        <v>6710.0</v>
      </c>
      <c r="J66" s="1">
        <v>7330.0</v>
      </c>
      <c r="K66" s="1">
        <v>7640.0</v>
      </c>
      <c r="L66" s="2"/>
      <c r="M66" s="2"/>
      <c r="N66" s="2"/>
      <c r="O66" s="2"/>
      <c r="P66" s="2"/>
      <c r="Q66" s="2"/>
      <c r="R66" s="2"/>
      <c r="S66" s="2"/>
      <c r="T66" s="2"/>
      <c r="U66" s="2"/>
      <c r="V66" s="2"/>
      <c r="W66" s="2"/>
      <c r="X66" s="2"/>
      <c r="Y66" s="2"/>
      <c r="Z66" s="2"/>
    </row>
    <row r="67" ht="15.75" customHeight="1">
      <c r="A67" s="1" t="s">
        <v>138</v>
      </c>
      <c r="B67" s="1">
        <v>1.0</v>
      </c>
      <c r="C67" s="1">
        <v>1.0</v>
      </c>
      <c r="D67" s="1">
        <v>1.0</v>
      </c>
      <c r="E67" s="1">
        <v>1.0</v>
      </c>
      <c r="F67" s="1">
        <v>1.0</v>
      </c>
      <c r="G67" s="1">
        <v>1.0</v>
      </c>
      <c r="H67" s="1">
        <v>1.0</v>
      </c>
      <c r="I67" s="1">
        <v>2.0</v>
      </c>
      <c r="J67" s="1">
        <v>2.0</v>
      </c>
      <c r="K67" s="1">
        <v>2.0</v>
      </c>
      <c r="L67" s="2"/>
      <c r="M67" s="2"/>
      <c r="N67" s="2"/>
      <c r="O67" s="2"/>
      <c r="P67" s="2"/>
      <c r="Q67" s="2"/>
      <c r="R67" s="2"/>
      <c r="S67" s="2"/>
      <c r="T67" s="2"/>
      <c r="U67" s="2"/>
      <c r="V67" s="2"/>
      <c r="W67" s="2"/>
      <c r="X67" s="2"/>
      <c r="Y67" s="2"/>
      <c r="Z67" s="2"/>
    </row>
    <row r="68" ht="15.75" customHeight="1">
      <c r="A68" s="1" t="s">
        <v>139</v>
      </c>
      <c r="B68" s="1">
        <v>8.0</v>
      </c>
      <c r="C68" s="1">
        <v>8.0</v>
      </c>
      <c r="D68" s="1">
        <v>25.0</v>
      </c>
      <c r="E68" s="1">
        <v>39.0</v>
      </c>
      <c r="F68" s="1">
        <v>135.0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140</v>
      </c>
      <c r="B69" s="1">
        <v>-3.0</v>
      </c>
      <c r="C69" s="1">
        <v>-4.0</v>
      </c>
      <c r="D69" s="1">
        <v>-5.0</v>
      </c>
      <c r="E69" s="1">
        <v>-7.0</v>
      </c>
      <c r="F69" s="1">
        <v>-10.0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141</v>
      </c>
      <c r="B70" s="1">
        <v>6.0</v>
      </c>
      <c r="C70" s="1">
        <v>7.0</v>
      </c>
      <c r="D70" s="1">
        <v>6.0</v>
      </c>
      <c r="E70" s="1">
        <v>7.0</v>
      </c>
      <c r="F70" s="1">
        <v>10.0</v>
      </c>
      <c r="G70" s="1">
        <v>11.0</v>
      </c>
      <c r="H70" s="1">
        <v>11.0</v>
      </c>
      <c r="I70" s="1">
        <v>18.0</v>
      </c>
      <c r="J70" s="1">
        <v>21.0</v>
      </c>
      <c r="K70" s="1">
        <v>23.0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4240.0</v>
      </c>
      <c r="C2" s="1">
        <v>4160.0</v>
      </c>
      <c r="D2" s="1">
        <v>4300.0</v>
      </c>
      <c r="E2" s="1">
        <v>4400.0</v>
      </c>
      <c r="F2" s="1">
        <v>6020.0</v>
      </c>
      <c r="G2" s="1">
        <v>6160.0</v>
      </c>
      <c r="H2" s="1">
        <v>6560.0</v>
      </c>
      <c r="I2" s="1">
        <v>7160.0</v>
      </c>
      <c r="J2" s="1">
        <v>9440.0</v>
      </c>
      <c r="K2" s="1">
        <v>9430.0</v>
      </c>
      <c r="L2" s="2"/>
      <c r="M2" s="2"/>
      <c r="N2" s="2"/>
      <c r="O2" s="2"/>
      <c r="P2" s="2"/>
      <c r="Q2" s="2"/>
      <c r="R2" s="2"/>
      <c r="S2" s="2"/>
      <c r="T2" s="2"/>
      <c r="U2" s="2"/>
      <c r="V2" s="2"/>
      <c r="W2" s="2"/>
      <c r="X2" s="2"/>
      <c r="Y2" s="2"/>
      <c r="Z2" s="2"/>
    </row>
    <row r="3">
      <c r="A3" s="1" t="s">
        <v>143</v>
      </c>
      <c r="B3" s="1">
        <v>4240.0</v>
      </c>
      <c r="C3" s="1">
        <v>4160.0</v>
      </c>
      <c r="D3" s="1">
        <v>4300.0</v>
      </c>
      <c r="E3" s="1">
        <v>4400.0</v>
      </c>
      <c r="F3" s="1">
        <v>6020.0</v>
      </c>
      <c r="G3" s="1">
        <v>6160.0</v>
      </c>
      <c r="H3" s="1">
        <v>6560.0</v>
      </c>
      <c r="I3" s="1">
        <v>7160.0</v>
      </c>
      <c r="J3" s="1">
        <v>9440.0</v>
      </c>
      <c r="K3" s="1">
        <v>9430.0</v>
      </c>
      <c r="L3" s="2"/>
      <c r="M3" s="2"/>
      <c r="N3" s="2"/>
      <c r="O3" s="2"/>
      <c r="P3" s="2"/>
      <c r="Q3" s="2"/>
      <c r="R3" s="2"/>
      <c r="S3" s="2"/>
      <c r="T3" s="2"/>
      <c r="U3" s="2"/>
      <c r="V3" s="2"/>
      <c r="W3" s="2"/>
      <c r="X3" s="2"/>
      <c r="Y3" s="2"/>
      <c r="Z3" s="2"/>
    </row>
    <row r="4">
      <c r="A4" s="1" t="s">
        <v>144</v>
      </c>
      <c r="B4" s="1">
        <v>3450.0</v>
      </c>
      <c r="C4" s="1">
        <v>3370.0</v>
      </c>
      <c r="D4" s="1">
        <v>3510.0</v>
      </c>
      <c r="E4" s="1">
        <v>3680.0</v>
      </c>
      <c r="F4" s="1">
        <v>5080.0</v>
      </c>
      <c r="G4" s="1">
        <v>5060.0</v>
      </c>
      <c r="H4" s="1">
        <v>5430.0</v>
      </c>
      <c r="I4" s="1">
        <v>6070.0</v>
      </c>
      <c r="J4" s="1">
        <v>7600.0</v>
      </c>
      <c r="K4" s="1">
        <v>7270.0</v>
      </c>
      <c r="L4" s="2"/>
      <c r="M4" s="2"/>
      <c r="N4" s="2"/>
      <c r="O4" s="2"/>
      <c r="P4" s="2"/>
      <c r="Q4" s="2"/>
      <c r="R4" s="2"/>
      <c r="S4" s="2"/>
      <c r="T4" s="2"/>
      <c r="U4" s="2"/>
      <c r="V4" s="2"/>
      <c r="W4" s="2"/>
      <c r="X4" s="2"/>
      <c r="Y4" s="2"/>
      <c r="Z4" s="2"/>
    </row>
    <row r="5">
      <c r="A5" s="1" t="s">
        <v>145</v>
      </c>
      <c r="B5" s="1">
        <v>787.0</v>
      </c>
      <c r="C5" s="1">
        <v>789.0</v>
      </c>
      <c r="D5" s="1">
        <v>792.0</v>
      </c>
      <c r="E5" s="1">
        <v>720.0</v>
      </c>
      <c r="F5" s="1">
        <v>946.0</v>
      </c>
      <c r="G5" s="1">
        <v>1100.0</v>
      </c>
      <c r="H5" s="1">
        <v>1130.0</v>
      </c>
      <c r="I5" s="1">
        <v>1090.0</v>
      </c>
      <c r="J5" s="1">
        <v>1840.0</v>
      </c>
      <c r="K5" s="1">
        <v>2160.0</v>
      </c>
      <c r="L5" s="2"/>
      <c r="M5" s="2"/>
      <c r="N5" s="2"/>
      <c r="O5" s="2"/>
      <c r="P5" s="2"/>
      <c r="Q5" s="2"/>
      <c r="R5" s="2"/>
      <c r="S5" s="2"/>
      <c r="T5" s="2"/>
      <c r="U5" s="2"/>
      <c r="V5" s="2"/>
      <c r="W5" s="2"/>
      <c r="X5" s="2"/>
      <c r="Y5" s="2"/>
      <c r="Z5" s="2"/>
    </row>
    <row r="6">
      <c r="A6" s="1" t="s">
        <v>146</v>
      </c>
      <c r="B6" s="1">
        <v>366.0</v>
      </c>
      <c r="C6" s="1">
        <v>348.0</v>
      </c>
      <c r="D6" s="1">
        <v>356.0</v>
      </c>
      <c r="E6" s="1">
        <v>343.0</v>
      </c>
      <c r="F6" s="1">
        <v>451.0</v>
      </c>
      <c r="G6" s="1">
        <v>551.0</v>
      </c>
      <c r="H6" s="1">
        <v>664.0</v>
      </c>
      <c r="I6" s="1">
        <v>523.0</v>
      </c>
      <c r="J6" s="1">
        <v>767.0</v>
      </c>
      <c r="K6" s="1">
        <v>808.0</v>
      </c>
      <c r="L6" s="2"/>
      <c r="M6" s="2"/>
      <c r="N6" s="2"/>
      <c r="O6" s="2"/>
      <c r="P6" s="2"/>
      <c r="Q6" s="2"/>
      <c r="R6" s="2"/>
      <c r="S6" s="2"/>
      <c r="T6" s="2"/>
      <c r="U6" s="2"/>
      <c r="V6" s="2"/>
      <c r="W6" s="2"/>
      <c r="X6" s="2"/>
      <c r="Y6" s="2"/>
      <c r="Z6" s="2"/>
    </row>
    <row r="7">
      <c r="A7" s="1" t="s">
        <v>147</v>
      </c>
      <c r="B7" s="1">
        <v>-2.0</v>
      </c>
      <c r="C7" s="1">
        <v>-3.0</v>
      </c>
      <c r="D7" s="1">
        <v>-1.0</v>
      </c>
      <c r="E7" s="1">
        <v>-10.0</v>
      </c>
      <c r="F7" s="1">
        <v>5.0</v>
      </c>
      <c r="G7" s="1">
        <v>11.0</v>
      </c>
      <c r="H7" s="1">
        <v>-70.0</v>
      </c>
      <c r="I7" s="1">
        <v>-5.0</v>
      </c>
      <c r="J7" s="1">
        <v>16.0</v>
      </c>
      <c r="K7" s="1">
        <v>58.0</v>
      </c>
      <c r="L7" s="2"/>
      <c r="M7" s="2"/>
      <c r="N7" s="2"/>
      <c r="O7" s="2"/>
      <c r="P7" s="2"/>
      <c r="Q7" s="2"/>
      <c r="R7" s="2"/>
      <c r="S7" s="2"/>
      <c r="T7" s="2"/>
      <c r="U7" s="2"/>
      <c r="V7" s="2"/>
      <c r="W7" s="2"/>
      <c r="X7" s="2"/>
      <c r="Y7" s="2"/>
      <c r="Z7" s="2"/>
    </row>
    <row r="8">
      <c r="A8" s="1" t="s">
        <v>148</v>
      </c>
      <c r="B8" s="1">
        <v>363.0</v>
      </c>
      <c r="C8" s="1">
        <v>345.0</v>
      </c>
      <c r="D8" s="1">
        <v>354.0</v>
      </c>
      <c r="E8" s="1">
        <v>343.0</v>
      </c>
      <c r="F8" s="1">
        <v>456.0</v>
      </c>
      <c r="G8" s="1">
        <v>562.0</v>
      </c>
      <c r="H8" s="1">
        <v>663.0</v>
      </c>
      <c r="I8" s="1">
        <v>518.0</v>
      </c>
      <c r="J8" s="1">
        <v>783.0</v>
      </c>
      <c r="K8" s="1">
        <v>866.0</v>
      </c>
      <c r="L8" s="2"/>
      <c r="M8" s="2"/>
      <c r="N8" s="2"/>
      <c r="O8" s="2"/>
      <c r="P8" s="2"/>
      <c r="Q8" s="2"/>
      <c r="R8" s="2"/>
      <c r="S8" s="2"/>
      <c r="T8" s="2"/>
      <c r="U8" s="2"/>
      <c r="V8" s="2"/>
      <c r="W8" s="2"/>
      <c r="X8" s="2"/>
      <c r="Y8" s="2"/>
      <c r="Z8" s="2"/>
    </row>
    <row r="9">
      <c r="A9" s="1" t="s">
        <v>149</v>
      </c>
      <c r="B9" s="1">
        <v>424.0</v>
      </c>
      <c r="C9" s="1">
        <v>444.0</v>
      </c>
      <c r="D9" s="1">
        <v>438.0</v>
      </c>
      <c r="E9" s="1">
        <v>377.0</v>
      </c>
      <c r="F9" s="1">
        <v>490.0</v>
      </c>
      <c r="G9" s="1">
        <v>535.0</v>
      </c>
      <c r="H9" s="1">
        <v>463.0</v>
      </c>
      <c r="I9" s="1">
        <v>570.0</v>
      </c>
      <c r="J9" s="1">
        <v>1050.0</v>
      </c>
      <c r="K9" s="1">
        <v>1290.0</v>
      </c>
      <c r="L9" s="2"/>
      <c r="M9" s="2"/>
      <c r="N9" s="2"/>
      <c r="O9" s="2"/>
      <c r="P9" s="2"/>
      <c r="Q9" s="2"/>
      <c r="R9" s="2"/>
      <c r="S9" s="2"/>
      <c r="T9" s="2"/>
      <c r="U9" s="2"/>
      <c r="V9" s="2"/>
      <c r="W9" s="2"/>
      <c r="X9" s="2"/>
      <c r="Y9" s="2"/>
      <c r="Z9" s="2"/>
    </row>
    <row r="10">
      <c r="A10" s="1" t="s">
        <v>150</v>
      </c>
      <c r="B10" s="1">
        <v>-80.0</v>
      </c>
      <c r="C10" s="1">
        <v>-67.0</v>
      </c>
      <c r="D10" s="1">
        <v>-76.0</v>
      </c>
      <c r="E10" s="1">
        <v>-89.0</v>
      </c>
      <c r="F10" s="1">
        <v>-124.0</v>
      </c>
      <c r="G10" s="1">
        <v>-141.0</v>
      </c>
      <c r="H10" s="1">
        <v>-129.0</v>
      </c>
      <c r="I10" s="1">
        <v>-123.0</v>
      </c>
      <c r="J10" s="1">
        <v>-197.0</v>
      </c>
      <c r="K10" s="1">
        <v>-239.0</v>
      </c>
      <c r="L10" s="2"/>
      <c r="M10" s="2"/>
      <c r="N10" s="2"/>
      <c r="O10" s="2"/>
      <c r="P10" s="2"/>
      <c r="Q10" s="2"/>
      <c r="R10" s="2"/>
      <c r="S10" s="2"/>
      <c r="T10" s="2"/>
      <c r="U10" s="2"/>
      <c r="V10" s="2"/>
      <c r="W10" s="2"/>
      <c r="X10" s="2"/>
      <c r="Y10" s="2"/>
      <c r="Z10" s="2"/>
    </row>
    <row r="11">
      <c r="A11" s="1" t="s">
        <v>151</v>
      </c>
      <c r="B11" s="1">
        <v>-80.0</v>
      </c>
      <c r="C11" s="1">
        <v>-67.0</v>
      </c>
      <c r="D11" s="1">
        <v>-76.0</v>
      </c>
      <c r="E11" s="1">
        <v>-89.0</v>
      </c>
      <c r="F11" s="1">
        <v>-124.0</v>
      </c>
      <c r="G11" s="1">
        <v>-141.0</v>
      </c>
      <c r="H11" s="1">
        <v>-129.0</v>
      </c>
      <c r="I11" s="1">
        <v>-123.0</v>
      </c>
      <c r="J11" s="1">
        <v>-197.0</v>
      </c>
      <c r="K11" s="1">
        <v>-239.0</v>
      </c>
      <c r="L11" s="2"/>
      <c r="M11" s="2"/>
      <c r="N11" s="2"/>
      <c r="O11" s="2"/>
      <c r="P11" s="2"/>
      <c r="Q11" s="2"/>
      <c r="R11" s="2"/>
      <c r="S11" s="2"/>
      <c r="T11" s="2"/>
      <c r="U11" s="2"/>
      <c r="V11" s="2"/>
      <c r="W11" s="2"/>
      <c r="X11" s="2"/>
      <c r="Y11" s="2"/>
      <c r="Z11" s="2"/>
    </row>
    <row r="12">
      <c r="A12" s="1" t="s">
        <v>152</v>
      </c>
      <c r="B12" s="1">
        <v>1.0</v>
      </c>
      <c r="C12" s="1">
        <v>1.0</v>
      </c>
      <c r="D12" s="1">
        <v>1.0</v>
      </c>
      <c r="E12" s="1">
        <v>1.0</v>
      </c>
      <c r="F12" s="1">
        <v>1.0</v>
      </c>
      <c r="G12" s="1">
        <v>40.0</v>
      </c>
      <c r="H12" s="1">
        <v>90.0</v>
      </c>
      <c r="I12" s="1">
        <v>1.0</v>
      </c>
      <c r="J12" s="1">
        <v>0.0</v>
      </c>
      <c r="K12" s="1">
        <v>1.0</v>
      </c>
      <c r="L12" s="2"/>
      <c r="M12" s="2"/>
      <c r="N12" s="2"/>
      <c r="O12" s="2"/>
      <c r="P12" s="2"/>
      <c r="Q12" s="2"/>
      <c r="R12" s="2"/>
      <c r="S12" s="2"/>
      <c r="T12" s="2"/>
      <c r="U12" s="2"/>
      <c r="V12" s="2"/>
      <c r="W12" s="2"/>
      <c r="X12" s="2"/>
      <c r="Y12" s="2"/>
      <c r="Z12" s="2"/>
    </row>
    <row r="13">
      <c r="A13" s="1" t="s">
        <v>153</v>
      </c>
      <c r="B13" s="1">
        <v>1.0</v>
      </c>
      <c r="C13" s="1">
        <v>4.0</v>
      </c>
      <c r="D13" s="1">
        <v>-4.0</v>
      </c>
      <c r="E13" s="1">
        <v>-3.0</v>
      </c>
      <c r="F13" s="1">
        <v>-1.0</v>
      </c>
      <c r="G13" s="1">
        <v>2.0</v>
      </c>
      <c r="H13" s="1">
        <v>-2.0</v>
      </c>
      <c r="I13" s="1">
        <v>-3.0</v>
      </c>
      <c r="J13" s="1">
        <v>-3.0</v>
      </c>
      <c r="K13" s="1">
        <v>-6.0</v>
      </c>
      <c r="L13" s="2"/>
      <c r="M13" s="2"/>
      <c r="N13" s="2"/>
      <c r="O13" s="2"/>
      <c r="P13" s="2"/>
      <c r="Q13" s="2"/>
      <c r="R13" s="2"/>
      <c r="S13" s="2"/>
      <c r="T13" s="2"/>
      <c r="U13" s="2"/>
      <c r="V13" s="2"/>
      <c r="W13" s="2"/>
      <c r="X13" s="2"/>
      <c r="Y13" s="2"/>
      <c r="Z13" s="2"/>
    </row>
    <row r="14">
      <c r="A14" s="1" t="s">
        <v>154</v>
      </c>
      <c r="B14" s="1">
        <v>346.0</v>
      </c>
      <c r="C14" s="1">
        <v>382.0</v>
      </c>
      <c r="D14" s="1">
        <v>358.0</v>
      </c>
      <c r="E14" s="1">
        <v>286.0</v>
      </c>
      <c r="F14" s="1">
        <v>366.0</v>
      </c>
      <c r="G14" s="1">
        <v>397.0</v>
      </c>
      <c r="H14" s="1">
        <v>332.0</v>
      </c>
      <c r="I14" s="1">
        <v>445.0</v>
      </c>
      <c r="J14" s="1">
        <v>854.0</v>
      </c>
      <c r="K14" s="1">
        <v>1050.0</v>
      </c>
      <c r="L14" s="2"/>
      <c r="M14" s="2"/>
      <c r="N14" s="2"/>
      <c r="O14" s="2"/>
      <c r="P14" s="2"/>
      <c r="Q14" s="2"/>
      <c r="R14" s="2"/>
      <c r="S14" s="2"/>
      <c r="T14" s="2"/>
      <c r="U14" s="2"/>
      <c r="V14" s="2"/>
      <c r="W14" s="2"/>
      <c r="X14" s="2"/>
      <c r="Y14" s="2"/>
      <c r="Z14" s="2"/>
    </row>
    <row r="15">
      <c r="A15" s="1" t="s">
        <v>155</v>
      </c>
      <c r="B15" s="1">
        <v>0.0</v>
      </c>
      <c r="C15" s="1">
        <v>0.0</v>
      </c>
      <c r="D15" s="1">
        <v>0.0</v>
      </c>
      <c r="E15" s="1">
        <v>-18.0</v>
      </c>
      <c r="F15" s="1">
        <v>-6.0</v>
      </c>
      <c r="G15" s="1">
        <v>-38.0</v>
      </c>
      <c r="H15" s="1">
        <v>-88.0</v>
      </c>
      <c r="I15" s="1">
        <v>-71.0</v>
      </c>
      <c r="J15" s="1">
        <v>-19.0</v>
      </c>
      <c r="K15" s="1">
        <v>-89.0</v>
      </c>
      <c r="L15" s="2"/>
      <c r="M15" s="2"/>
      <c r="N15" s="2"/>
      <c r="O15" s="2"/>
      <c r="P15" s="2"/>
      <c r="Q15" s="2"/>
      <c r="R15" s="2"/>
      <c r="S15" s="2"/>
      <c r="T15" s="2"/>
      <c r="U15" s="2"/>
      <c r="V15" s="2"/>
      <c r="W15" s="2"/>
      <c r="X15" s="2"/>
      <c r="Y15" s="2"/>
      <c r="Z15" s="2"/>
    </row>
    <row r="16">
      <c r="A16" s="1" t="s">
        <v>156</v>
      </c>
      <c r="B16" s="1">
        <v>-12.0</v>
      </c>
      <c r="C16" s="1">
        <v>-14.0</v>
      </c>
      <c r="D16" s="1">
        <v>-21.0</v>
      </c>
      <c r="E16" s="1">
        <v>-16.0</v>
      </c>
      <c r="F16" s="1">
        <v>-46.0</v>
      </c>
      <c r="G16" s="1">
        <v>-4.0</v>
      </c>
      <c r="H16" s="1">
        <v>-5.0</v>
      </c>
      <c r="I16" s="1">
        <v>-84.0</v>
      </c>
      <c r="J16" s="1">
        <v>-23.0</v>
      </c>
      <c r="K16" s="1">
        <v>-4.0</v>
      </c>
      <c r="L16" s="2"/>
      <c r="M16" s="2"/>
      <c r="N16" s="2"/>
      <c r="O16" s="2"/>
      <c r="P16" s="2"/>
      <c r="Q16" s="2"/>
      <c r="R16" s="2"/>
      <c r="S16" s="2"/>
      <c r="T16" s="2"/>
      <c r="U16" s="2"/>
      <c r="V16" s="2"/>
      <c r="W16" s="2"/>
      <c r="X16" s="2"/>
      <c r="Y16" s="2"/>
      <c r="Z16" s="2"/>
    </row>
    <row r="17">
      <c r="A17" s="1" t="s">
        <v>157</v>
      </c>
      <c r="B17" s="1">
        <v>-180.0</v>
      </c>
      <c r="C17" s="1">
        <v>-1.0</v>
      </c>
      <c r="D17" s="1">
        <v>0.0</v>
      </c>
      <c r="E17" s="1">
        <v>3.0</v>
      </c>
      <c r="F17" s="1">
        <v>38.0</v>
      </c>
      <c r="G17" s="1">
        <v>0.0</v>
      </c>
      <c r="H17" s="1">
        <v>0.0</v>
      </c>
      <c r="I17" s="1">
        <v>0.0</v>
      </c>
      <c r="J17" s="1">
        <v>-96.0</v>
      </c>
      <c r="K17" s="1">
        <v>-14.0</v>
      </c>
      <c r="L17" s="2"/>
      <c r="M17" s="2"/>
      <c r="N17" s="2"/>
      <c r="O17" s="2"/>
      <c r="P17" s="2"/>
      <c r="Q17" s="2"/>
      <c r="R17" s="2"/>
      <c r="S17" s="2"/>
      <c r="T17" s="2"/>
      <c r="U17" s="2"/>
      <c r="V17" s="2"/>
      <c r="W17" s="2"/>
      <c r="X17" s="2"/>
      <c r="Y17" s="2"/>
      <c r="Z17" s="2"/>
    </row>
    <row r="18">
      <c r="A18" s="1" t="s">
        <v>158</v>
      </c>
      <c r="B18" s="1">
        <v>-19.0</v>
      </c>
      <c r="C18" s="1">
        <v>-6.0</v>
      </c>
      <c r="D18" s="1">
        <v>-15.0</v>
      </c>
      <c r="E18" s="1">
        <v>0.0</v>
      </c>
      <c r="F18" s="1">
        <v>-1.0</v>
      </c>
      <c r="G18" s="1">
        <v>0.0</v>
      </c>
      <c r="H18" s="1">
        <v>6.0</v>
      </c>
      <c r="I18" s="1">
        <v>0.0</v>
      </c>
      <c r="J18" s="1">
        <v>0.0</v>
      </c>
      <c r="K18" s="1">
        <v>-9.0</v>
      </c>
      <c r="L18" s="2"/>
      <c r="M18" s="2"/>
      <c r="N18" s="2"/>
      <c r="O18" s="2"/>
      <c r="P18" s="2"/>
      <c r="Q18" s="2"/>
      <c r="R18" s="2"/>
      <c r="S18" s="2"/>
      <c r="T18" s="2"/>
      <c r="U18" s="2"/>
      <c r="V18" s="2"/>
      <c r="W18" s="2"/>
      <c r="X18" s="2"/>
      <c r="Y18" s="2"/>
      <c r="Z18" s="2"/>
    </row>
    <row r="19">
      <c r="A19" s="1" t="s">
        <v>159</v>
      </c>
      <c r="B19" s="1">
        <v>134.0</v>
      </c>
      <c r="C19" s="1">
        <v>360.0</v>
      </c>
      <c r="D19" s="1">
        <v>321.0</v>
      </c>
      <c r="E19" s="1">
        <v>255.0</v>
      </c>
      <c r="F19" s="1">
        <v>349.0</v>
      </c>
      <c r="G19" s="1">
        <v>354.0</v>
      </c>
      <c r="H19" s="1">
        <v>245.0</v>
      </c>
      <c r="I19" s="1">
        <v>290.0</v>
      </c>
      <c r="J19" s="1">
        <v>716.0</v>
      </c>
      <c r="K19" s="1">
        <v>933.0</v>
      </c>
      <c r="L19" s="2"/>
      <c r="M19" s="2"/>
      <c r="N19" s="2"/>
      <c r="O19" s="2"/>
      <c r="P19" s="2"/>
      <c r="Q19" s="2"/>
      <c r="R19" s="2"/>
      <c r="S19" s="2"/>
      <c r="T19" s="2"/>
      <c r="U19" s="2"/>
      <c r="V19" s="2"/>
      <c r="W19" s="2"/>
      <c r="X19" s="2"/>
      <c r="Y19" s="2"/>
      <c r="Z19" s="2"/>
    </row>
    <row r="20">
      <c r="A20" s="1" t="s">
        <v>160</v>
      </c>
      <c r="B20" s="1">
        <v>45.0</v>
      </c>
      <c r="C20" s="1">
        <v>130.0</v>
      </c>
      <c r="D20" s="1">
        <v>93.0</v>
      </c>
      <c r="E20" s="1">
        <v>-45.0</v>
      </c>
      <c r="F20" s="1">
        <v>54.0</v>
      </c>
      <c r="G20" s="1">
        <v>76.0</v>
      </c>
      <c r="H20" s="1">
        <v>41.0</v>
      </c>
      <c r="I20" s="1">
        <v>74.0</v>
      </c>
      <c r="J20" s="1">
        <v>194.0</v>
      </c>
      <c r="K20" s="1">
        <v>210.0</v>
      </c>
      <c r="L20" s="2"/>
      <c r="M20" s="2"/>
      <c r="N20" s="2"/>
      <c r="O20" s="2"/>
      <c r="P20" s="2"/>
      <c r="Q20" s="2"/>
      <c r="R20" s="2"/>
      <c r="S20" s="2"/>
      <c r="T20" s="2"/>
      <c r="U20" s="2"/>
      <c r="V20" s="2"/>
      <c r="W20" s="2"/>
      <c r="X20" s="2"/>
      <c r="Y20" s="2"/>
      <c r="Z20" s="2"/>
    </row>
    <row r="21" ht="15.75" customHeight="1">
      <c r="A21" s="1" t="s">
        <v>161</v>
      </c>
      <c r="B21" s="1">
        <v>89.0</v>
      </c>
      <c r="C21" s="1">
        <v>230.0</v>
      </c>
      <c r="D21" s="1">
        <v>228.0</v>
      </c>
      <c r="E21" s="1">
        <v>300.0</v>
      </c>
      <c r="F21" s="1">
        <v>294.0</v>
      </c>
      <c r="G21" s="1">
        <v>278.0</v>
      </c>
      <c r="H21" s="1">
        <v>203.0</v>
      </c>
      <c r="I21" s="1">
        <v>216.0</v>
      </c>
      <c r="J21" s="1">
        <v>522.0</v>
      </c>
      <c r="K21" s="1">
        <v>723.0</v>
      </c>
      <c r="L21" s="2"/>
      <c r="M21" s="2"/>
      <c r="N21" s="2"/>
      <c r="O21" s="2"/>
      <c r="P21" s="2"/>
      <c r="Q21" s="2"/>
      <c r="R21" s="2"/>
      <c r="S21" s="2"/>
      <c r="T21" s="2"/>
      <c r="U21" s="2"/>
      <c r="V21" s="2"/>
      <c r="W21" s="2"/>
      <c r="X21" s="2"/>
      <c r="Y21" s="2"/>
      <c r="Z21" s="2"/>
    </row>
    <row r="22" ht="15.75" customHeight="1">
      <c r="A22" s="1" t="s">
        <v>162</v>
      </c>
      <c r="B22" s="1">
        <v>89.0</v>
      </c>
      <c r="C22" s="1">
        <v>230.0</v>
      </c>
      <c r="D22" s="1">
        <v>228.0</v>
      </c>
      <c r="E22" s="1">
        <v>300.0</v>
      </c>
      <c r="F22" s="1">
        <v>294.0</v>
      </c>
      <c r="G22" s="1">
        <v>278.0</v>
      </c>
      <c r="H22" s="1">
        <v>203.0</v>
      </c>
      <c r="I22" s="1">
        <v>216.0</v>
      </c>
      <c r="J22" s="1">
        <v>522.0</v>
      </c>
      <c r="K22" s="1">
        <v>723.0</v>
      </c>
      <c r="L22" s="2"/>
      <c r="M22" s="2"/>
      <c r="N22" s="2"/>
      <c r="O22" s="2"/>
      <c r="P22" s="2"/>
      <c r="Q22" s="2"/>
      <c r="R22" s="2"/>
      <c r="S22" s="2"/>
      <c r="T22" s="2"/>
      <c r="U22" s="2"/>
      <c r="V22" s="2"/>
      <c r="W22" s="2"/>
      <c r="X22" s="2"/>
      <c r="Y22" s="2"/>
      <c r="Z22" s="2"/>
    </row>
    <row r="23" ht="15.75" customHeight="1">
      <c r="A23" s="1" t="s">
        <v>98</v>
      </c>
      <c r="B23" s="1">
        <v>70.0</v>
      </c>
      <c r="C23" s="1">
        <v>0.0</v>
      </c>
      <c r="D23" s="1">
        <v>0.0</v>
      </c>
      <c r="E23" s="1">
        <v>0.0</v>
      </c>
      <c r="F23" s="1">
        <v>-72.0</v>
      </c>
      <c r="G23" s="1">
        <v>-71.0</v>
      </c>
      <c r="H23" s="1">
        <v>-36.0</v>
      </c>
      <c r="I23" s="1">
        <v>-12.0</v>
      </c>
      <c r="J23" s="1">
        <v>0.0</v>
      </c>
      <c r="K23" s="1">
        <v>0.0</v>
      </c>
      <c r="L23" s="2"/>
      <c r="M23" s="2"/>
      <c r="N23" s="2"/>
      <c r="O23" s="2"/>
      <c r="P23" s="2"/>
      <c r="Q23" s="2"/>
      <c r="R23" s="2"/>
      <c r="S23" s="2"/>
      <c r="T23" s="2"/>
      <c r="U23" s="2"/>
      <c r="V23" s="2"/>
      <c r="W23" s="2"/>
      <c r="X23" s="2"/>
      <c r="Y23" s="2"/>
      <c r="Z23" s="2"/>
    </row>
    <row r="24" ht="15.75" customHeight="1">
      <c r="A24" s="1" t="s">
        <v>163</v>
      </c>
      <c r="B24" s="1">
        <v>89.0</v>
      </c>
      <c r="C24" s="1">
        <v>230.0</v>
      </c>
      <c r="D24" s="1">
        <v>228.0</v>
      </c>
      <c r="E24" s="1">
        <v>300.0</v>
      </c>
      <c r="F24" s="1">
        <v>221.0</v>
      </c>
      <c r="G24" s="1">
        <v>207.0</v>
      </c>
      <c r="H24" s="1">
        <v>167.0</v>
      </c>
      <c r="I24" s="1">
        <v>204.0</v>
      </c>
      <c r="J24" s="1">
        <v>522.0</v>
      </c>
      <c r="K24" s="1">
        <v>723.0</v>
      </c>
      <c r="L24" s="2"/>
      <c r="M24" s="2"/>
      <c r="N24" s="2"/>
      <c r="O24" s="2"/>
      <c r="P24" s="2"/>
      <c r="Q24" s="2"/>
      <c r="R24" s="2"/>
      <c r="S24" s="2"/>
      <c r="T24" s="2"/>
      <c r="U24" s="2"/>
      <c r="V24" s="2"/>
      <c r="W24" s="2"/>
      <c r="X24" s="2"/>
      <c r="Y24" s="2"/>
      <c r="Z24" s="2"/>
    </row>
    <row r="25" ht="15.75" customHeight="1">
      <c r="A25" s="1" t="s">
        <v>164</v>
      </c>
      <c r="B25" s="1">
        <v>89.0</v>
      </c>
      <c r="C25" s="1">
        <v>230.0</v>
      </c>
      <c r="D25" s="1">
        <v>228.0</v>
      </c>
      <c r="E25" s="1">
        <v>300.0</v>
      </c>
      <c r="F25" s="1">
        <v>221.0</v>
      </c>
      <c r="G25" s="1">
        <v>207.0</v>
      </c>
      <c r="H25" s="1">
        <v>167.0</v>
      </c>
      <c r="I25" s="1">
        <v>204.0</v>
      </c>
      <c r="J25" s="1">
        <v>522.0</v>
      </c>
      <c r="K25" s="1">
        <v>723.0</v>
      </c>
      <c r="L25" s="2"/>
      <c r="M25" s="2"/>
      <c r="N25" s="2"/>
      <c r="O25" s="2"/>
      <c r="P25" s="2"/>
      <c r="Q25" s="2"/>
      <c r="R25" s="2"/>
      <c r="S25" s="2"/>
      <c r="T25" s="2"/>
      <c r="U25" s="2"/>
      <c r="V25" s="2"/>
      <c r="W25" s="2"/>
      <c r="X25" s="2"/>
      <c r="Y25" s="2"/>
      <c r="Z25" s="2"/>
    </row>
    <row r="26" ht="15.75" customHeight="1">
      <c r="A26" s="1" t="s">
        <v>165</v>
      </c>
      <c r="B26" s="1">
        <v>89.0</v>
      </c>
      <c r="C26" s="1">
        <v>230.0</v>
      </c>
      <c r="D26" s="1">
        <v>228.0</v>
      </c>
      <c r="E26" s="1">
        <v>300.0</v>
      </c>
      <c r="F26" s="1">
        <v>221.0</v>
      </c>
      <c r="G26" s="1">
        <v>207.0</v>
      </c>
      <c r="H26" s="1">
        <v>167.0</v>
      </c>
      <c r="I26" s="1">
        <v>204.0</v>
      </c>
      <c r="J26" s="1">
        <v>522.0</v>
      </c>
      <c r="K26" s="1">
        <v>723.0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170</v>
      </c>
      <c r="G28" s="1" t="s">
        <v>169</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168</v>
      </c>
      <c r="C29" s="1" t="s">
        <v>169</v>
      </c>
      <c r="D29" s="1" t="s">
        <v>170</v>
      </c>
      <c r="E29" s="1" t="s">
        <v>171</v>
      </c>
      <c r="F29" s="1" t="s">
        <v>170</v>
      </c>
      <c r="G29" s="1" t="s">
        <v>169</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329.0</v>
      </c>
      <c r="C30" s="1">
        <v>330.0</v>
      </c>
      <c r="D30" s="1">
        <v>321.0</v>
      </c>
      <c r="E30" s="1">
        <v>311.0</v>
      </c>
      <c r="F30" s="1">
        <v>310.0</v>
      </c>
      <c r="G30" s="1">
        <v>294.0</v>
      </c>
      <c r="H30" s="1">
        <v>279.0</v>
      </c>
      <c r="I30" s="1">
        <v>297.0</v>
      </c>
      <c r="J30" s="1">
        <v>309.0</v>
      </c>
      <c r="K30" s="1">
        <v>308.0</v>
      </c>
      <c r="L30" s="2"/>
      <c r="M30" s="2"/>
      <c r="N30" s="2"/>
      <c r="O30" s="2"/>
      <c r="P30" s="2"/>
      <c r="Q30" s="2"/>
      <c r="R30" s="2"/>
      <c r="S30" s="2"/>
      <c r="T30" s="2"/>
      <c r="U30" s="2"/>
      <c r="V30" s="2"/>
      <c r="W30" s="2"/>
      <c r="X30" s="2"/>
      <c r="Y30" s="2"/>
      <c r="Z30" s="2"/>
    </row>
    <row r="31" ht="15.75" customHeight="1">
      <c r="A31" s="1" t="s">
        <v>178</v>
      </c>
      <c r="B31" s="1" t="s">
        <v>168</v>
      </c>
      <c r="C31" s="1" t="s">
        <v>169</v>
      </c>
      <c r="D31" s="1" t="s">
        <v>170</v>
      </c>
      <c r="E31" s="1" t="s">
        <v>171</v>
      </c>
      <c r="F31" s="1" t="s">
        <v>170</v>
      </c>
      <c r="G31" s="1" t="s">
        <v>169</v>
      </c>
      <c r="H31" s="1" t="s">
        <v>172</v>
      </c>
      <c r="I31" s="1" t="s">
        <v>179</v>
      </c>
      <c r="J31" s="1" t="s">
        <v>174</v>
      </c>
      <c r="K31" s="1" t="s">
        <v>180</v>
      </c>
      <c r="L31" s="2"/>
      <c r="M31" s="2"/>
      <c r="N31" s="2"/>
      <c r="O31" s="2"/>
      <c r="P31" s="2"/>
      <c r="Q31" s="2"/>
      <c r="R31" s="2"/>
      <c r="S31" s="2"/>
      <c r="T31" s="2"/>
      <c r="U31" s="2"/>
      <c r="V31" s="2"/>
      <c r="W31" s="2"/>
      <c r="X31" s="2"/>
      <c r="Y31" s="2"/>
      <c r="Z31" s="2"/>
    </row>
    <row r="32" ht="15.75" customHeight="1">
      <c r="A32" s="1" t="s">
        <v>181</v>
      </c>
      <c r="B32" s="1" t="s">
        <v>168</v>
      </c>
      <c r="C32" s="1" t="s">
        <v>169</v>
      </c>
      <c r="D32" s="1" t="s">
        <v>170</v>
      </c>
      <c r="E32" s="1" t="s">
        <v>171</v>
      </c>
      <c r="F32" s="1" t="s">
        <v>170</v>
      </c>
      <c r="G32" s="1" t="s">
        <v>169</v>
      </c>
      <c r="H32" s="1" t="s">
        <v>172</v>
      </c>
      <c r="I32" s="1" t="s">
        <v>179</v>
      </c>
      <c r="J32" s="1" t="s">
        <v>174</v>
      </c>
      <c r="K32" s="1" t="s">
        <v>180</v>
      </c>
      <c r="L32" s="2"/>
      <c r="M32" s="2"/>
      <c r="N32" s="2"/>
      <c r="O32" s="2"/>
      <c r="P32" s="2"/>
      <c r="Q32" s="2"/>
      <c r="R32" s="2"/>
      <c r="S32" s="2"/>
      <c r="T32" s="2"/>
      <c r="U32" s="2"/>
      <c r="V32" s="2"/>
      <c r="W32" s="2"/>
      <c r="X32" s="2"/>
      <c r="Y32" s="2"/>
      <c r="Z32" s="2"/>
    </row>
    <row r="33" ht="15.75" customHeight="1">
      <c r="A33" s="1" t="s">
        <v>182</v>
      </c>
      <c r="B33" s="1">
        <v>330.0</v>
      </c>
      <c r="C33" s="1">
        <v>331.0</v>
      </c>
      <c r="D33" s="1">
        <v>322.0</v>
      </c>
      <c r="E33" s="1">
        <v>312.0</v>
      </c>
      <c r="F33" s="1">
        <v>310.0</v>
      </c>
      <c r="G33" s="1">
        <v>295.0</v>
      </c>
      <c r="H33" s="1">
        <v>280.0</v>
      </c>
      <c r="I33" s="1">
        <v>298.0</v>
      </c>
      <c r="J33" s="1">
        <v>310.0</v>
      </c>
      <c r="K33" s="1">
        <v>309.0</v>
      </c>
      <c r="L33" s="2"/>
      <c r="M33" s="2"/>
      <c r="N33" s="2"/>
      <c r="O33" s="2"/>
      <c r="P33" s="2"/>
      <c r="Q33" s="2"/>
      <c r="R33" s="2"/>
      <c r="S33" s="2"/>
      <c r="T33" s="2"/>
      <c r="U33" s="2"/>
      <c r="V33" s="2"/>
      <c r="W33" s="2"/>
      <c r="X33" s="2"/>
      <c r="Y33" s="2"/>
      <c r="Z33" s="2"/>
    </row>
    <row r="34" ht="15.75" customHeight="1">
      <c r="A34" s="1" t="s">
        <v>183</v>
      </c>
      <c r="B34" s="1" t="s">
        <v>184</v>
      </c>
      <c r="C34" s="1" t="s">
        <v>185</v>
      </c>
      <c r="D34" s="1" t="s">
        <v>169</v>
      </c>
      <c r="E34" s="1" t="s">
        <v>186</v>
      </c>
      <c r="F34" s="1" t="s">
        <v>187</v>
      </c>
      <c r="G34" s="1" t="s">
        <v>172</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184</v>
      </c>
      <c r="C35" s="1" t="s">
        <v>193</v>
      </c>
      <c r="D35" s="1" t="s">
        <v>169</v>
      </c>
      <c r="E35" s="1" t="s">
        <v>186</v>
      </c>
      <c r="F35" s="1" t="s">
        <v>187</v>
      </c>
      <c r="G35" s="1" t="s">
        <v>172</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v>0.0</v>
      </c>
      <c r="C36" s="1" t="s">
        <v>199</v>
      </c>
      <c r="D36" s="1" t="s">
        <v>200</v>
      </c>
      <c r="E36" s="1" t="s">
        <v>201</v>
      </c>
      <c r="F36" s="1" t="s">
        <v>201</v>
      </c>
      <c r="G36" s="1" t="s">
        <v>201</v>
      </c>
      <c r="H36" s="1" t="s">
        <v>201</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v>0.0</v>
      </c>
      <c r="C37" s="1" t="s">
        <v>205</v>
      </c>
      <c r="D37" s="1" t="s">
        <v>206</v>
      </c>
      <c r="E37" s="1" t="s">
        <v>207</v>
      </c>
      <c r="F37" s="1" t="s">
        <v>208</v>
      </c>
      <c r="G37" s="1" t="s">
        <v>209</v>
      </c>
      <c r="H37" s="1" t="s">
        <v>210</v>
      </c>
      <c r="I37" s="1" t="s">
        <v>211</v>
      </c>
      <c r="J37" s="1" t="s">
        <v>212</v>
      </c>
      <c r="K37" s="1" t="s">
        <v>213</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694.0</v>
      </c>
      <c r="C39" s="1">
        <v>725.0</v>
      </c>
      <c r="D39" s="1">
        <v>737.0</v>
      </c>
      <c r="E39" s="1">
        <v>691.0</v>
      </c>
      <c r="F39" s="1">
        <v>920.0</v>
      </c>
      <c r="G39" s="1">
        <v>977.0</v>
      </c>
      <c r="H39" s="1">
        <v>913.0</v>
      </c>
      <c r="I39" s="1">
        <v>1040.0</v>
      </c>
      <c r="J39" s="1">
        <v>1600.0</v>
      </c>
      <c r="K39" s="1">
        <v>1870.0</v>
      </c>
      <c r="L39" s="2"/>
      <c r="M39" s="2"/>
      <c r="N39" s="2"/>
      <c r="O39" s="2"/>
      <c r="P39" s="2"/>
      <c r="Q39" s="2"/>
      <c r="R39" s="2"/>
      <c r="S39" s="2"/>
      <c r="T39" s="2"/>
      <c r="U39" s="2"/>
      <c r="V39" s="2"/>
      <c r="W39" s="2"/>
      <c r="X39" s="2"/>
      <c r="Y39" s="2"/>
      <c r="Z39" s="2"/>
    </row>
    <row r="40" ht="15.75" customHeight="1">
      <c r="A40" s="1" t="s">
        <v>215</v>
      </c>
      <c r="B40" s="1">
        <v>472.0</v>
      </c>
      <c r="C40" s="1">
        <v>497.0</v>
      </c>
      <c r="D40" s="1">
        <v>497.0</v>
      </c>
      <c r="E40" s="1">
        <v>439.0</v>
      </c>
      <c r="F40" s="1">
        <v>560.0</v>
      </c>
      <c r="G40" s="1">
        <v>535.0</v>
      </c>
      <c r="H40" s="1">
        <v>525.0</v>
      </c>
      <c r="I40" s="1">
        <v>639.0</v>
      </c>
      <c r="J40" s="1">
        <v>1140.0</v>
      </c>
      <c r="K40" s="1">
        <v>1380.0</v>
      </c>
      <c r="L40" s="2"/>
      <c r="M40" s="2"/>
      <c r="N40" s="2"/>
      <c r="O40" s="2"/>
      <c r="P40" s="2"/>
      <c r="Q40" s="2"/>
      <c r="R40" s="2"/>
      <c r="S40" s="2"/>
      <c r="T40" s="2"/>
      <c r="U40" s="2"/>
      <c r="V40" s="2"/>
      <c r="W40" s="2"/>
      <c r="X40" s="2"/>
      <c r="Y40" s="2"/>
      <c r="Z40" s="2"/>
    </row>
    <row r="41" ht="15.75" customHeight="1">
      <c r="A41" s="1" t="s">
        <v>216</v>
      </c>
      <c r="B41" s="1">
        <v>424.0</v>
      </c>
      <c r="C41" s="1">
        <v>444.0</v>
      </c>
      <c r="D41" s="1">
        <v>438.0</v>
      </c>
      <c r="E41" s="1">
        <v>377.0</v>
      </c>
      <c r="F41" s="1">
        <v>490.0</v>
      </c>
      <c r="G41" s="1">
        <v>535.0</v>
      </c>
      <c r="H41" s="1">
        <v>463.0</v>
      </c>
      <c r="I41" s="1">
        <v>570.0</v>
      </c>
      <c r="J41" s="1">
        <v>1050.0</v>
      </c>
      <c r="K41" s="1">
        <v>1290.0</v>
      </c>
      <c r="L41" s="2"/>
      <c r="M41" s="2"/>
      <c r="N41" s="2"/>
      <c r="O41" s="2"/>
      <c r="P41" s="2"/>
      <c r="Q41" s="2"/>
      <c r="R41" s="2"/>
      <c r="S41" s="2"/>
      <c r="T41" s="2"/>
      <c r="U41" s="2"/>
      <c r="V41" s="2"/>
      <c r="W41" s="2"/>
      <c r="X41" s="2"/>
      <c r="Y41" s="2"/>
      <c r="Z41" s="2"/>
    </row>
    <row r="42" ht="15.75" customHeight="1">
      <c r="A42" s="1" t="s">
        <v>217</v>
      </c>
      <c r="B42" s="1">
        <v>724.0</v>
      </c>
      <c r="C42" s="1">
        <v>754.0</v>
      </c>
      <c r="D42" s="1">
        <v>772.0</v>
      </c>
      <c r="E42" s="1">
        <v>729.0</v>
      </c>
      <c r="F42" s="1">
        <v>981.0</v>
      </c>
      <c r="G42" s="1">
        <v>1060.0</v>
      </c>
      <c r="H42" s="1">
        <v>1010.0</v>
      </c>
      <c r="I42" s="1">
        <v>1150.0</v>
      </c>
      <c r="J42" s="1">
        <v>1720.0</v>
      </c>
      <c r="K42" s="1">
        <v>2000.0</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223</v>
      </c>
      <c r="G43" s="1" t="s">
        <v>224</v>
      </c>
      <c r="H43" s="1" t="s">
        <v>225</v>
      </c>
      <c r="I43" s="1" t="s">
        <v>226</v>
      </c>
      <c r="J43" s="1" t="s">
        <v>227</v>
      </c>
      <c r="K43" s="1" t="s">
        <v>228</v>
      </c>
      <c r="L43" s="2"/>
      <c r="M43" s="2"/>
      <c r="N43" s="2"/>
      <c r="O43" s="2"/>
      <c r="P43" s="2"/>
      <c r="Q43" s="2"/>
      <c r="R43" s="2"/>
      <c r="S43" s="2"/>
      <c r="T43" s="2"/>
      <c r="U43" s="2"/>
      <c r="V43" s="2"/>
      <c r="W43" s="2"/>
      <c r="X43" s="2"/>
      <c r="Y43" s="2"/>
      <c r="Z43" s="2"/>
    </row>
    <row r="44" ht="15.75" customHeight="1">
      <c r="A44" s="1" t="s">
        <v>229</v>
      </c>
      <c r="B44" s="1">
        <v>7.0</v>
      </c>
      <c r="C44" s="1">
        <v>7.0</v>
      </c>
      <c r="D44" s="1">
        <v>5.0</v>
      </c>
      <c r="E44" s="1">
        <v>-70.0</v>
      </c>
      <c r="F44" s="1">
        <v>13.0</v>
      </c>
      <c r="G44" s="1">
        <v>10.0</v>
      </c>
      <c r="H44" s="1">
        <v>23.0</v>
      </c>
      <c r="I44" s="1">
        <v>2.0</v>
      </c>
      <c r="J44" s="1">
        <v>25.0</v>
      </c>
      <c r="K44" s="1">
        <v>150.0</v>
      </c>
      <c r="L44" s="2"/>
      <c r="M44" s="2"/>
      <c r="N44" s="2"/>
      <c r="O44" s="2"/>
      <c r="P44" s="2"/>
      <c r="Q44" s="2"/>
      <c r="R44" s="2"/>
      <c r="S44" s="2"/>
      <c r="T44" s="2"/>
      <c r="U44" s="2"/>
      <c r="V44" s="2"/>
      <c r="W44" s="2"/>
      <c r="X44" s="2"/>
      <c r="Y44" s="2"/>
      <c r="Z44" s="2"/>
    </row>
    <row r="45" ht="15.75" customHeight="1">
      <c r="A45" s="1" t="s">
        <v>230</v>
      </c>
      <c r="B45" s="1">
        <v>4.0</v>
      </c>
      <c r="C45" s="1">
        <v>12.0</v>
      </c>
      <c r="D45" s="1">
        <v>11.0</v>
      </c>
      <c r="E45" s="1">
        <v>9.0</v>
      </c>
      <c r="F45" s="1">
        <v>15.0</v>
      </c>
      <c r="G45" s="1">
        <v>13.0</v>
      </c>
      <c r="H45" s="1">
        <v>19.0</v>
      </c>
      <c r="I45" s="1">
        <v>17.0</v>
      </c>
      <c r="J45" s="1">
        <v>38.0</v>
      </c>
      <c r="K45" s="1">
        <v>38.0</v>
      </c>
      <c r="L45" s="2"/>
      <c r="M45" s="2"/>
      <c r="N45" s="2"/>
      <c r="O45" s="2"/>
      <c r="P45" s="2"/>
      <c r="Q45" s="2"/>
      <c r="R45" s="2"/>
      <c r="S45" s="2"/>
      <c r="T45" s="2"/>
      <c r="U45" s="2"/>
      <c r="V45" s="2"/>
      <c r="W45" s="2"/>
      <c r="X45" s="2"/>
      <c r="Y45" s="2"/>
      <c r="Z45" s="2"/>
    </row>
    <row r="46" ht="15.75" customHeight="1">
      <c r="A46" s="1" t="s">
        <v>231</v>
      </c>
      <c r="B46" s="1">
        <v>12.0</v>
      </c>
      <c r="C46" s="1">
        <v>20.0</v>
      </c>
      <c r="D46" s="1">
        <v>16.0</v>
      </c>
      <c r="E46" s="1">
        <v>8.0</v>
      </c>
      <c r="F46" s="1">
        <v>28.0</v>
      </c>
      <c r="G46" s="1">
        <v>23.0</v>
      </c>
      <c r="H46" s="1">
        <v>42.0</v>
      </c>
      <c r="I46" s="1">
        <v>19.0</v>
      </c>
      <c r="J46" s="1">
        <v>63.0</v>
      </c>
      <c r="K46" s="1">
        <v>188.0</v>
      </c>
      <c r="L46" s="2"/>
      <c r="M46" s="2"/>
      <c r="N46" s="2"/>
      <c r="O46" s="2"/>
      <c r="P46" s="2"/>
      <c r="Q46" s="2"/>
      <c r="R46" s="2"/>
      <c r="S46" s="2"/>
      <c r="T46" s="2"/>
      <c r="U46" s="2"/>
      <c r="V46" s="2"/>
      <c r="W46" s="2"/>
      <c r="X46" s="2"/>
      <c r="Y46" s="2"/>
      <c r="Z46" s="2"/>
    </row>
    <row r="47" ht="15.75" customHeight="1">
      <c r="A47" s="1" t="s">
        <v>232</v>
      </c>
      <c r="B47" s="1">
        <v>35.0</v>
      </c>
      <c r="C47" s="1">
        <v>111.0</v>
      </c>
      <c r="D47" s="1">
        <v>78.0</v>
      </c>
      <c r="E47" s="1">
        <v>-51.0</v>
      </c>
      <c r="F47" s="1">
        <v>31.0</v>
      </c>
      <c r="G47" s="1">
        <v>47.0</v>
      </c>
      <c r="H47" s="1">
        <v>8.0</v>
      </c>
      <c r="I47" s="1">
        <v>57.0</v>
      </c>
      <c r="J47" s="1">
        <v>137.0</v>
      </c>
      <c r="K47" s="1">
        <v>49.0</v>
      </c>
      <c r="L47" s="2"/>
      <c r="M47" s="2"/>
      <c r="N47" s="2"/>
      <c r="O47" s="2"/>
      <c r="P47" s="2"/>
      <c r="Q47" s="2"/>
      <c r="R47" s="2"/>
      <c r="S47" s="2"/>
      <c r="T47" s="2"/>
      <c r="U47" s="2"/>
      <c r="V47" s="2"/>
      <c r="W47" s="2"/>
      <c r="X47" s="2"/>
      <c r="Y47" s="2"/>
      <c r="Z47" s="2"/>
    </row>
    <row r="48" ht="15.75" customHeight="1">
      <c r="A48" s="1" t="s">
        <v>233</v>
      </c>
      <c r="B48" s="1">
        <v>-1.0</v>
      </c>
      <c r="C48" s="1">
        <v>-60.0</v>
      </c>
      <c r="D48" s="1">
        <v>-2.0</v>
      </c>
      <c r="E48" s="1">
        <v>-3.0</v>
      </c>
      <c r="F48" s="1">
        <v>-5.0</v>
      </c>
      <c r="G48" s="1">
        <v>5.0</v>
      </c>
      <c r="H48" s="1">
        <v>-9.0</v>
      </c>
      <c r="I48" s="1">
        <v>-2.0</v>
      </c>
      <c r="J48" s="1">
        <v>-6.0</v>
      </c>
      <c r="K48" s="1">
        <v>-27.0</v>
      </c>
      <c r="L48" s="2"/>
      <c r="M48" s="2"/>
      <c r="N48" s="2"/>
      <c r="O48" s="2"/>
      <c r="P48" s="2"/>
      <c r="Q48" s="2"/>
      <c r="R48" s="2"/>
      <c r="S48" s="2"/>
      <c r="T48" s="2"/>
      <c r="U48" s="2"/>
      <c r="V48" s="2"/>
      <c r="W48" s="2"/>
      <c r="X48" s="2"/>
      <c r="Y48" s="2"/>
      <c r="Z48" s="2"/>
    </row>
    <row r="49" ht="15.75" customHeight="1">
      <c r="A49" s="1" t="s">
        <v>234</v>
      </c>
      <c r="B49" s="1">
        <v>33.0</v>
      </c>
      <c r="C49" s="1">
        <v>110.0</v>
      </c>
      <c r="D49" s="1">
        <v>76.0</v>
      </c>
      <c r="E49" s="1">
        <v>-54.0</v>
      </c>
      <c r="F49" s="1">
        <v>26.0</v>
      </c>
      <c r="G49" s="1">
        <v>52.0</v>
      </c>
      <c r="H49" s="1">
        <v>-70.0</v>
      </c>
      <c r="I49" s="1">
        <v>55.0</v>
      </c>
      <c r="J49" s="1">
        <v>131.0</v>
      </c>
      <c r="K49" s="1">
        <v>22.0</v>
      </c>
      <c r="L49" s="2"/>
      <c r="M49" s="2"/>
      <c r="N49" s="2"/>
      <c r="O49" s="2"/>
      <c r="P49" s="2"/>
      <c r="Q49" s="2"/>
      <c r="R49" s="2"/>
      <c r="S49" s="2"/>
      <c r="T49" s="2"/>
      <c r="U49" s="2"/>
      <c r="V49" s="2"/>
      <c r="W49" s="2"/>
      <c r="X49" s="2"/>
      <c r="Y49" s="2"/>
      <c r="Z49" s="2"/>
    </row>
    <row r="50" ht="15.75" customHeight="1">
      <c r="A50" s="1" t="s">
        <v>235</v>
      </c>
      <c r="B50" s="1">
        <v>217.0</v>
      </c>
      <c r="C50" s="1">
        <v>239.0</v>
      </c>
      <c r="D50" s="1">
        <v>224.0</v>
      </c>
      <c r="E50" s="1">
        <v>179.0</v>
      </c>
      <c r="F50" s="1">
        <v>156.0</v>
      </c>
      <c r="G50" s="1">
        <v>177.0</v>
      </c>
      <c r="H50" s="1">
        <v>172.0</v>
      </c>
      <c r="I50" s="1">
        <v>266.0</v>
      </c>
      <c r="J50" s="1">
        <v>534.0</v>
      </c>
      <c r="K50" s="1">
        <v>656.0</v>
      </c>
      <c r="L50" s="2"/>
      <c r="M50" s="2"/>
      <c r="N50" s="2"/>
      <c r="O50" s="2"/>
      <c r="P50" s="2"/>
      <c r="Q50" s="2"/>
      <c r="R50" s="2"/>
      <c r="S50" s="2"/>
      <c r="T50" s="2"/>
      <c r="U50" s="2"/>
      <c r="V50" s="2"/>
      <c r="W50" s="2"/>
      <c r="X50" s="2"/>
      <c r="Y50" s="2"/>
      <c r="Z50" s="2"/>
    </row>
    <row r="51" ht="15.75" customHeight="1">
      <c r="A51" s="1" t="s">
        <v>236</v>
      </c>
      <c r="B51" s="1">
        <v>1.0</v>
      </c>
      <c r="C51" s="1">
        <v>80.0</v>
      </c>
      <c r="D51" s="1">
        <v>1.0</v>
      </c>
      <c r="E51" s="1">
        <v>1.0</v>
      </c>
      <c r="F51" s="1">
        <v>2.0</v>
      </c>
      <c r="G51" s="1">
        <v>2.0</v>
      </c>
      <c r="H51" s="1">
        <v>6.0</v>
      </c>
      <c r="I51" s="1">
        <v>14.0</v>
      </c>
      <c r="J51" s="1">
        <v>5.0</v>
      </c>
      <c r="K51" s="1">
        <v>8.0</v>
      </c>
      <c r="L51" s="2"/>
      <c r="M51" s="2"/>
      <c r="N51" s="2"/>
      <c r="O51" s="2"/>
      <c r="P51" s="2"/>
      <c r="Q51" s="2"/>
      <c r="R51" s="2"/>
      <c r="S51" s="2"/>
      <c r="T51" s="2"/>
      <c r="U51" s="2"/>
      <c r="V51" s="2"/>
      <c r="W51" s="2"/>
      <c r="X51" s="2"/>
      <c r="Y51" s="2"/>
      <c r="Z51" s="2"/>
    </row>
    <row r="52" ht="15.75" customHeight="1">
      <c r="A52" s="1" t="s">
        <v>237</v>
      </c>
      <c r="B52" s="1">
        <v>0.0</v>
      </c>
      <c r="C52" s="1">
        <v>0.0</v>
      </c>
      <c r="D52" s="1">
        <v>0.0</v>
      </c>
      <c r="E52" s="1">
        <v>0.0</v>
      </c>
      <c r="F52" s="1">
        <v>0.0</v>
      </c>
      <c r="G52" s="1">
        <v>10.0</v>
      </c>
      <c r="H52" s="1">
        <v>14.0</v>
      </c>
      <c r="I52" s="1">
        <v>22.0</v>
      </c>
      <c r="J52" s="1">
        <v>13.0</v>
      </c>
      <c r="K52" s="1">
        <v>17.0</v>
      </c>
      <c r="L52" s="2"/>
      <c r="M52" s="2"/>
      <c r="N52" s="2"/>
      <c r="O52" s="2"/>
      <c r="P52" s="2"/>
      <c r="Q52" s="2"/>
      <c r="R52" s="2"/>
      <c r="S52" s="2"/>
      <c r="T52" s="2"/>
      <c r="U52" s="2"/>
      <c r="V52" s="2"/>
      <c r="W52" s="2"/>
      <c r="X52" s="2"/>
      <c r="Y52" s="2"/>
      <c r="Z52" s="2"/>
    </row>
    <row r="53" ht="15.75" customHeight="1">
      <c r="A53" s="1" t="s">
        <v>238</v>
      </c>
      <c r="B53" s="1">
        <v>-6.0</v>
      </c>
      <c r="C53" s="1">
        <v>3.0</v>
      </c>
      <c r="D53" s="1">
        <v>12.0</v>
      </c>
      <c r="E53" s="1">
        <v>-13.0</v>
      </c>
      <c r="F53" s="1">
        <v>-14.0</v>
      </c>
      <c r="G53" s="1">
        <v>40.0</v>
      </c>
      <c r="H53" s="1">
        <v>152.0</v>
      </c>
      <c r="I53" s="1">
        <v>-4.0</v>
      </c>
      <c r="J53" s="1">
        <v>-6.0</v>
      </c>
      <c r="K53" s="1">
        <v>4.0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0.0</v>
      </c>
      <c r="C55" s="1">
        <v>0.0</v>
      </c>
      <c r="D55" s="1">
        <v>0.0</v>
      </c>
      <c r="E55" s="1">
        <v>14.0</v>
      </c>
      <c r="F55" s="1">
        <v>8.0</v>
      </c>
      <c r="G55" s="1">
        <v>9.0</v>
      </c>
      <c r="H55" s="1">
        <v>10.0</v>
      </c>
      <c r="I55" s="1">
        <v>10.0</v>
      </c>
      <c r="J55" s="1">
        <v>14.0</v>
      </c>
      <c r="K55" s="1">
        <v>16.0</v>
      </c>
      <c r="L55" s="2"/>
      <c r="M55" s="2"/>
      <c r="N55" s="2"/>
      <c r="O55" s="2"/>
      <c r="P55" s="2"/>
      <c r="Q55" s="2"/>
      <c r="R55" s="2"/>
      <c r="S55" s="2"/>
      <c r="T55" s="2"/>
      <c r="U55" s="2"/>
      <c r="V55" s="2"/>
      <c r="W55" s="2"/>
      <c r="X55" s="2"/>
      <c r="Y55" s="2"/>
      <c r="Z55" s="2"/>
    </row>
    <row r="56" ht="15.75" customHeight="1">
      <c r="A56" s="1" t="s">
        <v>241</v>
      </c>
      <c r="B56" s="1">
        <v>30.0</v>
      </c>
      <c r="C56" s="1">
        <v>29.0</v>
      </c>
      <c r="D56" s="1">
        <v>35.0</v>
      </c>
      <c r="E56" s="1">
        <v>38.0</v>
      </c>
      <c r="F56" s="1">
        <v>61.0</v>
      </c>
      <c r="G56" s="1">
        <v>82.0</v>
      </c>
      <c r="H56" s="1">
        <v>95.0</v>
      </c>
      <c r="I56" s="1">
        <v>108.0</v>
      </c>
      <c r="J56" s="1">
        <v>119.0</v>
      </c>
      <c r="K56" s="1">
        <v>129.0</v>
      </c>
      <c r="L56" s="2"/>
      <c r="M56" s="2"/>
      <c r="N56" s="2"/>
      <c r="O56" s="2"/>
      <c r="P56" s="2"/>
      <c r="Q56" s="2"/>
      <c r="R56" s="2"/>
      <c r="S56" s="2"/>
      <c r="T56" s="2"/>
      <c r="U56" s="2"/>
      <c r="V56" s="2"/>
      <c r="W56" s="2"/>
      <c r="X56" s="2"/>
      <c r="Y56" s="2"/>
      <c r="Z56" s="2"/>
    </row>
    <row r="57" ht="15.75" customHeight="1">
      <c r="A57" s="1" t="s">
        <v>242</v>
      </c>
      <c r="B57" s="1">
        <v>9.0</v>
      </c>
      <c r="C57" s="1">
        <v>8.0</v>
      </c>
      <c r="D57" s="1">
        <v>10.0</v>
      </c>
      <c r="E57" s="1">
        <v>12.0</v>
      </c>
      <c r="F57" s="1">
        <v>23.0</v>
      </c>
      <c r="G57" s="1">
        <v>30.0</v>
      </c>
      <c r="H57" s="1">
        <v>29.0</v>
      </c>
      <c r="I57" s="1">
        <v>23.0</v>
      </c>
      <c r="J57" s="1">
        <v>33.0</v>
      </c>
      <c r="K57" s="1">
        <v>45.0</v>
      </c>
      <c r="L57" s="2"/>
      <c r="M57" s="2"/>
      <c r="N57" s="2"/>
      <c r="O57" s="2"/>
      <c r="P57" s="2"/>
      <c r="Q57" s="2"/>
      <c r="R57" s="2"/>
      <c r="S57" s="2"/>
      <c r="T57" s="2"/>
      <c r="U57" s="2"/>
      <c r="V57" s="2"/>
      <c r="W57" s="2"/>
      <c r="X57" s="2"/>
      <c r="Y57" s="2"/>
      <c r="Z57" s="2"/>
    </row>
    <row r="58" ht="15.75" customHeight="1">
      <c r="A58" s="1" t="s">
        <v>243</v>
      </c>
      <c r="B58" s="1">
        <v>20.0</v>
      </c>
      <c r="C58" s="1">
        <v>20.0</v>
      </c>
      <c r="D58" s="1">
        <v>24.0</v>
      </c>
      <c r="E58" s="1">
        <v>25.0</v>
      </c>
      <c r="F58" s="1">
        <v>37.0</v>
      </c>
      <c r="G58" s="1">
        <v>51.0</v>
      </c>
      <c r="H58" s="1">
        <v>65.0</v>
      </c>
      <c r="I58" s="1">
        <v>84.0</v>
      </c>
      <c r="J58" s="1">
        <v>85.0</v>
      </c>
      <c r="K58" s="1">
        <v>83.0</v>
      </c>
      <c r="L58" s="2"/>
      <c r="M58" s="2"/>
      <c r="N58" s="2"/>
      <c r="O58" s="2"/>
      <c r="P58" s="2"/>
      <c r="Q58" s="2"/>
      <c r="R58" s="2"/>
      <c r="S58" s="2"/>
      <c r="T58" s="2"/>
      <c r="U58" s="2"/>
      <c r="V58" s="2"/>
      <c r="W58" s="2"/>
      <c r="X58" s="2"/>
      <c r="Y58" s="2"/>
      <c r="Z58" s="2"/>
    </row>
    <row r="59" ht="15.75" customHeight="1">
      <c r="A59" s="1" t="s">
        <v>244</v>
      </c>
      <c r="B59" s="1">
        <v>0.0</v>
      </c>
      <c r="C59" s="1">
        <v>0.0</v>
      </c>
      <c r="D59" s="1">
        <v>0.0</v>
      </c>
      <c r="E59" s="1">
        <v>0.0</v>
      </c>
      <c r="F59" s="1">
        <v>0.0</v>
      </c>
      <c r="G59" s="1">
        <v>0.0</v>
      </c>
      <c r="H59" s="1">
        <v>0.0</v>
      </c>
      <c r="I59" s="1">
        <v>0.0</v>
      </c>
      <c r="J59" s="1">
        <v>34.0</v>
      </c>
      <c r="K59" s="1">
        <v>44.0</v>
      </c>
      <c r="L59" s="2"/>
      <c r="M59" s="2"/>
      <c r="N59" s="2"/>
      <c r="O59" s="2"/>
      <c r="P59" s="2"/>
      <c r="Q59" s="2"/>
      <c r="R59" s="2"/>
      <c r="S59" s="2"/>
      <c r="T59" s="2"/>
      <c r="U59" s="2"/>
      <c r="V59" s="2"/>
      <c r="W59" s="2"/>
      <c r="X59" s="2"/>
      <c r="Y59" s="2"/>
      <c r="Z59" s="2"/>
    </row>
    <row r="60" ht="15.75" customHeight="1">
      <c r="A60" s="1" t="s">
        <v>245</v>
      </c>
      <c r="B60" s="1">
        <v>18.0</v>
      </c>
      <c r="C60" s="1">
        <v>20.0</v>
      </c>
      <c r="D60" s="1">
        <v>20.0</v>
      </c>
      <c r="E60" s="1">
        <v>8.0</v>
      </c>
      <c r="F60" s="1">
        <v>13.0</v>
      </c>
      <c r="G60" s="1">
        <v>21.0</v>
      </c>
      <c r="H60" s="1">
        <v>33.0</v>
      </c>
      <c r="I60" s="1">
        <v>27.0</v>
      </c>
      <c r="J60" s="1">
        <v>0.0</v>
      </c>
      <c r="K60" s="1">
        <v>0.0</v>
      </c>
      <c r="L60" s="2"/>
      <c r="M60" s="2"/>
      <c r="N60" s="2"/>
      <c r="O60" s="2"/>
      <c r="P60" s="2"/>
      <c r="Q60" s="2"/>
      <c r="R60" s="2"/>
      <c r="S60" s="2"/>
      <c r="T60" s="2"/>
      <c r="U60" s="2"/>
      <c r="V60" s="2"/>
      <c r="W60" s="2"/>
      <c r="X60" s="2"/>
      <c r="Y60" s="2"/>
      <c r="Z60" s="2"/>
    </row>
    <row r="61" ht="15.75" customHeight="1">
      <c r="A61" s="1" t="s">
        <v>246</v>
      </c>
      <c r="B61" s="1">
        <v>18.0</v>
      </c>
      <c r="C61" s="1">
        <v>20.0</v>
      </c>
      <c r="D61" s="1">
        <v>20.0</v>
      </c>
      <c r="E61" s="1">
        <v>8.0</v>
      </c>
      <c r="F61" s="1">
        <v>13.0</v>
      </c>
      <c r="G61" s="1">
        <v>21.0</v>
      </c>
      <c r="H61" s="1">
        <v>33.0</v>
      </c>
      <c r="I61" s="1">
        <v>27.0</v>
      </c>
      <c r="J61" s="1">
        <v>34.0</v>
      </c>
      <c r="K61" s="1">
        <v>44.0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272</v>
      </c>
      <c r="D6" s="1" t="s">
        <v>273</v>
      </c>
      <c r="E6" s="1" t="s">
        <v>274</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223</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278</v>
      </c>
      <c r="E11" s="1" t="s">
        <v>325</v>
      </c>
      <c r="F11" s="1" t="s">
        <v>326</v>
      </c>
      <c r="G11" s="1" t="s">
        <v>327</v>
      </c>
      <c r="H11" s="1">
        <v>8.0</v>
      </c>
      <c r="I11" s="1" t="s">
        <v>328</v>
      </c>
      <c r="J11" s="1" t="s">
        <v>329</v>
      </c>
      <c r="K11" s="1" t="s">
        <v>330</v>
      </c>
      <c r="L11" s="2"/>
      <c r="M11" s="2"/>
      <c r="N11" s="2"/>
      <c r="O11" s="2"/>
      <c r="P11" s="2"/>
      <c r="Q11" s="2"/>
      <c r="R11" s="2"/>
      <c r="S11" s="2"/>
      <c r="T11" s="2"/>
      <c r="U11" s="2"/>
      <c r="V11" s="2"/>
      <c r="W11" s="2"/>
      <c r="X11" s="2"/>
      <c r="Y11" s="2"/>
      <c r="Z11" s="2"/>
    </row>
    <row r="12">
      <c r="A12" s="1" t="s">
        <v>331</v>
      </c>
      <c r="B12" s="1">
        <v>10.0</v>
      </c>
      <c r="C12" s="1" t="s">
        <v>332</v>
      </c>
      <c r="D12" s="1" t="s">
        <v>333</v>
      </c>
      <c r="E12" s="1" t="s">
        <v>334</v>
      </c>
      <c r="F12" s="1" t="s">
        <v>335</v>
      </c>
      <c r="G12" s="1" t="s">
        <v>327</v>
      </c>
      <c r="H12" s="1" t="s">
        <v>336</v>
      </c>
      <c r="I12" s="1" t="s">
        <v>337</v>
      </c>
      <c r="J12" s="1" t="s">
        <v>285</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104</v>
      </c>
      <c r="I13" s="1" t="s">
        <v>346</v>
      </c>
      <c r="J13" s="1" t="s">
        <v>341</v>
      </c>
      <c r="K13" s="1" t="s">
        <v>347</v>
      </c>
      <c r="L13" s="2"/>
      <c r="M13" s="2"/>
      <c r="N13" s="2"/>
      <c r="O13" s="2"/>
      <c r="P13" s="2"/>
      <c r="Q13" s="2"/>
      <c r="R13" s="2"/>
      <c r="S13" s="2"/>
      <c r="T13" s="2"/>
      <c r="U13" s="2"/>
      <c r="V13" s="2"/>
      <c r="W13" s="2"/>
      <c r="X13" s="2"/>
      <c r="Y13" s="2"/>
      <c r="Z13" s="2"/>
    </row>
    <row r="14">
      <c r="A14" s="1" t="s">
        <v>348</v>
      </c>
      <c r="B14" s="1" t="s">
        <v>197</v>
      </c>
      <c r="C14" s="1" t="s">
        <v>341</v>
      </c>
      <c r="D14" s="1" t="s">
        <v>342</v>
      </c>
      <c r="E14" s="1" t="s">
        <v>343</v>
      </c>
      <c r="F14" s="1" t="s">
        <v>349</v>
      </c>
      <c r="G14" s="1" t="s">
        <v>350</v>
      </c>
      <c r="H14" s="1" t="s">
        <v>351</v>
      </c>
      <c r="I14" s="1" t="s">
        <v>352</v>
      </c>
      <c r="J14" s="1" t="s">
        <v>341</v>
      </c>
      <c r="K14" s="1" t="s">
        <v>347</v>
      </c>
      <c r="L14" s="2"/>
      <c r="M14" s="2"/>
      <c r="N14" s="2"/>
      <c r="O14" s="2"/>
      <c r="P14" s="2"/>
      <c r="Q14" s="2"/>
      <c r="R14" s="2"/>
      <c r="S14" s="2"/>
      <c r="T14" s="2"/>
      <c r="U14" s="2"/>
      <c r="V14" s="2"/>
      <c r="W14" s="2"/>
      <c r="X14" s="2"/>
      <c r="Y14" s="2"/>
      <c r="Z14" s="2"/>
    </row>
    <row r="15">
      <c r="A15" s="1" t="s">
        <v>353</v>
      </c>
      <c r="B15" s="1" t="s">
        <v>197</v>
      </c>
      <c r="C15" s="1" t="s">
        <v>341</v>
      </c>
      <c r="D15" s="1" t="s">
        <v>342</v>
      </c>
      <c r="E15" s="1" t="s">
        <v>343</v>
      </c>
      <c r="F15" s="1" t="s">
        <v>349</v>
      </c>
      <c r="G15" s="1" t="s">
        <v>350</v>
      </c>
      <c r="H15" s="1" t="s">
        <v>351</v>
      </c>
      <c r="I15" s="1" t="s">
        <v>352</v>
      </c>
      <c r="J15" s="1" t="s">
        <v>341</v>
      </c>
      <c r="K15" s="1" t="s">
        <v>347</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263</v>
      </c>
      <c r="L16" s="2"/>
      <c r="M16" s="2"/>
      <c r="N16" s="2"/>
      <c r="O16" s="2"/>
      <c r="P16" s="2"/>
      <c r="Q16" s="2"/>
      <c r="R16" s="2"/>
      <c r="S16" s="2"/>
      <c r="T16" s="2"/>
      <c r="U16" s="2"/>
      <c r="V16" s="2"/>
      <c r="W16" s="2"/>
      <c r="X16" s="2"/>
      <c r="Y16" s="2"/>
      <c r="Z16" s="2"/>
    </row>
    <row r="17">
      <c r="A17" s="1" t="s">
        <v>364</v>
      </c>
      <c r="B17" s="1" t="s">
        <v>365</v>
      </c>
      <c r="C17" s="1" t="s">
        <v>366</v>
      </c>
      <c r="D17" s="1" t="s">
        <v>109</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359</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v>16.0</v>
      </c>
      <c r="G22" s="1" t="s">
        <v>411</v>
      </c>
      <c r="H22" s="1" t="s">
        <v>412</v>
      </c>
      <c r="I22" s="1" t="s">
        <v>413</v>
      </c>
      <c r="J22" s="1" t="s">
        <v>414</v>
      </c>
      <c r="K22" s="1" t="s">
        <v>415</v>
      </c>
      <c r="L22" s="2"/>
      <c r="M22" s="2"/>
      <c r="N22" s="2"/>
      <c r="O22" s="2"/>
      <c r="P22" s="2"/>
      <c r="Q22" s="2"/>
      <c r="R22" s="2"/>
      <c r="S22" s="2"/>
      <c r="T22" s="2"/>
      <c r="U22" s="2"/>
      <c r="V22" s="2"/>
      <c r="W22" s="2"/>
      <c r="X22" s="2"/>
      <c r="Y22" s="2"/>
      <c r="Z22" s="2"/>
    </row>
    <row r="23" ht="15.75" customHeight="1">
      <c r="A23" s="1" t="s">
        <v>416</v>
      </c>
      <c r="B23" s="1" t="s">
        <v>417</v>
      </c>
      <c r="C23" s="1" t="s">
        <v>418</v>
      </c>
      <c r="D23" s="1" t="s">
        <v>383</v>
      </c>
      <c r="E23" s="1" t="s">
        <v>419</v>
      </c>
      <c r="F23" s="1" t="s">
        <v>111</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432</v>
      </c>
      <c r="H25" s="1" t="s">
        <v>433</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193</v>
      </c>
      <c r="C26" s="1" t="s">
        <v>438</v>
      </c>
      <c r="D26" s="1" t="s">
        <v>188</v>
      </c>
      <c r="E26" s="1" t="s">
        <v>439</v>
      </c>
      <c r="F26" s="1" t="s">
        <v>440</v>
      </c>
      <c r="G26" s="1" t="s">
        <v>440</v>
      </c>
      <c r="H26" s="1" t="s">
        <v>441</v>
      </c>
      <c r="I26" s="1" t="s">
        <v>187</v>
      </c>
      <c r="J26" s="1" t="s">
        <v>379</v>
      </c>
      <c r="K26" s="1" t="s">
        <v>442</v>
      </c>
      <c r="L26" s="2"/>
      <c r="M26" s="2"/>
      <c r="N26" s="2"/>
      <c r="O26" s="2"/>
      <c r="P26" s="2"/>
      <c r="Q26" s="2"/>
      <c r="R26" s="2"/>
      <c r="S26" s="2"/>
      <c r="T26" s="2"/>
      <c r="U26" s="2"/>
      <c r="V26" s="2"/>
      <c r="W26" s="2"/>
      <c r="X26" s="2"/>
      <c r="Y26" s="2"/>
      <c r="Z26" s="2"/>
    </row>
    <row r="27" ht="15.75" customHeight="1">
      <c r="A27" s="1" t="s">
        <v>443</v>
      </c>
      <c r="B27" s="1" t="s">
        <v>393</v>
      </c>
      <c r="C27" s="1" t="s">
        <v>444</v>
      </c>
      <c r="D27" s="1" t="s">
        <v>445</v>
      </c>
      <c r="E27" s="1" t="s">
        <v>194</v>
      </c>
      <c r="F27" s="1" t="s">
        <v>446</v>
      </c>
      <c r="G27" s="1" t="s">
        <v>440</v>
      </c>
      <c r="H27" s="1" t="s">
        <v>447</v>
      </c>
      <c r="I27" s="1" t="s">
        <v>201</v>
      </c>
      <c r="J27" s="1" t="s">
        <v>440</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v>41.0</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v>63.0</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480</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541</v>
      </c>
      <c r="I37" s="1" t="s">
        <v>542</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552</v>
      </c>
      <c r="I38" s="1" t="s">
        <v>553</v>
      </c>
      <c r="J38" s="1" t="s">
        <v>554</v>
      </c>
      <c r="K38" s="1" t="s">
        <v>109</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303</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420</v>
      </c>
      <c r="F40" s="1" t="s">
        <v>569</v>
      </c>
      <c r="G40" s="1" t="s">
        <v>570</v>
      </c>
      <c r="H40" s="1" t="s">
        <v>571</v>
      </c>
      <c r="I40" s="1" t="s">
        <v>572</v>
      </c>
      <c r="J40" s="1" t="s">
        <v>573</v>
      </c>
      <c r="K40" s="1">
        <v>5.0</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255</v>
      </c>
      <c r="I41" s="1" t="s">
        <v>108</v>
      </c>
      <c r="J41" s="1" t="s">
        <v>581</v>
      </c>
      <c r="K41" s="1" t="s">
        <v>571</v>
      </c>
      <c r="L41" s="2"/>
      <c r="M41" s="2"/>
      <c r="N41" s="2"/>
      <c r="O41" s="2"/>
      <c r="P41" s="2"/>
      <c r="Q41" s="2"/>
      <c r="R41" s="2"/>
      <c r="S41" s="2"/>
      <c r="T41" s="2"/>
      <c r="U41" s="2"/>
      <c r="V41" s="2"/>
      <c r="W41" s="2"/>
      <c r="X41" s="2"/>
      <c r="Y41" s="2"/>
      <c r="Z41" s="2"/>
    </row>
    <row r="42" ht="15.75" customHeight="1">
      <c r="A42" s="1" t="s">
        <v>582</v>
      </c>
      <c r="B42" s="1" t="s">
        <v>583</v>
      </c>
      <c r="C42" s="1" t="s">
        <v>584</v>
      </c>
      <c r="D42" s="1" t="s">
        <v>575</v>
      </c>
      <c r="E42" s="1" t="s">
        <v>585</v>
      </c>
      <c r="F42" s="1" t="s">
        <v>581</v>
      </c>
      <c r="G42" s="1" t="s">
        <v>586</v>
      </c>
      <c r="H42" s="1" t="s">
        <v>587</v>
      </c>
      <c r="I42" s="1" t="s">
        <v>355</v>
      </c>
      <c r="J42" s="1" t="s">
        <v>588</v>
      </c>
      <c r="K42" s="1" t="s">
        <v>583</v>
      </c>
      <c r="L42" s="2"/>
      <c r="M42" s="2"/>
      <c r="N42" s="2"/>
      <c r="O42" s="2"/>
      <c r="P42" s="2"/>
      <c r="Q42" s="2"/>
      <c r="R42" s="2"/>
      <c r="S42" s="2"/>
      <c r="T42" s="2"/>
      <c r="U42" s="2"/>
      <c r="V42" s="2"/>
      <c r="W42" s="2"/>
      <c r="X42" s="2"/>
      <c r="Y42" s="2"/>
      <c r="Z42" s="2"/>
    </row>
    <row r="43" ht="15.75" customHeight="1">
      <c r="A43" s="1" t="s">
        <v>589</v>
      </c>
      <c r="B43" s="1" t="s">
        <v>590</v>
      </c>
      <c r="C43" s="1" t="s">
        <v>256</v>
      </c>
      <c r="D43" s="1" t="s">
        <v>591</v>
      </c>
      <c r="E43" s="1" t="s">
        <v>592</v>
      </c>
      <c r="F43" s="1" t="s">
        <v>356</v>
      </c>
      <c r="G43" s="1" t="s">
        <v>593</v>
      </c>
      <c r="H43" s="1" t="s">
        <v>557</v>
      </c>
      <c r="I43" s="1" t="s">
        <v>594</v>
      </c>
      <c r="J43" s="1" t="s">
        <v>595</v>
      </c>
      <c r="K43" s="1" t="s">
        <v>596</v>
      </c>
      <c r="L43" s="2"/>
      <c r="M43" s="2"/>
      <c r="N43" s="2"/>
      <c r="O43" s="2"/>
      <c r="P43" s="2"/>
      <c r="Q43" s="2"/>
      <c r="R43" s="2"/>
      <c r="S43" s="2"/>
      <c r="T43" s="2"/>
      <c r="U43" s="2"/>
      <c r="V43" s="2"/>
      <c r="W43" s="2"/>
      <c r="X43" s="2"/>
      <c r="Y43" s="2"/>
      <c r="Z43" s="2"/>
    </row>
    <row r="44" ht="15.75" customHeight="1">
      <c r="A44" s="1" t="s">
        <v>597</v>
      </c>
      <c r="B44" s="1" t="s">
        <v>598</v>
      </c>
      <c r="C44" s="1" t="s">
        <v>599</v>
      </c>
      <c r="D44" s="1" t="s">
        <v>600</v>
      </c>
      <c r="E44" s="1" t="s">
        <v>355</v>
      </c>
      <c r="F44" s="1" t="s">
        <v>601</v>
      </c>
      <c r="G44" s="1" t="s">
        <v>602</v>
      </c>
      <c r="H44" s="1" t="s">
        <v>333</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112</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397</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265</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108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117</v>
      </c>
      <c r="G51" s="1" t="s">
        <v>663</v>
      </c>
      <c r="H51" s="1" t="s">
        <v>664</v>
      </c>
      <c r="I51" s="1" t="s">
        <v>417</v>
      </c>
      <c r="J51" s="1" t="s">
        <v>665</v>
      </c>
      <c r="K51" s="1" t="s">
        <v>666</v>
      </c>
      <c r="L51" s="2"/>
      <c r="M51" s="2"/>
      <c r="N51" s="2"/>
      <c r="O51" s="2"/>
      <c r="P51" s="2"/>
      <c r="Q51" s="2"/>
      <c r="R51" s="2"/>
      <c r="S51" s="2"/>
      <c r="T51" s="2"/>
      <c r="U51" s="2"/>
      <c r="V51" s="2"/>
      <c r="W51" s="2"/>
      <c r="X51" s="2"/>
      <c r="Y51" s="2"/>
      <c r="Z51" s="2"/>
    </row>
    <row r="52" ht="15.75" customHeight="1">
      <c r="A52" s="1" t="s">
        <v>667</v>
      </c>
      <c r="B52" s="1" t="s">
        <v>668</v>
      </c>
      <c r="C52" s="1" t="s">
        <v>669</v>
      </c>
      <c r="D52" s="1" t="s">
        <v>661</v>
      </c>
      <c r="E52" s="1" t="s">
        <v>662</v>
      </c>
      <c r="F52" s="1" t="s">
        <v>670</v>
      </c>
      <c r="G52" s="1" t="s">
        <v>671</v>
      </c>
      <c r="H52" s="1" t="s">
        <v>672</v>
      </c>
      <c r="I52" s="1" t="s">
        <v>673</v>
      </c>
      <c r="J52" s="1" t="s">
        <v>674</v>
      </c>
      <c r="K52" s="1" t="s">
        <v>666</v>
      </c>
      <c r="L52" s="2"/>
      <c r="M52" s="2"/>
      <c r="N52" s="2"/>
      <c r="O52" s="2"/>
      <c r="P52" s="2"/>
      <c r="Q52" s="2"/>
      <c r="R52" s="2"/>
      <c r="S52" s="2"/>
      <c r="T52" s="2"/>
      <c r="U52" s="2"/>
      <c r="V52" s="2"/>
      <c r="W52" s="2"/>
      <c r="X52" s="2"/>
      <c r="Y52" s="2"/>
      <c r="Z52" s="2"/>
    </row>
    <row r="53" ht="15.75" customHeight="1">
      <c r="A53" s="1" t="s">
        <v>675</v>
      </c>
      <c r="B53" s="1" t="s">
        <v>676</v>
      </c>
      <c r="C53" s="1" t="s">
        <v>677</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553</v>
      </c>
      <c r="E56" s="1" t="s">
        <v>711</v>
      </c>
      <c r="F56" s="1">
        <v>60.0</v>
      </c>
      <c r="G56" s="1" t="s">
        <v>712</v>
      </c>
      <c r="H56" s="1" t="s">
        <v>580</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v>-5.0</v>
      </c>
      <c r="C58" s="1" t="s">
        <v>728</v>
      </c>
      <c r="D58" s="1" t="s">
        <v>729</v>
      </c>
      <c r="E58" s="1" t="s">
        <v>730</v>
      </c>
      <c r="F58" s="1" t="s">
        <v>731</v>
      </c>
      <c r="G58" s="1" t="s">
        <v>732</v>
      </c>
      <c r="H58" s="1" t="s">
        <v>733</v>
      </c>
      <c r="I58" s="1" t="s">
        <v>734</v>
      </c>
      <c r="J58" s="1" t="s">
        <v>735</v>
      </c>
      <c r="K58" s="1" t="s">
        <v>376</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v>0.0</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v>0.0</v>
      </c>
      <c r="H64" s="1" t="s">
        <v>796</v>
      </c>
      <c r="I64" s="1" t="s">
        <v>797</v>
      </c>
      <c r="J64" s="1">
        <v>0.0</v>
      </c>
      <c r="K64" s="1" t="s">
        <v>798</v>
      </c>
      <c r="L64" s="2"/>
      <c r="M64" s="2"/>
      <c r="N64" s="2"/>
      <c r="O64" s="2"/>
      <c r="P64" s="2"/>
      <c r="Q64" s="2"/>
      <c r="R64" s="2"/>
      <c r="S64" s="2"/>
      <c r="T64" s="2"/>
      <c r="U64" s="2"/>
      <c r="V64" s="2"/>
      <c r="W64" s="2"/>
      <c r="X64" s="2"/>
      <c r="Y64" s="2"/>
      <c r="Z64" s="2"/>
    </row>
    <row r="65" ht="15.75" customHeight="1">
      <c r="A65" s="1" t="s">
        <v>799</v>
      </c>
      <c r="B65" s="1">
        <v>0.0</v>
      </c>
      <c r="C65" s="1">
        <v>0.0</v>
      </c>
      <c r="D65" s="1" t="s">
        <v>800</v>
      </c>
      <c r="E65" s="1" t="s">
        <v>801</v>
      </c>
      <c r="F65" s="1" t="s">
        <v>802</v>
      </c>
      <c r="G65" s="1" t="s">
        <v>802</v>
      </c>
      <c r="H65" s="1" t="s">
        <v>802</v>
      </c>
      <c r="I65" s="1" t="s">
        <v>802</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179</v>
      </c>
      <c r="E67" s="1" t="s">
        <v>809</v>
      </c>
      <c r="F67" s="1" t="s">
        <v>810</v>
      </c>
      <c r="G67" s="1" t="s">
        <v>811</v>
      </c>
      <c r="H67" s="1" t="s">
        <v>812</v>
      </c>
      <c r="I67" s="1" t="s">
        <v>305</v>
      </c>
      <c r="J67" s="1" t="s">
        <v>813</v>
      </c>
      <c r="K67" s="1" t="s">
        <v>814</v>
      </c>
      <c r="L67" s="2"/>
      <c r="M67" s="2"/>
      <c r="N67" s="2"/>
      <c r="O67" s="2"/>
      <c r="P67" s="2"/>
      <c r="Q67" s="2"/>
      <c r="R67" s="2"/>
      <c r="S67" s="2"/>
      <c r="T67" s="2"/>
      <c r="U67" s="2"/>
      <c r="V67" s="2"/>
      <c r="W67" s="2"/>
      <c r="X67" s="2"/>
      <c r="Y67" s="2"/>
      <c r="Z67" s="2"/>
    </row>
    <row r="68" ht="15.75" customHeight="1">
      <c r="A68" s="1" t="s">
        <v>815</v>
      </c>
      <c r="B68" s="1" t="s">
        <v>816</v>
      </c>
      <c r="C68" s="1" t="s">
        <v>817</v>
      </c>
      <c r="D68" s="1" t="s">
        <v>201</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822</v>
      </c>
      <c r="I69" s="1" t="s">
        <v>373</v>
      </c>
      <c r="J69" s="1" t="s">
        <v>832</v>
      </c>
      <c r="K69" s="1" t="s">
        <v>833</v>
      </c>
      <c r="L69" s="2"/>
      <c r="M69" s="2"/>
      <c r="N69" s="2"/>
      <c r="O69" s="2"/>
      <c r="P69" s="2"/>
      <c r="Q69" s="2"/>
      <c r="R69" s="2"/>
      <c r="S69" s="2"/>
      <c r="T69" s="2"/>
      <c r="U69" s="2"/>
      <c r="V69" s="2"/>
      <c r="W69" s="2"/>
      <c r="X69" s="2"/>
      <c r="Y69" s="2"/>
      <c r="Z69" s="2"/>
    </row>
    <row r="70" ht="15.75" customHeight="1">
      <c r="A70" s="1" t="s">
        <v>834</v>
      </c>
      <c r="B70" s="1" t="s">
        <v>835</v>
      </c>
      <c r="C70" s="1" t="s">
        <v>836</v>
      </c>
      <c r="D70" s="1" t="s">
        <v>576</v>
      </c>
      <c r="E70" s="1" t="s">
        <v>837</v>
      </c>
      <c r="F70" s="1" t="s">
        <v>838</v>
      </c>
      <c r="G70" s="1" t="s">
        <v>839</v>
      </c>
      <c r="H70" s="1" t="s">
        <v>840</v>
      </c>
      <c r="I70" s="1" t="s">
        <v>841</v>
      </c>
      <c r="J70" s="1" t="s">
        <v>842</v>
      </c>
      <c r="K70" s="1" t="s">
        <v>843</v>
      </c>
      <c r="L70" s="2"/>
      <c r="M70" s="2"/>
      <c r="N70" s="2"/>
      <c r="O70" s="2"/>
      <c r="P70" s="2"/>
      <c r="Q70" s="2"/>
      <c r="R70" s="2"/>
      <c r="S70" s="2"/>
      <c r="T70" s="2"/>
      <c r="U70" s="2"/>
      <c r="V70" s="2"/>
      <c r="W70" s="2"/>
      <c r="X70" s="2"/>
      <c r="Y70" s="2"/>
      <c r="Z70" s="2"/>
    </row>
    <row r="71" ht="15.75" customHeight="1">
      <c r="A71" s="1" t="s">
        <v>844</v>
      </c>
      <c r="B71" s="1" t="s">
        <v>719</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865</v>
      </c>
      <c r="B73" s="1" t="s">
        <v>866</v>
      </c>
      <c r="C73" s="1" t="s">
        <v>867</v>
      </c>
      <c r="D73" s="1" t="s">
        <v>868</v>
      </c>
      <c r="E73" s="1" t="s">
        <v>858</v>
      </c>
      <c r="F73" s="1" t="s">
        <v>869</v>
      </c>
      <c r="G73" s="1">
        <v>-17.0</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657</v>
      </c>
      <c r="D74" s="1" t="s">
        <v>876</v>
      </c>
      <c r="E74" s="1" t="s">
        <v>877</v>
      </c>
      <c r="F74" s="1" t="s">
        <v>878</v>
      </c>
      <c r="G74" s="1" t="s">
        <v>879</v>
      </c>
      <c r="H74" s="1" t="s">
        <v>880</v>
      </c>
      <c r="I74" s="1" t="s">
        <v>881</v>
      </c>
      <c r="J74" s="1" t="s">
        <v>541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802</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124</v>
      </c>
      <c r="D76" s="1" t="s">
        <v>895</v>
      </c>
      <c r="E76" s="1" t="s">
        <v>896</v>
      </c>
      <c r="F76" s="1" t="s">
        <v>897</v>
      </c>
      <c r="G76" s="1" t="s">
        <v>898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802</v>
      </c>
      <c r="D77" s="1" t="s">
        <v>905</v>
      </c>
      <c r="E77" s="1" t="s">
        <v>906</v>
      </c>
      <c r="F77" s="1" t="s">
        <v>615</v>
      </c>
      <c r="G77" s="1" t="s">
        <v>907</v>
      </c>
      <c r="H77" s="1" t="s">
        <v>908</v>
      </c>
      <c r="I77" s="1" t="s">
        <v>800</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618</v>
      </c>
      <c r="F78" s="1" t="s">
        <v>915</v>
      </c>
      <c r="G78" s="1" t="s">
        <v>916</v>
      </c>
      <c r="H78" s="1" t="s">
        <v>917</v>
      </c>
      <c r="I78" s="1" t="s">
        <v>918</v>
      </c>
      <c r="J78" s="1" t="s">
        <v>411</v>
      </c>
      <c r="K78" s="1" t="s">
        <v>352</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264</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401</v>
      </c>
      <c r="D81" s="1" t="s">
        <v>942</v>
      </c>
      <c r="E81" s="1" t="s">
        <v>943</v>
      </c>
      <c r="F81" s="1" t="s">
        <v>944</v>
      </c>
      <c r="G81" s="1" t="s">
        <v>945</v>
      </c>
      <c r="H81" s="1" t="s">
        <v>946</v>
      </c>
      <c r="I81" s="1" t="s">
        <v>947</v>
      </c>
      <c r="J81" s="1" t="s">
        <v>948</v>
      </c>
      <c r="K81" s="1" t="s">
        <v>949</v>
      </c>
      <c r="L81" s="2"/>
      <c r="M81" s="2"/>
      <c r="N81" s="2"/>
      <c r="O81" s="2"/>
      <c r="P81" s="2"/>
      <c r="Q81" s="2"/>
      <c r="R81" s="2"/>
      <c r="S81" s="2"/>
      <c r="T81" s="2"/>
      <c r="U81" s="2"/>
      <c r="V81" s="2"/>
      <c r="W81" s="2"/>
      <c r="X81" s="2"/>
      <c r="Y81" s="2"/>
      <c r="Z81" s="2"/>
    </row>
    <row r="82" ht="15.75" customHeight="1">
      <c r="A82" s="1" t="s">
        <v>950</v>
      </c>
      <c r="B82" s="1" t="s">
        <v>951</v>
      </c>
      <c r="C82" s="1" t="s">
        <v>952</v>
      </c>
      <c r="D82" s="1" t="s">
        <v>413</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v>0.0</v>
      </c>
      <c r="C86" s="1">
        <v>0.0</v>
      </c>
      <c r="D86" s="1">
        <v>0.0</v>
      </c>
      <c r="E86" s="1" t="s">
        <v>994</v>
      </c>
      <c r="F86" s="1" t="s">
        <v>995</v>
      </c>
      <c r="G86" s="1" t="s">
        <v>802</v>
      </c>
      <c r="H86" s="1" t="s">
        <v>802</v>
      </c>
      <c r="I86" s="1" t="s">
        <v>802</v>
      </c>
      <c r="J86" s="1" t="s">
        <v>996</v>
      </c>
      <c r="K86" s="1" t="s">
        <v>995</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168</v>
      </c>
      <c r="C88" s="1" t="s">
        <v>371</v>
      </c>
      <c r="D88" s="1" t="s">
        <v>999</v>
      </c>
      <c r="E88" s="1" t="s">
        <v>1000</v>
      </c>
      <c r="F88" s="1" t="s">
        <v>284</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366</v>
      </c>
      <c r="C89" s="1" t="s">
        <v>851</v>
      </c>
      <c r="D89" s="1" t="s">
        <v>1007</v>
      </c>
      <c r="E89" s="1" t="s">
        <v>1008</v>
      </c>
      <c r="F89" s="1" t="s">
        <v>367</v>
      </c>
      <c r="G89" s="1" t="s">
        <v>1009</v>
      </c>
      <c r="H89" s="1" t="s">
        <v>1010</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t="s">
        <v>1018</v>
      </c>
      <c r="F90" s="1" t="s">
        <v>304</v>
      </c>
      <c r="G90" s="1" t="s">
        <v>1019</v>
      </c>
      <c r="H90" s="1" t="s">
        <v>1020</v>
      </c>
      <c r="I90" s="1" t="s">
        <v>1021</v>
      </c>
      <c r="J90" s="1" t="s">
        <v>1022</v>
      </c>
      <c r="K90" s="1">
        <v>27.0</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590</v>
      </c>
      <c r="G91" s="1" t="s">
        <v>1028</v>
      </c>
      <c r="H91" s="1" t="s">
        <v>111</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579</v>
      </c>
      <c r="G92" s="1" t="s">
        <v>1037</v>
      </c>
      <c r="H92" s="1" t="s">
        <v>1038</v>
      </c>
      <c r="I92" s="1" t="s">
        <v>266</v>
      </c>
      <c r="J92" s="1" t="s">
        <v>867</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1053</v>
      </c>
      <c r="D94" s="1" t="s">
        <v>1054</v>
      </c>
      <c r="E94" s="1" t="s">
        <v>1055</v>
      </c>
      <c r="F94" s="1" t="s">
        <v>1056</v>
      </c>
      <c r="G94" s="1" t="s">
        <v>1057</v>
      </c>
      <c r="H94" s="1" t="s">
        <v>1058</v>
      </c>
      <c r="I94" s="1" t="s">
        <v>1059</v>
      </c>
      <c r="J94" s="1" t="s">
        <v>1060</v>
      </c>
      <c r="K94" s="1" t="s">
        <v>1061</v>
      </c>
      <c r="L94" s="2"/>
      <c r="M94" s="2"/>
      <c r="N94" s="2"/>
      <c r="O94" s="2"/>
      <c r="P94" s="2"/>
      <c r="Q94" s="2"/>
      <c r="R94" s="2"/>
      <c r="S94" s="2"/>
      <c r="T94" s="2"/>
      <c r="U94" s="2"/>
      <c r="V94" s="2"/>
      <c r="W94" s="2"/>
      <c r="X94" s="2"/>
      <c r="Y94" s="2"/>
      <c r="Z94" s="2"/>
    </row>
    <row r="95" ht="15.75" customHeight="1">
      <c r="A95" s="1" t="s">
        <v>1062</v>
      </c>
      <c r="B95" s="1" t="s">
        <v>1063</v>
      </c>
      <c r="C95" s="1" t="s">
        <v>1064</v>
      </c>
      <c r="D95" s="1" t="s">
        <v>1065</v>
      </c>
      <c r="E95" s="1" t="s">
        <v>1066</v>
      </c>
      <c r="F95" s="1" t="s">
        <v>1067</v>
      </c>
      <c r="G95" s="1" t="s">
        <v>1068</v>
      </c>
      <c r="H95" s="1" t="s">
        <v>1056</v>
      </c>
      <c r="I95" s="1" t="s">
        <v>1069</v>
      </c>
      <c r="J95" s="1" t="s">
        <v>1070</v>
      </c>
      <c r="K95" s="1" t="s">
        <v>1071</v>
      </c>
      <c r="L95" s="2"/>
      <c r="M95" s="2"/>
      <c r="N95" s="2"/>
      <c r="O95" s="2"/>
      <c r="P95" s="2"/>
      <c r="Q95" s="2"/>
      <c r="R95" s="2"/>
      <c r="S95" s="2"/>
      <c r="T95" s="2"/>
      <c r="U95" s="2"/>
      <c r="V95" s="2"/>
      <c r="W95" s="2"/>
      <c r="X95" s="2"/>
      <c r="Y95" s="2"/>
      <c r="Z95" s="2"/>
    </row>
    <row r="96" ht="15.75" customHeight="1">
      <c r="A96" s="1" t="s">
        <v>1072</v>
      </c>
      <c r="B96" s="1" t="s">
        <v>1073</v>
      </c>
      <c r="C96" s="1" t="s">
        <v>1074</v>
      </c>
      <c r="D96" s="1" t="s">
        <v>1075</v>
      </c>
      <c r="E96" s="1" t="s">
        <v>1076</v>
      </c>
      <c r="F96" s="1" t="s">
        <v>1077</v>
      </c>
      <c r="G96" s="1" t="s">
        <v>961</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1086</v>
      </c>
      <c r="F97" s="1" t="s">
        <v>1087</v>
      </c>
      <c r="G97" s="1" t="s">
        <v>1088</v>
      </c>
      <c r="H97" s="1" t="s">
        <v>1089</v>
      </c>
      <c r="I97" s="1" t="s">
        <v>1090</v>
      </c>
      <c r="J97" s="1" t="s">
        <v>1091</v>
      </c>
      <c r="K97" s="1" t="s">
        <v>418</v>
      </c>
      <c r="L97" s="2"/>
      <c r="M97" s="2"/>
      <c r="N97" s="2"/>
      <c r="O97" s="2"/>
      <c r="P97" s="2"/>
      <c r="Q97" s="2"/>
      <c r="R97" s="2"/>
      <c r="S97" s="2"/>
      <c r="T97" s="2"/>
      <c r="U97" s="2"/>
      <c r="V97" s="2"/>
      <c r="W97" s="2"/>
      <c r="X97" s="2"/>
      <c r="Y97" s="2"/>
      <c r="Z97" s="2"/>
    </row>
    <row r="98" ht="15.75" customHeight="1">
      <c r="A98" s="1" t="s">
        <v>1092</v>
      </c>
      <c r="B98" s="1" t="s">
        <v>1093</v>
      </c>
      <c r="C98" s="1" t="s">
        <v>1094</v>
      </c>
      <c r="D98" s="1" t="s">
        <v>1094</v>
      </c>
      <c r="E98" s="1" t="s">
        <v>1095</v>
      </c>
      <c r="F98" s="1" t="s">
        <v>1096</v>
      </c>
      <c r="G98" s="1" t="s">
        <v>1097</v>
      </c>
      <c r="H98" s="1" t="s">
        <v>1098</v>
      </c>
      <c r="I98" s="1" t="s">
        <v>409</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429</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986</v>
      </c>
      <c r="C100" s="1" t="s">
        <v>850</v>
      </c>
      <c r="D100" s="1" t="s">
        <v>202</v>
      </c>
      <c r="E100" s="1" t="s">
        <v>341</v>
      </c>
      <c r="F100" s="1" t="s">
        <v>1112</v>
      </c>
      <c r="G100" s="1" t="s">
        <v>1113</v>
      </c>
      <c r="H100" s="1" t="s">
        <v>1114</v>
      </c>
      <c r="I100" s="1" t="s">
        <v>1115</v>
      </c>
      <c r="J100" s="1" t="s">
        <v>286</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1083</v>
      </c>
      <c r="E102" s="1" t="s">
        <v>1131</v>
      </c>
      <c r="F102" s="1" t="s">
        <v>1132</v>
      </c>
      <c r="G102" s="1" t="s">
        <v>1133</v>
      </c>
      <c r="H102" s="1" t="s">
        <v>610</v>
      </c>
      <c r="I102" s="1" t="s">
        <v>251</v>
      </c>
      <c r="J102" s="1" t="s">
        <v>1134</v>
      </c>
      <c r="K102" s="1">
        <v>25.0</v>
      </c>
      <c r="L102" s="2"/>
      <c r="M102" s="2"/>
      <c r="N102" s="2"/>
      <c r="O102" s="2"/>
      <c r="P102" s="2"/>
      <c r="Q102" s="2"/>
      <c r="R102" s="2"/>
      <c r="S102" s="2"/>
      <c r="T102" s="2"/>
      <c r="U102" s="2"/>
      <c r="V102" s="2"/>
      <c r="W102" s="2"/>
      <c r="X102" s="2"/>
      <c r="Y102" s="2"/>
      <c r="Z102" s="2"/>
    </row>
    <row r="103" ht="15.75" customHeight="1">
      <c r="A103" s="1" t="s">
        <v>1135</v>
      </c>
      <c r="B103" s="1" t="s">
        <v>628</v>
      </c>
      <c r="C103" s="1" t="s">
        <v>1136</v>
      </c>
      <c r="D103" s="1" t="s">
        <v>414</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1148</v>
      </c>
      <c r="F104" s="1" t="s">
        <v>314</v>
      </c>
      <c r="G104" s="1" t="s">
        <v>1149</v>
      </c>
      <c r="H104" s="1" t="s">
        <v>1150</v>
      </c>
      <c r="I104" s="1" t="s">
        <v>1151</v>
      </c>
      <c r="J104" s="1" t="s">
        <v>1054</v>
      </c>
      <c r="K104" s="1" t="s">
        <v>1152</v>
      </c>
      <c r="L104" s="2"/>
      <c r="M104" s="2"/>
      <c r="N104" s="2"/>
      <c r="O104" s="2"/>
      <c r="P104" s="2"/>
      <c r="Q104" s="2"/>
      <c r="R104" s="2"/>
      <c r="S104" s="2"/>
      <c r="T104" s="2"/>
      <c r="U104" s="2"/>
      <c r="V104" s="2"/>
      <c r="W104" s="2"/>
      <c r="X104" s="2"/>
      <c r="Y104" s="2"/>
      <c r="Z104" s="2"/>
    </row>
    <row r="105" ht="15.75" customHeight="1">
      <c r="A105" s="1" t="s">
        <v>1153</v>
      </c>
      <c r="B105" s="1" t="s">
        <v>1154</v>
      </c>
      <c r="C105" s="1" t="s">
        <v>1155</v>
      </c>
      <c r="D105" s="1" t="s">
        <v>1156</v>
      </c>
      <c r="E105" s="1" t="s">
        <v>1157</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254</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v>0.0</v>
      </c>
      <c r="C107" s="1">
        <v>0.0</v>
      </c>
      <c r="D107" s="1">
        <v>0.0</v>
      </c>
      <c r="E107" s="1">
        <v>0.0</v>
      </c>
      <c r="F107" s="1" t="s">
        <v>1175</v>
      </c>
      <c r="G107" s="1" t="s">
        <v>269</v>
      </c>
      <c r="H107" s="1" t="s">
        <v>802</v>
      </c>
      <c r="I107" s="1" t="s">
        <v>802</v>
      </c>
      <c r="J107" s="1" t="s">
        <v>1176</v>
      </c>
      <c r="K107" s="1" t="s">
        <v>269</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169</v>
      </c>
      <c r="C109" s="1" t="s">
        <v>202</v>
      </c>
      <c r="D109" s="1" t="s">
        <v>1179</v>
      </c>
      <c r="E109" s="1" t="s">
        <v>1180</v>
      </c>
      <c r="F109" s="1" t="s">
        <v>1181</v>
      </c>
      <c r="G109" s="1" t="s">
        <v>1182</v>
      </c>
      <c r="H109" s="1" t="s">
        <v>1183</v>
      </c>
      <c r="I109" s="1" t="s">
        <v>1184</v>
      </c>
      <c r="J109" s="1" t="s">
        <v>1185</v>
      </c>
      <c r="K109" s="1" t="s">
        <v>563</v>
      </c>
      <c r="L109" s="2"/>
      <c r="M109" s="2"/>
      <c r="N109" s="2"/>
      <c r="O109" s="2"/>
      <c r="P109" s="2"/>
      <c r="Q109" s="2"/>
      <c r="R109" s="2"/>
      <c r="S109" s="2"/>
      <c r="T109" s="2"/>
      <c r="U109" s="2"/>
      <c r="V109" s="2"/>
      <c r="W109" s="2"/>
      <c r="X109" s="2"/>
      <c r="Y109" s="2"/>
      <c r="Z109" s="2"/>
    </row>
    <row r="110" ht="15.75" customHeight="1">
      <c r="A110" s="1" t="s">
        <v>1186</v>
      </c>
      <c r="B110" s="1" t="s">
        <v>943</v>
      </c>
      <c r="C110" s="1" t="s">
        <v>1187</v>
      </c>
      <c r="D110" s="1" t="s">
        <v>1188</v>
      </c>
      <c r="E110" s="1">
        <v>0.0</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1199</v>
      </c>
      <c r="F111" s="1" t="s">
        <v>1200</v>
      </c>
      <c r="G111" s="1" t="s">
        <v>567</v>
      </c>
      <c r="H111" s="1" t="s">
        <v>596</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1205</v>
      </c>
      <c r="C112" s="1" t="s">
        <v>1206</v>
      </c>
      <c r="D112" s="1" t="s">
        <v>1207</v>
      </c>
      <c r="E112" s="1" t="s">
        <v>1208</v>
      </c>
      <c r="F112" s="1" t="s">
        <v>1209</v>
      </c>
      <c r="G112" s="1" t="s">
        <v>1210</v>
      </c>
      <c r="H112" s="1" t="s">
        <v>433</v>
      </c>
      <c r="I112" s="1" t="s">
        <v>925</v>
      </c>
      <c r="J112" s="1" t="s">
        <v>273</v>
      </c>
      <c r="K112" s="1" t="s">
        <v>1211</v>
      </c>
      <c r="L112" s="2"/>
      <c r="M112" s="2"/>
      <c r="N112" s="2"/>
      <c r="O112" s="2"/>
      <c r="P112" s="2"/>
      <c r="Q112" s="2"/>
      <c r="R112" s="2"/>
      <c r="S112" s="2"/>
      <c r="T112" s="2"/>
      <c r="U112" s="2"/>
      <c r="V112" s="2"/>
      <c r="W112" s="2"/>
      <c r="X112" s="2"/>
      <c r="Y112" s="2"/>
      <c r="Z112" s="2"/>
    </row>
    <row r="113" ht="15.75" customHeight="1">
      <c r="A113" s="1" t="s">
        <v>1212</v>
      </c>
      <c r="B113" s="1" t="s">
        <v>284</v>
      </c>
      <c r="C113" s="1" t="s">
        <v>277</v>
      </c>
      <c r="D113" s="1" t="s">
        <v>1213</v>
      </c>
      <c r="E113" s="1" t="s">
        <v>846</v>
      </c>
      <c r="F113" s="1" t="s">
        <v>1214</v>
      </c>
      <c r="G113" s="1" t="s">
        <v>1215</v>
      </c>
      <c r="H113" s="1" t="s">
        <v>1216</v>
      </c>
      <c r="I113" s="1" t="s">
        <v>109</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1221</v>
      </c>
      <c r="D115" s="1" t="s">
        <v>1232</v>
      </c>
      <c r="E115" s="1" t="s">
        <v>1069</v>
      </c>
      <c r="F115" s="1" t="s">
        <v>311</v>
      </c>
      <c r="G115" s="1" t="s">
        <v>1233</v>
      </c>
      <c r="H115" s="1" t="s">
        <v>1234</v>
      </c>
      <c r="I115" s="1" t="s">
        <v>1235</v>
      </c>
      <c r="J115" s="1" t="s">
        <v>1228</v>
      </c>
      <c r="K115" s="1" t="s">
        <v>1236</v>
      </c>
      <c r="L115" s="2"/>
      <c r="M115" s="2"/>
      <c r="N115" s="2"/>
      <c r="O115" s="2"/>
      <c r="P115" s="2"/>
      <c r="Q115" s="2"/>
      <c r="R115" s="2"/>
      <c r="S115" s="2"/>
      <c r="T115" s="2"/>
      <c r="U115" s="2"/>
      <c r="V115" s="2"/>
      <c r="W115" s="2"/>
      <c r="X115" s="2"/>
      <c r="Y115" s="2"/>
      <c r="Z115" s="2"/>
    </row>
    <row r="116" ht="15.75" customHeight="1">
      <c r="A116" s="1" t="s">
        <v>1237</v>
      </c>
      <c r="B116" s="1" t="s">
        <v>1238</v>
      </c>
      <c r="C116" s="1" t="s">
        <v>1239</v>
      </c>
      <c r="D116" s="1" t="s">
        <v>1022</v>
      </c>
      <c r="E116" s="1" t="s">
        <v>1240</v>
      </c>
      <c r="F116" s="1" t="s">
        <v>1241</v>
      </c>
      <c r="G116" s="1" t="s">
        <v>1242</v>
      </c>
      <c r="H116" s="1" t="s">
        <v>1243</v>
      </c>
      <c r="I116" s="1" t="s">
        <v>1244</v>
      </c>
      <c r="J116" s="1" t="s">
        <v>1245</v>
      </c>
      <c r="K116" s="1" t="s">
        <v>1246</v>
      </c>
      <c r="L116" s="2"/>
      <c r="M116" s="2"/>
      <c r="N116" s="2"/>
      <c r="O116" s="2"/>
      <c r="P116" s="2"/>
      <c r="Q116" s="2"/>
      <c r="R116" s="2"/>
      <c r="S116" s="2"/>
      <c r="T116" s="2"/>
      <c r="U116" s="2"/>
      <c r="V116" s="2"/>
      <c r="W116" s="2"/>
      <c r="X116" s="2"/>
      <c r="Y116" s="2"/>
      <c r="Z116" s="2"/>
    </row>
    <row r="117" ht="15.75" customHeight="1">
      <c r="A117" s="1" t="s">
        <v>1247</v>
      </c>
      <c r="B117" s="1" t="s">
        <v>1134</v>
      </c>
      <c r="C117" s="1" t="s">
        <v>1248</v>
      </c>
      <c r="D117" s="1" t="s">
        <v>1249</v>
      </c>
      <c r="E117" s="1" t="s">
        <v>1250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t="s">
        <v>428</v>
      </c>
      <c r="C118" s="1" t="s">
        <v>1258</v>
      </c>
      <c r="D118" s="1" t="s">
        <v>193</v>
      </c>
      <c r="E118" s="1" t="s">
        <v>1259</v>
      </c>
      <c r="F118" s="1" t="s">
        <v>550</v>
      </c>
      <c r="G118" s="1" t="s">
        <v>358</v>
      </c>
      <c r="H118" s="1">
        <v>9.0</v>
      </c>
      <c r="I118" s="1" t="s">
        <v>1260</v>
      </c>
      <c r="J118" s="1" t="s">
        <v>1169</v>
      </c>
      <c r="K118" s="1" t="s">
        <v>1261</v>
      </c>
      <c r="L118" s="2"/>
      <c r="M118" s="2"/>
      <c r="N118" s="2"/>
      <c r="O118" s="2"/>
      <c r="P118" s="2"/>
      <c r="Q118" s="2"/>
      <c r="R118" s="2"/>
      <c r="S118" s="2"/>
      <c r="T118" s="2"/>
      <c r="U118" s="2"/>
      <c r="V118" s="2"/>
      <c r="W118" s="2"/>
      <c r="X118" s="2"/>
      <c r="Y118" s="2"/>
      <c r="Z118" s="2"/>
    </row>
    <row r="119" ht="15.75" customHeight="1">
      <c r="A119" s="1" t="s">
        <v>1262</v>
      </c>
      <c r="B119" s="1" t="s">
        <v>841</v>
      </c>
      <c r="C119" s="1" t="s">
        <v>1263</v>
      </c>
      <c r="D119" s="1" t="s">
        <v>1264</v>
      </c>
      <c r="E119" s="1" t="s">
        <v>1265</v>
      </c>
      <c r="F119" s="1" t="s">
        <v>1266</v>
      </c>
      <c r="G119" s="1">
        <v>16.0</v>
      </c>
      <c r="H119" s="1" t="s">
        <v>1267</v>
      </c>
      <c r="I119" s="1" t="s">
        <v>1268</v>
      </c>
      <c r="J119" s="1" t="s">
        <v>1269</v>
      </c>
      <c r="K119" s="1" t="s">
        <v>278</v>
      </c>
      <c r="L119" s="2"/>
      <c r="M119" s="2"/>
      <c r="N119" s="2"/>
      <c r="O119" s="2"/>
      <c r="P119" s="2"/>
      <c r="Q119" s="2"/>
      <c r="R119" s="2"/>
      <c r="S119" s="2"/>
      <c r="T119" s="2"/>
      <c r="U119" s="2"/>
      <c r="V119" s="2"/>
      <c r="W119" s="2"/>
      <c r="X119" s="2"/>
      <c r="Y119" s="2"/>
      <c r="Z119" s="2"/>
    </row>
    <row r="120" ht="15.75" customHeight="1">
      <c r="A120" s="1" t="s">
        <v>1270</v>
      </c>
      <c r="B120" s="1" t="s">
        <v>1271</v>
      </c>
      <c r="C120" s="1" t="s">
        <v>368</v>
      </c>
      <c r="D120" s="1" t="s">
        <v>429</v>
      </c>
      <c r="E120" s="1" t="s">
        <v>432</v>
      </c>
      <c r="F120" s="1" t="s">
        <v>1272</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1282</v>
      </c>
      <c r="F121" s="1" t="s">
        <v>1283</v>
      </c>
      <c r="G121" s="1" t="s">
        <v>1284</v>
      </c>
      <c r="H121" s="1" t="s">
        <v>1285</v>
      </c>
      <c r="I121" s="1" t="s">
        <v>1022</v>
      </c>
      <c r="J121" s="1" t="s">
        <v>1286</v>
      </c>
      <c r="K121" s="1" t="s">
        <v>558</v>
      </c>
      <c r="L121" s="2"/>
      <c r="M121" s="2"/>
      <c r="N121" s="2"/>
      <c r="O121" s="2"/>
      <c r="P121" s="2"/>
      <c r="Q121" s="2"/>
      <c r="R121" s="2"/>
      <c r="S121" s="2"/>
      <c r="T121" s="2"/>
      <c r="U121" s="2"/>
      <c r="V121" s="2"/>
      <c r="W121" s="2"/>
      <c r="X121" s="2"/>
      <c r="Y121" s="2"/>
      <c r="Z121" s="2"/>
    </row>
    <row r="122" ht="15.75" customHeight="1">
      <c r="A122" s="1" t="s">
        <v>1287</v>
      </c>
      <c r="B122" s="1" t="s">
        <v>1288</v>
      </c>
      <c r="C122" s="1" t="s">
        <v>1289</v>
      </c>
      <c r="D122" s="1" t="s">
        <v>266</v>
      </c>
      <c r="E122" s="1" t="s">
        <v>1290</v>
      </c>
      <c r="F122" s="1" t="s">
        <v>1291</v>
      </c>
      <c r="G122" s="1" t="s">
        <v>1292</v>
      </c>
      <c r="H122" s="1" t="s">
        <v>1293</v>
      </c>
      <c r="I122" s="1" t="s">
        <v>262</v>
      </c>
      <c r="J122" s="1" t="s">
        <v>585</v>
      </c>
      <c r="K122" s="1" t="s">
        <v>1294</v>
      </c>
      <c r="L122" s="2"/>
      <c r="M122" s="2"/>
      <c r="N122" s="2"/>
      <c r="O122" s="2"/>
      <c r="P122" s="2"/>
      <c r="Q122" s="2"/>
      <c r="R122" s="2"/>
      <c r="S122" s="2"/>
      <c r="T122" s="2"/>
      <c r="U122" s="2"/>
      <c r="V122" s="2"/>
      <c r="W122" s="2"/>
      <c r="X122" s="2"/>
      <c r="Y122" s="2"/>
      <c r="Z122" s="2"/>
    </row>
    <row r="123" ht="15.75" customHeight="1">
      <c r="A123" s="1" t="s">
        <v>1295</v>
      </c>
      <c r="B123" s="1" t="s">
        <v>1296</v>
      </c>
      <c r="C123" s="1" t="s">
        <v>1297</v>
      </c>
      <c r="D123" s="1" t="s">
        <v>1298</v>
      </c>
      <c r="E123" s="1" t="s">
        <v>1299</v>
      </c>
      <c r="F123" s="1" t="s">
        <v>1300</v>
      </c>
      <c r="G123" s="1" t="s">
        <v>1301</v>
      </c>
      <c r="H123" s="1" t="s">
        <v>108</v>
      </c>
      <c r="I123" s="1" t="s">
        <v>1302</v>
      </c>
      <c r="J123" s="1" t="s">
        <v>1303</v>
      </c>
      <c r="K123" s="1" t="s">
        <v>1255</v>
      </c>
      <c r="L123" s="2"/>
      <c r="M123" s="2"/>
      <c r="N123" s="2"/>
      <c r="O123" s="2"/>
      <c r="P123" s="2"/>
      <c r="Q123" s="2"/>
      <c r="R123" s="2"/>
      <c r="S123" s="2"/>
      <c r="T123" s="2"/>
      <c r="U123" s="2"/>
      <c r="V123" s="2"/>
      <c r="W123" s="2"/>
      <c r="X123" s="2"/>
      <c r="Y123" s="2"/>
      <c r="Z123" s="2"/>
    </row>
    <row r="124" ht="15.75" customHeight="1">
      <c r="A124" s="1" t="s">
        <v>1304</v>
      </c>
      <c r="B124" s="1" t="s">
        <v>189</v>
      </c>
      <c r="C124" s="1" t="s">
        <v>1109</v>
      </c>
      <c r="D124" s="1" t="s">
        <v>1305</v>
      </c>
      <c r="E124" s="1" t="s">
        <v>941</v>
      </c>
      <c r="F124" s="1" t="s">
        <v>1306</v>
      </c>
      <c r="G124" s="1" t="s">
        <v>420</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1" t="s">
        <v>1311</v>
      </c>
      <c r="B125" s="1" t="s">
        <v>1312</v>
      </c>
      <c r="C125" s="1" t="s">
        <v>1313</v>
      </c>
      <c r="D125" s="1" t="s">
        <v>1314</v>
      </c>
      <c r="E125" s="1" t="s">
        <v>1315</v>
      </c>
      <c r="F125" s="1" t="s">
        <v>1316</v>
      </c>
      <c r="G125" s="1" t="s">
        <v>1317</v>
      </c>
      <c r="H125" s="1" t="s">
        <v>1318</v>
      </c>
      <c r="I125" s="1" t="s">
        <v>1319</v>
      </c>
      <c r="J125" s="1" t="s">
        <v>1320</v>
      </c>
      <c r="K125" s="1" t="s">
        <v>1321</v>
      </c>
      <c r="L125" s="2"/>
      <c r="M125" s="2"/>
      <c r="N125" s="2"/>
      <c r="O125" s="2"/>
      <c r="P125" s="2"/>
      <c r="Q125" s="2"/>
      <c r="R125" s="2"/>
      <c r="S125" s="2"/>
      <c r="T125" s="2"/>
      <c r="U125" s="2"/>
      <c r="V125" s="2"/>
      <c r="W125" s="2"/>
      <c r="X125" s="2"/>
      <c r="Y125" s="2"/>
      <c r="Z125" s="2"/>
    </row>
    <row r="126" ht="15.75" customHeight="1">
      <c r="A126" s="1" t="s">
        <v>1322</v>
      </c>
      <c r="B126" s="1" t="s">
        <v>106</v>
      </c>
      <c r="C126" s="1" t="s">
        <v>962</v>
      </c>
      <c r="D126" s="1" t="s">
        <v>1323</v>
      </c>
      <c r="E126" s="1" t="s">
        <v>1324</v>
      </c>
      <c r="F126" s="1" t="s">
        <v>1325</v>
      </c>
      <c r="G126" s="1" t="s">
        <v>1326</v>
      </c>
      <c r="H126" s="1" t="s">
        <v>1327</v>
      </c>
      <c r="I126" s="1" t="s">
        <v>1328</v>
      </c>
      <c r="J126" s="1" t="s">
        <v>1329</v>
      </c>
      <c r="K126" s="1" t="s">
        <v>1330</v>
      </c>
      <c r="L126" s="2"/>
      <c r="M126" s="2"/>
      <c r="N126" s="2"/>
      <c r="O126" s="2"/>
      <c r="P126" s="2"/>
      <c r="Q126" s="2"/>
      <c r="R126" s="2"/>
      <c r="S126" s="2"/>
      <c r="T126" s="2"/>
      <c r="U126" s="2"/>
      <c r="V126" s="2"/>
      <c r="W126" s="2"/>
      <c r="X126" s="2"/>
      <c r="Y126" s="2"/>
      <c r="Z126" s="2"/>
    </row>
    <row r="127" ht="15.75" customHeight="1">
      <c r="A127" s="1" t="s">
        <v>1331</v>
      </c>
      <c r="B127" s="1" t="s">
        <v>1332</v>
      </c>
      <c r="C127" s="1" t="s">
        <v>1333</v>
      </c>
      <c r="D127" s="1" t="s">
        <v>1334</v>
      </c>
      <c r="E127" s="1" t="s">
        <v>546</v>
      </c>
      <c r="F127" s="1" t="s">
        <v>1335</v>
      </c>
      <c r="G127" s="1" t="s">
        <v>1336</v>
      </c>
      <c r="H127" s="1" t="s">
        <v>1337</v>
      </c>
      <c r="I127" s="1" t="s">
        <v>1338</v>
      </c>
      <c r="J127" s="1" t="s">
        <v>1339</v>
      </c>
      <c r="K127" s="1" t="s">
        <v>1340</v>
      </c>
      <c r="L127" s="2"/>
      <c r="M127" s="2"/>
      <c r="N127" s="2"/>
      <c r="O127" s="2"/>
      <c r="P127" s="2"/>
      <c r="Q127" s="2"/>
      <c r="R127" s="2"/>
      <c r="S127" s="2"/>
      <c r="T127" s="2"/>
      <c r="U127" s="2"/>
      <c r="V127" s="2"/>
      <c r="W127" s="2"/>
      <c r="X127" s="2"/>
      <c r="Y127" s="2"/>
      <c r="Z127" s="2"/>
    </row>
    <row r="128" ht="15.75" customHeight="1">
      <c r="A128" s="1" t="s">
        <v>1341</v>
      </c>
      <c r="B128" s="1">
        <v>0.0</v>
      </c>
      <c r="C128" s="1">
        <v>0.0</v>
      </c>
      <c r="D128" s="1">
        <v>0.0</v>
      </c>
      <c r="E128" s="1">
        <v>0.0</v>
      </c>
      <c r="F128" s="1">
        <v>0.0</v>
      </c>
      <c r="G128" s="1">
        <v>0.0</v>
      </c>
      <c r="H128" s="1" t="s">
        <v>1342</v>
      </c>
      <c r="I128" s="1" t="s">
        <v>1343</v>
      </c>
      <c r="J128" s="1" t="s">
        <v>1344</v>
      </c>
      <c r="K128" s="1" t="s">
        <v>1343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1369</v>
      </c>
      <c r="C4" s="1" t="s">
        <v>1370</v>
      </c>
      <c r="D4" s="1" t="s">
        <v>1371</v>
      </c>
      <c r="E4" s="1" t="s">
        <v>1372</v>
      </c>
      <c r="F4" s="1" t="s">
        <v>1373</v>
      </c>
      <c r="G4" s="1" t="s">
        <v>1374</v>
      </c>
      <c r="H4" s="1" t="s">
        <v>1375</v>
      </c>
      <c r="I4" s="1" t="s">
        <v>1376</v>
      </c>
      <c r="J4" s="2"/>
      <c r="K4" s="2"/>
      <c r="L4" s="2"/>
      <c r="M4" s="2"/>
      <c r="N4" s="2"/>
      <c r="O4" s="2"/>
      <c r="P4" s="2"/>
      <c r="Q4" s="2"/>
      <c r="R4" s="2"/>
      <c r="S4" s="2"/>
      <c r="T4" s="2"/>
      <c r="U4" s="2"/>
      <c r="V4" s="2"/>
      <c r="W4" s="2"/>
      <c r="X4" s="2"/>
      <c r="Y4" s="2"/>
      <c r="Z4" s="2"/>
    </row>
    <row r="5">
      <c r="A5" s="1" t="s">
        <v>1361</v>
      </c>
      <c r="B5" s="1" t="s">
        <v>1360</v>
      </c>
      <c r="C5" s="1" t="s">
        <v>1377</v>
      </c>
      <c r="D5" s="1" t="s">
        <v>1378</v>
      </c>
      <c r="E5" s="1" t="s">
        <v>1379</v>
      </c>
      <c r="F5" s="1" t="s">
        <v>1380</v>
      </c>
      <c r="G5" s="1" t="s">
        <v>1381</v>
      </c>
      <c r="H5" s="1" t="s">
        <v>1382</v>
      </c>
      <c r="I5" s="1" t="s">
        <v>1383</v>
      </c>
      <c r="J5" s="2"/>
      <c r="K5" s="2"/>
      <c r="L5" s="2"/>
      <c r="M5" s="2"/>
      <c r="N5" s="2"/>
      <c r="O5" s="2"/>
      <c r="P5" s="2"/>
      <c r="Q5" s="2"/>
      <c r="R5" s="2"/>
      <c r="S5" s="2"/>
      <c r="T5" s="2"/>
      <c r="U5" s="2"/>
      <c r="V5" s="2"/>
      <c r="W5" s="2"/>
      <c r="X5" s="2"/>
      <c r="Y5" s="2"/>
      <c r="Z5" s="2"/>
    </row>
    <row r="6">
      <c r="A6" s="1" t="s">
        <v>1384</v>
      </c>
      <c r="B6" s="1" t="s">
        <v>1385</v>
      </c>
      <c r="C6" s="1" t="s">
        <v>1386</v>
      </c>
      <c r="D6" s="1" t="s">
        <v>1387</v>
      </c>
      <c r="E6" s="1" t="s">
        <v>1388</v>
      </c>
      <c r="F6" s="1" t="s">
        <v>1389</v>
      </c>
      <c r="G6" s="1" t="s">
        <v>1390</v>
      </c>
      <c r="H6" s="1" t="s">
        <v>1391</v>
      </c>
      <c r="I6" s="1" t="s">
        <v>1392</v>
      </c>
      <c r="J6" s="2"/>
      <c r="K6" s="2"/>
      <c r="L6" s="2"/>
      <c r="M6" s="2"/>
      <c r="N6" s="2"/>
      <c r="O6" s="2"/>
      <c r="P6" s="2"/>
      <c r="Q6" s="2"/>
      <c r="R6" s="2"/>
      <c r="S6" s="2"/>
      <c r="T6" s="2"/>
      <c r="U6" s="2"/>
      <c r="V6" s="2"/>
      <c r="W6" s="2"/>
      <c r="X6" s="2"/>
      <c r="Y6" s="2"/>
      <c r="Z6" s="2"/>
    </row>
    <row r="7">
      <c r="A7" s="1" t="s">
        <v>1393</v>
      </c>
      <c r="B7" s="1" t="s">
        <v>1394</v>
      </c>
      <c r="C7" s="1" t="s">
        <v>1395</v>
      </c>
      <c r="D7" s="1" t="s">
        <v>1396</v>
      </c>
      <c r="E7" s="1" t="s">
        <v>1395</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1360</v>
      </c>
      <c r="C8" s="1" t="s">
        <v>1402</v>
      </c>
      <c r="D8" s="1" t="s">
        <v>1403</v>
      </c>
      <c r="E8" s="1" t="s">
        <v>1404</v>
      </c>
      <c r="F8" s="1" t="s">
        <v>1405</v>
      </c>
      <c r="G8" s="1" t="s">
        <v>1406</v>
      </c>
      <c r="H8" s="1" t="s">
        <v>1407</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1408</v>
      </c>
      <c r="H9" s="1" t="s">
        <v>1408</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1407</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1388</v>
      </c>
      <c r="C12" s="1" t="s">
        <v>1434</v>
      </c>
      <c r="D12" s="1" t="s">
        <v>1435</v>
      </c>
      <c r="E12" s="1" t="s">
        <v>1436</v>
      </c>
      <c r="F12" s="1" t="s">
        <v>1437</v>
      </c>
      <c r="G12" s="1" t="s">
        <v>1391</v>
      </c>
      <c r="H12" s="1" t="s">
        <v>1438</v>
      </c>
      <c r="I12" s="1" t="s">
        <v>1439</v>
      </c>
      <c r="J12" s="2"/>
      <c r="K12" s="2"/>
      <c r="L12" s="2"/>
      <c r="M12" s="2"/>
      <c r="N12" s="2"/>
      <c r="O12" s="2"/>
      <c r="P12" s="2"/>
      <c r="Q12" s="2"/>
      <c r="R12" s="2"/>
      <c r="S12" s="2"/>
      <c r="T12" s="2"/>
      <c r="U12" s="2"/>
      <c r="V12" s="2"/>
      <c r="W12" s="2"/>
      <c r="X12" s="2"/>
      <c r="Y12" s="2"/>
      <c r="Z12" s="2"/>
    </row>
    <row r="13">
      <c r="A13" s="1" t="s">
        <v>1440</v>
      </c>
      <c r="B13" s="1" t="s">
        <v>1441</v>
      </c>
      <c r="C13" s="1" t="s">
        <v>1442</v>
      </c>
      <c r="D13" s="1" t="s">
        <v>1443</v>
      </c>
      <c r="E13" s="1" t="s">
        <v>1444</v>
      </c>
      <c r="F13" s="1" t="s">
        <v>1445</v>
      </c>
      <c r="G13" s="1" t="s">
        <v>1446</v>
      </c>
      <c r="H13" s="1" t="s">
        <v>1447</v>
      </c>
      <c r="I13" s="1" t="s">
        <v>1448</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1457</v>
      </c>
      <c r="J14" s="2"/>
      <c r="K14" s="2"/>
      <c r="L14" s="2"/>
      <c r="M14" s="2"/>
      <c r="N14" s="2"/>
      <c r="O14" s="2"/>
      <c r="P14" s="2"/>
      <c r="Q14" s="2"/>
      <c r="R14" s="2"/>
      <c r="S14" s="2"/>
      <c r="T14" s="2"/>
      <c r="U14" s="2"/>
      <c r="V14" s="2"/>
      <c r="W14" s="2"/>
      <c r="X14" s="2"/>
      <c r="Y14" s="2"/>
      <c r="Z14" s="2"/>
    </row>
    <row r="15">
      <c r="A15" s="1" t="s">
        <v>1458</v>
      </c>
      <c r="B15" s="1" t="s">
        <v>201</v>
      </c>
      <c r="C15" s="1" t="s">
        <v>201</v>
      </c>
      <c r="D15" s="1" t="s">
        <v>201</v>
      </c>
      <c r="E15" s="1" t="s">
        <v>1459</v>
      </c>
      <c r="F15" s="1" t="s">
        <v>203</v>
      </c>
      <c r="G15" s="1" t="s">
        <v>1460</v>
      </c>
      <c r="H15" s="1" t="s">
        <v>1461</v>
      </c>
      <c r="I15" s="1" t="s">
        <v>447</v>
      </c>
      <c r="J15" s="2"/>
      <c r="K15" s="2"/>
      <c r="L15" s="2"/>
      <c r="M15" s="2"/>
      <c r="N15" s="2"/>
      <c r="O15" s="2"/>
      <c r="P15" s="2"/>
      <c r="Q15" s="2"/>
      <c r="R15" s="2"/>
      <c r="S15" s="2"/>
      <c r="T15" s="2"/>
      <c r="U15" s="2"/>
      <c r="V15" s="2"/>
      <c r="W15" s="2"/>
      <c r="X15" s="2"/>
      <c r="Y15" s="2"/>
      <c r="Z15" s="2"/>
    </row>
    <row r="16">
      <c r="A16" s="1" t="s">
        <v>1462</v>
      </c>
      <c r="B16" s="1" t="s">
        <v>1463</v>
      </c>
      <c r="C16" s="1" t="s">
        <v>1464</v>
      </c>
      <c r="D16" s="1" t="s">
        <v>1465</v>
      </c>
      <c r="E16" s="1" t="s">
        <v>1466</v>
      </c>
      <c r="F16" s="1" t="s">
        <v>1467</v>
      </c>
      <c r="G16" s="1" t="s">
        <v>1468</v>
      </c>
      <c r="H16" s="1" t="s">
        <v>1469</v>
      </c>
      <c r="I16" s="1" t="s">
        <v>1470</v>
      </c>
      <c r="J16" s="2"/>
      <c r="K16" s="2"/>
      <c r="L16" s="2"/>
      <c r="M16" s="2"/>
      <c r="N16" s="2"/>
      <c r="O16" s="2"/>
      <c r="P16" s="2"/>
      <c r="Q16" s="2"/>
      <c r="R16" s="2"/>
      <c r="S16" s="2"/>
      <c r="T16" s="2"/>
      <c r="U16" s="2"/>
      <c r="V16" s="2"/>
      <c r="W16" s="2"/>
      <c r="X16" s="2"/>
      <c r="Y16" s="2"/>
      <c r="Z16" s="2"/>
    </row>
    <row r="17">
      <c r="A17" s="1" t="s">
        <v>1471</v>
      </c>
      <c r="B17" s="1" t="s">
        <v>169</v>
      </c>
      <c r="C17" s="1" t="s">
        <v>172</v>
      </c>
      <c r="D17" s="1" t="s">
        <v>179</v>
      </c>
      <c r="E17" s="1" t="s">
        <v>174</v>
      </c>
      <c r="F17" s="1" t="s">
        <v>180</v>
      </c>
      <c r="G17" s="1" t="s">
        <v>1333</v>
      </c>
      <c r="H17" s="1" t="s">
        <v>1472</v>
      </c>
      <c r="I17" s="1" t="s">
        <v>1473</v>
      </c>
      <c r="J17" s="2"/>
      <c r="K17" s="2"/>
      <c r="L17" s="2"/>
      <c r="M17" s="2"/>
      <c r="N17" s="2"/>
      <c r="O17" s="2"/>
      <c r="P17" s="2"/>
      <c r="Q17" s="2"/>
      <c r="R17" s="2"/>
      <c r="S17" s="2"/>
      <c r="T17" s="2"/>
      <c r="U17" s="2"/>
      <c r="V17" s="2"/>
      <c r="W17" s="2"/>
      <c r="X17" s="2"/>
      <c r="Y17" s="2"/>
      <c r="Z17" s="2"/>
    </row>
    <row r="18">
      <c r="A18" s="1" t="s">
        <v>1474</v>
      </c>
      <c r="B18" s="1" t="s">
        <v>1475</v>
      </c>
      <c r="C18" s="1" t="s">
        <v>1476</v>
      </c>
      <c r="D18" s="1" t="s">
        <v>1477</v>
      </c>
      <c r="E18" s="1" t="s">
        <v>1478</v>
      </c>
      <c r="F18" s="1" t="s">
        <v>1479</v>
      </c>
      <c r="G18" s="1" t="s">
        <v>1480</v>
      </c>
      <c r="H18" s="1" t="s">
        <v>1481</v>
      </c>
      <c r="I18" s="1" t="s">
        <v>1482</v>
      </c>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1" t="s">
        <v>1490</v>
      </c>
      <c r="I19" s="1" t="s">
        <v>1491</v>
      </c>
      <c r="J19" s="2"/>
      <c r="K19" s="2"/>
      <c r="L19" s="2"/>
      <c r="M19" s="2"/>
      <c r="N19" s="2"/>
      <c r="O19" s="2"/>
      <c r="P19" s="2"/>
      <c r="Q19" s="2"/>
      <c r="R19" s="2"/>
      <c r="S19" s="2"/>
      <c r="T19" s="2"/>
      <c r="U19" s="2"/>
      <c r="V19" s="2"/>
      <c r="W19" s="2"/>
      <c r="X19" s="2"/>
      <c r="Y19" s="2"/>
      <c r="Z19" s="2"/>
    </row>
    <row r="20">
      <c r="A20" s="1" t="s">
        <v>1492</v>
      </c>
      <c r="B20" s="1" t="s">
        <v>1493</v>
      </c>
      <c r="C20" s="1" t="s">
        <v>1494</v>
      </c>
      <c r="D20" s="1" t="s">
        <v>1495</v>
      </c>
      <c r="E20" s="1" t="s">
        <v>1496</v>
      </c>
      <c r="F20" s="1" t="s">
        <v>1497</v>
      </c>
      <c r="G20" s="1" t="s">
        <v>1498</v>
      </c>
      <c r="H20" s="1" t="s">
        <v>1499</v>
      </c>
      <c r="I20" s="1" t="s">
        <v>1500</v>
      </c>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1" t="s">
        <v>1509</v>
      </c>
      <c r="J21" s="2"/>
      <c r="K21" s="2"/>
      <c r="L21" s="2"/>
      <c r="M21" s="2"/>
      <c r="N21" s="2"/>
      <c r="O21" s="2"/>
      <c r="P21" s="2"/>
      <c r="Q21" s="2"/>
      <c r="R21" s="2"/>
      <c r="S21" s="2"/>
      <c r="T21" s="2"/>
      <c r="U21" s="2"/>
      <c r="V21" s="2"/>
      <c r="W21" s="2"/>
      <c r="X21" s="2"/>
      <c r="Y21" s="2"/>
      <c r="Z21" s="2"/>
    </row>
    <row r="22" ht="15.75" customHeight="1">
      <c r="A22" s="1" t="s">
        <v>1510</v>
      </c>
      <c r="B22" s="1" t="s">
        <v>1511</v>
      </c>
      <c r="C22" s="1" t="s">
        <v>1512</v>
      </c>
      <c r="D22" s="1" t="s">
        <v>1513</v>
      </c>
      <c r="E22" s="1" t="s">
        <v>1514</v>
      </c>
      <c r="F22" s="1" t="s">
        <v>1515</v>
      </c>
      <c r="G22" s="1" t="s">
        <v>1516</v>
      </c>
      <c r="H22" s="1" t="s">
        <v>1517</v>
      </c>
      <c r="I22" s="1" t="s">
        <v>1518</v>
      </c>
      <c r="J22" s="2"/>
      <c r="K22" s="2"/>
      <c r="L22" s="2"/>
      <c r="M22" s="2"/>
      <c r="N22" s="2"/>
      <c r="O22" s="2"/>
      <c r="P22" s="2"/>
      <c r="Q22" s="2"/>
      <c r="R22" s="2"/>
      <c r="S22" s="2"/>
      <c r="T22" s="2"/>
      <c r="U22" s="2"/>
      <c r="V22" s="2"/>
      <c r="W22" s="2"/>
      <c r="X22" s="2"/>
      <c r="Y22" s="2"/>
      <c r="Z22" s="2"/>
    </row>
    <row r="23" ht="15.75" customHeight="1">
      <c r="A23" s="1" t="s">
        <v>1519</v>
      </c>
      <c r="B23" s="1" t="s">
        <v>1520</v>
      </c>
      <c r="C23" s="1" t="s">
        <v>1521</v>
      </c>
      <c r="D23" s="1" t="s">
        <v>1522</v>
      </c>
      <c r="E23" s="1" t="s">
        <v>1523</v>
      </c>
      <c r="F23" s="1" t="s">
        <v>1524</v>
      </c>
      <c r="G23" s="1" t="s">
        <v>1525</v>
      </c>
      <c r="H23" s="1" t="s">
        <v>1526</v>
      </c>
      <c r="I23" s="1" t="s">
        <v>1527</v>
      </c>
      <c r="J23" s="2"/>
      <c r="K23" s="2"/>
      <c r="L23" s="2"/>
      <c r="M23" s="2"/>
      <c r="N23" s="2"/>
      <c r="O23" s="2"/>
      <c r="P23" s="2"/>
      <c r="Q23" s="2"/>
      <c r="R23" s="2"/>
      <c r="S23" s="2"/>
      <c r="T23" s="2"/>
      <c r="U23" s="2"/>
      <c r="V23" s="2"/>
      <c r="W23" s="2"/>
      <c r="X23" s="2"/>
      <c r="Y23" s="2"/>
      <c r="Z23" s="2"/>
    </row>
    <row r="24" ht="15.75" customHeight="1">
      <c r="A24" s="1" t="s">
        <v>1528</v>
      </c>
      <c r="B24" s="1" t="s">
        <v>1010</v>
      </c>
      <c r="C24" s="1" t="s">
        <v>1529</v>
      </c>
      <c r="D24" s="1" t="s">
        <v>1530</v>
      </c>
      <c r="E24" s="1" t="s">
        <v>1531</v>
      </c>
      <c r="F24" s="1" t="s">
        <v>1532</v>
      </c>
      <c r="G24" s="1" t="s">
        <v>1533</v>
      </c>
      <c r="H24" s="1" t="s">
        <v>1533</v>
      </c>
      <c r="I24" s="1" t="s">
        <v>1533</v>
      </c>
      <c r="J24" s="2"/>
      <c r="K24" s="2"/>
      <c r="L24" s="2"/>
      <c r="M24" s="2"/>
      <c r="N24" s="2"/>
      <c r="O24" s="2"/>
      <c r="P24" s="2"/>
      <c r="Q24" s="2"/>
      <c r="R24" s="2"/>
      <c r="S24" s="2"/>
      <c r="T24" s="2"/>
      <c r="U24" s="2"/>
      <c r="V24" s="2"/>
      <c r="W24" s="2"/>
      <c r="X24" s="2"/>
      <c r="Y24" s="2"/>
      <c r="Z24" s="2"/>
    </row>
    <row r="25" ht="15.75" customHeight="1">
      <c r="A25" s="1" t="s">
        <v>1534</v>
      </c>
      <c r="B25" s="1" t="s">
        <v>1535</v>
      </c>
      <c r="C25" s="1" t="s">
        <v>1536</v>
      </c>
      <c r="D25" s="1" t="s">
        <v>1537</v>
      </c>
      <c r="E25" s="1" t="s">
        <v>1538</v>
      </c>
      <c r="F25" s="1" t="s">
        <v>1539</v>
      </c>
      <c r="G25" s="1" t="s">
        <v>1540</v>
      </c>
      <c r="H25" s="1" t="s">
        <v>1540</v>
      </c>
      <c r="I25" s="1" t="s">
        <v>1360</v>
      </c>
      <c r="J25" s="2"/>
      <c r="K25" s="2"/>
      <c r="L25" s="2"/>
      <c r="M25" s="2"/>
      <c r="N25" s="2"/>
      <c r="O25" s="2"/>
      <c r="P25" s="2"/>
      <c r="Q25" s="2"/>
      <c r="R25" s="2"/>
      <c r="S25" s="2"/>
      <c r="T25" s="2"/>
      <c r="U25" s="2"/>
      <c r="V25" s="2"/>
      <c r="W25" s="2"/>
      <c r="X25" s="2"/>
      <c r="Y25" s="2"/>
      <c r="Z25" s="2"/>
    </row>
    <row r="26" ht="15.75" customHeight="1">
      <c r="A26" s="1" t="s">
        <v>1541</v>
      </c>
      <c r="B26" s="1" t="s">
        <v>1542</v>
      </c>
      <c r="C26" s="1" t="s">
        <v>1543</v>
      </c>
      <c r="D26" s="1" t="s">
        <v>1544</v>
      </c>
      <c r="E26" s="1" t="s">
        <v>1545</v>
      </c>
      <c r="F26" s="1" t="s">
        <v>1546</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1547</v>
      </c>
      <c r="B2" s="1" t="s">
        <v>1548</v>
      </c>
      <c r="C2" s="2"/>
      <c r="D2" s="2"/>
      <c r="E2" s="2"/>
      <c r="F2" s="2"/>
      <c r="G2" s="2"/>
      <c r="H2" s="2"/>
      <c r="I2" s="2"/>
      <c r="J2" s="2"/>
      <c r="K2" s="2"/>
      <c r="L2" s="2"/>
      <c r="M2" s="2"/>
      <c r="N2" s="2"/>
      <c r="O2" s="2"/>
      <c r="P2" s="2"/>
      <c r="Q2" s="2"/>
      <c r="R2" s="2"/>
      <c r="S2" s="2"/>
      <c r="T2" s="2"/>
      <c r="U2" s="2"/>
      <c r="V2" s="2"/>
      <c r="W2" s="2"/>
      <c r="X2" s="2"/>
      <c r="Y2" s="2"/>
      <c r="Z2" s="2"/>
    </row>
    <row r="3">
      <c r="A3" s="3" t="s">
        <v>1549</v>
      </c>
      <c r="B3" s="1" t="s">
        <v>1550</v>
      </c>
      <c r="C3" s="2"/>
      <c r="D3" s="2"/>
      <c r="E3" s="2"/>
      <c r="F3" s="2"/>
      <c r="G3" s="2"/>
      <c r="H3" s="2"/>
      <c r="I3" s="2"/>
      <c r="J3" s="2"/>
      <c r="K3" s="2"/>
      <c r="L3" s="2"/>
      <c r="M3" s="2"/>
      <c r="N3" s="2"/>
      <c r="O3" s="2"/>
      <c r="P3" s="2"/>
      <c r="Q3" s="2"/>
      <c r="R3" s="2"/>
      <c r="S3" s="2"/>
      <c r="T3" s="2"/>
      <c r="U3" s="2"/>
      <c r="V3" s="2"/>
      <c r="W3" s="2"/>
      <c r="X3" s="2"/>
      <c r="Y3" s="2"/>
      <c r="Z3" s="2"/>
    </row>
    <row r="4">
      <c r="A4" s="3" t="s">
        <v>1551</v>
      </c>
      <c r="B4" s="1" t="s">
        <v>1552</v>
      </c>
      <c r="C4" s="2"/>
      <c r="D4" s="2"/>
      <c r="E4" s="2"/>
      <c r="F4" s="2"/>
      <c r="G4" s="2"/>
      <c r="H4" s="2"/>
      <c r="I4" s="2"/>
      <c r="J4" s="2"/>
      <c r="K4" s="2"/>
      <c r="L4" s="2"/>
      <c r="M4" s="2"/>
      <c r="N4" s="2"/>
      <c r="O4" s="2"/>
      <c r="P4" s="2"/>
      <c r="Q4" s="2"/>
      <c r="R4" s="2"/>
      <c r="S4" s="2"/>
      <c r="T4" s="2"/>
      <c r="U4" s="2"/>
      <c r="V4" s="2"/>
      <c r="W4" s="2"/>
      <c r="X4" s="2"/>
      <c r="Y4" s="2"/>
      <c r="Z4" s="2"/>
    </row>
    <row r="5">
      <c r="A5" s="3" t="s">
        <v>1553</v>
      </c>
      <c r="B5" s="1" t="s">
        <v>1554</v>
      </c>
      <c r="C5" s="2"/>
      <c r="D5" s="2"/>
      <c r="E5" s="2"/>
      <c r="F5" s="2"/>
      <c r="G5" s="2"/>
      <c r="H5" s="2"/>
      <c r="I5" s="2"/>
      <c r="J5" s="2"/>
      <c r="K5" s="2"/>
      <c r="L5" s="2"/>
      <c r="M5" s="2"/>
      <c r="N5" s="2"/>
      <c r="O5" s="2"/>
      <c r="P5" s="2"/>
      <c r="Q5" s="2"/>
      <c r="R5" s="2"/>
      <c r="S5" s="2"/>
      <c r="T5" s="2"/>
      <c r="U5" s="2"/>
      <c r="V5" s="2"/>
      <c r="W5" s="2"/>
      <c r="X5" s="2"/>
      <c r="Y5" s="2"/>
      <c r="Z5" s="2"/>
    </row>
    <row r="6">
      <c r="A6" s="3" t="s">
        <v>1555</v>
      </c>
      <c r="B6" s="1" t="s">
        <v>1556</v>
      </c>
      <c r="C6" s="2"/>
      <c r="D6" s="2"/>
      <c r="E6" s="2"/>
      <c r="F6" s="2"/>
      <c r="G6" s="2"/>
      <c r="H6" s="2"/>
      <c r="I6" s="2"/>
      <c r="J6" s="2"/>
      <c r="K6" s="2"/>
      <c r="L6" s="2"/>
      <c r="M6" s="2"/>
      <c r="N6" s="2"/>
      <c r="O6" s="2"/>
      <c r="P6" s="2"/>
      <c r="Q6" s="2"/>
      <c r="R6" s="2"/>
      <c r="S6" s="2"/>
      <c r="T6" s="2"/>
      <c r="U6" s="2"/>
      <c r="V6" s="2"/>
      <c r="W6" s="2"/>
      <c r="X6" s="2"/>
      <c r="Y6" s="2"/>
      <c r="Z6" s="2"/>
    </row>
    <row r="7">
      <c r="A7" s="3" t="s">
        <v>1557</v>
      </c>
      <c r="B7" s="1" t="s">
        <v>11</v>
      </c>
      <c r="C7" s="2"/>
      <c r="D7" s="2"/>
      <c r="E7" s="2"/>
      <c r="F7" s="2"/>
      <c r="G7" s="2"/>
      <c r="H7" s="2"/>
      <c r="I7" s="2"/>
      <c r="J7" s="2"/>
      <c r="K7" s="2"/>
      <c r="L7" s="2"/>
      <c r="M7" s="2"/>
      <c r="N7" s="2"/>
      <c r="O7" s="2"/>
      <c r="P7" s="2"/>
      <c r="Q7" s="2"/>
      <c r="R7" s="2"/>
      <c r="S7" s="2"/>
      <c r="T7" s="2"/>
      <c r="U7" s="2"/>
      <c r="V7" s="2"/>
      <c r="W7" s="2"/>
      <c r="X7" s="2"/>
      <c r="Y7" s="2"/>
      <c r="Z7" s="2"/>
    </row>
    <row r="8">
      <c r="A8" s="3" t="s">
        <v>1558</v>
      </c>
      <c r="B8" s="1" t="s">
        <v>1559</v>
      </c>
      <c r="C8" s="2"/>
      <c r="D8" s="2"/>
      <c r="E8" s="2"/>
      <c r="F8" s="2"/>
      <c r="G8" s="2"/>
      <c r="H8" s="2"/>
      <c r="I8" s="2"/>
      <c r="J8" s="2"/>
      <c r="K8" s="2"/>
      <c r="L8" s="2"/>
      <c r="M8" s="2"/>
      <c r="N8" s="2"/>
      <c r="O8" s="2"/>
      <c r="P8" s="2"/>
      <c r="Q8" s="2"/>
      <c r="R8" s="2"/>
      <c r="S8" s="2"/>
      <c r="T8" s="2"/>
      <c r="U8" s="2"/>
      <c r="V8" s="2"/>
      <c r="W8" s="2"/>
      <c r="X8" s="2"/>
      <c r="Y8" s="2"/>
      <c r="Z8" s="2"/>
    </row>
    <row r="9">
      <c r="A9" s="3" t="s">
        <v>1560</v>
      </c>
      <c r="B9" s="4" t="s">
        <v>1561</v>
      </c>
      <c r="C9" s="2"/>
      <c r="D9" s="2"/>
      <c r="E9" s="2"/>
      <c r="F9" s="2"/>
      <c r="G9" s="2"/>
      <c r="H9" s="2"/>
      <c r="I9" s="2"/>
      <c r="J9" s="2"/>
      <c r="K9" s="2"/>
      <c r="L9" s="2"/>
      <c r="M9" s="2"/>
      <c r="N9" s="2"/>
      <c r="O9" s="2"/>
      <c r="P9" s="2"/>
      <c r="Q9" s="2"/>
      <c r="R9" s="2"/>
      <c r="S9" s="2"/>
      <c r="T9" s="2"/>
      <c r="U9" s="2"/>
      <c r="V9" s="2"/>
      <c r="W9" s="2"/>
      <c r="X9" s="2"/>
      <c r="Y9" s="2"/>
      <c r="Z9" s="2"/>
    </row>
    <row r="10">
      <c r="A10" s="3" t="s">
        <v>1562</v>
      </c>
      <c r="B10" s="1" t="s">
        <v>1563</v>
      </c>
      <c r="C10" s="2"/>
      <c r="D10" s="2"/>
      <c r="E10" s="2"/>
      <c r="F10" s="2"/>
      <c r="G10" s="2"/>
      <c r="H10" s="2"/>
      <c r="I10" s="2"/>
      <c r="J10" s="2"/>
      <c r="K10" s="2"/>
      <c r="L10" s="2"/>
      <c r="M10" s="2"/>
      <c r="N10" s="2"/>
      <c r="O10" s="2"/>
      <c r="P10" s="2"/>
      <c r="Q10" s="2"/>
      <c r="R10" s="2"/>
      <c r="S10" s="2"/>
      <c r="T10" s="2"/>
      <c r="U10" s="2"/>
      <c r="V10" s="2"/>
      <c r="W10" s="2"/>
      <c r="X10" s="2"/>
      <c r="Y10" s="2"/>
      <c r="Z10" s="2"/>
    </row>
    <row r="11">
      <c r="A11" s="3" t="s">
        <v>1564</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1566</v>
      </c>
      <c r="B12" s="1" t="s">
        <v>1563</v>
      </c>
      <c r="C12" s="2"/>
      <c r="D12" s="2"/>
      <c r="E12" s="2"/>
      <c r="F12" s="2"/>
      <c r="G12" s="2"/>
      <c r="H12" s="2"/>
      <c r="I12" s="2"/>
      <c r="J12" s="2"/>
      <c r="K12" s="2"/>
      <c r="L12" s="2"/>
      <c r="M12" s="2"/>
      <c r="N12" s="2"/>
      <c r="O12" s="2"/>
      <c r="P12" s="2"/>
      <c r="Q12" s="2"/>
      <c r="R12" s="2"/>
      <c r="S12" s="2"/>
      <c r="T12" s="2"/>
      <c r="U12" s="2"/>
      <c r="V12" s="2"/>
      <c r="W12" s="2"/>
      <c r="X12" s="2"/>
      <c r="Y12" s="2"/>
      <c r="Z12" s="2"/>
    </row>
    <row r="13">
      <c r="A13" s="3" t="s">
        <v>1567</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1569</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1571</v>
      </c>
      <c r="B15" s="1" t="s">
        <v>1568</v>
      </c>
      <c r="C15" s="2"/>
      <c r="D15" s="2"/>
      <c r="E15" s="2"/>
      <c r="F15" s="2"/>
      <c r="G15" s="2"/>
      <c r="H15" s="2"/>
      <c r="I15" s="2"/>
      <c r="J15" s="2"/>
      <c r="K15" s="2"/>
      <c r="L15" s="2"/>
      <c r="M15" s="2"/>
      <c r="N15" s="2"/>
      <c r="O15" s="2"/>
      <c r="P15" s="2"/>
      <c r="Q15" s="2"/>
      <c r="R15" s="2"/>
      <c r="S15" s="2"/>
      <c r="T15" s="2"/>
      <c r="U15" s="2"/>
      <c r="V15" s="2"/>
      <c r="W15" s="2"/>
      <c r="X15" s="2"/>
      <c r="Y15" s="2"/>
      <c r="Z15" s="2"/>
    </row>
    <row r="16">
      <c r="A16" s="3" t="s">
        <v>1572</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3" t="s">
        <v>1574</v>
      </c>
      <c r="B17" s="1">
        <v>23500.0</v>
      </c>
      <c r="C17" s="2"/>
      <c r="D17" s="2"/>
      <c r="E17" s="2"/>
      <c r="F17" s="2"/>
      <c r="G17" s="2"/>
      <c r="H17" s="2"/>
      <c r="I17" s="2"/>
      <c r="J17" s="2"/>
      <c r="K17" s="2"/>
      <c r="L17" s="2"/>
      <c r="M17" s="2"/>
      <c r="N17" s="2"/>
      <c r="O17" s="2"/>
      <c r="P17" s="2"/>
      <c r="Q17" s="2"/>
      <c r="R17" s="2"/>
      <c r="S17" s="2"/>
      <c r="T17" s="2"/>
      <c r="U17" s="2"/>
      <c r="V17" s="2"/>
      <c r="W17" s="2"/>
      <c r="X17" s="2"/>
      <c r="Y17" s="2"/>
      <c r="Z17" s="2"/>
    </row>
    <row r="18">
      <c r="A18" s="3" t="s">
        <v>1575</v>
      </c>
      <c r="B18" s="1" t="s">
        <v>1576</v>
      </c>
      <c r="C18" s="2"/>
      <c r="D18" s="2"/>
      <c r="E18" s="2"/>
      <c r="F18" s="2"/>
      <c r="G18" s="2"/>
      <c r="H18" s="2"/>
      <c r="I18" s="2"/>
      <c r="J18" s="2"/>
      <c r="K18" s="2"/>
      <c r="L18" s="2"/>
      <c r="M18" s="2"/>
      <c r="N18" s="2"/>
      <c r="O18" s="2"/>
      <c r="P18" s="2"/>
      <c r="Q18" s="2"/>
      <c r="R18" s="2"/>
      <c r="S18" s="2"/>
      <c r="T18" s="2"/>
      <c r="U18" s="2"/>
      <c r="V18" s="2"/>
      <c r="W18" s="2"/>
      <c r="X18" s="2"/>
      <c r="Y18" s="2"/>
      <c r="Z18" s="2"/>
    </row>
    <row r="19">
      <c r="A19" s="3" t="s">
        <v>1577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1584</v>
      </c>
      <c r="B26" s="4" t="s">
        <v>1585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1588</v>
      </c>
      <c r="B29" s="1">
        <v>26.54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1589</v>
      </c>
      <c r="B30" s="1">
        <v>26.34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1590</v>
      </c>
      <c r="B31" s="1">
        <v>26.355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1591</v>
      </c>
      <c r="B32" s="1">
        <v>26.735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1592</v>
      </c>
      <c r="B33" s="1">
        <v>26.54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1593</v>
      </c>
      <c r="B34" s="1">
        <v>26.34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1594</v>
      </c>
      <c r="B35" s="1">
        <v>26.355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1595</v>
      </c>
      <c r="B36" s="1">
        <v>26.735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1596</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1597</v>
      </c>
      <c r="B38" s="1">
        <v>0.015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1598</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1599</v>
      </c>
      <c r="B40" s="1">
        <v>0.1709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1600</v>
      </c>
      <c r="B41" s="1">
        <v>1.64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1601</v>
      </c>
      <c r="B42" s="1">
        <v>0.841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1602</v>
      </c>
      <c r="B43" s="1">
        <v>11.405984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1603</v>
      </c>
      <c r="B44" s="1">
        <v>9.917657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1604</v>
      </c>
      <c r="B45" s="1">
        <v>1917295.0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1605</v>
      </c>
      <c r="B46" s="1">
        <v>1917295.0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1606</v>
      </c>
      <c r="B47" s="1">
        <v>2418893.0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1607</v>
      </c>
      <c r="B48" s="1">
        <v>1674190.0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1608</v>
      </c>
      <c r="B49" s="1">
        <v>1674190.0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1609</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1610</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1611</v>
      </c>
      <c r="B52" s="1">
        <v>8.01073664E9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1612</v>
      </c>
      <c r="B53" s="1">
        <v>23.47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1613</v>
      </c>
      <c r="B54" s="1">
        <v>30.7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1614</v>
      </c>
      <c r="B55" s="1">
        <v>0.8939556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1615</v>
      </c>
      <c r="B56" s="1">
        <v>28.5336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1616</v>
      </c>
      <c r="B57" s="1">
        <v>28.30075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1617</v>
      </c>
      <c r="B58" s="1">
        <v>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1618</v>
      </c>
      <c r="B59" s="1">
        <v>0.0150715895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1619</v>
      </c>
      <c r="B60" s="1" t="s">
        <v>1620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1621</v>
      </c>
      <c r="B61" s="1">
        <v>1.3289740288E10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1622</v>
      </c>
      <c r="B62" s="1">
        <v>0.0799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1623</v>
      </c>
      <c r="B63" s="1">
        <v>2.96193276E8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1624</v>
      </c>
      <c r="B64" s="1">
        <v>3.0014E8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1625</v>
      </c>
      <c r="B65" s="1">
        <v>2.0158702E7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1626</v>
      </c>
      <c r="B66" s="1">
        <v>1.5326836E7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1629</v>
      </c>
      <c r="B69" s="1">
        <v>0.0672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1630</v>
      </c>
      <c r="B70" s="1">
        <v>0.01196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1631</v>
      </c>
      <c r="B71" s="1">
        <v>1.0767701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1632</v>
      </c>
      <c r="B72" s="1">
        <v>10.06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1633</v>
      </c>
      <c r="B73" s="1">
        <v>0.086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1634</v>
      </c>
      <c r="B74" s="1">
        <v>3.0014E8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1635</v>
      </c>
      <c r="B75" s="1">
        <v>10.025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1636</v>
      </c>
      <c r="B76" s="1">
        <v>2.6623442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1640</v>
      </c>
      <c r="B80" s="1">
        <v>-0.029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1641</v>
      </c>
      <c r="B81" s="1">
        <v>7.16E8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1642</v>
      </c>
      <c r="B82" s="1">
        <v>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1643</v>
      </c>
      <c r="B83" s="1">
        <v>2.68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t="s">
        <v>1645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9.468576E8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1.483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7.607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0.03852141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v>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1652</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1653</v>
      </c>
      <c r="B92" s="1" t="s">
        <v>1654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1655</v>
      </c>
      <c r="B93" s="1" t="s">
        <v>1656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1659</v>
      </c>
      <c r="B96" s="1" t="s">
        <v>1660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t="s">
        <v>1662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v>7.239978E8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t="s">
        <v>1665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t="s">
        <v>1667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t="s">
        <v>1669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1670</v>
      </c>
      <c r="B102" s="1" t="s">
        <v>1671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v>26.69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1674</v>
      </c>
      <c r="B105" s="1">
        <v>36.8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1675</v>
      </c>
      <c r="B106" s="1">
        <v>27.0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v>32.53636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1677</v>
      </c>
      <c r="B108" s="1">
        <v>32.0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1678</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1679</v>
      </c>
      <c r="B110" s="1" t="s">
        <v>1680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1.26E8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1.747000064E9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5.402999808E9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0.634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1.729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8.961000448E9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179.442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v>29.325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0.06737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1692</v>
      </c>
      <c r="B122" s="1">
        <v>0.25792998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1693</v>
      </c>
      <c r="B123" s="1">
        <v>-1.8875E7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1694</v>
      </c>
      <c r="B124" s="1">
        <v>7.93E8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1695</v>
      </c>
      <c r="B125" s="1">
        <v>-0.004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1696</v>
      </c>
      <c r="B126" s="1">
        <v>-0.057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1697</v>
      </c>
      <c r="B127" s="1">
        <v>0.22654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1698</v>
      </c>
      <c r="B128" s="1">
        <v>0.19496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1699</v>
      </c>
      <c r="B129" s="1">
        <v>0.13628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1700</v>
      </c>
      <c r="B130" s="1" t="s">
        <v>1620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404.0</v>
      </c>
      <c r="C3" s="1">
        <v>341.0</v>
      </c>
      <c r="D3" s="1">
        <v>275.0</v>
      </c>
      <c r="E3" s="1">
        <v>325.0</v>
      </c>
      <c r="F3" s="1">
        <v>32.0</v>
      </c>
      <c r="G3" s="1">
        <v>521.0</v>
      </c>
      <c r="H3" s="1">
        <v>143.0</v>
      </c>
      <c r="I3" s="1">
        <v>-30.0</v>
      </c>
      <c r="J3" s="1">
        <v>581.0</v>
      </c>
      <c r="K3" s="1">
        <v>447.0</v>
      </c>
      <c r="L3" s="1">
        <f>IF(K3*FORECAST(L2,B3:K3,B2:K2)&gt;0,FORECAST(L2,B3:K3,B2:K2),K3)*$X$1</f>
        <v>320.0666667</v>
      </c>
      <c r="M3" s="1">
        <f>IF(L3*FORECAST(M2,B3:L3,B2:L2)&gt;0,FORECAST(M2,B3:L3,B2:L2),L3)*$X$1</f>
        <v>323.0060606</v>
      </c>
      <c r="N3" s="1">
        <f>IF(M3*FORECAST(N2,B3:M3,B2:M2)&gt;0,FORECAST(N2,B3:M3,B2:M2),M3)*$X$1</f>
        <v>325.9454545</v>
      </c>
      <c r="O3" s="1">
        <f>IF(N3*FORECAST(O2,B3:N3,B2:N2)&gt;0,FORECAST(O2,B3:N3,B2:N2),N3)*$X$1</f>
        <v>328.8848485</v>
      </c>
      <c r="P3" s="1">
        <f>IF(O3*FORECAST(P2,B3:O3,B2:O2)&gt;0,FORECAST(P2,B3:O3,B2:O2),O3)*$X$1</f>
        <v>331.8242424</v>
      </c>
      <c r="Q3" s="1">
        <f>IF(P3*FORECAST(Q2,B3:P3,B2:P2)&gt;0,FORECAST(Q2,B3:P3,B2:P2),P3)*$X$1</f>
        <v>334.7636364</v>
      </c>
      <c r="R3" s="1">
        <f>IF(Q3*FORECAST(R2,B3:Q3,B2:Q2)&gt;0,FORECAST(R2,B3:Q3,B2:Q2),Q3)*$X$1</f>
        <v>337.7030303</v>
      </c>
      <c r="S3" s="5">
        <f>IF(R3*FORECAST(S2,B3:R3,B2:R2)&gt;0,FORECAST(S2,B3:R3,B2:R2),R3)*$X$1</f>
        <v>340.6424242</v>
      </c>
      <c r="T3" s="5">
        <f>IF(S3*FORECAST(T2,B3:S3,B2:S2)&gt;0,FORECAST(T2,B3:S3,B2:S2),S3)*$X$1</f>
        <v>343.5818182</v>
      </c>
      <c r="U3" s="5">
        <f>IF(T3*FORECAST(U2,B3:T3,B2:T2)&gt;0,FORECAST(U2,B3:T3,B2:T2),T3)*$X$1</f>
        <v>346.5212121</v>
      </c>
      <c r="V3" s="5">
        <f>IF(U3*FORECAST(V2,B3:U3,B2:U2)&gt;0,FORECAST(V2,B3:U3,B2:U2),U3)*$X$1</f>
        <v>349.4606061</v>
      </c>
      <c r="W3" s="5">
        <f>IF(V3*FORECAST(W2,B3:V3,B2:V2)&gt;0,FORECAST(W2,B3:V3,B2:V2),V3)*$X$1</f>
        <v>352.4</v>
      </c>
      <c r="X3" s="2"/>
      <c r="Y3" s="2"/>
      <c r="Z3" s="2"/>
    </row>
    <row r="4">
      <c r="A4" s="3" t="s">
        <v>125</v>
      </c>
      <c r="B4" s="1">
        <v>1890.0</v>
      </c>
      <c r="C4" s="1">
        <v>1820.0</v>
      </c>
      <c r="D4" s="1">
        <v>2090.0</v>
      </c>
      <c r="E4" s="1">
        <v>2210.0</v>
      </c>
      <c r="F4" s="1">
        <v>2950.0</v>
      </c>
      <c r="G4" s="1">
        <v>2910.0</v>
      </c>
      <c r="H4" s="1">
        <v>3680.0</v>
      </c>
      <c r="I4" s="1">
        <v>5890.0</v>
      </c>
      <c r="J4" s="1">
        <v>5350.0</v>
      </c>
      <c r="K4" s="1">
        <v>5460.0</v>
      </c>
      <c r="L4" s="2"/>
      <c r="M4" s="2"/>
      <c r="N4" s="2"/>
      <c r="O4" s="2"/>
      <c r="P4" s="2"/>
      <c r="Q4" s="2"/>
      <c r="R4" s="2"/>
      <c r="S4" s="2"/>
      <c r="T4" s="2"/>
      <c r="U4" s="2"/>
      <c r="V4" s="2"/>
      <c r="W4" s="2"/>
      <c r="X4" s="2"/>
      <c r="Y4" s="2"/>
      <c r="Z4" s="2"/>
    </row>
    <row r="5">
      <c r="A5" s="3" t="s">
        <v>1702</v>
      </c>
      <c r="B5" s="1">
        <v>330.0</v>
      </c>
      <c r="C5" s="1">
        <v>331.0</v>
      </c>
      <c r="D5" s="1">
        <v>322.0</v>
      </c>
      <c r="E5" s="1">
        <v>312.0</v>
      </c>
      <c r="F5" s="1">
        <v>310.0</v>
      </c>
      <c r="G5" s="1">
        <v>295.0</v>
      </c>
      <c r="H5" s="1">
        <v>280.0</v>
      </c>
      <c r="I5" s="1">
        <v>298.0</v>
      </c>
      <c r="J5" s="1">
        <v>310.0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(1+0.02)/(0.0748-0.02)</f>
        <v>6559.270073</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NPV(0.0748,M3:W3)</f>
        <v>2457.507069</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NPV(0.0748,M16:W16)</f>
        <v>2966.547302</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5424.054372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5460.0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-35.94562831</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-0.1163288942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6559.270073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89.0</v>
      </c>
      <c r="C3" s="1">
        <v>230.0</v>
      </c>
      <c r="D3" s="1">
        <v>228.0</v>
      </c>
      <c r="E3" s="1">
        <v>300.0</v>
      </c>
      <c r="F3" s="1">
        <v>294.0</v>
      </c>
      <c r="G3" s="1">
        <v>278.0</v>
      </c>
      <c r="H3" s="1">
        <v>203.0</v>
      </c>
      <c r="I3" s="1">
        <v>216.0</v>
      </c>
      <c r="J3" s="1">
        <v>522.0</v>
      </c>
      <c r="K3" s="1">
        <v>723.0</v>
      </c>
      <c r="L3" s="1">
        <f>IF(K3*FORECAST(L2,B3:K3,B2:K2)&gt;0,FORECAST(L2,B3:K3,B2:K2),K3)*$X$1</f>
        <v>554.4</v>
      </c>
      <c r="M3" s="1">
        <f>IF(L3*FORECAST(M2,B3:L3,B2:L2)&gt;0,FORECAST(M2,B3:L3,B2:L2),L3)*$X$1</f>
        <v>599.1454545</v>
      </c>
      <c r="N3" s="1">
        <f>IF(M3*FORECAST(N2,B3:M3,B2:M2)&gt;0,FORECAST(N2,B3:M3,B2:M2),M3)*$X$1</f>
        <v>643.8909091</v>
      </c>
      <c r="O3" s="1">
        <f>IF(N3*FORECAST(O2,B3:N3,B2:N2)&gt;0,FORECAST(O2,B3:N3,B2:N2),N3)*$X$1</f>
        <v>688.6363636</v>
      </c>
      <c r="P3" s="1">
        <f>IF(O3*FORECAST(P2,B3:O3,B2:O2)&gt;0,FORECAST(P2,B3:O3,B2:O2),O3)*$X$1</f>
        <v>733.3818182</v>
      </c>
      <c r="Q3" s="1">
        <f>IF(P3*FORECAST(Q2,B3:P3,B2:P2)&gt;0,FORECAST(Q2,B3:P3,B2:P2),P3)*$X$1</f>
        <v>778.1272727</v>
      </c>
      <c r="R3" s="1">
        <f>IF(Q3*FORECAST(R2,B3:Q3,B2:Q2)&gt;0,FORECAST(R2,B3:Q3,B2:Q2),Q3)*$X$1</f>
        <v>822.8727273</v>
      </c>
      <c r="S3" s="5">
        <f>IF(R3*FORECAST(S2,B3:R3,B2:R2)&gt;0,FORECAST(S2,B3:R3,B2:R2),R3)*$X$1</f>
        <v>867.6181818</v>
      </c>
      <c r="T3" s="5">
        <f>IF(S3*FORECAST(T2,B3:S3,B2:S2)&gt;0,FORECAST(T2,B3:S3,B2:S2),S3)*$X$1</f>
        <v>912.3636364</v>
      </c>
      <c r="U3" s="5">
        <f>IF(T3*FORECAST(U2,B3:T3,B2:T2)&gt;0,FORECAST(U2,B3:T3,B2:T2),T3)*$X$1</f>
        <v>957.1090909</v>
      </c>
      <c r="V3" s="5">
        <f>IF(U3*FORECAST(V2,B3:U3,B2:U2)&gt;0,FORECAST(V2,B3:U3,B2:U2),U3)*$X$1</f>
        <v>1001.854545</v>
      </c>
      <c r="W3" s="5">
        <f>IF(V3*FORECAST(W2,B3:V3,B2:V2)&gt;0,FORECAST(W2,B3:V3,B2:V2),V3)*$X$1</f>
        <v>1046.6</v>
      </c>
      <c r="X3" s="2"/>
      <c r="Y3" s="2"/>
      <c r="Z3" s="2"/>
    </row>
    <row r="4">
      <c r="A4" s="3" t="s">
        <v>125</v>
      </c>
      <c r="B4" s="1">
        <v>1890.0</v>
      </c>
      <c r="C4" s="1">
        <v>1820.0</v>
      </c>
      <c r="D4" s="1">
        <v>2090.0</v>
      </c>
      <c r="E4" s="1">
        <v>2210.0</v>
      </c>
      <c r="F4" s="1">
        <v>2950.0</v>
      </c>
      <c r="G4" s="1">
        <v>2910.0</v>
      </c>
      <c r="H4" s="1">
        <v>3680.0</v>
      </c>
      <c r="I4" s="1">
        <v>5890.0</v>
      </c>
      <c r="J4" s="1">
        <v>5350.0</v>
      </c>
      <c r="K4" s="1">
        <v>5460.0</v>
      </c>
      <c r="L4" s="2"/>
      <c r="M4" s="2"/>
      <c r="N4" s="2"/>
      <c r="O4" s="2"/>
      <c r="P4" s="2"/>
      <c r="Q4" s="2"/>
      <c r="R4" s="2"/>
      <c r="S4" s="2"/>
      <c r="T4" s="2"/>
      <c r="U4" s="2"/>
      <c r="V4" s="2"/>
      <c r="W4" s="2"/>
      <c r="X4" s="2"/>
      <c r="Y4" s="2"/>
      <c r="Z4" s="2"/>
    </row>
    <row r="5">
      <c r="A5" s="3" t="s">
        <v>1702</v>
      </c>
      <c r="B5" s="1">
        <v>330.0</v>
      </c>
      <c r="C5" s="1">
        <v>331.0</v>
      </c>
      <c r="D5" s="1">
        <v>322.0</v>
      </c>
      <c r="E5" s="1">
        <v>312.0</v>
      </c>
      <c r="F5" s="1">
        <v>310.0</v>
      </c>
      <c r="G5" s="1">
        <v>295.0</v>
      </c>
      <c r="H5" s="1">
        <v>280.0</v>
      </c>
      <c r="I5" s="1">
        <v>298.0</v>
      </c>
      <c r="J5" s="1">
        <v>310.0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1703</v>
      </c>
      <c r="L7" s="1">
        <f>IF(W3*FORECAST(W2,B3:W3,B2:W2)&gt;0,FORECAST(W2,B3:W3,B2:W2),V3)*$X$1 * (1+0.02)/(0.0748-0.02)</f>
        <v>19480.51095</v>
      </c>
      <c r="M7" s="2"/>
      <c r="N7" s="2"/>
      <c r="O7" s="2"/>
      <c r="P7" s="2"/>
      <c r="Q7" s="2"/>
      <c r="R7" s="2"/>
      <c r="S7" s="2"/>
      <c r="T7" s="2"/>
      <c r="U7" s="2"/>
      <c r="V7" s="2"/>
      <c r="W7" s="2"/>
      <c r="X7" s="2"/>
      <c r="Y7" s="2"/>
      <c r="Z7" s="2"/>
    </row>
    <row r="8">
      <c r="A8" s="2"/>
      <c r="B8" s="2"/>
      <c r="C8" s="2"/>
      <c r="D8" s="2"/>
      <c r="E8" s="2"/>
      <c r="F8" s="2"/>
      <c r="G8" s="2"/>
      <c r="H8" s="2"/>
      <c r="I8" s="2"/>
      <c r="J8" s="2"/>
      <c r="K8" s="1" t="s">
        <v>1704</v>
      </c>
      <c r="L8" s="6">
        <f t="array" ref="L8">NPV(0.0748,M3:W3)</f>
        <v>5791.697486</v>
      </c>
      <c r="M8" s="2"/>
      <c r="N8" s="2"/>
      <c r="O8" s="2"/>
      <c r="P8" s="2"/>
      <c r="Q8" s="2"/>
      <c r="R8" s="2"/>
      <c r="S8" s="2"/>
      <c r="T8" s="2"/>
      <c r="U8" s="2"/>
      <c r="V8" s="2"/>
      <c r="W8" s="2"/>
      <c r="X8" s="2"/>
      <c r="Y8" s="2"/>
      <c r="Z8" s="2"/>
    </row>
    <row r="9">
      <c r="A9" s="2"/>
      <c r="B9" s="2"/>
      <c r="C9" s="2"/>
      <c r="D9" s="2"/>
      <c r="E9" s="2"/>
      <c r="F9" s="2"/>
      <c r="G9" s="2"/>
      <c r="H9" s="2"/>
      <c r="I9" s="2"/>
      <c r="J9" s="2"/>
      <c r="K9" s="1" t="s">
        <v>1705</v>
      </c>
      <c r="L9" s="6">
        <f t="array" ref="L9">NPV(0.0748,M16:W16)</f>
        <v>8810.40978</v>
      </c>
      <c r="M9" s="2"/>
      <c r="N9" s="2"/>
      <c r="O9" s="2"/>
      <c r="P9" s="2"/>
      <c r="Q9" s="2"/>
      <c r="R9" s="2"/>
      <c r="S9" s="2"/>
      <c r="T9" s="2"/>
      <c r="U9" s="2"/>
      <c r="V9" s="2"/>
      <c r="W9" s="2"/>
      <c r="X9" s="2"/>
      <c r="Y9" s="2"/>
      <c r="Z9" s="2"/>
    </row>
    <row r="10">
      <c r="A10" s="2"/>
      <c r="B10" s="2"/>
      <c r="C10" s="2"/>
      <c r="D10" s="2"/>
      <c r="E10" s="2"/>
      <c r="F10" s="2"/>
      <c r="G10" s="2"/>
      <c r="H10" s="2"/>
      <c r="I10" s="2"/>
      <c r="J10" s="2"/>
      <c r="K10" s="1" t="s">
        <v>1706</v>
      </c>
      <c r="L10" s="6">
        <f>L8 + L9</f>
        <v>14602.10727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5460.0</v>
      </c>
      <c r="M11" s="2"/>
      <c r="N11" s="2"/>
      <c r="O11" s="2"/>
      <c r="P11" s="2"/>
      <c r="Q11" s="2"/>
      <c r="R11" s="2"/>
      <c r="S11" s="2"/>
      <c r="T11" s="2"/>
      <c r="U11" s="2"/>
      <c r="V11" s="2"/>
      <c r="W11" s="2"/>
      <c r="X11" s="2"/>
      <c r="Y11" s="2"/>
      <c r="Z11" s="2"/>
    </row>
    <row r="12">
      <c r="A12" s="2"/>
      <c r="B12" s="2"/>
      <c r="C12" s="2"/>
      <c r="D12" s="2"/>
      <c r="E12" s="2"/>
      <c r="F12" s="2"/>
      <c r="G12" s="2"/>
      <c r="H12" s="2"/>
      <c r="I12" s="2"/>
      <c r="J12" s="2"/>
      <c r="K12" s="1" t="s">
        <v>1707</v>
      </c>
      <c r="L12" s="6">
        <f>L10 - L11</f>
        <v>9142.107267</v>
      </c>
      <c r="M12" s="2"/>
      <c r="N12" s="2"/>
      <c r="O12" s="2"/>
      <c r="P12" s="2"/>
      <c r="Q12" s="2"/>
      <c r="R12" s="2"/>
      <c r="S12" s="2"/>
      <c r="T12" s="2"/>
      <c r="U12" s="2"/>
      <c r="V12" s="2"/>
      <c r="W12" s="2"/>
      <c r="X12" s="2"/>
      <c r="Y12" s="2"/>
      <c r="Z12" s="2"/>
    </row>
    <row r="13">
      <c r="A13" s="2"/>
      <c r="B13" s="2"/>
      <c r="C13" s="2"/>
      <c r="D13" s="2"/>
      <c r="E13" s="2"/>
      <c r="F13" s="2"/>
      <c r="G13" s="2"/>
      <c r="H13" s="2"/>
      <c r="I13" s="2"/>
      <c r="J13" s="2"/>
      <c r="K13" s="1" t="s">
        <v>1708</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29.58610766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19480.51095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