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<sst xmlns="http://schemas.openxmlformats.org/spreadsheetml/2006/main" count="1584" uniqueCount="1200">
  <si>
    <t>ticker</t>
  </si>
  <si>
    <t>GOVX</t>
  </si>
  <si>
    <t>nombre</t>
  </si>
  <si>
    <t>GEOVAX LABS INC</t>
  </si>
  <si>
    <t>empresa</t>
  </si>
  <si>
    <t>Biotechnology &amp; Medical Research</t>
  </si>
  <si>
    <t>Open</t>
  </si>
  <si>
    <t>Target Price</t>
  </si>
  <si>
    <t>Upside</t>
  </si>
  <si>
    <t>-3817.01%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</si>
  <si>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</si>
  <si>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</si>
  <si>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</si>
  <si>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</si>
  <si>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</si>
  <si>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</si>
  <si>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</si>
  <si>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</si>
  <si>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-0.00%</t>
  </si>
  <si>
    <t>Total Assets Growth</t>
  </si>
  <si>
    <t>0.00%</t>
  </si>
  <si>
    <t>Net Property, Plant and Equipment Growth</t>
  </si>
  <si>
    <t>12.50%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</si>
  <si>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</si>
  <si>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</si>
  <si>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</si>
  <si>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</si>
  <si>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</si>
  <si>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</si>
  <si>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</si>
  <si>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</si>
  <si>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</si>
  <si>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</si>
  <si>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</si>
  <si>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</si>
  <si>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</si>
  <si>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</si>
  <si>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</si>
  <si>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</si>
  <si>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</si>
  <si>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</si>
  <si>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</si>
  <si>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</si>
  <si>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</si>
  <si>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</si>
  <si>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</si>
  <si>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</si>
  <si>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</si>
  <si>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</si>
  <si>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</si>
  <si>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</si>
  <si>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</si>
  <si>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</si>
  <si>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</si>
  <si>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</si>
  <si>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</si>
  <si>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</si>
  <si>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</si>
  <si>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</si>
  <si>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</si>
  <si>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</si>
  <si>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</si>
  <si>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</si>
  <si>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</si>
  <si>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</si>
  <si>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</si>
  <si>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</si>
  <si>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</si>
  <si>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</si>
  <si>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</si>
  <si>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</si>
  <si>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</si>
  <si>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Total Current Liabilities</t>
  </si>
  <si>
    <t>Long-Term Debt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</si>
  <si>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</si>
  <si>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</si>
  <si>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</si>
  <si>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</si>
  <si>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</si>
  <si>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</si>
  <si>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</si>
  <si>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</si>
  <si>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</si>
  <si>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</si>
  <si>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</si>
  <si>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</si>
  <si>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</si>
  <si>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37.14</t>
  </si>
  <si>
    <t>10.25</t>
  </si>
  <si>
    <t>15.15</t>
  </si>
  <si>
    <t>2.91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</si>
  <si>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</si>
  <si>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</si>
  <si>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</si>
  <si>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</si>
  <si>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</si>
  <si>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</si>
  <si>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</si>
  <si>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</si>
  <si>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</si>
  <si>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</si>
  <si>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</si>
  <si>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</si>
  <si>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</si>
  <si>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</si>
  <si>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</si>
  <si>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</si>
  <si>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</si>
  <si>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</si>
  <si>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</si>
  <si>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</si>
  <si>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</si>
  <si>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</si>
  <si>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</si>
  <si>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</si>
  <si>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</si>
  <si>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</si>
  <si>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</si>
  <si>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</si>
  <si>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</si>
  <si>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-32.06</t>
  </si>
  <si>
    <t>-45.67</t>
  </si>
  <si>
    <t>-12.39</t>
  </si>
  <si>
    <t>-14.29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</si>
  <si>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</si>
  <si>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</si>
  <si>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</si>
  <si>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</si>
  <si>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</si>
  <si>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</si>
  <si>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-20.04</t>
  </si>
  <si>
    <t>-28.81</t>
  </si>
  <si>
    <t>-7.74</t>
  </si>
  <si>
    <t>-8.93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</si>
  <si>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</si>
  <si>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</si>
  <si>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</si>
  <si>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</si>
  <si>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</si>
  <si>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</si>
  <si>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</si>
  <si>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</si>
  <si>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</si>
  <si>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</si>
  <si>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</si>
  <si>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</si>
  <si>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</si>
  <si>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</si>
  <si>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</si>
  <si>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</si>
  <si>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</si>
  <si>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</si>
  <si>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</si>
  <si>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-82.01</t>
  </si>
  <si>
    <t>-126.41</t>
  </si>
  <si>
    <t>-210.72</t>
  </si>
  <si>
    <t>-246.99</t>
  </si>
  <si>
    <t>-282.91</t>
  </si>
  <si>
    <t>-266.95</t>
  </si>
  <si>
    <t>-32.41</t>
  </si>
  <si>
    <t>-105.59</t>
  </si>
  <si>
    <t>-40.64</t>
  </si>
  <si>
    <t>-82.27</t>
  </si>
  <si>
    <t>Return on Total Capital</t>
  </si>
  <si>
    <t>-93.16</t>
  </si>
  <si>
    <t>-143.29</t>
  </si>
  <si>
    <t>-283.17</t>
  </si>
  <si>
    <t>307.01</t>
  </si>
  <si>
    <t>131.39</t>
  </si>
  <si>
    <t>-42.77</t>
  </si>
  <si>
    <t>-165.85</t>
  </si>
  <si>
    <t>-56.64</t>
  </si>
  <si>
    <t>-103.29</t>
  </si>
  <si>
    <t>Return On Equity %</t>
  </si>
  <si>
    <t>-148.83</t>
  </si>
  <si>
    <t>-228.8</t>
  </si>
  <si>
    <t>-452.84</t>
  </si>
  <si>
    <t>381.14</t>
  </si>
  <si>
    <t>182.57</t>
  </si>
  <si>
    <t>-266.61</t>
  </si>
  <si>
    <t>-90.57</t>
  </si>
  <si>
    <t>-160.47</t>
  </si>
  <si>
    <t>Return on Common Equity</t>
  </si>
  <si>
    <t>-239.66</t>
  </si>
  <si>
    <t>-442.81</t>
  </si>
  <si>
    <t>144.84</t>
  </si>
  <si>
    <t>98.2</t>
  </si>
  <si>
    <t>72.93</t>
  </si>
  <si>
    <t>-98.84</t>
  </si>
  <si>
    <t>-268.08</t>
  </si>
  <si>
    <t>Margin Analysis</t>
  </si>
  <si>
    <t>Gross Profit Margin %</t>
  </si>
  <si>
    <t>-105.33</t>
  </si>
  <si>
    <t>-295.51</t>
  </si>
  <si>
    <t>-137.76</t>
  </si>
  <si>
    <t>-87.61</t>
  </si>
  <si>
    <t>-95.04</t>
  </si>
  <si>
    <t>-62.49</t>
  </si>
  <si>
    <t>-34.04</t>
  </si>
  <si>
    <t>SG&amp;A Margin</t>
  </si>
  <si>
    <t>204.72</t>
  </si>
  <si>
    <t>333.99</t>
  </si>
  <si>
    <t>257.13</t>
  </si>
  <si>
    <t>114.61</t>
  </si>
  <si>
    <t>171.02</t>
  </si>
  <si>
    <t>139.27</t>
  </si>
  <si>
    <t>120.42</t>
  </si>
  <si>
    <t>927.92</t>
  </si>
  <si>
    <t>EBITDA Margin %</t>
  </si>
  <si>
    <t>-302.23</t>
  </si>
  <si>
    <t>-622.74</t>
  </si>
  <si>
    <t>-391.42</t>
  </si>
  <si>
    <t>-199.62</t>
  </si>
  <si>
    <t>-264.01</t>
  </si>
  <si>
    <t>-201.05</t>
  </si>
  <si>
    <t>-153.38</t>
  </si>
  <si>
    <t>EBITA Margin %</t>
  </si>
  <si>
    <t>-308.92</t>
  </si>
  <si>
    <t>-629.5</t>
  </si>
  <si>
    <t>-394.9</t>
  </si>
  <si>
    <t>-202.22</t>
  </si>
  <si>
    <t>-266.06</t>
  </si>
  <si>
    <t>-201.76</t>
  </si>
  <si>
    <t>-154.46</t>
  </si>
  <si>
    <t>EBIT Margin %</t>
  </si>
  <si>
    <t>-310.05</t>
  </si>
  <si>
    <t>Income From Continuing Operations Margin %</t>
  </si>
  <si>
    <t>-309.59</t>
  </si>
  <si>
    <t>-628.22</t>
  </si>
  <si>
    <t>-394.7</t>
  </si>
  <si>
    <t>-201.82</t>
  </si>
  <si>
    <t>-265.79</t>
  </si>
  <si>
    <t>-201.6</t>
  </si>
  <si>
    <t>-162.21</t>
  </si>
  <si>
    <t>Net Income Margin %</t>
  </si>
  <si>
    <t>Net Avail. For Common Margin %</t>
  </si>
  <si>
    <t>Normalized Net Income Margin</t>
  </si>
  <si>
    <t>-193.49</t>
  </si>
  <si>
    <t>-392.64</t>
  </si>
  <si>
    <t>-246.68</t>
  </si>
  <si>
    <t>-126.14</t>
  </si>
  <si>
    <t>-166.12</t>
  </si>
  <si>
    <t>-101.38</t>
  </si>
  <si>
    <t>Levered Free Cash Flow Margin</t>
  </si>
  <si>
    <t>-143.05</t>
  </si>
  <si>
    <t>-400.87</t>
  </si>
  <si>
    <t>-86.89</t>
  </si>
  <si>
    <t>-81.53</t>
  </si>
  <si>
    <t>-27.38</t>
  </si>
  <si>
    <t>-184.4</t>
  </si>
  <si>
    <t>Unlevered Free Cash Flow Margin</t>
  </si>
  <si>
    <t>-81.36</t>
  </si>
  <si>
    <t>-27.15</t>
  </si>
  <si>
    <t>-186.29</t>
  </si>
  <si>
    <t>Asset Turnover</t>
  </si>
  <si>
    <t>0.42</t>
  </si>
  <si>
    <t>0.32</t>
  </si>
  <si>
    <t>0.85</t>
  </si>
  <si>
    <t>1.95</t>
  </si>
  <si>
    <t>1.7</t>
  </si>
  <si>
    <t>2.12</t>
  </si>
  <si>
    <t>0.34</t>
  </si>
  <si>
    <t>0.03</t>
  </si>
  <si>
    <t>Fixed Assets Turnover</t>
  </si>
  <si>
    <t>8.14</t>
  </si>
  <si>
    <t>4.75</t>
  </si>
  <si>
    <t>11.98</t>
  </si>
  <si>
    <t>25.01</t>
  </si>
  <si>
    <t>45.33</t>
  </si>
  <si>
    <t>107.11</t>
  </si>
  <si>
    <t>23.03</t>
  </si>
  <si>
    <t>2.53</t>
  </si>
  <si>
    <t>Receivables Turnover (Average Receivables)</t>
  </si>
  <si>
    <t>8.02</t>
  </si>
  <si>
    <t>4.3</t>
  </si>
  <si>
    <t>11.2</t>
  </si>
  <si>
    <t>24.48</t>
  </si>
  <si>
    <t>10.61</t>
  </si>
  <si>
    <t>12.35</t>
  </si>
  <si>
    <t>14.52</t>
  </si>
  <si>
    <t>3.33</t>
  </si>
  <si>
    <t>Short Term Liquidity</t>
  </si>
  <si>
    <t>Current Ratio</t>
  </si>
  <si>
    <t>6.55</t>
  </si>
  <si>
    <t>9.74</t>
  </si>
  <si>
    <t>1.47</t>
  </si>
  <si>
    <t>0.55</t>
  </si>
  <si>
    <t>0.38</t>
  </si>
  <si>
    <t>0.22</t>
  </si>
  <si>
    <t>12.63</t>
  </si>
  <si>
    <t>2.14</t>
  </si>
  <si>
    <t>6.1</t>
  </si>
  <si>
    <t>2.24</t>
  </si>
  <si>
    <t>Quick Ratio</t>
  </si>
  <si>
    <t>6.31</t>
  </si>
  <si>
    <t>9.29</t>
  </si>
  <si>
    <t>1.3</t>
  </si>
  <si>
    <t>0.46</t>
  </si>
  <si>
    <t>0.23</t>
  </si>
  <si>
    <t>0.17</t>
  </si>
  <si>
    <t>12.42</t>
  </si>
  <si>
    <t>2.11</t>
  </si>
  <si>
    <t>5.82</t>
  </si>
  <si>
    <t>1.83</t>
  </si>
  <si>
    <t>Operating Cash Flow to Current Liabilities</t>
  </si>
  <si>
    <t>-12.03</t>
  </si>
  <si>
    <t>-21.3</t>
  </si>
  <si>
    <t>-5.26</t>
  </si>
  <si>
    <t>-2.08</t>
  </si>
  <si>
    <t>-0.95</t>
  </si>
  <si>
    <t>-0.69</t>
  </si>
  <si>
    <t>-3.39</t>
  </si>
  <si>
    <t>-2.06</t>
  </si>
  <si>
    <t>-4.01</t>
  </si>
  <si>
    <t>-7.15</t>
  </si>
  <si>
    <t>Days Sales Outstanding (Average Receivables)</t>
  </si>
  <si>
    <t>45.52</t>
  </si>
  <si>
    <t>84.97</t>
  </si>
  <si>
    <t>32.69</t>
  </si>
  <si>
    <t>14.91</t>
  </si>
  <si>
    <t>34.4</t>
  </si>
  <si>
    <t>29.55</t>
  </si>
  <si>
    <t>25.21</t>
  </si>
  <si>
    <t>109.67</t>
  </si>
  <si>
    <t>Average Days Payable Outstanding</t>
  </si>
  <si>
    <t>21.3</t>
  </si>
  <si>
    <t>16.87</t>
  </si>
  <si>
    <t>16.39</t>
  </si>
  <si>
    <t>13.86</t>
  </si>
  <si>
    <t>19.76</t>
  </si>
  <si>
    <t>26.6</t>
  </si>
  <si>
    <t>31.47</t>
  </si>
  <si>
    <t>27.28</t>
  </si>
  <si>
    <t>76.12</t>
  </si>
  <si>
    <t>40.08</t>
  </si>
  <si>
    <t>Long Term Solvency</t>
  </si>
  <si>
    <t>Total Debt/Equity</t>
  </si>
  <si>
    <t>-29.34</t>
  </si>
  <si>
    <t>-2.52</t>
  </si>
  <si>
    <t>2.07</t>
  </si>
  <si>
    <t>Total Debt / Total Capital</t>
  </si>
  <si>
    <t>-41.53</t>
  </si>
  <si>
    <t>-2.59</t>
  </si>
  <si>
    <t>2.03</t>
  </si>
  <si>
    <t>LT Debt/Equity</t>
  </si>
  <si>
    <t>-3.87</t>
  </si>
  <si>
    <t>-1.73</t>
  </si>
  <si>
    <t>0.15</t>
  </si>
  <si>
    <t>Long-Term Debt / Total Capital</t>
  </si>
  <si>
    <t>-5.48</t>
  </si>
  <si>
    <t>-1.78</t>
  </si>
  <si>
    <t>Total Liabilities / Total Assets</t>
  </si>
  <si>
    <t>14.03</t>
  </si>
  <si>
    <t>9.54</t>
  </si>
  <si>
    <t>60.61</t>
  </si>
  <si>
    <t>165.49</t>
  </si>
  <si>
    <t>259.23</t>
  </si>
  <si>
    <t>435.81</t>
  </si>
  <si>
    <t>7.94</t>
  </si>
  <si>
    <t>63.03</t>
  </si>
  <si>
    <t>37.92</t>
  </si>
  <si>
    <t>EBIT / Interest Expense</t>
  </si>
  <si>
    <t>-989.47</t>
  </si>
  <si>
    <t>-527.81</t>
  </si>
  <si>
    <t>-19.63</t>
  </si>
  <si>
    <t>EBITDA / Interest Expense</t>
  </si>
  <si>
    <t>-981.82</t>
  </si>
  <si>
    <t>-525.95</t>
  </si>
  <si>
    <t>-19.49</t>
  </si>
  <si>
    <t>(EBITDA - Capex) / Interest Expense</t>
  </si>
  <si>
    <t>-527.64</t>
  </si>
  <si>
    <t>-20.58</t>
  </si>
  <si>
    <t>Total Debt / EBITDA</t>
  </si>
  <si>
    <t>-0.12</t>
  </si>
  <si>
    <t>-0.02</t>
  </si>
  <si>
    <t>-0.07</t>
  </si>
  <si>
    <t>Net Debt / EBITDA</t>
  </si>
  <si>
    <t>0.41</t>
  </si>
  <si>
    <t>0.4</t>
  </si>
  <si>
    <t>0.14</t>
  </si>
  <si>
    <t>0.1</t>
  </si>
  <si>
    <t>3.46</t>
  </si>
  <si>
    <t>0.61</t>
  </si>
  <si>
    <t>1.98</t>
  </si>
  <si>
    <t>0.24</t>
  </si>
  <si>
    <t>Total Debt / (EBITDA - Capex)</t>
  </si>
  <si>
    <t>Net Debt / (EBITDA - Capex)</t>
  </si>
  <si>
    <t>3.28</t>
  </si>
  <si>
    <t>1.96</t>
  </si>
  <si>
    <t>Growth Over Prior Year</t>
  </si>
  <si>
    <t>Total Revenues, 1 Yr. Growth %</t>
  </si>
  <si>
    <t>-63.48</t>
  </si>
  <si>
    <t>-51.52</t>
  </si>
  <si>
    <t>93.64</t>
  </si>
  <si>
    <t>29.72</t>
  </si>
  <si>
    <t>-10.42</t>
  </si>
  <si>
    <t>22.08</t>
  </si>
  <si>
    <t>55.09</t>
  </si>
  <si>
    <t>-78.86</t>
  </si>
  <si>
    <t>-78.85</t>
  </si>
  <si>
    <t>Gross Profit, 1 Yr. Growth %</t>
  </si>
  <si>
    <t>36.02</t>
  </si>
  <si>
    <t>-9.73</t>
  </si>
  <si>
    <t>-17.5</t>
  </si>
  <si>
    <t>-2.83</t>
  </si>
  <si>
    <t>-19.73</t>
  </si>
  <si>
    <t>-15.52</t>
  </si>
  <si>
    <t>-40.39</t>
  </si>
  <si>
    <t>129.16</t>
  </si>
  <si>
    <t>EBITDA, 1 Yr. Growth %</t>
  </si>
  <si>
    <t>20.72</t>
  </si>
  <si>
    <t>-0.1</t>
  </si>
  <si>
    <t>21.71</t>
  </si>
  <si>
    <t>-33.85</t>
  </si>
  <si>
    <t>18.47</t>
  </si>
  <si>
    <t>-7.03</t>
  </si>
  <si>
    <t>18.32</t>
  </si>
  <si>
    <t>568.8</t>
  </si>
  <si>
    <t>-25.31</t>
  </si>
  <si>
    <t>90.87</t>
  </si>
  <si>
    <t>EBITA, 1 Yr. Growth %</t>
  </si>
  <si>
    <t>19.66</t>
  </si>
  <si>
    <t>-1.2</t>
  </si>
  <si>
    <t>21.47</t>
  </si>
  <si>
    <t>-33.57</t>
  </si>
  <si>
    <t>17.86</t>
  </si>
  <si>
    <t>-7.42</t>
  </si>
  <si>
    <t>18.73</t>
  </si>
  <si>
    <t>565.5</t>
  </si>
  <si>
    <t>-25.16</t>
  </si>
  <si>
    <t>90.63</t>
  </si>
  <si>
    <t>EBIT, 1 Yr. Growth %</t>
  </si>
  <si>
    <t>19.57</t>
  </si>
  <si>
    <t>-1.57</t>
  </si>
  <si>
    <t>Earnings From Cont. Operations, 1 Yr. Growth %</t>
  </si>
  <si>
    <t>19.63</t>
  </si>
  <si>
    <t>-1.62</t>
  </si>
  <si>
    <t>21.66</t>
  </si>
  <si>
    <t>-33.67</t>
  </si>
  <si>
    <t>17.97</t>
  </si>
  <si>
    <t>-7.4</t>
  </si>
  <si>
    <t>24.78</t>
  </si>
  <si>
    <t>527.79</t>
  </si>
  <si>
    <t>-24.5</t>
  </si>
  <si>
    <t>85.2</t>
  </si>
  <si>
    <t>Net Income, 1 Yr. Growth %</t>
  </si>
  <si>
    <t>Normalized Net Income, 1 Yr. Growth %</t>
  </si>
  <si>
    <t>533.6</t>
  </si>
  <si>
    <t>-25.19</t>
  </si>
  <si>
    <t>Diluted EPS Before Extra, 1 Yr. Growth %</t>
  </si>
  <si>
    <t>42.42</t>
  </si>
  <si>
    <t>-72.87</t>
  </si>
  <si>
    <t>15.31</t>
  </si>
  <si>
    <t>Accounts Receivable, 1 Yr. Growth %</t>
  </si>
  <si>
    <t>-43.69</t>
  </si>
  <si>
    <t>51.22</t>
  </si>
  <si>
    <t>-76.6</t>
  </si>
  <si>
    <t>112.86</t>
  </si>
  <si>
    <t>103.85</t>
  </si>
  <si>
    <t>-43.68</t>
  </si>
  <si>
    <t>166.26</t>
  </si>
  <si>
    <t>-73.17</t>
  </si>
  <si>
    <t>Net Property, Plant and Equip., 1 Yr. Growth %</t>
  </si>
  <si>
    <t>-19.57</t>
  </si>
  <si>
    <t>-13.53</t>
  </si>
  <si>
    <t>-34.42</t>
  </si>
  <si>
    <t>-43.18</t>
  </si>
  <si>
    <t>-63.56</t>
  </si>
  <si>
    <t>-6.56</t>
  </si>
  <si>
    <t>6.22</t>
  </si>
  <si>
    <t>49.68</t>
  </si>
  <si>
    <t>-10.74</t>
  </si>
  <si>
    <t>Total Assets, 1 Yr. Growth %</t>
  </si>
  <si>
    <t>-53.05</t>
  </si>
  <si>
    <t>-54.17</t>
  </si>
  <si>
    <t>-19.66</t>
  </si>
  <si>
    <t>30.97</t>
  </si>
  <si>
    <t>-26.97</t>
  </si>
  <si>
    <t>13.5</t>
  </si>
  <si>
    <t>165.73</t>
  </si>
  <si>
    <t>-70.39</t>
  </si>
  <si>
    <t>Tangible Book Value, 1 Yr. Growth %</t>
  </si>
  <si>
    <t>-10.91</t>
  </si>
  <si>
    <t>-86.49</t>
  </si>
  <si>
    <t>-637.07</t>
  </si>
  <si>
    <t>185.94</t>
  </si>
  <si>
    <t>34.84</t>
  </si>
  <si>
    <t>17.15</t>
  </si>
  <si>
    <t>-370.68</t>
  </si>
  <si>
    <t>-54.05</t>
  </si>
  <si>
    <t>509.85</t>
  </si>
  <si>
    <t>-78.33</t>
  </si>
  <si>
    <t>Common Equity, 1 Yr. Growth %</t>
  </si>
  <si>
    <t>-11.64</t>
  </si>
  <si>
    <t>Cash From Operations, 1 Yr. Growth %</t>
  </si>
  <si>
    <t>32.78</t>
  </si>
  <si>
    <t>20.23</t>
  </si>
  <si>
    <t>-28.06</t>
  </si>
  <si>
    <t>-13.24</t>
  </si>
  <si>
    <t>-8.61</t>
  </si>
  <si>
    <t>-9.37</t>
  </si>
  <si>
    <t>96.68</t>
  </si>
  <si>
    <t>307.06</t>
  </si>
  <si>
    <t>69.97</t>
  </si>
  <si>
    <t>32.28</t>
  </si>
  <si>
    <t>Capital Expenditures, 1 Yr. Growth %</t>
  </si>
  <si>
    <t>-55.36</t>
  </si>
  <si>
    <t>-69.57</t>
  </si>
  <si>
    <t>181.36</t>
  </si>
  <si>
    <t>-63.54</t>
  </si>
  <si>
    <t>Levered Free Cash Flow, 1 Yr. Growth %</t>
  </si>
  <si>
    <t>36.23</t>
  </si>
  <si>
    <t>35.86</t>
  </si>
  <si>
    <t>-58.03</t>
  </si>
  <si>
    <t>22.41</t>
  </si>
  <si>
    <t>-10.93</t>
  </si>
  <si>
    <t>944.32</t>
  </si>
  <si>
    <t>90.37</t>
  </si>
  <si>
    <t>52.33</t>
  </si>
  <si>
    <t>73.8</t>
  </si>
  <si>
    <t>Unlevered Free Cash Flow, 1 Yr. Growth %</t>
  </si>
  <si>
    <t>-11.11</t>
  </si>
  <si>
    <t>-59.27</t>
  </si>
  <si>
    <t>964.32</t>
  </si>
  <si>
    <t>88.41</t>
  </si>
  <si>
    <t>52.35</t>
  </si>
  <si>
    <t>Compound Annual Growth Rate Over Two Years</t>
  </si>
  <si>
    <t>Total Revenues, 2 Yr. CAGR %</t>
  </si>
  <si>
    <t>-42.36</t>
  </si>
  <si>
    <t>-57.92</t>
  </si>
  <si>
    <t>-3.11</t>
  </si>
  <si>
    <t>58.49</t>
  </si>
  <si>
    <t>7.8</t>
  </si>
  <si>
    <t>4.57</t>
  </si>
  <si>
    <t>37.6</t>
  </si>
  <si>
    <t>-42.74</t>
  </si>
  <si>
    <t>Gross Profit, 2 Yr. CAGR %</t>
  </si>
  <si>
    <t>55.18</t>
  </si>
  <si>
    <t>59.49</t>
  </si>
  <si>
    <t>10.81</t>
  </si>
  <si>
    <t>-13.7</t>
  </si>
  <si>
    <t>-10.46</t>
  </si>
  <si>
    <t>-11.68</t>
  </si>
  <si>
    <t>-17.65</t>
  </si>
  <si>
    <t>354.34</t>
  </si>
  <si>
    <t>281.64</t>
  </si>
  <si>
    <t>16.88</t>
  </si>
  <si>
    <t>EBITDA, 2 Yr. CAGR %</t>
  </si>
  <si>
    <t>14.22</t>
  </si>
  <si>
    <t>9.81</t>
  </si>
  <si>
    <t>10.27</t>
  </si>
  <si>
    <t>-10.27</t>
  </si>
  <si>
    <t>-11.47</t>
  </si>
  <si>
    <t>4.95</t>
  </si>
  <si>
    <t>4.88</t>
  </si>
  <si>
    <t>181.3</t>
  </si>
  <si>
    <t>123.5</t>
  </si>
  <si>
    <t>19.4</t>
  </si>
  <si>
    <t>EBITA, 2 Yr. CAGR %</t>
  </si>
  <si>
    <t>13.45</t>
  </si>
  <si>
    <t>8.73</t>
  </si>
  <si>
    <t>9.55</t>
  </si>
  <si>
    <t>-10.17</t>
  </si>
  <si>
    <t>-11.52</t>
  </si>
  <si>
    <t>4.45</t>
  </si>
  <si>
    <t>4.84</t>
  </si>
  <si>
    <t>181.09</t>
  </si>
  <si>
    <t>123.17</t>
  </si>
  <si>
    <t>19.44</t>
  </si>
  <si>
    <t>EBIT, 2 Yr. CAGR %</t>
  </si>
  <si>
    <t>13.13</t>
  </si>
  <si>
    <t>8.49</t>
  </si>
  <si>
    <t>9.35</t>
  </si>
  <si>
    <t>Earnings From Cont. Operations, 2 Yr. CAGR %</t>
  </si>
  <si>
    <t>13.15</t>
  </si>
  <si>
    <t>9.4</t>
  </si>
  <si>
    <t>-11.54</t>
  </si>
  <si>
    <t>4.52</t>
  </si>
  <si>
    <t>7.49</t>
  </si>
  <si>
    <t>179.88</t>
  </si>
  <si>
    <t>117.71</t>
  </si>
  <si>
    <t>18.25</t>
  </si>
  <si>
    <t>Net Income, 2 Yr. CAGR %</t>
  </si>
  <si>
    <t>Normalized Net Income, 2 Yr. CAGR %</t>
  </si>
  <si>
    <t>181.18</t>
  </si>
  <si>
    <t>17.71</t>
  </si>
  <si>
    <t>Diluted EPS Before Extra, 2 Yr. CAGR %</t>
  </si>
  <si>
    <t>-37.84</t>
  </si>
  <si>
    <t>-44.06</t>
  </si>
  <si>
    <t>Accounts Receivable, 2 Yr. CAGR %</t>
  </si>
  <si>
    <t>-45.41</t>
  </si>
  <si>
    <t>-7.73</t>
  </si>
  <si>
    <t>-40.52</t>
  </si>
  <si>
    <t>-29.43</t>
  </si>
  <si>
    <t>108.3</t>
  </si>
  <si>
    <t>7.15</t>
  </si>
  <si>
    <t>22.46</t>
  </si>
  <si>
    <t>-15.48</t>
  </si>
  <si>
    <t>Net Property, Plant and Equip., 2 Yr. CAGR %</t>
  </si>
  <si>
    <t>-2.87</t>
  </si>
  <si>
    <t>-16.61</t>
  </si>
  <si>
    <t>-24.7</t>
  </si>
  <si>
    <t>-38.96</t>
  </si>
  <si>
    <t>-54.5</t>
  </si>
  <si>
    <t>-41.65</t>
  </si>
  <si>
    <t>260.79</t>
  </si>
  <si>
    <t>284.67</t>
  </si>
  <si>
    <t>26.1</t>
  </si>
  <si>
    <t>15.59</t>
  </si>
  <si>
    <t>Total Assets, 2 Yr. CAGR %</t>
  </si>
  <si>
    <t>-5.02</t>
  </si>
  <si>
    <t>-31.52</t>
  </si>
  <si>
    <t>-32.35</t>
  </si>
  <si>
    <t>-39.32</t>
  </si>
  <si>
    <t>2.58</t>
  </si>
  <si>
    <t>-2.2</t>
  </si>
  <si>
    <t>302.35</t>
  </si>
  <si>
    <t>401.6</t>
  </si>
  <si>
    <t>73.67</t>
  </si>
  <si>
    <t>-11.29</t>
  </si>
  <si>
    <t>Tangible Book Value, 2 Yr. CAGR %</t>
  </si>
  <si>
    <t>14.32</t>
  </si>
  <si>
    <t>-65.31</t>
  </si>
  <si>
    <t>-14.82</t>
  </si>
  <si>
    <t>291.88</t>
  </si>
  <si>
    <t>96.36</t>
  </si>
  <si>
    <t>25.68</t>
  </si>
  <si>
    <t>78.07</t>
  </si>
  <si>
    <t>11.52</t>
  </si>
  <si>
    <t>67.4</t>
  </si>
  <si>
    <t>14.95</t>
  </si>
  <si>
    <t>Common Equity, 2 Yr. CAGR %</t>
  </si>
  <si>
    <t>12.95</t>
  </si>
  <si>
    <t>-65.45</t>
  </si>
  <si>
    <t>Cash From Operations, 2 Yr. CAGR %</t>
  </si>
  <si>
    <t>-3.99</t>
  </si>
  <si>
    <t>26.35</t>
  </si>
  <si>
    <t>-10.96</t>
  </si>
  <si>
    <t>-8.99</t>
  </si>
  <si>
    <t>33.51</t>
  </si>
  <si>
    <t>182.95</t>
  </si>
  <si>
    <t>163.03</t>
  </si>
  <si>
    <t>49.95</t>
  </si>
  <si>
    <t>Capital Expenditures, 2 Yr. CAGR %</t>
  </si>
  <si>
    <t>-57.22</t>
  </si>
  <si>
    <t>-47.61</t>
  </si>
  <si>
    <t>32.23</t>
  </si>
  <si>
    <t>150.47</t>
  </si>
  <si>
    <t>-7.46</t>
  </si>
  <si>
    <t>1.28</t>
  </si>
  <si>
    <t>Levered Free Cash Flow, 2 Yr. CAGR %</t>
  </si>
  <si>
    <t>-11.32</t>
  </si>
  <si>
    <t>36.04</t>
  </si>
  <si>
    <t>-24.48</t>
  </si>
  <si>
    <t>-28.32</t>
  </si>
  <si>
    <t>4.42</t>
  </si>
  <si>
    <t>-39.57</t>
  </si>
  <si>
    <t>106.93</t>
  </si>
  <si>
    <t>345.87</t>
  </si>
  <si>
    <t>70.29</t>
  </si>
  <si>
    <t>62.72</t>
  </si>
  <si>
    <t>Unlevered Free Cash Flow, 2 Yr. CAGR %</t>
  </si>
  <si>
    <t>4.31</t>
  </si>
  <si>
    <t>-39.83</t>
  </si>
  <si>
    <t>108.2</t>
  </si>
  <si>
    <t>347.8</t>
  </si>
  <si>
    <t>69.43</t>
  </si>
  <si>
    <t>62.73</t>
  </si>
  <si>
    <t>Compound Annual Growth Rate Over Three Years</t>
  </si>
  <si>
    <t>Total Revenues, 3 Yr. CAGR %</t>
  </si>
  <si>
    <t>-43.52</t>
  </si>
  <si>
    <t>-45.59</t>
  </si>
  <si>
    <t>-30.01</t>
  </si>
  <si>
    <t>6.79</t>
  </si>
  <si>
    <t>31.04</t>
  </si>
  <si>
    <t>12.36</t>
  </si>
  <si>
    <t>19.25</t>
  </si>
  <si>
    <t>-26.31</t>
  </si>
  <si>
    <t>-58.92</t>
  </si>
  <si>
    <t>Gross Profit, 3 Yr. CAGR %</t>
  </si>
  <si>
    <t>14.26</t>
  </si>
  <si>
    <t>48.51</t>
  </si>
  <si>
    <t>31.93</t>
  </si>
  <si>
    <t>0.43</t>
  </si>
  <si>
    <t>-10.22</t>
  </si>
  <si>
    <t>-13.67</t>
  </si>
  <si>
    <t>-12.98</t>
  </si>
  <si>
    <t>154.94</t>
  </si>
  <si>
    <t>130.87</t>
  </si>
  <si>
    <t>221.97</t>
  </si>
  <si>
    <t>EBITDA, 3 Yr. CAGR %</t>
  </si>
  <si>
    <t>6.01</t>
  </si>
  <si>
    <t>9.23</t>
  </si>
  <si>
    <t>13.64</t>
  </si>
  <si>
    <t>-1.56</t>
  </si>
  <si>
    <t>-10.01</t>
  </si>
  <si>
    <t>94.49</t>
  </si>
  <si>
    <t>80.8</t>
  </si>
  <si>
    <t>112.05</t>
  </si>
  <si>
    <t>EBITA, 3 Yr. CAGR %</t>
  </si>
  <si>
    <t>5.48</t>
  </si>
  <si>
    <t>8.34</t>
  </si>
  <si>
    <t>12.82</t>
  </si>
  <si>
    <t>-7.28</t>
  </si>
  <si>
    <t>-1.66</t>
  </si>
  <si>
    <t>9.01</t>
  </si>
  <si>
    <t>94.12</t>
  </si>
  <si>
    <t>80.83</t>
  </si>
  <si>
    <t>111.75</t>
  </si>
  <si>
    <t>EBIT, 3 Yr. CAGR %</t>
  </si>
  <si>
    <t>5.24</t>
  </si>
  <si>
    <t>12.66</t>
  </si>
  <si>
    <t>-7.39</t>
  </si>
  <si>
    <t>Earnings From Cont. Operations, 3 Yr. CAGR %</t>
  </si>
  <si>
    <t>5.22</t>
  </si>
  <si>
    <t>12.71</t>
  </si>
  <si>
    <t>-1.63</t>
  </si>
  <si>
    <t>-10.18</t>
  </si>
  <si>
    <t>10.88</t>
  </si>
  <si>
    <t>93.58</t>
  </si>
  <si>
    <t>80.84</t>
  </si>
  <si>
    <t>106.29</t>
  </si>
  <si>
    <t>Net Income, 3 Yr. CAGR %</t>
  </si>
  <si>
    <t>Normalized Net Income, 3 Yr. CAGR %</t>
  </si>
  <si>
    <t>7.99</t>
  </si>
  <si>
    <t>94.17</t>
  </si>
  <si>
    <t>Diluted EPS Before Extra, 3 Yr. CAGR %</t>
  </si>
  <si>
    <t>-23.62</t>
  </si>
  <si>
    <t>Accounts Receivable, 3 Yr. CAGR %</t>
  </si>
  <si>
    <t>-24.38</t>
  </si>
  <si>
    <t>-23.33</t>
  </si>
  <si>
    <t>-41.59</t>
  </si>
  <si>
    <t>-9.02</t>
  </si>
  <si>
    <t>0.51</t>
  </si>
  <si>
    <t>34.69</t>
  </si>
  <si>
    <t>45.13</t>
  </si>
  <si>
    <t>-26.18</t>
  </si>
  <si>
    <t>Net Property, Plant and Equip., 3 Yr. CAGR %</t>
  </si>
  <si>
    <t>-18.13</t>
  </si>
  <si>
    <t>-23.03</t>
  </si>
  <si>
    <t>-31.45</t>
  </si>
  <si>
    <t>-48.61</t>
  </si>
  <si>
    <t>-42.17</t>
  </si>
  <si>
    <t>68.01</t>
  </si>
  <si>
    <t>140.02</t>
  </si>
  <si>
    <t>180.84</t>
  </si>
  <si>
    <t>12.38</t>
  </si>
  <si>
    <t>Total Assets, 3 Yr. CAGR %</t>
  </si>
  <si>
    <t>-6.77</t>
  </si>
  <si>
    <t>-3.42</t>
  </si>
  <si>
    <t>-40.1</t>
  </si>
  <si>
    <t>-28.36</t>
  </si>
  <si>
    <t>-21.58</t>
  </si>
  <si>
    <t>-8.41</t>
  </si>
  <si>
    <t>176.77</t>
  </si>
  <si>
    <t>163.88</t>
  </si>
  <si>
    <t>305.87</t>
  </si>
  <si>
    <t>-3.7</t>
  </si>
  <si>
    <t>Tangible Book Value, 3 Yr. CAGR %</t>
  </si>
  <si>
    <t>17.26</t>
  </si>
  <si>
    <t>-43.9</t>
  </si>
  <si>
    <t>27.54</t>
  </si>
  <si>
    <t>174.61</t>
  </si>
  <si>
    <t>65.3</t>
  </si>
  <si>
    <t>62.31</t>
  </si>
  <si>
    <t>13.37</t>
  </si>
  <si>
    <t>96.48</t>
  </si>
  <si>
    <t>-15.32</t>
  </si>
  <si>
    <t>Common Equity, 3 Yr. CAGR %</t>
  </si>
  <si>
    <t>-44.35</t>
  </si>
  <si>
    <t>-13.77</t>
  </si>
  <si>
    <t>Cash From Operations, 3 Yr. CAGR %</t>
  </si>
  <si>
    <t>94.97</t>
  </si>
  <si>
    <t>3.48</t>
  </si>
  <si>
    <t>4.72</t>
  </si>
  <si>
    <t>-9.13</t>
  </si>
  <si>
    <t>-17.07</t>
  </si>
  <si>
    <t>-10.43</t>
  </si>
  <si>
    <t>17.66</t>
  </si>
  <si>
    <t>93.6</t>
  </si>
  <si>
    <t>138.74</t>
  </si>
  <si>
    <t>109.17</t>
  </si>
  <si>
    <t>Capital Expenditures, 3 Yr. CAGR %</t>
  </si>
  <si>
    <t>43.98</t>
  </si>
  <si>
    <t>-50.33</t>
  </si>
  <si>
    <t>230.33</t>
  </si>
  <si>
    <t>160.37</t>
  </si>
  <si>
    <t>-32.16</t>
  </si>
  <si>
    <t>Levered Free Cash Flow, 3 Yr. CAGR %</t>
  </si>
  <si>
    <t>136.92</t>
  </si>
  <si>
    <t>2.23</t>
  </si>
  <si>
    <t>-8.07</t>
  </si>
  <si>
    <t>-22.94</t>
  </si>
  <si>
    <t>-23.54</t>
  </si>
  <si>
    <t>56.24</t>
  </si>
  <si>
    <t>101.26</t>
  </si>
  <si>
    <t>211.7</t>
  </si>
  <si>
    <t>71.45</t>
  </si>
  <si>
    <t>Unlevered Free Cash Flow, 3 Yr. CAGR %</t>
  </si>
  <si>
    <t>-22.99</t>
  </si>
  <si>
    <t>-23.76</t>
  </si>
  <si>
    <t>56.77</t>
  </si>
  <si>
    <t>101.39</t>
  </si>
  <si>
    <t>212.61</t>
  </si>
  <si>
    <t>70.87</t>
  </si>
  <si>
    <t>Compound Annual Growth Rate Over Five Years</t>
  </si>
  <si>
    <t>Total Revenues, 5 Yr. CAGR %</t>
  </si>
  <si>
    <t>-24.79</t>
  </si>
  <si>
    <t>-39.28</t>
  </si>
  <si>
    <t>-29.91</t>
  </si>
  <si>
    <t>-16.55</t>
  </si>
  <si>
    <t>-16.81</t>
  </si>
  <si>
    <t>5.9</t>
  </si>
  <si>
    <t>33.62</t>
  </si>
  <si>
    <t>-14.2</t>
  </si>
  <si>
    <t>-40.3</t>
  </si>
  <si>
    <t>Gross Profit, 5 Yr. CAGR %</t>
  </si>
  <si>
    <t>19.91</t>
  </si>
  <si>
    <t>12.87</t>
  </si>
  <si>
    <t>19.52</t>
  </si>
  <si>
    <t>12.98</t>
  </si>
  <si>
    <t>-4.6</t>
  </si>
  <si>
    <t>-13.27</t>
  </si>
  <si>
    <t>67.75</t>
  </si>
  <si>
    <t>57.19</t>
  </si>
  <si>
    <t>86.62</t>
  </si>
  <si>
    <t>EBITDA, 5 Yr. CAGR %</t>
  </si>
  <si>
    <t>-3.72</t>
  </si>
  <si>
    <t>0.11</t>
  </si>
  <si>
    <t>7.69</t>
  </si>
  <si>
    <t>0.97</t>
  </si>
  <si>
    <t>2.84</t>
  </si>
  <si>
    <t>-2.39</t>
  </si>
  <si>
    <t>41.96</t>
  </si>
  <si>
    <t>45.45</t>
  </si>
  <si>
    <t>60.01</t>
  </si>
  <si>
    <t>EBITA, 5 Yr. CAGR %</t>
  </si>
  <si>
    <t>-3.68</t>
  </si>
  <si>
    <t>-0.38</t>
  </si>
  <si>
    <t>7.09</t>
  </si>
  <si>
    <t>0.52</t>
  </si>
  <si>
    <t>2.37</t>
  </si>
  <si>
    <t>-2.75</t>
  </si>
  <si>
    <t>0.89</t>
  </si>
  <si>
    <t>41.77</t>
  </si>
  <si>
    <t>45.19</t>
  </si>
  <si>
    <t>59.85</t>
  </si>
  <si>
    <t>EBIT, 5 Yr. CAGR %</t>
  </si>
  <si>
    <t>-3.76</t>
  </si>
  <si>
    <t>-0.56</t>
  </si>
  <si>
    <t>6.86</t>
  </si>
  <si>
    <t>0.33</t>
  </si>
  <si>
    <t>2.28</t>
  </si>
  <si>
    <t>-2.82</t>
  </si>
  <si>
    <t>Earnings From Cont. Operations, 5 Yr. CAGR %</t>
  </si>
  <si>
    <t>-3.6</t>
  </si>
  <si>
    <t>-0.43</t>
  </si>
  <si>
    <t>6.87</t>
  </si>
  <si>
    <t>2.3</t>
  </si>
  <si>
    <t>-2.81</t>
  </si>
  <si>
    <t>1.92</t>
  </si>
  <si>
    <t>41.52</t>
  </si>
  <si>
    <t>45.23</t>
  </si>
  <si>
    <t>58.94</t>
  </si>
  <si>
    <t>Net Income, 5 Yr. CAGR %</t>
  </si>
  <si>
    <t>Normalized Net Income, 5 Yr. CAGR %</t>
  </si>
  <si>
    <t>41.78</t>
  </si>
  <si>
    <t>Accounts Receivable, 5 Yr. CAGR %</t>
  </si>
  <si>
    <t>-24.35</t>
  </si>
  <si>
    <t>-24.03</t>
  </si>
  <si>
    <t>-31.3</t>
  </si>
  <si>
    <t>-25.83</t>
  </si>
  <si>
    <t>8.77</t>
  </si>
  <si>
    <t>11.79</t>
  </si>
  <si>
    <t>Net Property, Plant and Equip., 5 Yr. CAGR %</t>
  </si>
  <si>
    <t>-22.43</t>
  </si>
  <si>
    <t>-20.82</t>
  </si>
  <si>
    <t>-21.19</t>
  </si>
  <si>
    <t>-37.63</t>
  </si>
  <si>
    <t>-35.73</t>
  </si>
  <si>
    <t>12.06</t>
  </si>
  <si>
    <t>23.41</t>
  </si>
  <si>
    <t>49.79</t>
  </si>
  <si>
    <t>79.19</t>
  </si>
  <si>
    <t>Total Assets, 5 Yr. CAGR %</t>
  </si>
  <si>
    <t>-20.94</t>
  </si>
  <si>
    <t>-10.8</t>
  </si>
  <si>
    <t>-17.99</t>
  </si>
  <si>
    <t>-19.8</t>
  </si>
  <si>
    <t>-25.72</t>
  </si>
  <si>
    <t>-18.86</t>
  </si>
  <si>
    <t>50.83</t>
  </si>
  <si>
    <t>80.82</t>
  </si>
  <si>
    <t>129.7</t>
  </si>
  <si>
    <t>70.62</t>
  </si>
  <si>
    <t>Tangible Book Value, 5 Yr. CAGR %</t>
  </si>
  <si>
    <t>-21.78</t>
  </si>
  <si>
    <t>-39.42</t>
  </si>
  <si>
    <t>3.19</t>
  </si>
  <si>
    <t>20.04</t>
  </si>
  <si>
    <t>26.8</t>
  </si>
  <si>
    <t>130.92</t>
  </si>
  <si>
    <t>41.22</t>
  </si>
  <si>
    <t>64.32</t>
  </si>
  <si>
    <t>Common Equity, 5 Yr. CAGR %</t>
  </si>
  <si>
    <t>-22.16</t>
  </si>
  <si>
    <t>-39.85</t>
  </si>
  <si>
    <t>1.99</t>
  </si>
  <si>
    <t>21.49</t>
  </si>
  <si>
    <t>19.84</t>
  </si>
  <si>
    <t>Cash From Operations, 5 Yr. CAGR %</t>
  </si>
  <si>
    <t>9.56</t>
  </si>
  <si>
    <t>-7.11</t>
  </si>
  <si>
    <t>-1.86</t>
  </si>
  <si>
    <t>-9.07</t>
  </si>
  <si>
    <t>41.9</t>
  </si>
  <si>
    <t>62.33</t>
  </si>
  <si>
    <t>74.79</t>
  </si>
  <si>
    <t>Capital Expenditures, 5 Yr. CAGR %</t>
  </si>
  <si>
    <t>-33.37</t>
  </si>
  <si>
    <t>27.49</t>
  </si>
  <si>
    <t>-26.52</t>
  </si>
  <si>
    <t>58.15</t>
  </si>
  <si>
    <t>98.56</t>
  </si>
  <si>
    <t>Levered Free Cash Flow, 5 Yr. CAGR %</t>
  </si>
  <si>
    <t>21.19</t>
  </si>
  <si>
    <t>9.82</t>
  </si>
  <si>
    <t>49.96</t>
  </si>
  <si>
    <t>-11.3</t>
  </si>
  <si>
    <t>-3.27</t>
  </si>
  <si>
    <t>-23.92</t>
  </si>
  <si>
    <t>14.4</t>
  </si>
  <si>
    <t>54.8</t>
  </si>
  <si>
    <t>61.72</t>
  </si>
  <si>
    <t>84.85</t>
  </si>
  <si>
    <t>Unlevered Free Cash Flow, 5 Yr. CAGR %</t>
  </si>
  <si>
    <t>-3.31</t>
  </si>
  <si>
    <t>-24.05</t>
  </si>
  <si>
    <t>14.64</t>
  </si>
  <si>
    <t>54.79</t>
  </si>
  <si>
    <t>84.93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</si>
  <si>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</si>
  <si>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</si>
  <si>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</si>
  <si>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</si>
  <si>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</si>
  <si>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</si>
  <si>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</si>
  <si>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</si>
  <si>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</si>
  <si>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0.176</t>
  </si>
  <si>
    <t>12.03</t>
  </si>
  <si>
    <t>23.1</t>
  </si>
  <si>
    <t>16.6</t>
  </si>
  <si>
    <t>9.637</t>
  </si>
  <si>
    <t>21.04</t>
  </si>
  <si>
    <t>-</t>
  </si>
  <si>
    <t>Change</t>
  </si>
  <si>
    <t>6,734.4%</t>
  </si>
  <si>
    <t>92.01%</t>
  </si>
  <si>
    <t>-28.16%</t>
  </si>
  <si>
    <t>-41.93%</t>
  </si>
  <si>
    <t>118.35%</t>
  </si>
  <si>
    <t>0%</t>
  </si>
  <si>
    <t>Enterprise Value (EV)</t>
  </si>
  <si>
    <t>P/E ratio</t>
  </si>
  <si>
    <t>-0.02x</t>
  </si>
  <si>
    <t>-1.58x</t>
  </si>
  <si>
    <t>-1.19x</t>
  </si>
  <si>
    <t>-0.76x</t>
  </si>
  <si>
    <t>-0.38x</t>
  </si>
  <si>
    <t>-0.44x</t>
  </si>
  <si>
    <t>-1.78x</t>
  </si>
  <si>
    <t>-5.07x</t>
  </si>
  <si>
    <t>PBR</t>
  </si>
  <si>
    <t>PEG</t>
  </si>
  <si>
    <t>0x</t>
  </si>
  <si>
    <t>-0x</t>
  </si>
  <si>
    <t>0.1x</t>
  </si>
  <si>
    <t>Capitalization / Revenue</t>
  </si>
  <si>
    <t>6.6x</t>
  </si>
  <si>
    <t>59.9x</t>
  </si>
  <si>
    <t>204x</t>
  </si>
  <si>
    <t>3.96x</t>
  </si>
  <si>
    <t>1.52x</t>
  </si>
  <si>
    <t>3.34x</t>
  </si>
  <si>
    <t>EV / Revenue</t>
  </si>
  <si>
    <t>EV / EBITDA</t>
  </si>
  <si>
    <t>-1.27x</t>
  </si>
  <si>
    <t>EV / EBIT</t>
  </si>
  <si>
    <t>-0.92x</t>
  </si>
  <si>
    <t>-1.39x</t>
  </si>
  <si>
    <t>-0.99x</t>
  </si>
  <si>
    <t>EV / FCF</t>
  </si>
  <si>
    <t>-0.98x</t>
  </si>
  <si>
    <t>-1.23x</t>
  </si>
  <si>
    <t>-1.28x</t>
  </si>
  <si>
    <t>FCF Yield</t>
  </si>
  <si>
    <t>-24.2%</t>
  </si>
  <si>
    <t>-115%</t>
  </si>
  <si>
    <t>-102%</t>
  </si>
  <si>
    <t>-81.4%</t>
  </si>
  <si>
    <t>-78.1%</t>
  </si>
  <si>
    <t>Dividend per Share
                                    2</t>
  </si>
  <si>
    <t>Rate of return</t>
  </si>
  <si>
    <t>EPS
                                    2</t>
  </si>
  <si>
    <t>-11,775</t>
  </si>
  <si>
    <t>-32.1</t>
  </si>
  <si>
    <t>-45.6</t>
  </si>
  <si>
    <t>-12.45</t>
  </si>
  <si>
    <t>-5.102</t>
  </si>
  <si>
    <t>-1.252</t>
  </si>
  <si>
    <t>-0.44</t>
  </si>
  <si>
    <t>Distribution rate</t>
  </si>
  <si>
    <t>Net sales
                                    1</t>
  </si>
  <si>
    <t>1.824</t>
  </si>
  <si>
    <t>0.3855</t>
  </si>
  <si>
    <t>0.0815</t>
  </si>
  <si>
    <t>5.32</t>
  </si>
  <si>
    <t>13.82</t>
  </si>
  <si>
    <t>6.3</t>
  </si>
  <si>
    <t>-13.06</t>
  </si>
  <si>
    <t>EBIT
                                    1</t>
  </si>
  <si>
    <t>-2.817</t>
  </si>
  <si>
    <t>-18.75</t>
  </si>
  <si>
    <t>-14.03</t>
  </si>
  <si>
    <t>-26.74</t>
  </si>
  <si>
    <t>-22.91</t>
  </si>
  <si>
    <t>-15.09</t>
  </si>
  <si>
    <t>-21.25</t>
  </si>
  <si>
    <t>Net income
                                    1</t>
  </si>
  <si>
    <t>-2.371</t>
  </si>
  <si>
    <t>-2.958</t>
  </si>
  <si>
    <t>-18.57</t>
  </si>
  <si>
    <t>-14.02</t>
  </si>
  <si>
    <t>-25.97</t>
  </si>
  <si>
    <t>-22.84</t>
  </si>
  <si>
    <t>-15.06</t>
  </si>
  <si>
    <t>-21.2</t>
  </si>
  <si>
    <t>Reference price
                                    2</t>
  </si>
  <si>
    <t>179.996</t>
  </si>
  <si>
    <t>50.700</t>
  </si>
  <si>
    <t>54.300</t>
  </si>
  <si>
    <t>9.453</t>
  </si>
  <si>
    <t>5.415</t>
  </si>
  <si>
    <t>2.230</t>
  </si>
  <si>
    <t>Nbr of stocks (in thousands)</t>
  </si>
  <si>
    <t>0.98</t>
  </si>
  <si>
    <t>237</t>
  </si>
  <si>
    <t>425</t>
  </si>
  <si>
    <t>1,756</t>
  </si>
  <si>
    <t>1,780</t>
  </si>
  <si>
    <t>9,436</t>
  </si>
  <si>
    <t>Announcement Date</t>
  </si>
  <si>
    <t>3/24/20</t>
  </si>
  <si>
    <t>3/23/21</t>
  </si>
  <si>
    <t>3/9/22</t>
  </si>
  <si>
    <t>3/23/23</t>
  </si>
  <si>
    <t>2/29/24</t>
  </si>
  <si>
    <t>address1</t>
  </si>
  <si>
    <t>1900 Lake Park Drive</t>
  </si>
  <si>
    <t>address2</t>
  </si>
  <si>
    <t>Suite 380</t>
  </si>
  <si>
    <t>city</t>
  </si>
  <si>
    <t>Smyrna</t>
  </si>
  <si>
    <t>state</t>
  </si>
  <si>
    <t>GA</t>
  </si>
  <si>
    <t>zip</t>
  </si>
  <si>
    <t>30080</t>
  </si>
  <si>
    <t>country</t>
  </si>
  <si>
    <t>phone</t>
  </si>
  <si>
    <t>678 384 7220</t>
  </si>
  <si>
    <t>fax</t>
  </si>
  <si>
    <t>678 384 7281</t>
  </si>
  <si>
    <t>website</t>
  </si>
  <si>
    <t>https://www.geovax.com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</si>
  <si>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</si>
  <si>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</si>
  <si>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</si>
  <si>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</si>
  <si>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</si>
  <si>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</si>
  <si>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</si>
  <si>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</si>
  <si>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</si>
  <si>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</si>
  <si>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</si>
  <si>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GeoVax Labs, Inc., a clinical-stage biotechnology company, develops human vaccines and immunotherapies against infectious diseases and solid tumor cancers using modified vaccinia ankara virus-like particle vaccine platform. It is developing various preventive vaccines against (COVID-19), human immunodeficiency virus (HIV); Zika virus; malaria; and hemorrhagic fever viruses, such as Ebola, Sudan, Marburg, and Lassa, as well as therapeutic vaccines for HIV, chronic Hepatitis B infections, and solid tumor cancers. The company is developing GEO-CM04S1, a vaccine candidate that is in Phase 2 clinical trial for the treatment of preventive COVID-19; Gedeptin, a novel patented product/technology for the treatment of solid tumors, and Phase 1/2 clinical trial for the treatment of advanced head and neck squamous cell carcinoma; and GEO-CM02, a pan-coronavirus vaccine. In addition, it is developing GEO-ZM02, a vaccine candidate, which is in preclinical trial for the treatment of GEO-ZM02, a vaccine candidate, which is in preclinical trial for the treatment of Zika; GEO-MM02 treatment for malaria; other infectious disease vaccines for the treatment of fever viruses, such as Ebola, Sudan, and Marburg; GEO-LM01 for the treatment of Lassa fever. It has collaboration and partnership agreements with the National Institute of Allergy and Infectious Diseases of the National Institutes of Health; U.S. Department of Defense; Emory University; and the Burnet Institute. GeoVax Labs, Inc. was incorporated in 1988 and is headquartered in Smyrna, Georgia.</t>
  </si>
  <si>
    <t>fullTimeEmployees</t>
  </si>
  <si>
    <t>companyOfficers</t>
  </si>
  <si>
    <t>[{'maxAge': 1, 'name': 'Mr. David Alan Dodd', 'age': 73, 'title': 'Chairman, President &amp; CEO', 'yearBorn': 1950, 'fiscalYear': 2023, 'totalPay': 384200, 'exercisedValue': 0, 'unexercisedValue': 0}, {'maxAge': 1, 'name': 'Dr. Mark J. Newman Ph.D.', 'age': 68, 'title': 'Chief Scientific Officer', 'yearBorn': 1955, 'fiscalYear': 2023, 'totalPay': 291500, 'exercisedValue': 0, 'unexercisedValue': 0}, {'maxAge': 1, 'name': 'Dr. Kelly T. McKee Jr., M.D., M.P.H.', 'age': 73, 'title': 'Chief Medical Officer', 'yearBorn': 1950, 'fiscalYear': 2023, 'totalPay': 361034, 'exercisedValue': 0, 'unexercisedValue': 0}, {'maxAge': 1, 'name': 'Dr. Harriet Latham Robinson Ph.D.', 'age': 85, 'title': 'Founder, Chief Scientific Officer Emeritus &amp; Member of Scientific Advisory Board', 'yearBorn': 1938, 'fiscalYear': 2023, 'exercisedValue': 0, 'unexercisedValue': 0}, {'maxAge': 1, 'name': 'Mr. Mark W. Reynolds CPA', 'age': 61, 'title': 'CFO &amp; Corporate Secretary', 'yearBorn': 1962, 'fiscalYear': 2023, 'totalPay': 348200, 'exercisedValue': 0, 'unexercisedValue': 0}, {'maxAge': 1, 'name': "Mr. Thomas  O'Brien", 'title': 'Vice President of Quality Systems &amp; Compliance', 'fiscalYear': 2023, 'exercisedValue': 0, 'unexercisedValue': 0}, {'maxAge': 1, 'name': 'Mr. Jeffrey  Welch', 'title': 'Head of Process Development &amp; Manufacturing Operations', 'fiscalYear': 2023, 'exercisedValue': 0, 'unexercisedValue': 0}, {'maxAge': 1, 'name': 'Mr. John  Niles', 'title': 'Head of Commercial Operations', 'fiscalYear': 2023, 'exercisedValue': 0, 'unexercisedValue': 0}, {'maxAge': 1, 'name': 'Dr. John W. Sharkey Ph.D.', 'age': 67, 'title': 'Vice President of Business Development', 'yearBorn': 1956, 'fiscalYear': 2023, 'exercisedValue': 0, 'unexercisedValue': 0}]</t>
  </si>
  <si>
    <t>compensationAsOfEpochDate</t>
  </si>
  <si>
    <t>irWebsite</t>
  </si>
  <si>
    <t>http://www.geovax.com/investors/stock_chart.php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</si>
  <si>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</si>
  <si>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</si>
  <si>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</si>
  <si>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</si>
  <si>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</si>
  <si>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</si>
  <si>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</si>
  <si>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</si>
  <si>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</si>
  <si>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</si>
  <si>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</si>
  <si>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</si>
  <si>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</si>
  <si>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</si>
  <si>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</si>
  <si>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</si>
  <si>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</si>
  <si>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</si>
  <si>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</si>
  <si>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</si>
  <si>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</si>
  <si>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</si>
  <si>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</si>
  <si>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</si>
  <si>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</si>
  <si>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</si>
  <si>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</si>
  <si>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</si>
  <si>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</si>
  <si>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</si>
  <si>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</si>
  <si>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</si>
  <si>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</si>
  <si>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</si>
  <si>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</si>
  <si>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</si>
  <si>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</si>
  <si>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</si>
  <si>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</si>
  <si>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</si>
  <si>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</si>
  <si>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</si>
  <si>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</si>
  <si>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</si>
  <si>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</si>
  <si>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</si>
  <si>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</si>
  <si>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</si>
  <si>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</si>
  <si>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</si>
  <si>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</si>
  <si>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</si>
  <si>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</si>
  <si>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</si>
  <si>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</si>
  <si>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</si>
  <si>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</si>
  <si>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</si>
  <si>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</si>
  <si>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</si>
  <si>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</si>
  <si>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</si>
  <si>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</si>
  <si>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</si>
  <si>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GeoVax Labs,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</si>
  <si>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</si>
  <si>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</si>
  <si>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</si>
  <si>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</si>
  <si>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</si>
  <si>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</si>
  <si>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</si>
  <si>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c7c31a63-264a-3189-a2f8-87643849f80c</t>
  </si>
  <si>
    <t>messageBoardId</t>
  </si>
  <si>
    <t>finmb_12056751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</si>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</sst>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ovax.com/" TargetMode="External"/><Relationship Id="rId2" Type="http://schemas.openxmlformats.org/officeDocument/2006/relationships/hyperlink" Target="http://www.geovax.com/investors/stock_chart.ph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-84.00450900947615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2.1042436E7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2.915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-2.5930233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-2.0</v>
      </c>
      <c r="C2" s="1">
        <v>-2.0</v>
      </c>
      <c r="D2" s="1">
        <v>-3.0</v>
      </c>
      <c r="E2" s="1">
        <v>-2.0</v>
      </c>
      <c r="F2" s="1">
        <v>-2.0</v>
      </c>
      <c r="G2" s="1">
        <v>-2.0</v>
      </c>
      <c r="H2" s="1">
        <v>-2.0</v>
      </c>
      <c r="I2" s="1">
        <v>-18.0</v>
      </c>
      <c r="J2" s="1">
        <v>-14.0</v>
      </c>
      <c r="K2" s="1">
        <v>-25.0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5.0</v>
      </c>
      <c r="C3" s="1">
        <v>2.0</v>
      </c>
      <c r="D3" s="1">
        <v>2.0</v>
      </c>
      <c r="E3" s="1">
        <v>2.0</v>
      </c>
      <c r="F3" s="1">
        <v>1.0</v>
      </c>
      <c r="G3" s="1">
        <v>0.0</v>
      </c>
      <c r="H3" s="1">
        <v>1.0</v>
      </c>
      <c r="I3" s="1">
        <v>3.0</v>
      </c>
      <c r="J3" s="1">
        <v>5.0</v>
      </c>
      <c r="K3" s="1">
        <v>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6.0</v>
      </c>
      <c r="C5" s="1">
        <v>2.0</v>
      </c>
      <c r="D5" s="1">
        <v>2.0</v>
      </c>
      <c r="E5" s="1">
        <v>2.0</v>
      </c>
      <c r="F5" s="1">
        <v>1.0</v>
      </c>
      <c r="G5" s="1">
        <v>0.0</v>
      </c>
      <c r="H5" s="1">
        <v>1.0</v>
      </c>
      <c r="I5" s="1">
        <v>3.0</v>
      </c>
      <c r="J5" s="1">
        <v>5.0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12.0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47.0</v>
      </c>
      <c r="C7" s="1">
        <v>6.0</v>
      </c>
      <c r="D7" s="1">
        <v>96.0</v>
      </c>
      <c r="E7" s="1">
        <v>5.0</v>
      </c>
      <c r="F7" s="1">
        <v>47.0</v>
      </c>
      <c r="G7" s="1">
        <v>32.0</v>
      </c>
      <c r="H7" s="1">
        <v>6.0</v>
      </c>
      <c r="I7" s="1">
        <v>37.0</v>
      </c>
      <c r="J7" s="1">
        <v>90.0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6.0</v>
      </c>
      <c r="C9" s="1">
        <v>-4.0</v>
      </c>
      <c r="D9" s="1">
        <v>9.0</v>
      </c>
      <c r="E9" s="1">
        <v>-3.0</v>
      </c>
      <c r="F9" s="1">
        <v>-6.0</v>
      </c>
      <c r="G9" s="1">
        <v>5.0</v>
      </c>
      <c r="H9" s="1">
        <v>-11.0</v>
      </c>
      <c r="I9" s="1">
        <v>13.0</v>
      </c>
      <c r="J9" s="1">
        <v>4.0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-12.0</v>
      </c>
      <c r="C10" s="1">
        <v>-6.0</v>
      </c>
      <c r="D10" s="1">
        <v>24.0</v>
      </c>
      <c r="E10" s="1">
        <v>44.0</v>
      </c>
      <c r="F10" s="1">
        <v>55.0</v>
      </c>
      <c r="G10" s="1">
        <v>63.0</v>
      </c>
      <c r="H10" s="1">
        <v>13.0</v>
      </c>
      <c r="I10" s="1">
        <v>6.0</v>
      </c>
      <c r="J10" s="1">
        <v>-2.0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-934.0</v>
      </c>
      <c r="C11" s="1">
        <v>-1.0</v>
      </c>
      <c r="D11" s="1">
        <v>0.0</v>
      </c>
      <c r="E11" s="1">
        <v>-1.0</v>
      </c>
      <c r="F11" s="1">
        <v>3.0</v>
      </c>
      <c r="G11" s="1">
        <v>-5.0</v>
      </c>
      <c r="H11" s="1">
        <v>-2.0</v>
      </c>
      <c r="I11" s="1">
        <v>-1.0</v>
      </c>
      <c r="J11" s="1">
        <v>-3.0</v>
      </c>
      <c r="K11" s="1">
        <v>87.0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-2.0</v>
      </c>
      <c r="C12" s="1">
        <v>-2.0</v>
      </c>
      <c r="D12" s="1">
        <v>-1.0</v>
      </c>
      <c r="E12" s="1">
        <v>-1.0</v>
      </c>
      <c r="F12" s="1">
        <v>-1.0</v>
      </c>
      <c r="G12" s="1">
        <v>-1.0</v>
      </c>
      <c r="H12" s="1">
        <v>-2.0</v>
      </c>
      <c r="I12" s="1">
        <v>-11.0</v>
      </c>
      <c r="J12" s="1">
        <v>-19.0</v>
      </c>
      <c r="K12" s="1">
        <v>-25.0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-3.0</v>
      </c>
      <c r="C13" s="1">
        <v>-1.0</v>
      </c>
      <c r="D13" s="1">
        <v>0.0</v>
      </c>
      <c r="E13" s="1">
        <v>0.0</v>
      </c>
      <c r="F13" s="1">
        <v>0.0</v>
      </c>
      <c r="G13" s="1">
        <v>0.0</v>
      </c>
      <c r="H13" s="1">
        <v>-15.0</v>
      </c>
      <c r="I13" s="1">
        <v>-4.0</v>
      </c>
      <c r="J13" s="1">
        <v>-13.0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-3.0</v>
      </c>
      <c r="C14" s="1">
        <v>-1.0</v>
      </c>
      <c r="D14" s="1">
        <v>0.0</v>
      </c>
      <c r="E14" s="1">
        <v>0.0</v>
      </c>
      <c r="F14" s="1">
        <v>0.0</v>
      </c>
      <c r="G14" s="1">
        <v>0.0</v>
      </c>
      <c r="H14" s="1">
        <v>-15.0</v>
      </c>
      <c r="I14" s="1">
        <v>-4.0</v>
      </c>
      <c r="J14" s="1">
        <v>-13.0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88.0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30.0</v>
      </c>
      <c r="G16" s="1">
        <v>0.0</v>
      </c>
      <c r="H16" s="1">
        <v>17.0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30.0</v>
      </c>
      <c r="G17" s="1">
        <v>0.0</v>
      </c>
      <c r="H17" s="1">
        <v>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-1.0</v>
      </c>
      <c r="H18" s="1">
        <v>-1.0</v>
      </c>
      <c r="I18" s="1">
        <v>-2.0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-1.0</v>
      </c>
      <c r="H19" s="1">
        <v>-1.0</v>
      </c>
      <c r="I19" s="1">
        <v>-2.0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87.0</v>
      </c>
      <c r="C20" s="1">
        <v>0.0</v>
      </c>
      <c r="D20" s="1">
        <v>1.0</v>
      </c>
      <c r="E20" s="1">
        <v>57.0</v>
      </c>
      <c r="F20" s="1">
        <v>0.0</v>
      </c>
      <c r="G20" s="1">
        <v>0.0</v>
      </c>
      <c r="H20" s="1">
        <v>11.0</v>
      </c>
      <c r="I20" s="1">
        <v>12.0</v>
      </c>
      <c r="J20" s="1">
        <v>35.0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2.0</v>
      </c>
      <c r="D21" s="1">
        <v>0.0</v>
      </c>
      <c r="E21" s="1">
        <v>98.0</v>
      </c>
      <c r="F21" s="1">
        <v>1.0</v>
      </c>
      <c r="G21" s="1">
        <v>1.0</v>
      </c>
      <c r="H21" s="1">
        <v>30.0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87.0</v>
      </c>
      <c r="C23" s="1">
        <v>2.0</v>
      </c>
      <c r="D23" s="1">
        <v>1.0</v>
      </c>
      <c r="E23" s="1">
        <v>1.0</v>
      </c>
      <c r="F23" s="1">
        <v>1.0</v>
      </c>
      <c r="G23" s="1">
        <v>1.0</v>
      </c>
      <c r="H23" s="1">
        <v>12.0</v>
      </c>
      <c r="I23" s="1">
        <v>12.0</v>
      </c>
      <c r="J23" s="1">
        <v>35.0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-1.0</v>
      </c>
      <c r="C24" s="1">
        <v>-4.0</v>
      </c>
      <c r="D24" s="1">
        <v>-60.0</v>
      </c>
      <c r="E24" s="1">
        <v>-14.0</v>
      </c>
      <c r="F24" s="1">
        <v>-5.0</v>
      </c>
      <c r="G24" s="1">
        <v>2.0</v>
      </c>
      <c r="H24" s="1">
        <v>9.0</v>
      </c>
      <c r="I24" s="1">
        <v>1.0</v>
      </c>
      <c r="J24" s="1">
        <v>16.0</v>
      </c>
      <c r="K24" s="1">
        <v>-21.0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-1.0</v>
      </c>
      <c r="C26" s="1">
        <v>-1.0</v>
      </c>
      <c r="D26" s="1">
        <v>-72.0</v>
      </c>
      <c r="E26" s="1">
        <v>-88.0</v>
      </c>
      <c r="F26" s="1">
        <v>-78.0</v>
      </c>
      <c r="G26" s="1">
        <v>-32.0</v>
      </c>
      <c r="H26" s="1">
        <v>-3.0</v>
      </c>
      <c r="I26" s="1">
        <v>-6.0</v>
      </c>
      <c r="J26" s="1">
        <v>-9.0</v>
      </c>
      <c r="K26" s="1">
        <v>-16.0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-1.0</v>
      </c>
      <c r="C27" s="1">
        <v>-1.0</v>
      </c>
      <c r="D27" s="1">
        <v>-72.0</v>
      </c>
      <c r="E27" s="1">
        <v>-88.0</v>
      </c>
      <c r="F27" s="1">
        <v>-78.0</v>
      </c>
      <c r="G27" s="1">
        <v>-31.0</v>
      </c>
      <c r="H27" s="1">
        <v>-3.0</v>
      </c>
      <c r="I27" s="1">
        <v>-6.0</v>
      </c>
      <c r="J27" s="1">
        <v>-9.0</v>
      </c>
      <c r="K27" s="1">
        <v>-16.0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6.0</v>
      </c>
      <c r="C28" s="1">
        <v>11.0</v>
      </c>
      <c r="D28" s="1">
        <v>-32.0</v>
      </c>
      <c r="E28" s="1">
        <v>-39.0</v>
      </c>
      <c r="F28" s="1">
        <v>-32.0</v>
      </c>
      <c r="G28" s="1">
        <v>-83.0</v>
      </c>
      <c r="H28" s="1">
        <v>1.0</v>
      </c>
      <c r="I28" s="1">
        <v>-4.0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0.0</v>
      </c>
      <c r="F29" s="1">
        <v>30.0</v>
      </c>
      <c r="G29" s="1">
        <v>-1.0</v>
      </c>
      <c r="H29" s="1">
        <v>1.0</v>
      </c>
      <c r="I29" s="1">
        <v>-2.0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1.0</v>
      </c>
      <c r="C3" s="1">
        <v>1.0</v>
      </c>
      <c r="D3" s="1">
        <v>45.0</v>
      </c>
      <c r="E3" s="1">
        <v>31.0</v>
      </c>
      <c r="F3" s="1">
        <v>26.0</v>
      </c>
      <c r="G3" s="1">
        <v>28.0</v>
      </c>
      <c r="H3" s="1">
        <v>9.0</v>
      </c>
      <c r="I3" s="1">
        <v>11.0</v>
      </c>
      <c r="J3" s="1">
        <v>27.0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1.0</v>
      </c>
      <c r="C4" s="1">
        <v>1.0</v>
      </c>
      <c r="D4" s="1">
        <v>45.0</v>
      </c>
      <c r="E4" s="1">
        <v>31.0</v>
      </c>
      <c r="F4" s="1">
        <v>26.0</v>
      </c>
      <c r="G4" s="1">
        <v>28.0</v>
      </c>
      <c r="H4" s="1">
        <v>9.0</v>
      </c>
      <c r="I4" s="1">
        <v>11.0</v>
      </c>
      <c r="J4" s="1">
        <v>27.0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7.0</v>
      </c>
      <c r="C5" s="1">
        <v>12.0</v>
      </c>
      <c r="D5" s="1">
        <v>2.0</v>
      </c>
      <c r="E5" s="1">
        <v>5.0</v>
      </c>
      <c r="F5" s="1">
        <v>12.0</v>
      </c>
      <c r="G5" s="1">
        <v>6.0</v>
      </c>
      <c r="H5" s="1">
        <v>18.0</v>
      </c>
      <c r="I5" s="1">
        <v>4.0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7.0</v>
      </c>
      <c r="C6" s="1">
        <v>12.0</v>
      </c>
      <c r="D6" s="1">
        <v>2.0</v>
      </c>
      <c r="E6" s="1">
        <v>5.0</v>
      </c>
      <c r="F6" s="1">
        <v>12.0</v>
      </c>
      <c r="G6" s="1">
        <v>6.0</v>
      </c>
      <c r="H6" s="1">
        <v>18.0</v>
      </c>
      <c r="I6" s="1">
        <v>4.0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4.0</v>
      </c>
      <c r="C7" s="1">
        <v>5.0</v>
      </c>
      <c r="D7" s="1">
        <v>6.0</v>
      </c>
      <c r="E7" s="1">
        <v>7.0</v>
      </c>
      <c r="F7" s="1">
        <v>23.0</v>
      </c>
      <c r="G7" s="1">
        <v>9.0</v>
      </c>
      <c r="H7" s="1">
        <v>4.0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12.0</v>
      </c>
      <c r="I8" s="1">
        <v>13.0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1.0</v>
      </c>
      <c r="C9" s="1">
        <v>1.0</v>
      </c>
      <c r="D9" s="1">
        <v>54.0</v>
      </c>
      <c r="E9" s="1">
        <v>44.0</v>
      </c>
      <c r="F9" s="1">
        <v>62.0</v>
      </c>
      <c r="G9" s="1">
        <v>44.0</v>
      </c>
      <c r="H9" s="1">
        <v>10.0</v>
      </c>
      <c r="I9" s="1">
        <v>11.0</v>
      </c>
      <c r="J9" s="1">
        <v>28.0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65.0</v>
      </c>
      <c r="C10" s="1">
        <v>67.0</v>
      </c>
      <c r="D10" s="1">
        <v>67.0</v>
      </c>
      <c r="E10" s="1">
        <v>67.0</v>
      </c>
      <c r="F10" s="1">
        <v>67.0</v>
      </c>
      <c r="G10" s="1">
        <v>66.0</v>
      </c>
      <c r="H10" s="1">
        <v>65.0</v>
      </c>
      <c r="I10" s="1">
        <v>70.0</v>
      </c>
      <c r="J10" s="1">
        <v>84.0</v>
      </c>
      <c r="K10" s="1">
        <v>89.0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-55.0</v>
      </c>
      <c r="C11" s="1">
        <v>-58.0</v>
      </c>
      <c r="D11" s="1">
        <v>-61.0</v>
      </c>
      <c r="E11" s="1">
        <v>-64.0</v>
      </c>
      <c r="F11" s="1">
        <v>-66.0</v>
      </c>
      <c r="G11" s="1">
        <v>-65.0</v>
      </c>
      <c r="H11" s="1">
        <v>-51.0</v>
      </c>
      <c r="I11" s="1">
        <v>-55.0</v>
      </c>
      <c r="J11" s="1">
        <v>-60.0</v>
      </c>
      <c r="K11" s="1">
        <v>-68.0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9.0</v>
      </c>
      <c r="C12" s="1">
        <v>8.0</v>
      </c>
      <c r="D12" s="1">
        <v>5.0</v>
      </c>
      <c r="E12" s="1">
        <v>3.0</v>
      </c>
      <c r="F12" s="1">
        <v>1.0</v>
      </c>
      <c r="G12" s="1">
        <v>1.0</v>
      </c>
      <c r="H12" s="1">
        <v>14.0</v>
      </c>
      <c r="I12" s="1">
        <v>15.0</v>
      </c>
      <c r="J12" s="1">
        <v>23.0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 t="s">
        <v>64</v>
      </c>
      <c r="C13" s="1" t="s">
        <v>64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1.0</v>
      </c>
      <c r="C14" s="1">
        <v>1.0</v>
      </c>
      <c r="D14" s="1">
        <v>1.0</v>
      </c>
      <c r="E14" s="1">
        <v>1.0</v>
      </c>
      <c r="F14" s="1">
        <v>1.0</v>
      </c>
      <c r="G14" s="1">
        <v>1.0</v>
      </c>
      <c r="H14" s="1">
        <v>1.0</v>
      </c>
      <c r="I14" s="1">
        <v>1.0</v>
      </c>
      <c r="J14" s="1">
        <v>2.0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1.0</v>
      </c>
      <c r="C15" s="1">
        <v>1.0</v>
      </c>
      <c r="D15" s="1">
        <v>61.0</v>
      </c>
      <c r="E15" s="1">
        <v>49.0</v>
      </c>
      <c r="F15" s="1">
        <v>64.0</v>
      </c>
      <c r="G15" s="1">
        <v>46.0</v>
      </c>
      <c r="H15" s="1">
        <v>10.0</v>
      </c>
      <c r="I15" s="1">
        <v>11.0</v>
      </c>
      <c r="J15" s="1">
        <v>31.0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5.0</v>
      </c>
      <c r="C17" s="1">
        <v>10.0</v>
      </c>
      <c r="D17" s="1">
        <v>7.0</v>
      </c>
      <c r="E17" s="1">
        <v>7.0</v>
      </c>
      <c r="F17" s="1">
        <v>12.0</v>
      </c>
      <c r="G17" s="1">
        <v>15.0</v>
      </c>
      <c r="H17" s="1">
        <v>26.0</v>
      </c>
      <c r="I17" s="1">
        <v>2.0</v>
      </c>
      <c r="J17" s="1">
        <v>1.0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13.0</v>
      </c>
      <c r="C18" s="1">
        <v>2.0</v>
      </c>
      <c r="D18" s="1">
        <v>29.0</v>
      </c>
      <c r="E18" s="1">
        <v>73.0</v>
      </c>
      <c r="F18" s="1">
        <v>1.0</v>
      </c>
      <c r="G18" s="1">
        <v>1.0</v>
      </c>
      <c r="H18" s="1">
        <v>35.0</v>
      </c>
      <c r="I18" s="1">
        <v>3.0</v>
      </c>
      <c r="J18" s="1">
        <v>3.0</v>
      </c>
      <c r="K18" s="1">
        <v>71.0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0.0</v>
      </c>
      <c r="D19" s="1">
        <v>0.0</v>
      </c>
      <c r="E19" s="1">
        <v>0.0</v>
      </c>
      <c r="F19" s="1">
        <v>25.0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1">
        <v>18.0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18.0</v>
      </c>
      <c r="C21" s="1">
        <v>12.0</v>
      </c>
      <c r="D21" s="1">
        <v>37.0</v>
      </c>
      <c r="E21" s="1">
        <v>81.0</v>
      </c>
      <c r="F21" s="1">
        <v>1.0</v>
      </c>
      <c r="G21" s="1">
        <v>2.0</v>
      </c>
      <c r="H21" s="1">
        <v>81.0</v>
      </c>
      <c r="I21" s="1">
        <v>5.0</v>
      </c>
      <c r="J21" s="1">
        <v>4.0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3.0</v>
      </c>
      <c r="G22" s="1">
        <v>2.0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18.0</v>
      </c>
      <c r="C24" s="1">
        <v>12.0</v>
      </c>
      <c r="D24" s="1">
        <v>37.0</v>
      </c>
      <c r="E24" s="1">
        <v>81.0</v>
      </c>
      <c r="F24" s="1">
        <v>1.0</v>
      </c>
      <c r="G24" s="1">
        <v>2.0</v>
      </c>
      <c r="H24" s="1">
        <v>82.0</v>
      </c>
      <c r="I24" s="1">
        <v>7.0</v>
      </c>
      <c r="J24" s="1">
        <v>4.0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7.0</v>
      </c>
      <c r="C25" s="1">
        <v>1.0</v>
      </c>
      <c r="D25" s="1">
        <v>1.0</v>
      </c>
      <c r="E25" s="1">
        <v>1.0</v>
      </c>
      <c r="F25" s="1">
        <v>1.0</v>
      </c>
      <c r="G25" s="1">
        <v>1.0</v>
      </c>
      <c r="H25" s="1">
        <v>7.0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7.0</v>
      </c>
      <c r="C26" s="1">
        <v>1.0</v>
      </c>
      <c r="D26" s="1">
        <v>1.0</v>
      </c>
      <c r="E26" s="1">
        <v>1.0</v>
      </c>
      <c r="F26" s="1">
        <v>1.0</v>
      </c>
      <c r="G26" s="1">
        <v>1.0</v>
      </c>
      <c r="H26" s="1">
        <v>7.0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3.0</v>
      </c>
      <c r="C27" s="1">
        <v>3.0</v>
      </c>
      <c r="D27" s="1">
        <v>5.0</v>
      </c>
      <c r="E27" s="1">
        <v>10.0</v>
      </c>
      <c r="F27" s="1">
        <v>21.0</v>
      </c>
      <c r="G27" s="1">
        <v>300.0</v>
      </c>
      <c r="H27" s="1">
        <v>0.0</v>
      </c>
      <c r="I27" s="1">
        <v>0.0</v>
      </c>
      <c r="J27" s="1">
        <v>2.0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30.0</v>
      </c>
      <c r="C28" s="1">
        <v>32.0</v>
      </c>
      <c r="D28" s="1">
        <v>34.0</v>
      </c>
      <c r="E28" s="1">
        <v>35.0</v>
      </c>
      <c r="F28" s="1">
        <v>37.0</v>
      </c>
      <c r="G28" s="1">
        <v>39.0</v>
      </c>
      <c r="H28" s="1">
        <v>55.0</v>
      </c>
      <c r="I28" s="1">
        <v>68.0</v>
      </c>
      <c r="J28" s="1">
        <v>105.0</v>
      </c>
      <c r="K28" s="1">
        <v>110.0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-29.0</v>
      </c>
      <c r="C29" s="1">
        <v>-32.0</v>
      </c>
      <c r="D29" s="1">
        <v>-35.0</v>
      </c>
      <c r="E29" s="1">
        <v>-37.0</v>
      </c>
      <c r="F29" s="1">
        <v>-40.0</v>
      </c>
      <c r="G29" s="1">
        <v>-42.0</v>
      </c>
      <c r="H29" s="1">
        <v>-45.0</v>
      </c>
      <c r="I29" s="1">
        <v>-64.0</v>
      </c>
      <c r="J29" s="1">
        <v>-78.0</v>
      </c>
      <c r="K29" s="1">
        <v>-104.0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14.0</v>
      </c>
      <c r="D30" s="1">
        <v>-77.0</v>
      </c>
      <c r="E30" s="1">
        <v>-2.0</v>
      </c>
      <c r="F30" s="1">
        <v>-2.0</v>
      </c>
      <c r="G30" s="1">
        <v>-3.0</v>
      </c>
      <c r="H30" s="1">
        <v>9.0</v>
      </c>
      <c r="I30" s="1">
        <v>4.0</v>
      </c>
      <c r="J30" s="1">
        <v>26.0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1.0</v>
      </c>
      <c r="C31" s="1">
        <v>1.0</v>
      </c>
      <c r="D31" s="1">
        <v>24.0</v>
      </c>
      <c r="E31" s="1">
        <v>-32.0</v>
      </c>
      <c r="F31" s="1">
        <v>-1.0</v>
      </c>
      <c r="G31" s="1">
        <v>-1.0</v>
      </c>
      <c r="H31" s="1">
        <v>9.0</v>
      </c>
      <c r="I31" s="1">
        <v>4.0</v>
      </c>
      <c r="J31" s="1">
        <v>26.0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1.0</v>
      </c>
      <c r="C32" s="1">
        <v>1.0</v>
      </c>
      <c r="D32" s="1">
        <v>61.0</v>
      </c>
      <c r="E32" s="1">
        <v>49.0</v>
      </c>
      <c r="F32" s="1">
        <v>64.0</v>
      </c>
      <c r="G32" s="1">
        <v>46.0</v>
      </c>
      <c r="H32" s="1">
        <v>10.0</v>
      </c>
      <c r="I32" s="1">
        <v>11.0</v>
      </c>
      <c r="J32" s="1">
        <v>31.0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 t="s">
        <v>64</v>
      </c>
      <c r="C34" s="1" t="s">
        <v>64</v>
      </c>
      <c r="D34" s="1" t="s">
        <v>64</v>
      </c>
      <c r="E34" s="1" t="s">
        <v>64</v>
      </c>
      <c r="F34" s="1">
        <v>0.0</v>
      </c>
      <c r="G34" s="1">
        <v>4.0</v>
      </c>
      <c r="H34" s="1">
        <v>42.0</v>
      </c>
      <c r="I34" s="1">
        <v>47.0</v>
      </c>
      <c r="J34" s="1">
        <v>1.0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 t="s">
        <v>64</v>
      </c>
      <c r="C35" s="1" t="s">
        <v>64</v>
      </c>
      <c r="D35" s="1" t="s">
        <v>64</v>
      </c>
      <c r="E35" s="1" t="s">
        <v>64</v>
      </c>
      <c r="F35" s="1">
        <v>0.0</v>
      </c>
      <c r="G35" s="1">
        <v>0.0</v>
      </c>
      <c r="H35" s="1">
        <v>25.0</v>
      </c>
      <c r="I35" s="1">
        <v>42.0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87</v>
      </c>
      <c r="I36" s="1" t="s">
        <v>88</v>
      </c>
      <c r="J36" s="1" t="s">
        <v>89</v>
      </c>
      <c r="K36" s="1" t="s">
        <v>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1.0</v>
      </c>
      <c r="C37" s="1">
        <v>14.0</v>
      </c>
      <c r="D37" s="1">
        <v>-77.0</v>
      </c>
      <c r="E37" s="1">
        <v>-2.0</v>
      </c>
      <c r="F37" s="1">
        <v>-2.0</v>
      </c>
      <c r="G37" s="1">
        <v>-3.0</v>
      </c>
      <c r="H37" s="1">
        <v>9.0</v>
      </c>
      <c r="I37" s="1">
        <v>4.0</v>
      </c>
      <c r="J37" s="1">
        <v>26.0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87</v>
      </c>
      <c r="I38" s="1" t="s">
        <v>88</v>
      </c>
      <c r="J38" s="1" t="s">
        <v>89</v>
      </c>
      <c r="K38" s="1" t="s">
        <v>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 t="s">
        <v>64</v>
      </c>
      <c r="C39" s="1" t="s">
        <v>64</v>
      </c>
      <c r="D39" s="1" t="s">
        <v>64</v>
      </c>
      <c r="E39" s="1" t="s">
        <v>64</v>
      </c>
      <c r="F39" s="1">
        <v>30.0</v>
      </c>
      <c r="G39" s="1">
        <v>3.0</v>
      </c>
      <c r="H39" s="1">
        <v>19.0</v>
      </c>
      <c r="I39" s="1" t="s">
        <v>64</v>
      </c>
      <c r="J39" s="1" t="s">
        <v>64</v>
      </c>
      <c r="K39" s="1" t="s">
        <v>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-1.0</v>
      </c>
      <c r="C40" s="1">
        <v>-1.0</v>
      </c>
      <c r="D40" s="1">
        <v>-45.0</v>
      </c>
      <c r="E40" s="1">
        <v>-31.0</v>
      </c>
      <c r="F40" s="1">
        <v>4.0</v>
      </c>
      <c r="G40" s="1">
        <v>-24.0</v>
      </c>
      <c r="H40" s="1">
        <v>-9.0</v>
      </c>
      <c r="I40" s="1">
        <v>-11.0</v>
      </c>
      <c r="J40" s="1">
        <v>-27.0</v>
      </c>
      <c r="K40" s="1">
        <v>-6.0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93.0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0.0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53.0</v>
      </c>
      <c r="C43" s="1">
        <v>55.0</v>
      </c>
      <c r="D43" s="1">
        <v>55.0</v>
      </c>
      <c r="E43" s="1">
        <v>55.0</v>
      </c>
      <c r="F43" s="1">
        <v>55.0</v>
      </c>
      <c r="G43" s="1">
        <v>54.0</v>
      </c>
      <c r="H43" s="1">
        <v>54.0</v>
      </c>
      <c r="I43" s="1">
        <v>59.0</v>
      </c>
      <c r="J43" s="1">
        <v>72.0</v>
      </c>
      <c r="K43" s="1">
        <v>77.0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5.0</v>
      </c>
      <c r="C44" s="1">
        <v>6.0</v>
      </c>
      <c r="D44" s="1">
        <v>7.0</v>
      </c>
      <c r="E44" s="1">
        <v>7.0</v>
      </c>
      <c r="F44" s="1">
        <v>8.0</v>
      </c>
      <c r="G44" s="1">
        <v>6.0</v>
      </c>
      <c r="H44" s="1">
        <v>7.0</v>
      </c>
      <c r="I44" s="1">
        <v>11.0</v>
      </c>
      <c r="J44" s="1">
        <v>14.0</v>
      </c>
      <c r="K44" s="1">
        <v>17.0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2.0</v>
      </c>
      <c r="C45" s="1">
        <v>3.0</v>
      </c>
      <c r="D45" s="1">
        <v>4.0</v>
      </c>
      <c r="E45" s="1">
        <v>2.0</v>
      </c>
      <c r="F45" s="1">
        <v>1.0</v>
      </c>
      <c r="G45" s="1">
        <v>1.0</v>
      </c>
      <c r="H45" s="1">
        <v>2.0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88.0</v>
      </c>
      <c r="C2" s="1">
        <v>42.0</v>
      </c>
      <c r="D2" s="1">
        <v>82.0</v>
      </c>
      <c r="E2" s="1">
        <v>1.0</v>
      </c>
      <c r="F2" s="1">
        <v>96.0</v>
      </c>
      <c r="G2" s="1">
        <v>1.0</v>
      </c>
      <c r="H2" s="1">
        <v>1.0</v>
      </c>
      <c r="I2" s="1">
        <v>38.0</v>
      </c>
      <c r="J2" s="1">
        <v>8.0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88.0</v>
      </c>
      <c r="C3" s="1">
        <v>42.0</v>
      </c>
      <c r="D3" s="1">
        <v>82.0</v>
      </c>
      <c r="E3" s="1">
        <v>1.0</v>
      </c>
      <c r="F3" s="1">
        <v>96.0</v>
      </c>
      <c r="G3" s="1">
        <v>1.0</v>
      </c>
      <c r="H3" s="1">
        <v>1.0</v>
      </c>
      <c r="I3" s="1">
        <v>38.0</v>
      </c>
      <c r="J3" s="1">
        <v>8.0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1.0</v>
      </c>
      <c r="C4" s="1">
        <v>1.0</v>
      </c>
      <c r="D4" s="1">
        <v>1.0</v>
      </c>
      <c r="E4" s="1">
        <v>2.0</v>
      </c>
      <c r="F4" s="1">
        <v>1.0</v>
      </c>
      <c r="G4" s="1">
        <v>1.0</v>
      </c>
      <c r="H4" s="1">
        <v>2.0</v>
      </c>
      <c r="I4" s="1">
        <v>15.0</v>
      </c>
      <c r="J4" s="1">
        <v>9.0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-93.0</v>
      </c>
      <c r="C5" s="1">
        <v>-1.0</v>
      </c>
      <c r="D5" s="1">
        <v>-1.0</v>
      </c>
      <c r="E5" s="1">
        <v>-94.0</v>
      </c>
      <c r="F5" s="1">
        <v>-91.0</v>
      </c>
      <c r="G5" s="1">
        <v>-73.0</v>
      </c>
      <c r="H5" s="1">
        <v>-62.0</v>
      </c>
      <c r="I5" s="1">
        <v>-15.0</v>
      </c>
      <c r="J5" s="1">
        <v>-9.0</v>
      </c>
      <c r="K5" s="1">
        <v>-20.0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1.0</v>
      </c>
      <c r="C6" s="1">
        <v>1.0</v>
      </c>
      <c r="D6" s="1">
        <v>2.0</v>
      </c>
      <c r="E6" s="1">
        <v>1.0</v>
      </c>
      <c r="F6" s="1">
        <v>1.0</v>
      </c>
      <c r="G6" s="1">
        <v>1.0</v>
      </c>
      <c r="H6" s="1">
        <v>2.0</v>
      </c>
      <c r="I6" s="1">
        <v>3.0</v>
      </c>
      <c r="J6" s="1">
        <v>4.0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1.0</v>
      </c>
      <c r="C7" s="1">
        <v>1.0</v>
      </c>
      <c r="D7" s="1">
        <v>2.0</v>
      </c>
      <c r="E7" s="1">
        <v>1.0</v>
      </c>
      <c r="F7" s="1">
        <v>1.0</v>
      </c>
      <c r="G7" s="1">
        <v>1.0</v>
      </c>
      <c r="H7" s="1">
        <v>2.0</v>
      </c>
      <c r="I7" s="1">
        <v>3.0</v>
      </c>
      <c r="J7" s="1">
        <v>4.0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-2.0</v>
      </c>
      <c r="C8" s="1">
        <v>-2.0</v>
      </c>
      <c r="D8" s="1">
        <v>-3.0</v>
      </c>
      <c r="E8" s="1">
        <v>-2.0</v>
      </c>
      <c r="F8" s="1">
        <v>-2.0</v>
      </c>
      <c r="G8" s="1">
        <v>-2.0</v>
      </c>
      <c r="H8" s="1">
        <v>-2.0</v>
      </c>
      <c r="I8" s="1">
        <v>-18.0</v>
      </c>
      <c r="J8" s="1">
        <v>-14.0</v>
      </c>
      <c r="K8" s="1">
        <v>-26.0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-14.0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77.0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-14.0</v>
      </c>
      <c r="I11" s="1">
        <v>0.0</v>
      </c>
      <c r="J11" s="1">
        <v>0.0</v>
      </c>
      <c r="K11" s="1">
        <v>77.0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-2.0</v>
      </c>
      <c r="C12" s="1">
        <v>-2.0</v>
      </c>
      <c r="D12" s="1">
        <v>-3.0</v>
      </c>
      <c r="E12" s="1">
        <v>-2.0</v>
      </c>
      <c r="F12" s="1">
        <v>-2.0</v>
      </c>
      <c r="G12" s="1">
        <v>-2.0</v>
      </c>
      <c r="H12" s="1">
        <v>-2.0</v>
      </c>
      <c r="I12" s="1">
        <v>-18.0</v>
      </c>
      <c r="J12" s="1">
        <v>-14.0</v>
      </c>
      <c r="K12" s="1">
        <v>-25.0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17.0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-2.0</v>
      </c>
      <c r="C14" s="1">
        <v>-2.0</v>
      </c>
      <c r="D14" s="1">
        <v>-3.0</v>
      </c>
      <c r="E14" s="1">
        <v>-2.0</v>
      </c>
      <c r="F14" s="1">
        <v>-2.0</v>
      </c>
      <c r="G14" s="1">
        <v>-2.0</v>
      </c>
      <c r="H14" s="1">
        <v>-2.0</v>
      </c>
      <c r="I14" s="1">
        <v>-18.0</v>
      </c>
      <c r="J14" s="1">
        <v>-14.0</v>
      </c>
      <c r="K14" s="1">
        <v>-25.0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-2.0</v>
      </c>
      <c r="C15" s="1">
        <v>-2.0</v>
      </c>
      <c r="D15" s="1">
        <v>-3.0</v>
      </c>
      <c r="E15" s="1">
        <v>-2.0</v>
      </c>
      <c r="F15" s="1">
        <v>-2.0</v>
      </c>
      <c r="G15" s="1">
        <v>-2.0</v>
      </c>
      <c r="H15" s="1">
        <v>-2.0</v>
      </c>
      <c r="I15" s="1">
        <v>-18.0</v>
      </c>
      <c r="J15" s="1">
        <v>-14.0</v>
      </c>
      <c r="K15" s="1">
        <v>-25.0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-2.0</v>
      </c>
      <c r="C16" s="1">
        <v>-2.0</v>
      </c>
      <c r="D16" s="1">
        <v>-3.0</v>
      </c>
      <c r="E16" s="1">
        <v>-2.0</v>
      </c>
      <c r="F16" s="1">
        <v>-2.0</v>
      </c>
      <c r="G16" s="1">
        <v>-2.0</v>
      </c>
      <c r="H16" s="1">
        <v>-2.0</v>
      </c>
      <c r="I16" s="1">
        <v>-18.0</v>
      </c>
      <c r="J16" s="1">
        <v>-14.0</v>
      </c>
      <c r="K16" s="1">
        <v>-25.0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-2.0</v>
      </c>
      <c r="C17" s="1">
        <v>-2.0</v>
      </c>
      <c r="D17" s="1">
        <v>-3.0</v>
      </c>
      <c r="E17" s="1">
        <v>-2.0</v>
      </c>
      <c r="F17" s="1">
        <v>-2.0</v>
      </c>
      <c r="G17" s="1">
        <v>-2.0</v>
      </c>
      <c r="H17" s="1">
        <v>-2.0</v>
      </c>
      <c r="I17" s="1">
        <v>-18.0</v>
      </c>
      <c r="J17" s="1">
        <v>-14.0</v>
      </c>
      <c r="K17" s="1">
        <v>-25.0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-2.0</v>
      </c>
      <c r="C18" s="1">
        <v>-2.0</v>
      </c>
      <c r="D18" s="1">
        <v>-3.0</v>
      </c>
      <c r="E18" s="1">
        <v>-2.0</v>
      </c>
      <c r="F18" s="1">
        <v>-2.0</v>
      </c>
      <c r="G18" s="1">
        <v>-2.0</v>
      </c>
      <c r="H18" s="1">
        <v>-2.0</v>
      </c>
      <c r="I18" s="1">
        <v>-18.0</v>
      </c>
      <c r="J18" s="1">
        <v>-14.0</v>
      </c>
      <c r="K18" s="1">
        <v>-25.0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-2.0</v>
      </c>
      <c r="C19" s="1">
        <v>-2.0</v>
      </c>
      <c r="D19" s="1">
        <v>-3.0</v>
      </c>
      <c r="E19" s="1">
        <v>-2.0</v>
      </c>
      <c r="F19" s="1">
        <v>-2.0</v>
      </c>
      <c r="G19" s="1">
        <v>-2.0</v>
      </c>
      <c r="H19" s="1">
        <v>-2.0</v>
      </c>
      <c r="I19" s="1">
        <v>-18.0</v>
      </c>
      <c r="J19" s="1">
        <v>-14.0</v>
      </c>
      <c r="K19" s="1">
        <v>-25.0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 t="s">
        <v>120</v>
      </c>
      <c r="I21" s="1" t="s">
        <v>121</v>
      </c>
      <c r="J21" s="1" t="s">
        <v>122</v>
      </c>
      <c r="K21" s="1" t="s">
        <v>123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 t="s">
        <v>120</v>
      </c>
      <c r="I22" s="1" t="s">
        <v>121</v>
      </c>
      <c r="J22" s="1" t="s">
        <v>122</v>
      </c>
      <c r="K22" s="1" t="s">
        <v>123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9.0</v>
      </c>
      <c r="I23" s="1">
        <v>40.0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 t="s">
        <v>120</v>
      </c>
      <c r="I24" s="1" t="s">
        <v>121</v>
      </c>
      <c r="J24" s="1" t="s">
        <v>122</v>
      </c>
      <c r="K24" s="1" t="s">
        <v>123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 t="s">
        <v>120</v>
      </c>
      <c r="I25" s="1" t="s">
        <v>121</v>
      </c>
      <c r="J25" s="1" t="s">
        <v>122</v>
      </c>
      <c r="K25" s="1" t="s">
        <v>123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9.0</v>
      </c>
      <c r="I26" s="1">
        <v>40.0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 t="s">
        <v>130</v>
      </c>
      <c r="I27" s="1" t="s">
        <v>131</v>
      </c>
      <c r="J27" s="1" t="s">
        <v>132</v>
      </c>
      <c r="K27" s="1" t="s">
        <v>133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130</v>
      </c>
      <c r="I28" s="1" t="s">
        <v>131</v>
      </c>
      <c r="J28" s="1" t="s">
        <v>132</v>
      </c>
      <c r="K28" s="1" t="s">
        <v>133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-2.0</v>
      </c>
      <c r="C30" s="1">
        <v>-2.0</v>
      </c>
      <c r="D30" s="1">
        <v>-3.0</v>
      </c>
      <c r="E30" s="1">
        <v>-2.0</v>
      </c>
      <c r="F30" s="1">
        <v>-2.0</v>
      </c>
      <c r="G30" s="1">
        <v>-2.0</v>
      </c>
      <c r="H30" s="1">
        <v>-2.0</v>
      </c>
      <c r="I30" s="1">
        <v>-18.0</v>
      </c>
      <c r="J30" s="1">
        <v>-13.0</v>
      </c>
      <c r="K30" s="1">
        <v>-26.0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-2.0</v>
      </c>
      <c r="C31" s="1">
        <v>-2.0</v>
      </c>
      <c r="D31" s="1">
        <v>-3.0</v>
      </c>
      <c r="E31" s="1">
        <v>-2.0</v>
      </c>
      <c r="F31" s="1">
        <v>-2.0</v>
      </c>
      <c r="G31" s="1">
        <v>-2.0</v>
      </c>
      <c r="H31" s="1">
        <v>-2.0</v>
      </c>
      <c r="I31" s="1">
        <v>-18.0</v>
      </c>
      <c r="J31" s="1">
        <v>-14.0</v>
      </c>
      <c r="K31" s="1">
        <v>-26.0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>
        <v>-2.0</v>
      </c>
      <c r="C32" s="1">
        <v>-2.0</v>
      </c>
      <c r="D32" s="1">
        <v>-3.0</v>
      </c>
      <c r="E32" s="1">
        <v>-2.0</v>
      </c>
      <c r="F32" s="1">
        <v>-2.0</v>
      </c>
      <c r="G32" s="1">
        <v>-2.0</v>
      </c>
      <c r="H32" s="1">
        <v>-2.0</v>
      </c>
      <c r="I32" s="1">
        <v>-18.0</v>
      </c>
      <c r="J32" s="1">
        <v>-14.0</v>
      </c>
      <c r="K32" s="1">
        <v>-26.0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-2.0</v>
      </c>
      <c r="C33" s="1">
        <v>-2.0</v>
      </c>
      <c r="D33" s="1">
        <v>-3.0</v>
      </c>
      <c r="E33" s="1">
        <v>-1.0</v>
      </c>
      <c r="F33" s="1">
        <v>-2.0</v>
      </c>
      <c r="G33" s="1">
        <v>-2.0</v>
      </c>
      <c r="H33" s="1">
        <v>-2.0</v>
      </c>
      <c r="I33" s="1">
        <v>-18.0</v>
      </c>
      <c r="J33" s="1">
        <v>-13.0</v>
      </c>
      <c r="K33" s="1">
        <v>-26.0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-1.0</v>
      </c>
      <c r="C34" s="1">
        <v>-1.0</v>
      </c>
      <c r="D34" s="1">
        <v>-2.0</v>
      </c>
      <c r="E34" s="1">
        <v>-1.0</v>
      </c>
      <c r="F34" s="1">
        <v>-1.0</v>
      </c>
      <c r="G34" s="1">
        <v>-1.0</v>
      </c>
      <c r="H34" s="1">
        <v>-1.0</v>
      </c>
      <c r="I34" s="1">
        <v>-11.0</v>
      </c>
      <c r="J34" s="1">
        <v>-8.0</v>
      </c>
      <c r="K34" s="1">
        <v>-16.0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14.0</v>
      </c>
      <c r="I35" s="1">
        <v>633.0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142</v>
      </c>
      <c r="B37" s="1">
        <v>1.0</v>
      </c>
      <c r="C37" s="1">
        <v>1.0</v>
      </c>
      <c r="D37" s="1">
        <v>2.0</v>
      </c>
      <c r="E37" s="1">
        <v>1.0</v>
      </c>
      <c r="F37" s="1">
        <v>1.0</v>
      </c>
      <c r="G37" s="1">
        <v>1.0</v>
      </c>
      <c r="H37" s="1">
        <v>2.0</v>
      </c>
      <c r="I37" s="1">
        <v>3.0</v>
      </c>
      <c r="J37" s="1">
        <v>4.0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143</v>
      </c>
      <c r="B38" s="1">
        <v>1.0</v>
      </c>
      <c r="C38" s="1">
        <v>1.0</v>
      </c>
      <c r="D38" s="1">
        <v>1.0</v>
      </c>
      <c r="E38" s="1">
        <v>2.0</v>
      </c>
      <c r="F38" s="1">
        <v>1.0</v>
      </c>
      <c r="G38" s="1">
        <v>1.0</v>
      </c>
      <c r="H38" s="1">
        <v>2.0</v>
      </c>
      <c r="I38" s="1">
        <v>15.0</v>
      </c>
      <c r="J38" s="1">
        <v>9.0</v>
      </c>
      <c r="K38" s="1">
        <v>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144</v>
      </c>
      <c r="B39" s="1">
        <v>11.0</v>
      </c>
      <c r="C39" s="1">
        <v>14.0</v>
      </c>
      <c r="D39" s="1">
        <v>14.0</v>
      </c>
      <c r="E39" s="1">
        <v>15.0</v>
      </c>
      <c r="F39" s="1">
        <v>15.0</v>
      </c>
      <c r="G39" s="1">
        <v>16.0</v>
      </c>
      <c r="H39" s="1">
        <v>16.0</v>
      </c>
      <c r="I39" s="1">
        <v>16.0</v>
      </c>
      <c r="J39" s="1">
        <v>17.0</v>
      </c>
      <c r="K39" s="1">
        <v>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3.0</v>
      </c>
      <c r="H40" s="1">
        <v>1.0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12.0</v>
      </c>
      <c r="H41" s="1">
        <v>-1.0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147</v>
      </c>
      <c r="B42" s="1">
        <v>3.0</v>
      </c>
      <c r="C42" s="1">
        <v>2.0</v>
      </c>
      <c r="D42" s="1">
        <v>2.0</v>
      </c>
      <c r="E42" s="1">
        <v>2.0</v>
      </c>
      <c r="F42" s="1">
        <v>4.0</v>
      </c>
      <c r="G42" s="1">
        <v>4.0</v>
      </c>
      <c r="H42" s="1">
        <v>0.0</v>
      </c>
      <c r="I42" s="1">
        <v>9.0</v>
      </c>
      <c r="J42" s="1">
        <v>22.0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148</v>
      </c>
      <c r="B43" s="1">
        <v>44.0</v>
      </c>
      <c r="C43" s="1">
        <v>4.0</v>
      </c>
      <c r="D43" s="1">
        <v>94.0</v>
      </c>
      <c r="E43" s="1">
        <v>3.0</v>
      </c>
      <c r="F43" s="1">
        <v>42.0</v>
      </c>
      <c r="G43" s="1">
        <v>28.0</v>
      </c>
      <c r="H43" s="1">
        <v>5.0</v>
      </c>
      <c r="I43" s="1">
        <v>27.0</v>
      </c>
      <c r="J43" s="1">
        <v>67.0</v>
      </c>
      <c r="K43" s="1">
        <v>78.0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149</v>
      </c>
      <c r="B44" s="1">
        <v>0.0</v>
      </c>
      <c r="C44" s="1">
        <v>0.0</v>
      </c>
      <c r="D44" s="1">
        <v>0.0</v>
      </c>
      <c r="E44" s="1">
        <v>0.0</v>
      </c>
      <c r="F44" s="1">
        <v>1.0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150</v>
      </c>
      <c r="B45" s="1">
        <v>47.0</v>
      </c>
      <c r="C45" s="1">
        <v>6.0</v>
      </c>
      <c r="D45" s="1">
        <v>96.0</v>
      </c>
      <c r="E45" s="1">
        <v>5.0</v>
      </c>
      <c r="F45" s="1">
        <v>47.0</v>
      </c>
      <c r="G45" s="1">
        <v>32.0</v>
      </c>
      <c r="H45" s="1">
        <v>6.0</v>
      </c>
      <c r="I45" s="1">
        <v>37.0</v>
      </c>
      <c r="J45" s="1">
        <v>90.0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G3" s="1" t="s">
        <v>158</v>
      </c>
      <c r="H3" s="1" t="s">
        <v>159</v>
      </c>
      <c r="I3" s="1" t="s">
        <v>160</v>
      </c>
      <c r="J3" s="1" t="s">
        <v>161</v>
      </c>
      <c r="K3" s="1" t="s">
        <v>162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 t="s">
        <v>164</v>
      </c>
      <c r="C4" s="1" t="s">
        <v>165</v>
      </c>
      <c r="D4" s="1" t="s">
        <v>166</v>
      </c>
      <c r="E4" s="1">
        <v>0.0</v>
      </c>
      <c r="F4" s="1" t="s">
        <v>167</v>
      </c>
      <c r="G4" s="1" t="s">
        <v>168</v>
      </c>
      <c r="H4" s="1" t="s">
        <v>169</v>
      </c>
      <c r="I4" s="1" t="s">
        <v>170</v>
      </c>
      <c r="J4" s="1" t="s">
        <v>171</v>
      </c>
      <c r="K4" s="1" t="s">
        <v>172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 t="s">
        <v>174</v>
      </c>
      <c r="C5" s="1" t="s">
        <v>175</v>
      </c>
      <c r="D5" s="1" t="s">
        <v>176</v>
      </c>
      <c r="E5" s="1">
        <v>0.0</v>
      </c>
      <c r="F5" s="1" t="s">
        <v>177</v>
      </c>
      <c r="G5" s="1" t="s">
        <v>178</v>
      </c>
      <c r="H5" s="1">
        <v>-74.0</v>
      </c>
      <c r="I5" s="1" t="s">
        <v>179</v>
      </c>
      <c r="J5" s="1" t="s">
        <v>180</v>
      </c>
      <c r="K5" s="1" t="s">
        <v>181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182</v>
      </c>
      <c r="B6" s="1" t="s">
        <v>183</v>
      </c>
      <c r="C6" s="1" t="s">
        <v>184</v>
      </c>
      <c r="D6" s="1">
        <v>0.0</v>
      </c>
      <c r="E6" s="1" t="s">
        <v>185</v>
      </c>
      <c r="F6" s="1" t="s">
        <v>186</v>
      </c>
      <c r="G6" s="1" t="s">
        <v>187</v>
      </c>
      <c r="H6" s="1" t="s">
        <v>188</v>
      </c>
      <c r="I6" s="1" t="s">
        <v>189</v>
      </c>
      <c r="J6" s="1" t="s">
        <v>180</v>
      </c>
      <c r="K6" s="1" t="s">
        <v>181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 t="s">
        <v>192</v>
      </c>
      <c r="C8" s="1" t="s">
        <v>193</v>
      </c>
      <c r="D8" s="1" t="s">
        <v>194</v>
      </c>
      <c r="E8" s="1" t="s">
        <v>195</v>
      </c>
      <c r="F8" s="1" t="s">
        <v>196</v>
      </c>
      <c r="G8" s="1" t="s">
        <v>197</v>
      </c>
      <c r="H8" s="1" t="s">
        <v>198</v>
      </c>
      <c r="I8" s="1">
        <v>0.0</v>
      </c>
      <c r="J8" s="1">
        <v>-1.0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199</v>
      </c>
      <c r="B9" s="1" t="s">
        <v>200</v>
      </c>
      <c r="C9" s="1" t="s">
        <v>201</v>
      </c>
      <c r="D9" s="1" t="s">
        <v>202</v>
      </c>
      <c r="E9" s="1" t="s">
        <v>203</v>
      </c>
      <c r="F9" s="1" t="s">
        <v>204</v>
      </c>
      <c r="G9" s="1" t="s">
        <v>205</v>
      </c>
      <c r="H9" s="1" t="s">
        <v>206</v>
      </c>
      <c r="I9" s="1" t="s">
        <v>207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209</v>
      </c>
      <c r="C10" s="1" t="s">
        <v>210</v>
      </c>
      <c r="D10" s="1" t="s">
        <v>211</v>
      </c>
      <c r="E10" s="1" t="s">
        <v>212</v>
      </c>
      <c r="F10" s="1" t="s">
        <v>213</v>
      </c>
      <c r="G10" s="1" t="s">
        <v>214</v>
      </c>
      <c r="H10" s="1" t="s">
        <v>215</v>
      </c>
      <c r="I10" s="1">
        <v>0.0</v>
      </c>
      <c r="J10" s="1">
        <v>-1.0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 t="s">
        <v>217</v>
      </c>
      <c r="C11" s="1" t="s">
        <v>218</v>
      </c>
      <c r="D11" s="1" t="s">
        <v>219</v>
      </c>
      <c r="E11" s="1" t="s">
        <v>220</v>
      </c>
      <c r="F11" s="1" t="s">
        <v>221</v>
      </c>
      <c r="G11" s="1" t="s">
        <v>222</v>
      </c>
      <c r="H11" s="1" t="s">
        <v>223</v>
      </c>
      <c r="I11" s="1">
        <v>0.0</v>
      </c>
      <c r="J11" s="1">
        <v>-1.0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 t="s">
        <v>225</v>
      </c>
      <c r="C12" s="1" t="s">
        <v>218</v>
      </c>
      <c r="D12" s="1" t="s">
        <v>219</v>
      </c>
      <c r="E12" s="1" t="s">
        <v>220</v>
      </c>
      <c r="F12" s="1" t="s">
        <v>221</v>
      </c>
      <c r="G12" s="1" t="s">
        <v>222</v>
      </c>
      <c r="H12" s="1" t="s">
        <v>223</v>
      </c>
      <c r="I12" s="1">
        <v>0.0</v>
      </c>
      <c r="J12" s="1">
        <v>-1.0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226</v>
      </c>
      <c r="B13" s="1" t="s">
        <v>227</v>
      </c>
      <c r="C13" s="1" t="s">
        <v>228</v>
      </c>
      <c r="D13" s="1" t="s">
        <v>229</v>
      </c>
      <c r="E13" s="1" t="s">
        <v>230</v>
      </c>
      <c r="F13" s="1" t="s">
        <v>231</v>
      </c>
      <c r="G13" s="1" t="s">
        <v>232</v>
      </c>
      <c r="H13" s="1" t="s">
        <v>233</v>
      </c>
      <c r="I13" s="1">
        <v>0.0</v>
      </c>
      <c r="J13" s="1">
        <v>-1.0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234</v>
      </c>
      <c r="B14" s="1" t="s">
        <v>227</v>
      </c>
      <c r="C14" s="1" t="s">
        <v>228</v>
      </c>
      <c r="D14" s="1" t="s">
        <v>229</v>
      </c>
      <c r="E14" s="1" t="s">
        <v>230</v>
      </c>
      <c r="F14" s="1" t="s">
        <v>231</v>
      </c>
      <c r="G14" s="1" t="s">
        <v>232</v>
      </c>
      <c r="H14" s="1" t="s">
        <v>233</v>
      </c>
      <c r="I14" s="1">
        <v>0.0</v>
      </c>
      <c r="J14" s="1">
        <v>-1.0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235</v>
      </c>
      <c r="B15" s="1" t="s">
        <v>227</v>
      </c>
      <c r="C15" s="1" t="s">
        <v>228</v>
      </c>
      <c r="D15" s="1" t="s">
        <v>229</v>
      </c>
      <c r="E15" s="1" t="s">
        <v>230</v>
      </c>
      <c r="F15" s="1" t="s">
        <v>231</v>
      </c>
      <c r="G15" s="1" t="s">
        <v>232</v>
      </c>
      <c r="H15" s="1" t="s">
        <v>233</v>
      </c>
      <c r="I15" s="1">
        <v>0.0</v>
      </c>
      <c r="J15" s="1">
        <v>-1.0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236</v>
      </c>
      <c r="B16" s="1" t="s">
        <v>237</v>
      </c>
      <c r="C16" s="1" t="s">
        <v>238</v>
      </c>
      <c r="D16" s="1" t="s">
        <v>239</v>
      </c>
      <c r="E16" s="1" t="s">
        <v>240</v>
      </c>
      <c r="F16" s="1" t="s">
        <v>241</v>
      </c>
      <c r="G16" s="1">
        <v>-126.0</v>
      </c>
      <c r="H16" s="1" t="s">
        <v>242</v>
      </c>
      <c r="I16" s="1">
        <v>0.0</v>
      </c>
      <c r="J16" s="1">
        <v>-1.0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243</v>
      </c>
      <c r="B17" s="1" t="s">
        <v>244</v>
      </c>
      <c r="C17" s="1" t="s">
        <v>245</v>
      </c>
      <c r="D17" s="1" t="s">
        <v>246</v>
      </c>
      <c r="E17" s="1">
        <v>-82.0</v>
      </c>
      <c r="F17" s="1" t="s">
        <v>247</v>
      </c>
      <c r="G17" s="1" t="s">
        <v>248</v>
      </c>
      <c r="H17" s="1" t="s">
        <v>249</v>
      </c>
      <c r="I17" s="1">
        <v>0.0</v>
      </c>
      <c r="J17" s="1">
        <v>-1.0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250</v>
      </c>
      <c r="B18" s="1" t="s">
        <v>244</v>
      </c>
      <c r="C18" s="1" t="s">
        <v>245</v>
      </c>
      <c r="D18" s="1" t="s">
        <v>246</v>
      </c>
      <c r="E18" s="1">
        <v>-82.0</v>
      </c>
      <c r="F18" s="1" t="s">
        <v>251</v>
      </c>
      <c r="G18" s="1" t="s">
        <v>252</v>
      </c>
      <c r="H18" s="1" t="s">
        <v>253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 t="s">
        <v>255</v>
      </c>
      <c r="C20" s="1" t="s">
        <v>256</v>
      </c>
      <c r="D20" s="1" t="s">
        <v>257</v>
      </c>
      <c r="E20" s="1" t="s">
        <v>258</v>
      </c>
      <c r="F20" s="1" t="s">
        <v>259</v>
      </c>
      <c r="G20" s="1" t="s">
        <v>260</v>
      </c>
      <c r="H20" s="1" t="s">
        <v>261</v>
      </c>
      <c r="I20" s="1" t="s">
        <v>262</v>
      </c>
      <c r="J20" s="1" t="s">
        <v>64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263</v>
      </c>
      <c r="B21" s="1" t="s">
        <v>264</v>
      </c>
      <c r="C21" s="1" t="s">
        <v>265</v>
      </c>
      <c r="D21" s="1" t="s">
        <v>266</v>
      </c>
      <c r="E21" s="1" t="s">
        <v>267</v>
      </c>
      <c r="F21" s="1" t="s">
        <v>268</v>
      </c>
      <c r="G21" s="1" t="s">
        <v>269</v>
      </c>
      <c r="H21" s="1" t="s">
        <v>270</v>
      </c>
      <c r="I21" s="1" t="s">
        <v>271</v>
      </c>
      <c r="J21" s="1" t="s">
        <v>255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272</v>
      </c>
      <c r="B22" s="1" t="s">
        <v>273</v>
      </c>
      <c r="C22" s="1" t="s">
        <v>274</v>
      </c>
      <c r="D22" s="1" t="s">
        <v>275</v>
      </c>
      <c r="E22" s="1" t="s">
        <v>276</v>
      </c>
      <c r="F22" s="1" t="s">
        <v>277</v>
      </c>
      <c r="G22" s="1" t="s">
        <v>278</v>
      </c>
      <c r="H22" s="1" t="s">
        <v>279</v>
      </c>
      <c r="I22" s="1" t="s">
        <v>280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282</v>
      </c>
      <c r="B24" s="1" t="s">
        <v>283</v>
      </c>
      <c r="C24" s="1" t="s">
        <v>284</v>
      </c>
      <c r="D24" s="1" t="s">
        <v>285</v>
      </c>
      <c r="E24" s="1" t="s">
        <v>286</v>
      </c>
      <c r="F24" s="1" t="s">
        <v>287</v>
      </c>
      <c r="G24" s="1" t="s">
        <v>288</v>
      </c>
      <c r="H24" s="1" t="s">
        <v>289</v>
      </c>
      <c r="I24" s="1" t="s">
        <v>290</v>
      </c>
      <c r="J24" s="1" t="s">
        <v>291</v>
      </c>
      <c r="K24" s="1" t="s">
        <v>292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293</v>
      </c>
      <c r="B25" s="1" t="s">
        <v>294</v>
      </c>
      <c r="C25" s="1" t="s">
        <v>295</v>
      </c>
      <c r="D25" s="1" t="s">
        <v>296</v>
      </c>
      <c r="E25" s="1" t="s">
        <v>297</v>
      </c>
      <c r="F25" s="1" t="s">
        <v>298</v>
      </c>
      <c r="G25" s="1" t="s">
        <v>299</v>
      </c>
      <c r="H25" s="1" t="s">
        <v>300</v>
      </c>
      <c r="I25" s="1" t="s">
        <v>301</v>
      </c>
      <c r="J25" s="1" t="s">
        <v>302</v>
      </c>
      <c r="K25" s="1" t="s">
        <v>303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304</v>
      </c>
      <c r="B26" s="1" t="s">
        <v>305</v>
      </c>
      <c r="C26" s="1" t="s">
        <v>306</v>
      </c>
      <c r="D26" s="1" t="s">
        <v>307</v>
      </c>
      <c r="E26" s="1" t="s">
        <v>308</v>
      </c>
      <c r="F26" s="1" t="s">
        <v>309</v>
      </c>
      <c r="G26" s="1" t="s">
        <v>310</v>
      </c>
      <c r="H26" s="1" t="s">
        <v>311</v>
      </c>
      <c r="I26" s="1" t="s">
        <v>312</v>
      </c>
      <c r="J26" s="1" t="s">
        <v>313</v>
      </c>
      <c r="K26" s="1" t="s">
        <v>314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315</v>
      </c>
      <c r="B27" s="1" t="s">
        <v>316</v>
      </c>
      <c r="C27" s="1" t="s">
        <v>317</v>
      </c>
      <c r="D27" s="1" t="s">
        <v>318</v>
      </c>
      <c r="E27" s="1" t="s">
        <v>319</v>
      </c>
      <c r="F27" s="1" t="s">
        <v>320</v>
      </c>
      <c r="G27" s="1" t="s">
        <v>321</v>
      </c>
      <c r="H27" s="1" t="s">
        <v>322</v>
      </c>
      <c r="I27" s="1" t="s">
        <v>323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324</v>
      </c>
      <c r="B28" s="1" t="s">
        <v>325</v>
      </c>
      <c r="C28" s="1" t="s">
        <v>326</v>
      </c>
      <c r="D28" s="1" t="s">
        <v>327</v>
      </c>
      <c r="E28" s="1" t="s">
        <v>328</v>
      </c>
      <c r="F28" s="1" t="s">
        <v>329</v>
      </c>
      <c r="G28" s="1" t="s">
        <v>330</v>
      </c>
      <c r="H28" s="1" t="s">
        <v>331</v>
      </c>
      <c r="I28" s="1" t="s">
        <v>332</v>
      </c>
      <c r="J28" s="1" t="s">
        <v>333</v>
      </c>
      <c r="K28" s="1" t="s">
        <v>334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336</v>
      </c>
      <c r="B30" s="1">
        <v>0.0</v>
      </c>
      <c r="C30" s="1">
        <v>0.0</v>
      </c>
      <c r="D30" s="1">
        <v>0.0</v>
      </c>
      <c r="E30" s="1">
        <v>0.0</v>
      </c>
      <c r="F30" s="1" t="s">
        <v>337</v>
      </c>
      <c r="G30" s="1" t="s">
        <v>338</v>
      </c>
      <c r="H30" s="1" t="s">
        <v>339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340</v>
      </c>
      <c r="B31" s="1">
        <v>0.0</v>
      </c>
      <c r="C31" s="1">
        <v>0.0</v>
      </c>
      <c r="D31" s="1">
        <v>0.0</v>
      </c>
      <c r="E31" s="1">
        <v>0.0</v>
      </c>
      <c r="F31" s="1" t="s">
        <v>341</v>
      </c>
      <c r="G31" s="1" t="s">
        <v>342</v>
      </c>
      <c r="H31" s="1" t="s">
        <v>343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344</v>
      </c>
      <c r="B32" s="1">
        <v>0.0</v>
      </c>
      <c r="C32" s="1">
        <v>0.0</v>
      </c>
      <c r="D32" s="1">
        <v>0.0</v>
      </c>
      <c r="E32" s="1">
        <v>0.0</v>
      </c>
      <c r="F32" s="1" t="s">
        <v>345</v>
      </c>
      <c r="G32" s="1" t="s">
        <v>346</v>
      </c>
      <c r="H32" s="1" t="s">
        <v>347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348</v>
      </c>
      <c r="B33" s="1">
        <v>0.0</v>
      </c>
      <c r="C33" s="1">
        <v>0.0</v>
      </c>
      <c r="D33" s="1">
        <v>0.0</v>
      </c>
      <c r="E33" s="1">
        <v>0.0</v>
      </c>
      <c r="F33" s="1" t="s">
        <v>349</v>
      </c>
      <c r="G33" s="1" t="s">
        <v>350</v>
      </c>
      <c r="H33" s="1" t="s">
        <v>347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351</v>
      </c>
      <c r="B34" s="1" t="s">
        <v>352</v>
      </c>
      <c r="C34" s="1" t="s">
        <v>353</v>
      </c>
      <c r="D34" s="1" t="s">
        <v>354</v>
      </c>
      <c r="E34" s="1" t="s">
        <v>355</v>
      </c>
      <c r="F34" s="1" t="s">
        <v>356</v>
      </c>
      <c r="G34" s="1" t="s">
        <v>357</v>
      </c>
      <c r="H34" s="1" t="s">
        <v>358</v>
      </c>
      <c r="I34" s="1" t="s">
        <v>359</v>
      </c>
      <c r="J34" s="1" t="s">
        <v>89</v>
      </c>
      <c r="K34" s="1" t="s">
        <v>360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>
        <v>0.0</v>
      </c>
      <c r="D35" s="1">
        <v>0.0</v>
      </c>
      <c r="E35" s="1">
        <v>0.0</v>
      </c>
      <c r="F35" s="1" t="s">
        <v>362</v>
      </c>
      <c r="G35" s="1" t="s">
        <v>363</v>
      </c>
      <c r="H35" s="1" t="s">
        <v>364</v>
      </c>
      <c r="I35" s="1">
        <v>-1.0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365</v>
      </c>
      <c r="B36" s="1">
        <v>0.0</v>
      </c>
      <c r="C36" s="1">
        <v>0.0</v>
      </c>
      <c r="D36" s="1">
        <v>0.0</v>
      </c>
      <c r="E36" s="1">
        <v>0.0</v>
      </c>
      <c r="F36" s="1" t="s">
        <v>366</v>
      </c>
      <c r="G36" s="1" t="s">
        <v>367</v>
      </c>
      <c r="H36" s="1" t="s">
        <v>368</v>
      </c>
      <c r="I36" s="1">
        <v>-1.0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369</v>
      </c>
      <c r="B37" s="1">
        <v>0.0</v>
      </c>
      <c r="C37" s="1">
        <v>0.0</v>
      </c>
      <c r="D37" s="1">
        <v>0.0</v>
      </c>
      <c r="E37" s="1">
        <v>0.0</v>
      </c>
      <c r="F37" s="1" t="s">
        <v>366</v>
      </c>
      <c r="G37" s="1" t="s">
        <v>370</v>
      </c>
      <c r="H37" s="1" t="s">
        <v>371</v>
      </c>
      <c r="I37" s="1">
        <v>-1.0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372</v>
      </c>
      <c r="B38" s="1">
        <v>0.0</v>
      </c>
      <c r="C38" s="1">
        <v>0.0</v>
      </c>
      <c r="D38" s="1">
        <v>0.0</v>
      </c>
      <c r="E38" s="1">
        <v>0.0</v>
      </c>
      <c r="F38" s="1" t="s">
        <v>373</v>
      </c>
      <c r="G38" s="1" t="s">
        <v>374</v>
      </c>
      <c r="H38" s="1" t="s">
        <v>375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376</v>
      </c>
      <c r="B39" s="1" t="s">
        <v>377</v>
      </c>
      <c r="C39" s="1" t="s">
        <v>378</v>
      </c>
      <c r="D39" s="1" t="s">
        <v>379</v>
      </c>
      <c r="E39" s="1" t="s">
        <v>347</v>
      </c>
      <c r="F39" s="1" t="s">
        <v>374</v>
      </c>
      <c r="G39" s="1" t="s">
        <v>380</v>
      </c>
      <c r="H39" s="1" t="s">
        <v>381</v>
      </c>
      <c r="I39" s="1" t="s">
        <v>382</v>
      </c>
      <c r="J39" s="1" t="s">
        <v>383</v>
      </c>
      <c r="K39" s="1" t="s">
        <v>384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1">
        <v>0.0</v>
      </c>
      <c r="C40" s="1">
        <v>0.0</v>
      </c>
      <c r="D40" s="1">
        <v>0.0</v>
      </c>
      <c r="E40" s="1">
        <v>0.0</v>
      </c>
      <c r="F40" s="1" t="s">
        <v>373</v>
      </c>
      <c r="G40" s="1" t="s">
        <v>374</v>
      </c>
      <c r="H40" s="1" t="s">
        <v>375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 t="s">
        <v>377</v>
      </c>
      <c r="C41" s="1" t="s">
        <v>378</v>
      </c>
      <c r="D41" s="1" t="s">
        <v>379</v>
      </c>
      <c r="E41" s="1" t="s">
        <v>347</v>
      </c>
      <c r="F41" s="1" t="s">
        <v>374</v>
      </c>
      <c r="G41" s="1" t="s">
        <v>380</v>
      </c>
      <c r="H41" s="1" t="s">
        <v>387</v>
      </c>
      <c r="I41" s="1" t="s">
        <v>382</v>
      </c>
      <c r="J41" s="1" t="s">
        <v>388</v>
      </c>
      <c r="K41" s="1" t="s">
        <v>384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390</v>
      </c>
      <c r="B43" s="1" t="s">
        <v>391</v>
      </c>
      <c r="C43" s="1" t="s">
        <v>392</v>
      </c>
      <c r="D43" s="1" t="s">
        <v>393</v>
      </c>
      <c r="E43" s="1" t="s">
        <v>394</v>
      </c>
      <c r="F43" s="1" t="s">
        <v>395</v>
      </c>
      <c r="G43" s="1" t="s">
        <v>396</v>
      </c>
      <c r="H43" s="1" t="s">
        <v>397</v>
      </c>
      <c r="I43" s="1" t="s">
        <v>398</v>
      </c>
      <c r="J43" s="1" t="s">
        <v>399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400</v>
      </c>
      <c r="B44" s="1">
        <v>87.0</v>
      </c>
      <c r="C44" s="1" t="s">
        <v>401</v>
      </c>
      <c r="D44" s="1" t="s">
        <v>402</v>
      </c>
      <c r="E44" s="1" t="s">
        <v>403</v>
      </c>
      <c r="F44" s="1" t="s">
        <v>404</v>
      </c>
      <c r="G44" s="1" t="s">
        <v>405</v>
      </c>
      <c r="H44" s="1" t="s">
        <v>406</v>
      </c>
      <c r="I44" s="1">
        <v>0.0</v>
      </c>
      <c r="J44" s="1" t="s">
        <v>407</v>
      </c>
      <c r="K44" s="1" t="s">
        <v>408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409</v>
      </c>
      <c r="B45" s="1" t="s">
        <v>410</v>
      </c>
      <c r="C45" s="1" t="s">
        <v>411</v>
      </c>
      <c r="D45" s="1" t="s">
        <v>412</v>
      </c>
      <c r="E45" s="1" t="s">
        <v>413</v>
      </c>
      <c r="F45" s="1" t="s">
        <v>414</v>
      </c>
      <c r="G45" s="1" t="s">
        <v>415</v>
      </c>
      <c r="H45" s="1" t="s">
        <v>416</v>
      </c>
      <c r="I45" s="1" t="s">
        <v>417</v>
      </c>
      <c r="J45" s="1" t="s">
        <v>418</v>
      </c>
      <c r="K45" s="1" t="s">
        <v>419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420</v>
      </c>
      <c r="B46" s="1" t="s">
        <v>421</v>
      </c>
      <c r="C46" s="1" t="s">
        <v>422</v>
      </c>
      <c r="D46" s="1" t="s">
        <v>423</v>
      </c>
      <c r="E46" s="1" t="s">
        <v>424</v>
      </c>
      <c r="F46" s="1" t="s">
        <v>425</v>
      </c>
      <c r="G46" s="1" t="s">
        <v>426</v>
      </c>
      <c r="H46" s="1" t="s">
        <v>427</v>
      </c>
      <c r="I46" s="1" t="s">
        <v>428</v>
      </c>
      <c r="J46" s="1" t="s">
        <v>429</v>
      </c>
      <c r="K46" s="1" t="s">
        <v>430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431</v>
      </c>
      <c r="B47" s="1" t="s">
        <v>432</v>
      </c>
      <c r="C47" s="1" t="s">
        <v>433</v>
      </c>
      <c r="D47" s="1" t="s">
        <v>423</v>
      </c>
      <c r="E47" s="1" t="s">
        <v>424</v>
      </c>
      <c r="F47" s="1" t="s">
        <v>425</v>
      </c>
      <c r="G47" s="1" t="s">
        <v>426</v>
      </c>
      <c r="H47" s="1" t="s">
        <v>427</v>
      </c>
      <c r="I47" s="1" t="s">
        <v>428</v>
      </c>
      <c r="J47" s="1" t="s">
        <v>429</v>
      </c>
      <c r="K47" s="1" t="s">
        <v>430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434</v>
      </c>
      <c r="B48" s="1" t="s">
        <v>435</v>
      </c>
      <c r="C48" s="1" t="s">
        <v>436</v>
      </c>
      <c r="D48" s="1" t="s">
        <v>437</v>
      </c>
      <c r="E48" s="1" t="s">
        <v>438</v>
      </c>
      <c r="F48" s="1" t="s">
        <v>439</v>
      </c>
      <c r="G48" s="1" t="s">
        <v>440</v>
      </c>
      <c r="H48" s="1" t="s">
        <v>441</v>
      </c>
      <c r="I48" s="1" t="s">
        <v>442</v>
      </c>
      <c r="J48" s="1" t="s">
        <v>443</v>
      </c>
      <c r="K48" s="1" t="s">
        <v>444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445</v>
      </c>
      <c r="B49" s="1" t="s">
        <v>435</v>
      </c>
      <c r="C49" s="1" t="s">
        <v>436</v>
      </c>
      <c r="D49" s="1" t="s">
        <v>437</v>
      </c>
      <c r="E49" s="1" t="s">
        <v>438</v>
      </c>
      <c r="F49" s="1" t="s">
        <v>439</v>
      </c>
      <c r="G49" s="1" t="s">
        <v>440</v>
      </c>
      <c r="H49" s="1" t="s">
        <v>441</v>
      </c>
      <c r="I49" s="1" t="s">
        <v>442</v>
      </c>
      <c r="J49" s="1" t="s">
        <v>443</v>
      </c>
      <c r="K49" s="1" t="s">
        <v>444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446</v>
      </c>
      <c r="B50" s="1" t="s">
        <v>435</v>
      </c>
      <c r="C50" s="1" t="s">
        <v>436</v>
      </c>
      <c r="D50" s="1" t="s">
        <v>437</v>
      </c>
      <c r="E50" s="1" t="s">
        <v>438</v>
      </c>
      <c r="F50" s="1" t="s">
        <v>439</v>
      </c>
      <c r="G50" s="1" t="s">
        <v>440</v>
      </c>
      <c r="H50" s="1" t="s">
        <v>441</v>
      </c>
      <c r="I50" s="1" t="s">
        <v>447</v>
      </c>
      <c r="J50" s="1" t="s">
        <v>448</v>
      </c>
      <c r="K50" s="1" t="s">
        <v>444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 t="s">
        <v>450</v>
      </c>
      <c r="J51" s="1" t="s">
        <v>451</v>
      </c>
      <c r="K51" s="1" t="s">
        <v>452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453</v>
      </c>
      <c r="B52" s="1" t="s">
        <v>454</v>
      </c>
      <c r="C52" s="1" t="s">
        <v>455</v>
      </c>
      <c r="D52" s="1" t="s">
        <v>456</v>
      </c>
      <c r="E52" s="1" t="s">
        <v>457</v>
      </c>
      <c r="F52" s="1" t="s">
        <v>458</v>
      </c>
      <c r="G52" s="1" t="s">
        <v>459</v>
      </c>
      <c r="H52" s="1" t="s">
        <v>460</v>
      </c>
      <c r="I52" s="1" t="s">
        <v>461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462</v>
      </c>
      <c r="B53" s="1" t="s">
        <v>463</v>
      </c>
      <c r="C53" s="1" t="s">
        <v>464</v>
      </c>
      <c r="D53" s="1" t="s">
        <v>465</v>
      </c>
      <c r="E53" s="1" t="s">
        <v>466</v>
      </c>
      <c r="F53" s="1" t="s">
        <v>467</v>
      </c>
      <c r="G53" s="1" t="s">
        <v>468</v>
      </c>
      <c r="H53" s="1">
        <v>0.0</v>
      </c>
      <c r="I53" s="1" t="s">
        <v>469</v>
      </c>
      <c r="J53" s="1" t="s">
        <v>470</v>
      </c>
      <c r="K53" s="1" t="s">
        <v>471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472</v>
      </c>
      <c r="B54" s="1" t="s">
        <v>473</v>
      </c>
      <c r="C54" s="1" t="s">
        <v>373</v>
      </c>
      <c r="D54" s="1" t="s">
        <v>474</v>
      </c>
      <c r="E54" s="1" t="s">
        <v>475</v>
      </c>
      <c r="F54" s="1" t="s">
        <v>476</v>
      </c>
      <c r="G54" s="1" t="s">
        <v>477</v>
      </c>
      <c r="H54" s="1">
        <v>0.0</v>
      </c>
      <c r="I54" s="1" t="s">
        <v>478</v>
      </c>
      <c r="J54" s="1" t="s">
        <v>479</v>
      </c>
      <c r="K54" s="1" t="s">
        <v>480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481</v>
      </c>
      <c r="B55" s="1" t="s">
        <v>482</v>
      </c>
      <c r="C55" s="1" t="s">
        <v>483</v>
      </c>
      <c r="D55" s="1" t="s">
        <v>484</v>
      </c>
      <c r="E55" s="1" t="s">
        <v>485</v>
      </c>
      <c r="F55" s="1" t="s">
        <v>486</v>
      </c>
      <c r="G55" s="1" t="s">
        <v>487</v>
      </c>
      <c r="H55" s="1" t="s">
        <v>488</v>
      </c>
      <c r="I55" s="1" t="s">
        <v>489</v>
      </c>
      <c r="J55" s="1" t="s">
        <v>490</v>
      </c>
      <c r="K55" s="1" t="s">
        <v>491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492</v>
      </c>
      <c r="B56" s="1" t="s">
        <v>493</v>
      </c>
      <c r="C56" s="1" t="s">
        <v>483</v>
      </c>
      <c r="D56" s="1" t="s">
        <v>484</v>
      </c>
      <c r="E56" s="1" t="s">
        <v>485</v>
      </c>
      <c r="F56" s="1" t="s">
        <v>486</v>
      </c>
      <c r="G56" s="1" t="s">
        <v>487</v>
      </c>
      <c r="H56" s="1" t="s">
        <v>488</v>
      </c>
      <c r="I56" s="1" t="s">
        <v>489</v>
      </c>
      <c r="J56" s="1" t="s">
        <v>490</v>
      </c>
      <c r="K56" s="1" t="s">
        <v>491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494</v>
      </c>
      <c r="B57" s="1" t="s">
        <v>495</v>
      </c>
      <c r="C57" s="1" t="s">
        <v>496</v>
      </c>
      <c r="D57" s="1" t="s">
        <v>497</v>
      </c>
      <c r="E57" s="1" t="s">
        <v>498</v>
      </c>
      <c r="F57" s="1" t="s">
        <v>499</v>
      </c>
      <c r="G57" s="1" t="s">
        <v>500</v>
      </c>
      <c r="H57" s="1" t="s">
        <v>501</v>
      </c>
      <c r="I57" s="1" t="s">
        <v>502</v>
      </c>
      <c r="J57" s="1" t="s">
        <v>503</v>
      </c>
      <c r="K57" s="1" t="s">
        <v>504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505</v>
      </c>
      <c r="B58" s="1">
        <v>-59.0</v>
      </c>
      <c r="C58" s="1" t="s">
        <v>506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507</v>
      </c>
      <c r="J58" s="1" t="s">
        <v>508</v>
      </c>
      <c r="K58" s="1" t="s">
        <v>509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510</v>
      </c>
      <c r="B59" s="1" t="s">
        <v>511</v>
      </c>
      <c r="C59" s="1" t="s">
        <v>512</v>
      </c>
      <c r="D59" s="1" t="s">
        <v>513</v>
      </c>
      <c r="E59" s="1" t="s">
        <v>514</v>
      </c>
      <c r="F59" s="1" t="s">
        <v>515</v>
      </c>
      <c r="G59" s="1">
        <v>-59.0</v>
      </c>
      <c r="H59" s="1" t="s">
        <v>516</v>
      </c>
      <c r="I59" s="1" t="s">
        <v>517</v>
      </c>
      <c r="J59" s="1" t="s">
        <v>518</v>
      </c>
      <c r="K59" s="1" t="s">
        <v>519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520</v>
      </c>
      <c r="B60" s="1" t="s">
        <v>511</v>
      </c>
      <c r="C60" s="1" t="s">
        <v>512</v>
      </c>
      <c r="D60" s="1" t="s">
        <v>513</v>
      </c>
      <c r="E60" s="1" t="s">
        <v>514</v>
      </c>
      <c r="F60" s="1" t="s">
        <v>521</v>
      </c>
      <c r="G60" s="1" t="s">
        <v>522</v>
      </c>
      <c r="H60" s="1" t="s">
        <v>523</v>
      </c>
      <c r="I60" s="1" t="s">
        <v>524</v>
      </c>
      <c r="J60" s="1" t="s">
        <v>525</v>
      </c>
      <c r="K60" s="1" t="s">
        <v>519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527</v>
      </c>
      <c r="B62" s="1" t="s">
        <v>528</v>
      </c>
      <c r="C62" s="1" t="s">
        <v>529</v>
      </c>
      <c r="D62" s="1" t="s">
        <v>530</v>
      </c>
      <c r="E62" s="1" t="s">
        <v>531</v>
      </c>
      <c r="F62" s="1" t="s">
        <v>532</v>
      </c>
      <c r="G62" s="1" t="s">
        <v>533</v>
      </c>
      <c r="H62" s="1" t="s">
        <v>534</v>
      </c>
      <c r="I62" s="1" t="s">
        <v>535</v>
      </c>
      <c r="J62" s="1" t="s">
        <v>398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536</v>
      </c>
      <c r="B63" s="1" t="s">
        <v>537</v>
      </c>
      <c r="C63" s="1" t="s">
        <v>538</v>
      </c>
      <c r="D63" s="1" t="s">
        <v>539</v>
      </c>
      <c r="E63" s="1" t="s">
        <v>540</v>
      </c>
      <c r="F63" s="1" t="s">
        <v>541</v>
      </c>
      <c r="G63" s="1" t="s">
        <v>542</v>
      </c>
      <c r="H63" s="1" t="s">
        <v>543</v>
      </c>
      <c r="I63" s="1" t="s">
        <v>544</v>
      </c>
      <c r="J63" s="1" t="s">
        <v>545</v>
      </c>
      <c r="K63" s="1" t="s">
        <v>546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547</v>
      </c>
      <c r="B64" s="1" t="s">
        <v>548</v>
      </c>
      <c r="C64" s="1" t="s">
        <v>549</v>
      </c>
      <c r="D64" s="1" t="s">
        <v>550</v>
      </c>
      <c r="E64" s="1" t="s">
        <v>551</v>
      </c>
      <c r="F64" s="1" t="s">
        <v>552</v>
      </c>
      <c r="G64" s="1" t="s">
        <v>553</v>
      </c>
      <c r="H64" s="1" t="s">
        <v>554</v>
      </c>
      <c r="I64" s="1" t="s">
        <v>555</v>
      </c>
      <c r="J64" s="1" t="s">
        <v>556</v>
      </c>
      <c r="K64" s="1" t="s">
        <v>557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558</v>
      </c>
      <c r="B65" s="1" t="s">
        <v>559</v>
      </c>
      <c r="C65" s="1" t="s">
        <v>560</v>
      </c>
      <c r="D65" s="1" t="s">
        <v>561</v>
      </c>
      <c r="E65" s="1" t="s">
        <v>562</v>
      </c>
      <c r="F65" s="1" t="s">
        <v>563</v>
      </c>
      <c r="G65" s="1" t="s">
        <v>564</v>
      </c>
      <c r="H65" s="1" t="s">
        <v>565</v>
      </c>
      <c r="I65" s="1" t="s">
        <v>566</v>
      </c>
      <c r="J65" s="1" t="s">
        <v>567</v>
      </c>
      <c r="K65" s="1" t="s">
        <v>568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569</v>
      </c>
      <c r="B66" s="1" t="s">
        <v>570</v>
      </c>
      <c r="C66" s="1" t="s">
        <v>571</v>
      </c>
      <c r="D66" s="1" t="s">
        <v>572</v>
      </c>
      <c r="E66" s="1" t="s">
        <v>562</v>
      </c>
      <c r="F66" s="1" t="s">
        <v>563</v>
      </c>
      <c r="G66" s="1" t="s">
        <v>564</v>
      </c>
      <c r="H66" s="1" t="s">
        <v>565</v>
      </c>
      <c r="I66" s="1" t="s">
        <v>566</v>
      </c>
      <c r="J66" s="1" t="s">
        <v>567</v>
      </c>
      <c r="K66" s="1" t="s">
        <v>568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573</v>
      </c>
      <c r="B67" s="1" t="s">
        <v>574</v>
      </c>
      <c r="C67" s="1" t="s">
        <v>571</v>
      </c>
      <c r="D67" s="1" t="s">
        <v>575</v>
      </c>
      <c r="E67" s="1" t="s">
        <v>562</v>
      </c>
      <c r="F67" s="1" t="s">
        <v>576</v>
      </c>
      <c r="G67" s="1" t="s">
        <v>577</v>
      </c>
      <c r="H67" s="1" t="s">
        <v>578</v>
      </c>
      <c r="I67" s="1" t="s">
        <v>579</v>
      </c>
      <c r="J67" s="1" t="s">
        <v>580</v>
      </c>
      <c r="K67" s="1" t="s">
        <v>581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582</v>
      </c>
      <c r="B68" s="1" t="s">
        <v>574</v>
      </c>
      <c r="C68" s="1" t="s">
        <v>571</v>
      </c>
      <c r="D68" s="1" t="s">
        <v>575</v>
      </c>
      <c r="E68" s="1" t="s">
        <v>562</v>
      </c>
      <c r="F68" s="1" t="s">
        <v>576</v>
      </c>
      <c r="G68" s="1" t="s">
        <v>577</v>
      </c>
      <c r="H68" s="1" t="s">
        <v>578</v>
      </c>
      <c r="I68" s="1" t="s">
        <v>579</v>
      </c>
      <c r="J68" s="1" t="s">
        <v>580</v>
      </c>
      <c r="K68" s="1" t="s">
        <v>581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583</v>
      </c>
      <c r="B69" s="1" t="s">
        <v>574</v>
      </c>
      <c r="C69" s="1" t="s">
        <v>571</v>
      </c>
      <c r="D69" s="1" t="s">
        <v>575</v>
      </c>
      <c r="E69" s="1" t="s">
        <v>562</v>
      </c>
      <c r="F69" s="1" t="s">
        <v>576</v>
      </c>
      <c r="G69" s="1" t="s">
        <v>577</v>
      </c>
      <c r="H69" s="1" t="s">
        <v>578</v>
      </c>
      <c r="I69" s="1" t="s">
        <v>584</v>
      </c>
      <c r="J69" s="1" t="s">
        <v>580</v>
      </c>
      <c r="K69" s="1" t="s">
        <v>585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586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 t="s">
        <v>587</v>
      </c>
      <c r="K70" s="1" t="s">
        <v>588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589</v>
      </c>
      <c r="B71" s="1" t="s">
        <v>590</v>
      </c>
      <c r="C71" s="1" t="s">
        <v>591</v>
      </c>
      <c r="D71" s="1" t="s">
        <v>592</v>
      </c>
      <c r="E71" s="1" t="s">
        <v>593</v>
      </c>
      <c r="F71" s="1" t="s">
        <v>594</v>
      </c>
      <c r="G71" s="1" t="s">
        <v>595</v>
      </c>
      <c r="H71" s="1" t="s">
        <v>596</v>
      </c>
      <c r="I71" s="1" t="s">
        <v>597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598</v>
      </c>
      <c r="B72" s="1" t="s">
        <v>599</v>
      </c>
      <c r="C72" s="1" t="s">
        <v>600</v>
      </c>
      <c r="D72" s="1" t="s">
        <v>601</v>
      </c>
      <c r="E72" s="1" t="s">
        <v>602</v>
      </c>
      <c r="F72" s="1" t="s">
        <v>603</v>
      </c>
      <c r="G72" s="1" t="s">
        <v>604</v>
      </c>
      <c r="H72" s="1" t="s">
        <v>605</v>
      </c>
      <c r="I72" s="1" t="s">
        <v>606</v>
      </c>
      <c r="J72" s="1" t="s">
        <v>607</v>
      </c>
      <c r="K72" s="1" t="s">
        <v>608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609</v>
      </c>
      <c r="B73" s="1" t="s">
        <v>610</v>
      </c>
      <c r="C73" s="1" t="s">
        <v>611</v>
      </c>
      <c r="D73" s="1" t="s">
        <v>612</v>
      </c>
      <c r="E73" s="1" t="s">
        <v>613</v>
      </c>
      <c r="F73" s="1" t="s">
        <v>614</v>
      </c>
      <c r="G73" s="1" t="s">
        <v>615</v>
      </c>
      <c r="H73" s="1" t="s">
        <v>616</v>
      </c>
      <c r="I73" s="1" t="s">
        <v>617</v>
      </c>
      <c r="J73" s="1" t="s">
        <v>618</v>
      </c>
      <c r="K73" s="1" t="s">
        <v>619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620</v>
      </c>
      <c r="B74" s="1" t="s">
        <v>621</v>
      </c>
      <c r="C74" s="1" t="s">
        <v>622</v>
      </c>
      <c r="D74" s="1" t="s">
        <v>623</v>
      </c>
      <c r="E74" s="1" t="s">
        <v>624</v>
      </c>
      <c r="F74" s="1" t="s">
        <v>625</v>
      </c>
      <c r="G74" s="1" t="s">
        <v>626</v>
      </c>
      <c r="H74" s="1" t="s">
        <v>627</v>
      </c>
      <c r="I74" s="1" t="s">
        <v>628</v>
      </c>
      <c r="J74" s="1" t="s">
        <v>629</v>
      </c>
      <c r="K74" s="1" t="s">
        <v>630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631</v>
      </c>
      <c r="B75" s="1" t="s">
        <v>632</v>
      </c>
      <c r="C75" s="1" t="s">
        <v>633</v>
      </c>
      <c r="D75" s="1" t="s">
        <v>623</v>
      </c>
      <c r="E75" s="1" t="s">
        <v>624</v>
      </c>
      <c r="F75" s="1" t="s">
        <v>625</v>
      </c>
      <c r="G75" s="1" t="s">
        <v>626</v>
      </c>
      <c r="H75" s="1" t="s">
        <v>627</v>
      </c>
      <c r="I75" s="1" t="s">
        <v>628</v>
      </c>
      <c r="J75" s="1" t="s">
        <v>629</v>
      </c>
      <c r="K75" s="1" t="s">
        <v>630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634</v>
      </c>
      <c r="B76" s="1" t="s">
        <v>635</v>
      </c>
      <c r="C76" s="1" t="s">
        <v>636</v>
      </c>
      <c r="D76" s="1">
        <v>-7.0</v>
      </c>
      <c r="E76" s="1">
        <v>-21.0</v>
      </c>
      <c r="F76" s="1" t="s">
        <v>637</v>
      </c>
      <c r="G76" s="1" t="s">
        <v>638</v>
      </c>
      <c r="H76" s="1" t="s">
        <v>639</v>
      </c>
      <c r="I76" s="1" t="s">
        <v>640</v>
      </c>
      <c r="J76" s="1" t="s">
        <v>641</v>
      </c>
      <c r="K76" s="1" t="s">
        <v>642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643</v>
      </c>
      <c r="B77" s="1">
        <v>0.0</v>
      </c>
      <c r="C77" s="1" t="s">
        <v>644</v>
      </c>
      <c r="D77" s="1">
        <v>0.0</v>
      </c>
      <c r="E77" s="1" t="s">
        <v>645</v>
      </c>
      <c r="F77" s="1">
        <v>0.0</v>
      </c>
      <c r="G77" s="1" t="s">
        <v>646</v>
      </c>
      <c r="H77" s="1">
        <v>0.0</v>
      </c>
      <c r="I77" s="1" t="s">
        <v>647</v>
      </c>
      <c r="J77" s="1" t="s">
        <v>648</v>
      </c>
      <c r="K77" s="1" t="s">
        <v>649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650</v>
      </c>
      <c r="B78" s="1" t="s">
        <v>651</v>
      </c>
      <c r="C78" s="1" t="s">
        <v>652</v>
      </c>
      <c r="D78" s="1" t="s">
        <v>653</v>
      </c>
      <c r="E78" s="1" t="s">
        <v>654</v>
      </c>
      <c r="F78" s="1" t="s">
        <v>655</v>
      </c>
      <c r="G78" s="1" t="s">
        <v>656</v>
      </c>
      <c r="H78" s="1" t="s">
        <v>657</v>
      </c>
      <c r="I78" s="1" t="s">
        <v>658</v>
      </c>
      <c r="J78" s="1" t="s">
        <v>659</v>
      </c>
      <c r="K78" s="1" t="s">
        <v>660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661</v>
      </c>
      <c r="B79" s="1" t="s">
        <v>651</v>
      </c>
      <c r="C79" s="1" t="s">
        <v>652</v>
      </c>
      <c r="D79" s="1" t="s">
        <v>653</v>
      </c>
      <c r="E79" s="1" t="s">
        <v>654</v>
      </c>
      <c r="F79" s="1" t="s">
        <v>662</v>
      </c>
      <c r="G79" s="1" t="s">
        <v>663</v>
      </c>
      <c r="H79" s="1" t="s">
        <v>664</v>
      </c>
      <c r="I79" s="1" t="s">
        <v>665</v>
      </c>
      <c r="J79" s="1" t="s">
        <v>666</v>
      </c>
      <c r="K79" s="1" t="s">
        <v>667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669</v>
      </c>
      <c r="B81" s="1" t="s">
        <v>670</v>
      </c>
      <c r="C81" s="1" t="s">
        <v>671</v>
      </c>
      <c r="D81" s="1" t="s">
        <v>672</v>
      </c>
      <c r="E81" s="1" t="s">
        <v>673</v>
      </c>
      <c r="F81" s="1" t="s">
        <v>674</v>
      </c>
      <c r="G81" s="1" t="s">
        <v>675</v>
      </c>
      <c r="H81" s="1" t="s">
        <v>676</v>
      </c>
      <c r="I81" s="1" t="s">
        <v>677</v>
      </c>
      <c r="J81" s="1" t="s">
        <v>678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679</v>
      </c>
      <c r="B82" s="1" t="s">
        <v>680</v>
      </c>
      <c r="C82" s="1" t="s">
        <v>681</v>
      </c>
      <c r="D82" s="1" t="s">
        <v>682</v>
      </c>
      <c r="E82" s="1" t="s">
        <v>683</v>
      </c>
      <c r="F82" s="1" t="s">
        <v>684</v>
      </c>
      <c r="G82" s="1" t="s">
        <v>685</v>
      </c>
      <c r="H82" s="1" t="s">
        <v>686</v>
      </c>
      <c r="I82" s="1" t="s">
        <v>687</v>
      </c>
      <c r="J82" s="1" t="s">
        <v>688</v>
      </c>
      <c r="K82" s="1" t="s">
        <v>689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690</v>
      </c>
      <c r="B83" s="1" t="s">
        <v>691</v>
      </c>
      <c r="C83" s="1" t="s">
        <v>692</v>
      </c>
      <c r="D83" s="1" t="s">
        <v>693</v>
      </c>
      <c r="E83" s="1">
        <v>-7.0</v>
      </c>
      <c r="F83" s="1" t="s">
        <v>694</v>
      </c>
      <c r="G83" s="1" t="s">
        <v>695</v>
      </c>
      <c r="H83" s="1" t="s">
        <v>692</v>
      </c>
      <c r="I83" s="1" t="s">
        <v>696</v>
      </c>
      <c r="J83" s="1" t="s">
        <v>697</v>
      </c>
      <c r="K83" s="1" t="s">
        <v>698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699</v>
      </c>
      <c r="B84" s="1" t="s">
        <v>700</v>
      </c>
      <c r="C84" s="1" t="s">
        <v>701</v>
      </c>
      <c r="D84" s="1" t="s">
        <v>702</v>
      </c>
      <c r="E84" s="1" t="s">
        <v>703</v>
      </c>
      <c r="F84" s="1" t="s">
        <v>704</v>
      </c>
      <c r="G84" s="1" t="s">
        <v>562</v>
      </c>
      <c r="H84" s="1" t="s">
        <v>705</v>
      </c>
      <c r="I84" s="1" t="s">
        <v>706</v>
      </c>
      <c r="J84" s="1" t="s">
        <v>707</v>
      </c>
      <c r="K84" s="1" t="s">
        <v>708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709</v>
      </c>
      <c r="B85" s="1" t="s">
        <v>710</v>
      </c>
      <c r="C85" s="1">
        <v>8.0</v>
      </c>
      <c r="D85" s="1" t="s">
        <v>711</v>
      </c>
      <c r="E85" s="1" t="s">
        <v>712</v>
      </c>
      <c r="F85" s="1" t="s">
        <v>704</v>
      </c>
      <c r="G85" s="1" t="s">
        <v>562</v>
      </c>
      <c r="H85" s="1" t="s">
        <v>705</v>
      </c>
      <c r="I85" s="1" t="s">
        <v>706</v>
      </c>
      <c r="J85" s="1" t="s">
        <v>707</v>
      </c>
      <c r="K85" s="1" t="s">
        <v>708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713</v>
      </c>
      <c r="B86" s="1" t="s">
        <v>714</v>
      </c>
      <c r="C86" s="1">
        <v>8.0</v>
      </c>
      <c r="D86" s="1" t="s">
        <v>715</v>
      </c>
      <c r="E86" s="1" t="s">
        <v>440</v>
      </c>
      <c r="F86" s="1" t="s">
        <v>716</v>
      </c>
      <c r="G86" s="1" t="s">
        <v>717</v>
      </c>
      <c r="H86" s="1" t="s">
        <v>718</v>
      </c>
      <c r="I86" s="1" t="s">
        <v>719</v>
      </c>
      <c r="J86" s="1" t="s">
        <v>720</v>
      </c>
      <c r="K86" s="1" t="s">
        <v>721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722</v>
      </c>
      <c r="B87" s="1" t="s">
        <v>714</v>
      </c>
      <c r="C87" s="1">
        <v>8.0</v>
      </c>
      <c r="D87" s="1" t="s">
        <v>715</v>
      </c>
      <c r="E87" s="1" t="s">
        <v>440</v>
      </c>
      <c r="F87" s="1" t="s">
        <v>716</v>
      </c>
      <c r="G87" s="1" t="s">
        <v>717</v>
      </c>
      <c r="H87" s="1" t="s">
        <v>718</v>
      </c>
      <c r="I87" s="1" t="s">
        <v>719</v>
      </c>
      <c r="J87" s="1" t="s">
        <v>720</v>
      </c>
      <c r="K87" s="1" t="s">
        <v>721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723</v>
      </c>
      <c r="B88" s="1" t="s">
        <v>714</v>
      </c>
      <c r="C88" s="1" t="s">
        <v>724</v>
      </c>
      <c r="D88" s="1" t="s">
        <v>715</v>
      </c>
      <c r="E88" s="1" t="s">
        <v>440</v>
      </c>
      <c r="F88" s="1" t="s">
        <v>716</v>
      </c>
      <c r="G88" s="1" t="s">
        <v>717</v>
      </c>
      <c r="H88" s="1" t="s">
        <v>718</v>
      </c>
      <c r="I88" s="1" t="s">
        <v>725</v>
      </c>
      <c r="J88" s="1" t="s">
        <v>720</v>
      </c>
      <c r="K88" s="1" t="s">
        <v>721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726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>
        <v>0.0</v>
      </c>
      <c r="I89" s="1">
        <v>0.0</v>
      </c>
      <c r="J89" s="1">
        <v>0.0</v>
      </c>
      <c r="K89" s="1" t="s">
        <v>727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728</v>
      </c>
      <c r="B90" s="1" t="s">
        <v>729</v>
      </c>
      <c r="C90" s="1" t="s">
        <v>730</v>
      </c>
      <c r="D90" s="1" t="s">
        <v>731</v>
      </c>
      <c r="E90" s="1" t="s">
        <v>732</v>
      </c>
      <c r="F90" s="1" t="s">
        <v>733</v>
      </c>
      <c r="G90" s="1" t="s">
        <v>734</v>
      </c>
      <c r="H90" s="1" t="s">
        <v>735</v>
      </c>
      <c r="I90" s="1" t="s">
        <v>736</v>
      </c>
      <c r="J90" s="1">
        <v>0.0</v>
      </c>
      <c r="K90" s="1">
        <v>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737</v>
      </c>
      <c r="B91" s="1" t="s">
        <v>738</v>
      </c>
      <c r="C91" s="1" t="s">
        <v>468</v>
      </c>
      <c r="D91" s="1" t="s">
        <v>739</v>
      </c>
      <c r="E91" s="1" t="s">
        <v>740</v>
      </c>
      <c r="F91" s="1" t="s">
        <v>741</v>
      </c>
      <c r="G91" s="1" t="s">
        <v>742</v>
      </c>
      <c r="H91" s="1" t="s">
        <v>743</v>
      </c>
      <c r="I91" s="1" t="s">
        <v>744</v>
      </c>
      <c r="J91" s="1" t="s">
        <v>745</v>
      </c>
      <c r="K91" s="1" t="s">
        <v>746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747</v>
      </c>
      <c r="B92" s="1" t="s">
        <v>748</v>
      </c>
      <c r="C92" s="1" t="s">
        <v>749</v>
      </c>
      <c r="D92" s="1" t="s">
        <v>750</v>
      </c>
      <c r="E92" s="1" t="s">
        <v>751</v>
      </c>
      <c r="F92" s="1" t="s">
        <v>752</v>
      </c>
      <c r="G92" s="1" t="s">
        <v>753</v>
      </c>
      <c r="H92" s="1" t="s">
        <v>754</v>
      </c>
      <c r="I92" s="1" t="s">
        <v>755</v>
      </c>
      <c r="J92" s="1" t="s">
        <v>756</v>
      </c>
      <c r="K92" s="1" t="s">
        <v>757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758</v>
      </c>
      <c r="B93" s="1" t="s">
        <v>759</v>
      </c>
      <c r="C93" s="1" t="s">
        <v>760</v>
      </c>
      <c r="D93" s="1" t="s">
        <v>464</v>
      </c>
      <c r="E93" s="1" t="s">
        <v>761</v>
      </c>
      <c r="F93" s="1" t="s">
        <v>762</v>
      </c>
      <c r="G93" s="1" t="s">
        <v>763</v>
      </c>
      <c r="H93" s="1" t="s">
        <v>764</v>
      </c>
      <c r="I93" s="1" t="s">
        <v>765</v>
      </c>
      <c r="J93" s="1" t="s">
        <v>766</v>
      </c>
      <c r="K93" s="1" t="s">
        <v>767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768</v>
      </c>
      <c r="B94" s="1">
        <v>15.0</v>
      </c>
      <c r="C94" s="1" t="s">
        <v>769</v>
      </c>
      <c r="D94" s="1" t="s">
        <v>770</v>
      </c>
      <c r="E94" s="1" t="s">
        <v>761</v>
      </c>
      <c r="F94" s="1" t="s">
        <v>762</v>
      </c>
      <c r="G94" s="1" t="s">
        <v>763</v>
      </c>
      <c r="H94" s="1" t="s">
        <v>764</v>
      </c>
      <c r="I94" s="1" t="s">
        <v>765</v>
      </c>
      <c r="J94" s="1" t="s">
        <v>766</v>
      </c>
      <c r="K94" s="1" t="s">
        <v>767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771</v>
      </c>
      <c r="B95" s="1" t="s">
        <v>772</v>
      </c>
      <c r="C95" s="1" t="s">
        <v>773</v>
      </c>
      <c r="D95" s="1" t="s">
        <v>774</v>
      </c>
      <c r="E95" s="1" t="s">
        <v>775</v>
      </c>
      <c r="F95" s="1" t="s">
        <v>776</v>
      </c>
      <c r="G95" s="1" t="s">
        <v>777</v>
      </c>
      <c r="H95" s="1" t="s">
        <v>778</v>
      </c>
      <c r="I95" s="1" t="s">
        <v>779</v>
      </c>
      <c r="J95" s="1" t="s">
        <v>780</v>
      </c>
      <c r="K95" s="1" t="s">
        <v>781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782</v>
      </c>
      <c r="B96" s="1" t="s">
        <v>783</v>
      </c>
      <c r="C96" s="1">
        <v>0.0</v>
      </c>
      <c r="D96" s="1">
        <v>0.0</v>
      </c>
      <c r="E96" s="1" t="s">
        <v>784</v>
      </c>
      <c r="F96" s="1">
        <v>0.0</v>
      </c>
      <c r="G96" s="1">
        <v>0.0</v>
      </c>
      <c r="H96" s="1" t="s">
        <v>785</v>
      </c>
      <c r="I96" s="1">
        <v>0.0</v>
      </c>
      <c r="J96" s="1" t="s">
        <v>786</v>
      </c>
      <c r="K96" s="1" t="s">
        <v>787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788</v>
      </c>
      <c r="B97" s="1" t="s">
        <v>789</v>
      </c>
      <c r="C97" s="1" t="s">
        <v>790</v>
      </c>
      <c r="D97" s="1" t="s">
        <v>791</v>
      </c>
      <c r="E97" s="1" t="s">
        <v>619</v>
      </c>
      <c r="F97" s="1" t="s">
        <v>792</v>
      </c>
      <c r="G97" s="1" t="s">
        <v>793</v>
      </c>
      <c r="H97" s="1" t="s">
        <v>794</v>
      </c>
      <c r="I97" s="1" t="s">
        <v>795</v>
      </c>
      <c r="J97" s="1" t="s">
        <v>796</v>
      </c>
      <c r="K97" s="1" t="s">
        <v>797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798</v>
      </c>
      <c r="B98" s="1" t="s">
        <v>789</v>
      </c>
      <c r="C98" s="1" t="s">
        <v>790</v>
      </c>
      <c r="D98" s="1" t="s">
        <v>791</v>
      </c>
      <c r="E98" s="1" t="s">
        <v>619</v>
      </c>
      <c r="F98" s="1" t="s">
        <v>799</v>
      </c>
      <c r="G98" s="1" t="s">
        <v>800</v>
      </c>
      <c r="H98" s="1" t="s">
        <v>801</v>
      </c>
      <c r="I98" s="1" t="s">
        <v>802</v>
      </c>
      <c r="J98" s="1" t="s">
        <v>803</v>
      </c>
      <c r="K98" s="1" t="s">
        <v>804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806</v>
      </c>
      <c r="B100" s="1" t="s">
        <v>807</v>
      </c>
      <c r="C100" s="1" t="s">
        <v>808</v>
      </c>
      <c r="D100" s="1" t="s">
        <v>809</v>
      </c>
      <c r="E100" s="1" t="s">
        <v>810</v>
      </c>
      <c r="F100" s="1" t="s">
        <v>811</v>
      </c>
      <c r="G100" s="1" t="s">
        <v>812</v>
      </c>
      <c r="H100" s="1" t="s">
        <v>813</v>
      </c>
      <c r="I100" s="1" t="s">
        <v>814</v>
      </c>
      <c r="J100" s="1" t="s">
        <v>815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816</v>
      </c>
      <c r="B101" s="1">
        <v>-24.0</v>
      </c>
      <c r="C101" s="1" t="s">
        <v>817</v>
      </c>
      <c r="D101" s="1" t="s">
        <v>818</v>
      </c>
      <c r="E101" s="1" t="s">
        <v>819</v>
      </c>
      <c r="F101" s="1" t="s">
        <v>820</v>
      </c>
      <c r="G101" s="1" t="s">
        <v>821</v>
      </c>
      <c r="H101" s="1" t="s">
        <v>822</v>
      </c>
      <c r="I101" s="1" t="s">
        <v>823</v>
      </c>
      <c r="J101" s="1" t="s">
        <v>824</v>
      </c>
      <c r="K101" s="1" t="s">
        <v>825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826</v>
      </c>
      <c r="B102" s="1" t="s">
        <v>827</v>
      </c>
      <c r="C102" s="1" t="s">
        <v>828</v>
      </c>
      <c r="D102" s="1" t="s">
        <v>829</v>
      </c>
      <c r="E102" s="1" t="s">
        <v>830</v>
      </c>
      <c r="F102" s="1" t="s">
        <v>831</v>
      </c>
      <c r="G102" s="1" t="s">
        <v>832</v>
      </c>
      <c r="H102" s="1" t="s">
        <v>830</v>
      </c>
      <c r="I102" s="1" t="s">
        <v>833</v>
      </c>
      <c r="J102" s="1" t="s">
        <v>834</v>
      </c>
      <c r="K102" s="1" t="s">
        <v>835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836</v>
      </c>
      <c r="B103" s="1" t="s">
        <v>837</v>
      </c>
      <c r="C103" s="1" t="s">
        <v>838</v>
      </c>
      <c r="D103" s="1" t="s">
        <v>839</v>
      </c>
      <c r="E103" s="1" t="s">
        <v>840</v>
      </c>
      <c r="F103" s="1" t="s">
        <v>841</v>
      </c>
      <c r="G103" s="1" t="s">
        <v>842</v>
      </c>
      <c r="H103" s="1" t="s">
        <v>843</v>
      </c>
      <c r="I103" s="1" t="s">
        <v>844</v>
      </c>
      <c r="J103" s="1" t="s">
        <v>845</v>
      </c>
      <c r="K103" s="1" t="s">
        <v>846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847</v>
      </c>
      <c r="B104" s="1" t="s">
        <v>848</v>
      </c>
      <c r="C104" s="1" t="s">
        <v>849</v>
      </c>
      <c r="D104" s="1" t="s">
        <v>850</v>
      </c>
      <c r="E104" s="1" t="s">
        <v>851</v>
      </c>
      <c r="F104" s="1" t="s">
        <v>852</v>
      </c>
      <c r="G104" s="1" t="s">
        <v>853</v>
      </c>
      <c r="H104" s="1" t="s">
        <v>843</v>
      </c>
      <c r="I104" s="1" t="s">
        <v>844</v>
      </c>
      <c r="J104" s="1" t="s">
        <v>845</v>
      </c>
      <c r="K104" s="1" t="s">
        <v>846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854</v>
      </c>
      <c r="B105" s="1" t="s">
        <v>855</v>
      </c>
      <c r="C105" s="1" t="s">
        <v>856</v>
      </c>
      <c r="D105" s="1" t="s">
        <v>857</v>
      </c>
      <c r="E105" s="1" t="s">
        <v>851</v>
      </c>
      <c r="F105" s="1" t="s">
        <v>858</v>
      </c>
      <c r="G105" s="1" t="s">
        <v>859</v>
      </c>
      <c r="H105" s="1" t="s">
        <v>860</v>
      </c>
      <c r="I105" s="1" t="s">
        <v>861</v>
      </c>
      <c r="J105" s="1" t="s">
        <v>862</v>
      </c>
      <c r="K105" s="1" t="s">
        <v>863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864</v>
      </c>
      <c r="B106" s="1" t="s">
        <v>855</v>
      </c>
      <c r="C106" s="1" t="s">
        <v>856</v>
      </c>
      <c r="D106" s="1" t="s">
        <v>857</v>
      </c>
      <c r="E106" s="1" t="s">
        <v>851</v>
      </c>
      <c r="F106" s="1" t="s">
        <v>858</v>
      </c>
      <c r="G106" s="1" t="s">
        <v>859</v>
      </c>
      <c r="H106" s="1" t="s">
        <v>860</v>
      </c>
      <c r="I106" s="1" t="s">
        <v>861</v>
      </c>
      <c r="J106" s="1" t="s">
        <v>862</v>
      </c>
      <c r="K106" s="1" t="s">
        <v>863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865</v>
      </c>
      <c r="B107" s="1" t="s">
        <v>855</v>
      </c>
      <c r="C107" s="1" t="s">
        <v>856</v>
      </c>
      <c r="D107" s="1" t="s">
        <v>857</v>
      </c>
      <c r="E107" s="1" t="s">
        <v>851</v>
      </c>
      <c r="F107" s="1" t="s">
        <v>858</v>
      </c>
      <c r="G107" s="1" t="s">
        <v>859</v>
      </c>
      <c r="H107" s="1" t="s">
        <v>860</v>
      </c>
      <c r="I107" s="1" t="s">
        <v>866</v>
      </c>
      <c r="J107" s="1" t="s">
        <v>862</v>
      </c>
      <c r="K107" s="1" t="s">
        <v>863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867</v>
      </c>
      <c r="B108" s="1" t="s">
        <v>868</v>
      </c>
      <c r="C108" s="1" t="s">
        <v>869</v>
      </c>
      <c r="D108" s="1" t="s">
        <v>870</v>
      </c>
      <c r="E108" s="1" t="s">
        <v>871</v>
      </c>
      <c r="F108" s="1" t="s">
        <v>599</v>
      </c>
      <c r="G108" s="1" t="s">
        <v>599</v>
      </c>
      <c r="H108" s="1" t="s">
        <v>872</v>
      </c>
      <c r="I108" s="1" t="s">
        <v>873</v>
      </c>
      <c r="J108" s="1">
        <v>0.0</v>
      </c>
      <c r="K108" s="1">
        <v>0.0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874</v>
      </c>
      <c r="B109" s="1" t="s">
        <v>875</v>
      </c>
      <c r="C109" s="1" t="s">
        <v>463</v>
      </c>
      <c r="D109" s="1" t="s">
        <v>876</v>
      </c>
      <c r="E109" s="1" t="s">
        <v>877</v>
      </c>
      <c r="F109" s="1" t="s">
        <v>878</v>
      </c>
      <c r="G109" s="1" t="s">
        <v>879</v>
      </c>
      <c r="H109" s="1" t="s">
        <v>880</v>
      </c>
      <c r="I109" s="1" t="s">
        <v>881</v>
      </c>
      <c r="J109" s="1" t="s">
        <v>882</v>
      </c>
      <c r="K109" s="1" t="s">
        <v>883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884</v>
      </c>
      <c r="B110" s="1" t="s">
        <v>885</v>
      </c>
      <c r="C110" s="1" t="s">
        <v>886</v>
      </c>
      <c r="D110" s="1" t="s">
        <v>887</v>
      </c>
      <c r="E110" s="1" t="s">
        <v>888</v>
      </c>
      <c r="F110" s="1" t="s">
        <v>889</v>
      </c>
      <c r="G110" s="1" t="s">
        <v>890</v>
      </c>
      <c r="H110" s="1" t="s">
        <v>891</v>
      </c>
      <c r="I110" s="1" t="s">
        <v>892</v>
      </c>
      <c r="J110" s="1" t="s">
        <v>893</v>
      </c>
      <c r="K110" s="1" t="s">
        <v>894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895</v>
      </c>
      <c r="B111" s="1" t="s">
        <v>896</v>
      </c>
      <c r="C111" s="1" t="s">
        <v>897</v>
      </c>
      <c r="D111" s="1" t="s">
        <v>898</v>
      </c>
      <c r="E111" s="1" t="s">
        <v>396</v>
      </c>
      <c r="F111" s="1" t="s">
        <v>899</v>
      </c>
      <c r="G111" s="1" t="s">
        <v>900</v>
      </c>
      <c r="H111" s="1" t="s">
        <v>901</v>
      </c>
      <c r="I111" s="1" t="s">
        <v>902</v>
      </c>
      <c r="J111" s="1" t="s">
        <v>903</v>
      </c>
      <c r="K111" s="1">
        <v>14.0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904</v>
      </c>
      <c r="B112" s="1" t="s">
        <v>905</v>
      </c>
      <c r="C112" s="1" t="s">
        <v>906</v>
      </c>
      <c r="D112" s="1" t="s">
        <v>907</v>
      </c>
      <c r="E112" s="1" t="s">
        <v>908</v>
      </c>
      <c r="F112" s="1" t="s">
        <v>909</v>
      </c>
      <c r="G112" s="1" t="s">
        <v>900</v>
      </c>
      <c r="H112" s="1" t="s">
        <v>901</v>
      </c>
      <c r="I112" s="1" t="s">
        <v>902</v>
      </c>
      <c r="J112" s="1" t="s">
        <v>903</v>
      </c>
      <c r="K112" s="1">
        <v>14.0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910</v>
      </c>
      <c r="B113" s="1" t="s">
        <v>911</v>
      </c>
      <c r="C113" s="1" t="s">
        <v>301</v>
      </c>
      <c r="D113" s="1">
        <v>45.0</v>
      </c>
      <c r="E113" s="1" t="s">
        <v>912</v>
      </c>
      <c r="F113" s="1" t="s">
        <v>913</v>
      </c>
      <c r="G113" s="1" t="s">
        <v>914</v>
      </c>
      <c r="H113" s="1" t="s">
        <v>851</v>
      </c>
      <c r="I113" s="1" t="s">
        <v>915</v>
      </c>
      <c r="J113" s="1" t="s">
        <v>916</v>
      </c>
      <c r="K113" s="1" t="s">
        <v>917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918</v>
      </c>
      <c r="B114" s="1" t="s">
        <v>919</v>
      </c>
      <c r="C114" s="1" t="s">
        <v>920</v>
      </c>
      <c r="D114" s="1">
        <v>0.0</v>
      </c>
      <c r="E114" s="1">
        <v>0.0</v>
      </c>
      <c r="F114" s="1">
        <v>0.0</v>
      </c>
      <c r="G114" s="1" t="s">
        <v>921</v>
      </c>
      <c r="H114" s="1" t="s">
        <v>922</v>
      </c>
      <c r="I114" s="1">
        <v>0.0</v>
      </c>
      <c r="J114" s="1" t="s">
        <v>923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924</v>
      </c>
      <c r="B115" s="1" t="s">
        <v>925</v>
      </c>
      <c r="C115" s="1" t="s">
        <v>926</v>
      </c>
      <c r="D115" s="1" t="s">
        <v>927</v>
      </c>
      <c r="E115" s="1" t="s">
        <v>928</v>
      </c>
      <c r="F115" s="1" t="s">
        <v>929</v>
      </c>
      <c r="G115" s="1" t="s">
        <v>930</v>
      </c>
      <c r="H115" s="1" t="s">
        <v>931</v>
      </c>
      <c r="I115" s="1" t="s">
        <v>932</v>
      </c>
      <c r="J115" s="1" t="s">
        <v>933</v>
      </c>
      <c r="K115" s="1" t="s">
        <v>934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935</v>
      </c>
      <c r="B116" s="1" t="s">
        <v>925</v>
      </c>
      <c r="C116" s="1" t="s">
        <v>926</v>
      </c>
      <c r="D116" s="1" t="s">
        <v>927</v>
      </c>
      <c r="E116" s="1" t="s">
        <v>928</v>
      </c>
      <c r="F116" s="1" t="s">
        <v>936</v>
      </c>
      <c r="G116" s="1" t="s">
        <v>937</v>
      </c>
      <c r="H116" s="1" t="s">
        <v>938</v>
      </c>
      <c r="I116" s="1" t="s">
        <v>939</v>
      </c>
      <c r="J116" s="1" t="s">
        <v>933</v>
      </c>
      <c r="K116" s="1" t="s">
        <v>940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941</v>
      </c>
      <c r="C1" s="1" t="s">
        <v>942</v>
      </c>
      <c r="D1" s="1" t="s">
        <v>943</v>
      </c>
      <c r="E1" s="1" t="s">
        <v>944</v>
      </c>
      <c r="F1" s="1" t="s">
        <v>945</v>
      </c>
      <c r="G1" s="1" t="s">
        <v>946</v>
      </c>
      <c r="H1" s="1" t="s">
        <v>947</v>
      </c>
      <c r="I1" s="1" t="s">
        <v>948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949</v>
      </c>
      <c r="B2" s="1" t="s">
        <v>950</v>
      </c>
      <c r="C2" s="1" t="s">
        <v>951</v>
      </c>
      <c r="D2" s="1" t="s">
        <v>952</v>
      </c>
      <c r="E2" s="1" t="s">
        <v>953</v>
      </c>
      <c r="F2" s="1" t="s">
        <v>954</v>
      </c>
      <c r="G2" s="1" t="s">
        <v>955</v>
      </c>
      <c r="H2" s="1" t="s">
        <v>955</v>
      </c>
      <c r="I2" s="1" t="s">
        <v>956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957</v>
      </c>
      <c r="B3" s="1" t="s">
        <v>956</v>
      </c>
      <c r="C3" s="1" t="s">
        <v>958</v>
      </c>
      <c r="D3" s="1" t="s">
        <v>959</v>
      </c>
      <c r="E3" s="1" t="s">
        <v>960</v>
      </c>
      <c r="F3" s="1" t="s">
        <v>961</v>
      </c>
      <c r="G3" s="1" t="s">
        <v>962</v>
      </c>
      <c r="H3" s="1" t="s">
        <v>963</v>
      </c>
      <c r="I3" s="1" t="s">
        <v>956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964</v>
      </c>
      <c r="B4" s="1" t="s">
        <v>950</v>
      </c>
      <c r="C4" s="1" t="s">
        <v>951</v>
      </c>
      <c r="D4" s="1" t="s">
        <v>952</v>
      </c>
      <c r="E4" s="1" t="s">
        <v>953</v>
      </c>
      <c r="F4" s="1" t="s">
        <v>954</v>
      </c>
      <c r="G4" s="1" t="s">
        <v>955</v>
      </c>
      <c r="H4" s="1" t="s">
        <v>955</v>
      </c>
      <c r="I4" s="1" t="s">
        <v>955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957</v>
      </c>
      <c r="B5" s="1" t="s">
        <v>956</v>
      </c>
      <c r="C5" s="1" t="s">
        <v>958</v>
      </c>
      <c r="D5" s="1" t="s">
        <v>959</v>
      </c>
      <c r="E5" s="1" t="s">
        <v>960</v>
      </c>
      <c r="F5" s="1" t="s">
        <v>961</v>
      </c>
      <c r="G5" s="1" t="s">
        <v>962</v>
      </c>
      <c r="H5" s="1" t="s">
        <v>963</v>
      </c>
      <c r="I5" s="1" t="s">
        <v>963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965</v>
      </c>
      <c r="B6" s="1" t="s">
        <v>966</v>
      </c>
      <c r="C6" s="1" t="s">
        <v>967</v>
      </c>
      <c r="D6" s="1" t="s">
        <v>968</v>
      </c>
      <c r="E6" s="1" t="s">
        <v>969</v>
      </c>
      <c r="F6" s="1" t="s">
        <v>970</v>
      </c>
      <c r="G6" s="1" t="s">
        <v>971</v>
      </c>
      <c r="H6" s="1" t="s">
        <v>972</v>
      </c>
      <c r="I6" s="1" t="s">
        <v>973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974</v>
      </c>
      <c r="B7" s="1" t="s">
        <v>956</v>
      </c>
      <c r="C7" s="1" t="s">
        <v>956</v>
      </c>
      <c r="D7" s="1" t="s">
        <v>956</v>
      </c>
      <c r="E7" s="1" t="s">
        <v>956</v>
      </c>
      <c r="F7" s="1" t="s">
        <v>956</v>
      </c>
      <c r="G7" s="1" t="s">
        <v>956</v>
      </c>
      <c r="H7" s="1" t="s">
        <v>956</v>
      </c>
      <c r="I7" s="1" t="s">
        <v>956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975</v>
      </c>
      <c r="B8" s="1" t="s">
        <v>956</v>
      </c>
      <c r="C8" s="1" t="s">
        <v>976</v>
      </c>
      <c r="D8" s="1" t="s">
        <v>977</v>
      </c>
      <c r="E8" s="1" t="s">
        <v>976</v>
      </c>
      <c r="F8" s="1" t="s">
        <v>977</v>
      </c>
      <c r="G8" s="1" t="s">
        <v>976</v>
      </c>
      <c r="H8" s="1" t="s">
        <v>976</v>
      </c>
      <c r="I8" s="1" t="s">
        <v>978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979</v>
      </c>
      <c r="B9" s="1" t="s">
        <v>956</v>
      </c>
      <c r="C9" s="1" t="s">
        <v>980</v>
      </c>
      <c r="D9" s="1" t="s">
        <v>981</v>
      </c>
      <c r="E9" s="1" t="s">
        <v>982</v>
      </c>
      <c r="F9" s="1" t="s">
        <v>956</v>
      </c>
      <c r="G9" s="1" t="s">
        <v>983</v>
      </c>
      <c r="H9" s="1" t="s">
        <v>984</v>
      </c>
      <c r="I9" s="1" t="s">
        <v>985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986</v>
      </c>
      <c r="B10" s="1" t="s">
        <v>956</v>
      </c>
      <c r="C10" s="1" t="s">
        <v>976</v>
      </c>
      <c r="D10" s="1" t="s">
        <v>976</v>
      </c>
      <c r="E10" s="1" t="s">
        <v>976</v>
      </c>
      <c r="F10" s="1" t="s">
        <v>956</v>
      </c>
      <c r="G10" s="1" t="s">
        <v>983</v>
      </c>
      <c r="H10" s="1" t="s">
        <v>984</v>
      </c>
      <c r="I10" s="1" t="s">
        <v>985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987</v>
      </c>
      <c r="B11" s="1" t="s">
        <v>956</v>
      </c>
      <c r="C11" s="1" t="s">
        <v>956</v>
      </c>
      <c r="D11" s="1" t="s">
        <v>956</v>
      </c>
      <c r="E11" s="1" t="s">
        <v>988</v>
      </c>
      <c r="F11" s="1" t="s">
        <v>956</v>
      </c>
      <c r="G11" s="1" t="s">
        <v>956</v>
      </c>
      <c r="H11" s="1" t="s">
        <v>956</v>
      </c>
      <c r="I11" s="1" t="s">
        <v>956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989</v>
      </c>
      <c r="B12" s="1" t="s">
        <v>956</v>
      </c>
      <c r="C12" s="1" t="s">
        <v>977</v>
      </c>
      <c r="D12" s="1" t="s">
        <v>977</v>
      </c>
      <c r="E12" s="1" t="s">
        <v>977</v>
      </c>
      <c r="F12" s="1" t="s">
        <v>977</v>
      </c>
      <c r="G12" s="1" t="s">
        <v>990</v>
      </c>
      <c r="H12" s="1" t="s">
        <v>991</v>
      </c>
      <c r="I12" s="1" t="s">
        <v>992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993</v>
      </c>
      <c r="B13" s="1" t="s">
        <v>956</v>
      </c>
      <c r="C13" s="1" t="s">
        <v>977</v>
      </c>
      <c r="D13" s="1" t="s">
        <v>956</v>
      </c>
      <c r="E13" s="1" t="s">
        <v>977</v>
      </c>
      <c r="F13" s="1" t="s">
        <v>956</v>
      </c>
      <c r="G13" s="1" t="s">
        <v>994</v>
      </c>
      <c r="H13" s="1" t="s">
        <v>995</v>
      </c>
      <c r="I13" s="1" t="s">
        <v>996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997</v>
      </c>
      <c r="B14" s="1" t="s">
        <v>956</v>
      </c>
      <c r="C14" s="1" t="s">
        <v>998</v>
      </c>
      <c r="D14" s="1" t="s">
        <v>956</v>
      </c>
      <c r="E14" s="1" t="s">
        <v>999</v>
      </c>
      <c r="F14" s="1" t="s">
        <v>956</v>
      </c>
      <c r="G14" s="1" t="s">
        <v>1000</v>
      </c>
      <c r="H14" s="1" t="s">
        <v>1001</v>
      </c>
      <c r="I14" s="1" t="s">
        <v>1002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1003</v>
      </c>
      <c r="B15" s="1" t="s">
        <v>956</v>
      </c>
      <c r="C15" s="1" t="s">
        <v>956</v>
      </c>
      <c r="D15" s="1" t="s">
        <v>956</v>
      </c>
      <c r="E15" s="1" t="s">
        <v>956</v>
      </c>
      <c r="F15" s="1" t="s">
        <v>956</v>
      </c>
      <c r="G15" s="1" t="s">
        <v>956</v>
      </c>
      <c r="H15" s="1" t="s">
        <v>956</v>
      </c>
      <c r="I15" s="1" t="s">
        <v>956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1004</v>
      </c>
      <c r="B16" s="1" t="s">
        <v>956</v>
      </c>
      <c r="C16" s="1" t="s">
        <v>956</v>
      </c>
      <c r="D16" s="1" t="s">
        <v>956</v>
      </c>
      <c r="E16" s="1" t="s">
        <v>956</v>
      </c>
      <c r="F16" s="1" t="s">
        <v>956</v>
      </c>
      <c r="G16" s="1" t="s">
        <v>956</v>
      </c>
      <c r="H16" s="1" t="s">
        <v>956</v>
      </c>
      <c r="I16" s="1" t="s">
        <v>956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1005</v>
      </c>
      <c r="B17" s="1" t="s">
        <v>1006</v>
      </c>
      <c r="C17" s="1" t="s">
        <v>1007</v>
      </c>
      <c r="D17" s="1" t="s">
        <v>1008</v>
      </c>
      <c r="E17" s="1" t="s">
        <v>1009</v>
      </c>
      <c r="F17" s="1" t="s">
        <v>123</v>
      </c>
      <c r="G17" s="1" t="s">
        <v>1010</v>
      </c>
      <c r="H17" s="1" t="s">
        <v>1011</v>
      </c>
      <c r="I17" s="1" t="s">
        <v>1012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1013</v>
      </c>
      <c r="B18" s="1" t="s">
        <v>956</v>
      </c>
      <c r="C18" s="1" t="s">
        <v>956</v>
      </c>
      <c r="D18" s="1" t="s">
        <v>956</v>
      </c>
      <c r="E18" s="1" t="s">
        <v>956</v>
      </c>
      <c r="F18" s="1" t="s">
        <v>956</v>
      </c>
      <c r="G18" s="1" t="s">
        <v>956</v>
      </c>
      <c r="H18" s="1" t="s">
        <v>956</v>
      </c>
      <c r="I18" s="1" t="s">
        <v>956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1014</v>
      </c>
      <c r="B19" s="1" t="s">
        <v>956</v>
      </c>
      <c r="C19" s="1" t="s">
        <v>1015</v>
      </c>
      <c r="D19" s="1" t="s">
        <v>1016</v>
      </c>
      <c r="E19" s="1" t="s">
        <v>1017</v>
      </c>
      <c r="F19" s="1" t="s">
        <v>956</v>
      </c>
      <c r="G19" s="1" t="s">
        <v>1018</v>
      </c>
      <c r="H19" s="1" t="s">
        <v>1019</v>
      </c>
      <c r="I19" s="1" t="s">
        <v>1020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 t="s">
        <v>956</v>
      </c>
      <c r="C20" s="1" t="s">
        <v>956</v>
      </c>
      <c r="D20" s="1" t="s">
        <v>956</v>
      </c>
      <c r="E20" s="1" t="s">
        <v>1021</v>
      </c>
      <c r="F20" s="1" t="s">
        <v>956</v>
      </c>
      <c r="G20" s="1" t="s">
        <v>956</v>
      </c>
      <c r="H20" s="1" t="s">
        <v>956</v>
      </c>
      <c r="I20" s="1" t="s">
        <v>956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1022</v>
      </c>
      <c r="B21" s="1" t="s">
        <v>956</v>
      </c>
      <c r="C21" s="1" t="s">
        <v>1023</v>
      </c>
      <c r="D21" s="1" t="s">
        <v>1024</v>
      </c>
      <c r="E21" s="1" t="s">
        <v>1025</v>
      </c>
      <c r="F21" s="1" t="s">
        <v>1026</v>
      </c>
      <c r="G21" s="1" t="s">
        <v>1027</v>
      </c>
      <c r="H21" s="1" t="s">
        <v>1028</v>
      </c>
      <c r="I21" s="1" t="s">
        <v>1029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1030</v>
      </c>
      <c r="B22" s="1" t="s">
        <v>1031</v>
      </c>
      <c r="C22" s="1" t="s">
        <v>1032</v>
      </c>
      <c r="D22" s="1" t="s">
        <v>1033</v>
      </c>
      <c r="E22" s="1" t="s">
        <v>1034</v>
      </c>
      <c r="F22" s="1" t="s">
        <v>1035</v>
      </c>
      <c r="G22" s="1" t="s">
        <v>1036</v>
      </c>
      <c r="H22" s="1" t="s">
        <v>1037</v>
      </c>
      <c r="I22" s="1" t="s">
        <v>1038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956</v>
      </c>
      <c r="C23" s="1" t="s">
        <v>956</v>
      </c>
      <c r="D23" s="1" t="s">
        <v>956</v>
      </c>
      <c r="E23" s="1" t="s">
        <v>956</v>
      </c>
      <c r="F23" s="1" t="s">
        <v>956</v>
      </c>
      <c r="G23" s="1" t="s">
        <v>956</v>
      </c>
      <c r="H23" s="1" t="s">
        <v>956</v>
      </c>
      <c r="I23" s="1" t="s">
        <v>956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1039</v>
      </c>
      <c r="B24" s="1" t="s">
        <v>1040</v>
      </c>
      <c r="C24" s="1" t="s">
        <v>1041</v>
      </c>
      <c r="D24" s="1" t="s">
        <v>1042</v>
      </c>
      <c r="E24" s="1" t="s">
        <v>1043</v>
      </c>
      <c r="F24" s="1" t="s">
        <v>1044</v>
      </c>
      <c r="G24" s="1" t="s">
        <v>1045</v>
      </c>
      <c r="H24" s="1" t="s">
        <v>1045</v>
      </c>
      <c r="I24" s="1" t="s">
        <v>1045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1046</v>
      </c>
      <c r="B25" s="1" t="s">
        <v>1047</v>
      </c>
      <c r="C25" s="1" t="s">
        <v>1048</v>
      </c>
      <c r="D25" s="1" t="s">
        <v>1049</v>
      </c>
      <c r="E25" s="1" t="s">
        <v>1050</v>
      </c>
      <c r="F25" s="1" t="s">
        <v>1051</v>
      </c>
      <c r="G25" s="1" t="s">
        <v>1052</v>
      </c>
      <c r="H25" s="1" t="s">
        <v>1052</v>
      </c>
      <c r="I25" s="1" t="s">
        <v>956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1053</v>
      </c>
      <c r="B26" s="1" t="s">
        <v>1054</v>
      </c>
      <c r="C26" s="1" t="s">
        <v>1055</v>
      </c>
      <c r="D26" s="1" t="s">
        <v>1056</v>
      </c>
      <c r="E26" s="1" t="s">
        <v>1057</v>
      </c>
      <c r="F26" s="1" t="s">
        <v>1058</v>
      </c>
      <c r="G26" s="1" t="s">
        <v>956</v>
      </c>
      <c r="H26" s="1" t="s">
        <v>956</v>
      </c>
      <c r="I26" s="1" t="s">
        <v>956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1059</v>
      </c>
      <c r="B2" s="1" t="s">
        <v>1060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1061</v>
      </c>
      <c r="B3" s="1" t="s">
        <v>1062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1063</v>
      </c>
      <c r="B4" s="1" t="s">
        <v>1064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1065</v>
      </c>
      <c r="B5" s="1" t="s">
        <v>1066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1067</v>
      </c>
      <c r="B6" s="1" t="s">
        <v>1068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1069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1070</v>
      </c>
      <c r="B8" s="1" t="s">
        <v>1071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1072</v>
      </c>
      <c r="B9" s="1" t="s">
        <v>1073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1074</v>
      </c>
      <c r="B10" s="4" t="s">
        <v>1075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1076</v>
      </c>
      <c r="B11" s="1" t="s">
        <v>1077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1078</v>
      </c>
      <c r="B12" s="1" t="s">
        <v>1079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1080</v>
      </c>
      <c r="B13" s="1" t="s">
        <v>1077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1081</v>
      </c>
      <c r="B14" s="1" t="s">
        <v>1082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1083</v>
      </c>
      <c r="B15" s="1" t="s">
        <v>1084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1085</v>
      </c>
      <c r="B16" s="1" t="s">
        <v>1082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1086</v>
      </c>
      <c r="B17" s="1" t="s">
        <v>1087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1088</v>
      </c>
      <c r="B18" s="1">
        <v>17.0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1089</v>
      </c>
      <c r="B19" s="1" t="s">
        <v>1090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1091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1092</v>
      </c>
      <c r="B21" s="4" t="s">
        <v>1093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1094</v>
      </c>
      <c r="B22" s="1">
        <v>86400.0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1095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1096</v>
      </c>
      <c r="B24" s="1">
        <v>2.2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1097</v>
      </c>
      <c r="B25" s="1">
        <v>2.26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1098</v>
      </c>
      <c r="B26" s="1">
        <v>2.15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1099</v>
      </c>
      <c r="B27" s="1">
        <v>2.27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1100</v>
      </c>
      <c r="B28" s="1">
        <v>2.2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1101</v>
      </c>
      <c r="B29" s="1">
        <v>2.26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1102</v>
      </c>
      <c r="B30" s="1">
        <v>2.15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1103</v>
      </c>
      <c r="B31" s="1">
        <v>2.27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1104</v>
      </c>
      <c r="B32" s="1">
        <v>3.109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1105</v>
      </c>
      <c r="B33" s="1">
        <v>-2.5930233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1106</v>
      </c>
      <c r="B34" s="1">
        <v>344729.0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1107</v>
      </c>
      <c r="B35" s="1">
        <v>344729.0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1108</v>
      </c>
      <c r="B36" s="1">
        <v>1706368.0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1109</v>
      </c>
      <c r="B37" s="1">
        <v>820640.0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1110</v>
      </c>
      <c r="B38" s="1">
        <v>820640.0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1111</v>
      </c>
      <c r="B39" s="1">
        <v>2.19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1112</v>
      </c>
      <c r="B40" s="1">
        <v>2.26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1113</v>
      </c>
      <c r="B41" s="1">
        <v>300.0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1114</v>
      </c>
      <c r="B42" s="1">
        <v>300.0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1115</v>
      </c>
      <c r="B43" s="1">
        <v>2.1042436E7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1116</v>
      </c>
      <c r="B44" s="1">
        <v>1.09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1117</v>
      </c>
      <c r="B45" s="1">
        <v>11.18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1118</v>
      </c>
      <c r="B46" s="1">
        <v>69.98352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1119</v>
      </c>
      <c r="B47" s="1">
        <v>2.4174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1120</v>
      </c>
      <c r="B48" s="1">
        <v>2.47154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1121</v>
      </c>
      <c r="B49" s="1" t="s">
        <v>1122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1123</v>
      </c>
      <c r="B50" s="1">
        <v>1.279257E7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1124</v>
      </c>
      <c r="B51" s="1">
        <v>5236223.0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1125</v>
      </c>
      <c r="B52" s="1">
        <v>9436070.0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1126</v>
      </c>
      <c r="B53" s="1">
        <v>301021.0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1127</v>
      </c>
      <c r="B54" s="1">
        <v>301214.0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1128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1129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1130</v>
      </c>
      <c r="B57" s="1">
        <v>0.0353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1131</v>
      </c>
      <c r="B58" s="1">
        <v>0.00522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1132</v>
      </c>
      <c r="B59" s="1">
        <v>0.10828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1133</v>
      </c>
      <c r="B60" s="1">
        <v>0.35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1134</v>
      </c>
      <c r="B61" s="1">
        <v>0.0355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1135</v>
      </c>
      <c r="B62" s="1">
        <v>9436070.0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1136</v>
      </c>
      <c r="B63" s="1">
        <v>2.915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1137</v>
      </c>
      <c r="B64" s="1">
        <v>0.76500857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1138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1139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1140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1141</v>
      </c>
      <c r="B68" s="1">
        <v>-2.69154E7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1142</v>
      </c>
      <c r="B69" s="1">
        <v>-8.39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1143</v>
      </c>
      <c r="B70" s="1">
        <v>-0.86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1144</v>
      </c>
      <c r="B71" s="1" t="s">
        <v>1145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1146</v>
      </c>
      <c r="B72" s="1">
        <v>1.7066592E9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1147</v>
      </c>
      <c r="B73" s="1">
        <v>42.546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1148</v>
      </c>
      <c r="B74" s="1">
        <v>-0.471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1149</v>
      </c>
      <c r="B75" s="1">
        <v>-0.55220884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1150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1151</v>
      </c>
      <c r="B77" s="1" t="s">
        <v>1152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1153</v>
      </c>
      <c r="B78" s="1" t="s">
        <v>1154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1155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1156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1157</v>
      </c>
      <c r="B81" s="1" t="s">
        <v>1158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1159</v>
      </c>
      <c r="B82" s="1" t="s">
        <v>1158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1160</v>
      </c>
      <c r="B83" s="1">
        <v>1.6010406E9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1161</v>
      </c>
      <c r="B84" s="1" t="s">
        <v>1162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1163</v>
      </c>
      <c r="B85" s="1" t="s">
        <v>1164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1165</v>
      </c>
      <c r="B86" s="1" t="s">
        <v>1166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1167</v>
      </c>
      <c r="B87" s="1" t="s">
        <v>1168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1169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1170</v>
      </c>
      <c r="B89" s="1">
        <v>2.23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1171</v>
      </c>
      <c r="B90" s="1">
        <v>20.0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1172</v>
      </c>
      <c r="B91" s="1">
        <v>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1173</v>
      </c>
      <c r="B92" s="1">
        <v>14.6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1174</v>
      </c>
      <c r="B93" s="1">
        <v>15.0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1175</v>
      </c>
      <c r="B94" s="1" t="s">
        <v>1176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1177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1178</v>
      </c>
      <c r="B96" s="1">
        <v>1561712.0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1179</v>
      </c>
      <c r="B97" s="1">
        <v>0.297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1180</v>
      </c>
      <c r="B98" s="1">
        <v>-2.7155956E7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1181</v>
      </c>
      <c r="B99" s="1">
        <v>142292.0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1182</v>
      </c>
      <c r="B100" s="1">
        <v>0.291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1183</v>
      </c>
      <c r="B101" s="1">
        <v>0.6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1184</v>
      </c>
      <c r="B102" s="1">
        <v>300677.0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1185</v>
      </c>
      <c r="B103" s="1">
        <v>0.143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1186</v>
      </c>
      <c r="B104" s="1">
        <v>-1.3434501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1187</v>
      </c>
      <c r="B105" s="1">
        <v>-3.62391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1188</v>
      </c>
      <c r="B106" s="1">
        <v>-1.4219356E7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1189</v>
      </c>
      <c r="B107" s="1">
        <v>-2.29984E7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1190</v>
      </c>
      <c r="B108" s="1">
        <v>-16.83608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1191</v>
      </c>
      <c r="B109" s="1" t="s">
        <v>1122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1192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1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-1.0</v>
      </c>
      <c r="C3" s="1">
        <v>-1.0</v>
      </c>
      <c r="D3" s="1">
        <v>-72.0</v>
      </c>
      <c r="E3" s="1">
        <v>-88.0</v>
      </c>
      <c r="F3" s="1">
        <v>-78.0</v>
      </c>
      <c r="G3" s="1">
        <v>-31.0</v>
      </c>
      <c r="H3" s="1">
        <v>-3.0</v>
      </c>
      <c r="I3" s="1">
        <v>-6.0</v>
      </c>
      <c r="J3" s="1">
        <v>-9.0</v>
      </c>
      <c r="K3" s="1">
        <v>-16.0</v>
      </c>
      <c r="L3" s="1">
        <f>IF(K3*FORECAST(L2,B3:K3,B2:K2)&gt;0,FORECAST(L2,B3:K3,B2:K2),K3)*$X$1</f>
        <v>-15.8</v>
      </c>
      <c r="M3" s="1">
        <f>IF(L3*FORECAST(M2,B3:L3,B2:L2)&gt;0,FORECAST(M2,B3:L3,B2:L2),L3)*$X$1</f>
        <v>-13.12727273</v>
      </c>
      <c r="N3" s="1">
        <f>IF(M3*FORECAST(N2,B3:M3,B2:M2)&gt;0,FORECAST(N2,B3:M3,B2:M2),M3)*$X$1</f>
        <v>-10.45454545</v>
      </c>
      <c r="O3" s="1">
        <f>IF(N3*FORECAST(O2,B3:N3,B2:N2)&gt;0,FORECAST(O2,B3:N3,B2:N2),N3)*$X$1</f>
        <v>-7.781818182</v>
      </c>
      <c r="P3" s="1">
        <f>IF(O3*FORECAST(P2,B3:O3,B2:O2)&gt;0,FORECAST(P2,B3:O3,B2:O2),O3)*$X$1</f>
        <v>-5.109090909</v>
      </c>
      <c r="Q3" s="1">
        <f>IF(P3*FORECAST(Q2,B3:P3,B2:P2)&gt;0,FORECAST(Q2,B3:P3,B2:P2),P3)*$X$1</f>
        <v>-2.436363636</v>
      </c>
      <c r="R3" s="1">
        <f>IF(Q3*FORECAST(R2,B3:Q3,B2:Q2)&gt;0,FORECAST(R2,B3:Q3,B2:Q2),Q3)*$X$1</f>
        <v>-2.436363636</v>
      </c>
      <c r="S3" s="5">
        <f>IF(R3*FORECAST(S2,B3:R3,B2:R2)&gt;0,FORECAST(S2,B3:R3,B2:R2),R3)*$X$1</f>
        <v>-2.436363636</v>
      </c>
      <c r="T3" s="5">
        <f>IF(S3*FORECAST(T2,B3:S3,B2:S2)&gt;0,FORECAST(T2,B3:S3,B2:S2),S3)*$X$1</f>
        <v>-2.436363636</v>
      </c>
      <c r="U3" s="5">
        <f>IF(T3*FORECAST(U2,B3:T3,B2:T2)&gt;0,FORECAST(U2,B3:T3,B2:T2),T3)*$X$1</f>
        <v>-2.436363636</v>
      </c>
      <c r="V3" s="5">
        <f>IF(U3*FORECAST(V2,B3:U3,B2:U2)&gt;0,FORECAST(V2,B3:U3,B2:U2),U3)*$X$1</f>
        <v>-2.436363636</v>
      </c>
      <c r="W3" s="5">
        <f>IF(V3*FORECAST(W2,B3:V3,B2:V2)&gt;0,FORECAST(W2,B3:V3,B2:V2),V3)*$X$1</f>
        <v>-2.436363636</v>
      </c>
      <c r="X3" s="2"/>
      <c r="Y3" s="2"/>
      <c r="Z3" s="2"/>
    </row>
    <row r="4">
      <c r="A4" s="3" t="s">
        <v>93</v>
      </c>
      <c r="B4" s="1">
        <v>-1.0</v>
      </c>
      <c r="C4" s="1">
        <v>-1.0</v>
      </c>
      <c r="D4" s="1">
        <v>-45.0</v>
      </c>
      <c r="E4" s="1">
        <v>-31.0</v>
      </c>
      <c r="F4" s="1">
        <v>4.0</v>
      </c>
      <c r="G4" s="1">
        <v>-24.0</v>
      </c>
      <c r="H4" s="1">
        <v>-9.0</v>
      </c>
      <c r="I4" s="1">
        <v>-11.0</v>
      </c>
      <c r="J4" s="1">
        <v>-27.0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9.0</v>
      </c>
      <c r="I5" s="1">
        <v>40.0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1194</v>
      </c>
      <c r="L7" s="1">
        <f>IF(W3*FORECAST(W2,B3:W3,B2:W2)&gt;0,FORECAST(W2,B3:W3,B2:W2),V3)*$X$1 * (1+0.02)/(0.0874-0.02)</f>
        <v>-36.870785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1195</v>
      </c>
      <c r="L8" s="6">
        <f t="array" ref="L8">NPV(0.0874,M3:W3)</f>
        <v>-39.4672241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1196</v>
      </c>
      <c r="L9" s="6">
        <f t="array" ref="L9">NPV(0.0874,M16:W16)</f>
        <v>-14.66897501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1197</v>
      </c>
      <c r="L10" s="6">
        <f>L8 + L9</f>
        <v>-54.13619911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1198</v>
      </c>
      <c r="L12" s="6">
        <f>L10 - L11</f>
        <v>-48.13619911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1199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-48.13619911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-36.870785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-2.0</v>
      </c>
      <c r="C3" s="1">
        <v>-2.0</v>
      </c>
      <c r="D3" s="1">
        <v>-3.0</v>
      </c>
      <c r="E3" s="1">
        <v>-2.0</v>
      </c>
      <c r="F3" s="1">
        <v>-2.0</v>
      </c>
      <c r="G3" s="1">
        <v>-2.0</v>
      </c>
      <c r="H3" s="1">
        <v>-2.0</v>
      </c>
      <c r="I3" s="1">
        <v>-18.0</v>
      </c>
      <c r="J3" s="1">
        <v>-14.0</v>
      </c>
      <c r="K3" s="1">
        <v>-25.0</v>
      </c>
      <c r="L3" s="1">
        <f>IF(K3*FORECAST(L2,B3:K3,B2:K2)&gt;0,FORECAST(L2,B3:K3,B2:K2),K3)*$X$1</f>
        <v>-19.4</v>
      </c>
      <c r="M3" s="1">
        <f>IF(L3*FORECAST(M2,B3:L3,B2:L2)&gt;0,FORECAST(M2,B3:L3,B2:L2),L3)*$X$1</f>
        <v>-21.61818182</v>
      </c>
      <c r="N3" s="1">
        <f>IF(M3*FORECAST(N2,B3:M3,B2:M2)&gt;0,FORECAST(N2,B3:M3,B2:M2),M3)*$X$1</f>
        <v>-23.83636364</v>
      </c>
      <c r="O3" s="1">
        <f>IF(N3*FORECAST(O2,B3:N3,B2:N2)&gt;0,FORECAST(O2,B3:N3,B2:N2),N3)*$X$1</f>
        <v>-26.05454545</v>
      </c>
      <c r="P3" s="1">
        <f>IF(O3*FORECAST(P2,B3:O3,B2:O2)&gt;0,FORECAST(P2,B3:O3,B2:O2),O3)*$X$1</f>
        <v>-28.27272727</v>
      </c>
      <c r="Q3" s="1">
        <f>IF(P3*FORECAST(Q2,B3:P3,B2:P2)&gt;0,FORECAST(Q2,B3:P3,B2:P2),P3)*$X$1</f>
        <v>-30.49090909</v>
      </c>
      <c r="R3" s="1">
        <f>IF(Q3*FORECAST(R2,B3:Q3,B2:Q2)&gt;0,FORECAST(R2,B3:Q3,B2:Q2),Q3)*$X$1</f>
        <v>-32.70909091</v>
      </c>
      <c r="S3" s="5">
        <f>IF(R3*FORECAST(S2,B3:R3,B2:R2)&gt;0,FORECAST(S2,B3:R3,B2:R2),R3)*$X$1</f>
        <v>-34.92727273</v>
      </c>
      <c r="T3" s="5">
        <f>IF(S3*FORECAST(T2,B3:S3,B2:S2)&gt;0,FORECAST(T2,B3:S3,B2:S2),S3)*$X$1</f>
        <v>-37.14545455</v>
      </c>
      <c r="U3" s="5">
        <f>IF(T3*FORECAST(U2,B3:T3,B2:T2)&gt;0,FORECAST(U2,B3:T3,B2:T2),T3)*$X$1</f>
        <v>-39.36363636</v>
      </c>
      <c r="V3" s="5">
        <f>IF(U3*FORECAST(V2,B3:U3,B2:U2)&gt;0,FORECAST(V2,B3:U3,B2:U2),U3)*$X$1</f>
        <v>-41.58181818</v>
      </c>
      <c r="W3" s="5">
        <f>IF(V3*FORECAST(W2,B3:V3,B2:V2)&gt;0,FORECAST(W2,B3:V3,B2:V2),V3)*$X$1</f>
        <v>-43.8</v>
      </c>
      <c r="X3" s="2"/>
      <c r="Y3" s="2"/>
      <c r="Z3" s="2"/>
    </row>
    <row r="4">
      <c r="A4" s="3" t="s">
        <v>93</v>
      </c>
      <c r="B4" s="1">
        <v>-1.0</v>
      </c>
      <c r="C4" s="1">
        <v>-1.0</v>
      </c>
      <c r="D4" s="1">
        <v>-45.0</v>
      </c>
      <c r="E4" s="1">
        <v>-31.0</v>
      </c>
      <c r="F4" s="1">
        <v>4.0</v>
      </c>
      <c r="G4" s="1">
        <v>-24.0</v>
      </c>
      <c r="H4" s="1">
        <v>-9.0</v>
      </c>
      <c r="I4" s="1">
        <v>-11.0</v>
      </c>
      <c r="J4" s="1">
        <v>-27.0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9.0</v>
      </c>
      <c r="I5" s="1">
        <v>40.0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1194</v>
      </c>
      <c r="L7" s="1">
        <f>IF(W3*FORECAST(W2,B3:W3,B2:W2)&gt;0,FORECAST(W2,B3:W3,B2:W2),V3)*$X$1 * (1+0.02)/(0.0874-0.02)</f>
        <v>-662.8486647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1195</v>
      </c>
      <c r="L8" s="6">
        <f t="array" ref="L8">NPV(0.0874,M3:W3)</f>
        <v>-212.7269633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1196</v>
      </c>
      <c r="L9" s="6">
        <f t="array" ref="L9">NPV(0.0874,M16:W16)</f>
        <v>-263.7131403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1197</v>
      </c>
      <c r="L10" s="6">
        <f>L8 + L9</f>
        <v>-476.4401037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1198</v>
      </c>
      <c r="L12" s="6">
        <f>L10 - L11</f>
        <v>-470.4401037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1199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-470.4401037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-662.8486647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