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<sst xmlns="http://schemas.openxmlformats.org/spreadsheetml/2006/main" count="1329" uniqueCount="1171">
  <si>
    <t>ticker</t>
  </si>
  <si>
    <t>GORV</t>
  </si>
  <si>
    <t>nombre</t>
  </si>
  <si>
    <t>LAZYDAYS HOLDINGS INC</t>
  </si>
  <si>
    <t>empresa</t>
  </si>
  <si>
    <t>Recreational Products</t>
  </si>
  <si>
    <t>Open</t>
  </si>
  <si>
    <t>Target Price</t>
  </si>
  <si>
    <t>Upside</t>
  </si>
  <si>
    <t>-29968.13%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</si>
  <si>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</si>
  <si>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</si>
  <si>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</si>
  <si>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</si>
  <si>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</si>
  <si>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</si>
  <si>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</si>
  <si>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</si>
  <si>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-316.67%</t>
  </si>
  <si>
    <t>Total Assets Growth</t>
  </si>
  <si>
    <t>20.00%</t>
  </si>
  <si>
    <t>Net Property, Plant and Equipment Growth</t>
  </si>
  <si>
    <t>No calculado</t>
  </si>
  <si>
    <t>EBITDA Growth</t>
  </si>
  <si>
    <t>23.01%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</si>
  <si>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</si>
  <si>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</si>
  <si>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</si>
  <si>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</si>
  <si>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</si>
  <si>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</si>
  <si>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</si>
  <si>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</si>
  <si>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</si>
  <si>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</si>
  <si>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</si>
  <si>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</si>
  <si>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</si>
  <si>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</si>
  <si>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</si>
  <si>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</si>
  <si>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</si>
  <si>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0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</si>
  <si>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</si>
  <si>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</si>
  <si>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</si>
  <si>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</si>
  <si>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</si>
  <si>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</si>
  <si>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</si>
  <si>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</si>
  <si>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</si>
  <si>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</si>
  <si>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</si>
  <si>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</si>
  <si>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</si>
  <si>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</si>
  <si>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</si>
  <si>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</si>
  <si>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</si>
  <si>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</si>
  <si>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</si>
  <si>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</si>
  <si>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</si>
  <si>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</si>
  <si>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</si>
  <si>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</si>
  <si>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</si>
  <si>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</si>
  <si>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</si>
  <si>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</si>
  <si>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</si>
  <si>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</si>
  <si>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</si>
  <si>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</si>
  <si>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</si>
  <si>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</si>
  <si>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</si>
  <si>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</si>
  <si>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</si>
  <si>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</si>
  <si>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</si>
  <si>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</si>
  <si>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</si>
  <si>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</si>
  <si>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</si>
  <si>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</si>
  <si>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</si>
  <si>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</si>
  <si>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</si>
  <si>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</si>
  <si>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</si>
  <si>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</si>
  <si>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</si>
  <si>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</si>
  <si>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</si>
  <si>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</si>
  <si>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</si>
  <si>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</si>
  <si>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</si>
  <si>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</si>
  <si>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</si>
  <si>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</si>
  <si>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</si>
  <si>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</si>
  <si>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</si>
  <si>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</si>
  <si>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</si>
  <si>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</si>
  <si>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</si>
  <si>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</si>
  <si>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</si>
  <si>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</si>
  <si>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</si>
  <si>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</si>
  <si>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-0.03</t>
  </si>
  <si>
    <t>2.82</t>
  </si>
  <si>
    <t>2.67</t>
  </si>
  <si>
    <t>9.02</t>
  </si>
  <si>
    <t>8.95</t>
  </si>
  <si>
    <t>10.57</t>
  </si>
  <si>
    <t>15.87</t>
  </si>
  <si>
    <t>21.33</t>
  </si>
  <si>
    <t>11.16</t>
  </si>
  <si>
    <t>Tangible Book Value</t>
  </si>
  <si>
    <t>Tangible Book Value Per Share</t>
  </si>
  <si>
    <t>-3.6</t>
  </si>
  <si>
    <t>-3.84</t>
  </si>
  <si>
    <t>-1.81</t>
  </si>
  <si>
    <t>2.93</t>
  </si>
  <si>
    <t>6.47</t>
  </si>
  <si>
    <t>5.44</t>
  </si>
  <si>
    <t>Total Debt</t>
  </si>
  <si>
    <t>Net Debt</t>
  </si>
  <si>
    <t>Debt Equivalent Oper. Leases</t>
  </si>
  <si>
    <t>Account Code - Inventory Valuation</t>
  </si>
  <si>
    <t>LIFO Reserve,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</si>
  <si>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</si>
  <si>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</si>
  <si>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</si>
  <si>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</si>
  <si>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</si>
  <si>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</si>
  <si>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</si>
  <si>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</si>
  <si>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</si>
  <si>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</si>
  <si>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</si>
  <si>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</si>
  <si>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</si>
  <si>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</si>
  <si>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</si>
  <si>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</si>
  <si>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</si>
  <si>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</si>
  <si>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</si>
  <si>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</si>
  <si>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</si>
  <si>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</si>
  <si>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</si>
  <si>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</si>
  <si>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</si>
  <si>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</si>
  <si>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</si>
  <si>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</si>
  <si>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</si>
  <si>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</si>
  <si>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</si>
  <si>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</si>
  <si>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</si>
  <si>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</si>
  <si>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</si>
  <si>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</si>
  <si>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-0.14</t>
  </si>
  <si>
    <t>-0.2</t>
  </si>
  <si>
    <t>-0.4</t>
  </si>
  <si>
    <t>-1.02</t>
  </si>
  <si>
    <t>-0.53</t>
  </si>
  <si>
    <t>1.56</t>
  </si>
  <si>
    <t>4.43</t>
  </si>
  <si>
    <t>3.47</t>
  </si>
  <si>
    <t>-8.41</t>
  </si>
  <si>
    <t>Basic EPS - Continuing Operations</t>
  </si>
  <si>
    <t>Basic Weighted Average Shares Outstanding</t>
  </si>
  <si>
    <t>Net EPS - Diluted</t>
  </si>
  <si>
    <t>3.74</t>
  </si>
  <si>
    <t>2.42</t>
  </si>
  <si>
    <t>-8.45</t>
  </si>
  <si>
    <t>Diluted EPS - Continuing Operations</t>
  </si>
  <si>
    <t>Diluted Weighted Average Shares Outstanding</t>
  </si>
  <si>
    <t>Normalized Basic EPS</t>
  </si>
  <si>
    <t>-0.09</t>
  </si>
  <si>
    <t>-0.13</t>
  </si>
  <si>
    <t>-0.25</t>
  </si>
  <si>
    <t>0.43</t>
  </si>
  <si>
    <t>0.12</t>
  </si>
  <si>
    <t>2.52</t>
  </si>
  <si>
    <t>5.69</t>
  </si>
  <si>
    <t>4.63</t>
  </si>
  <si>
    <t>-0.93</t>
  </si>
  <si>
    <t>Normalized Diluted EPS</t>
  </si>
  <si>
    <t>3.32</t>
  </si>
  <si>
    <t>4.24</t>
  </si>
  <si>
    <t>Payout Ratio</t>
  </si>
  <si>
    <t>180.68</t>
  </si>
  <si>
    <t>-927.82</t>
  </si>
  <si>
    <t>169.47</t>
  </si>
  <si>
    <t>37.72</t>
  </si>
  <si>
    <t>5.85</t>
  </si>
  <si>
    <t>7.23</t>
  </si>
  <si>
    <t>-4.35</t>
  </si>
  <si>
    <t>EBITDA</t>
  </si>
  <si>
    <t>EBITA</t>
  </si>
  <si>
    <t>EBIT</t>
  </si>
  <si>
    <t>EBITDAR</t>
  </si>
  <si>
    <t>Total Revenues (As Reported)</t>
  </si>
  <si>
    <t>Effective Tax Rate - (Ratio)</t>
  </si>
  <si>
    <t>37.98</t>
  </si>
  <si>
    <t>110.32</t>
  </si>
  <si>
    <t>60.57</t>
  </si>
  <si>
    <t>26.25</t>
  </si>
  <si>
    <t>25.61</t>
  </si>
  <si>
    <t>22.42</t>
  </si>
  <si>
    <t>21.65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</si>
  <si>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</si>
  <si>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</si>
  <si>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</si>
  <si>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</si>
  <si>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</si>
  <si>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</si>
  <si>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</si>
  <si>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</si>
  <si>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</si>
  <si>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</si>
  <si>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</si>
  <si>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</si>
  <si>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</si>
  <si>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</si>
  <si>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</si>
  <si>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</si>
  <si>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</si>
  <si>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-1.55</t>
  </si>
  <si>
    <t>-1.78</t>
  </si>
  <si>
    <t>3.21</t>
  </si>
  <si>
    <t>2.01</t>
  </si>
  <si>
    <t>7.12</t>
  </si>
  <si>
    <t>13.77</t>
  </si>
  <si>
    <t>7.43</t>
  </si>
  <si>
    <t>0.96</t>
  </si>
  <si>
    <t>Return on Total Capital</t>
  </si>
  <si>
    <t>-12.57</t>
  </si>
  <si>
    <t>-11.76</t>
  </si>
  <si>
    <t>3.6</t>
  </si>
  <si>
    <t>2.24</t>
  </si>
  <si>
    <t>8.02</t>
  </si>
  <si>
    <t>16.01</t>
  </si>
  <si>
    <t>8.21</t>
  </si>
  <si>
    <t>1.02</t>
  </si>
  <si>
    <t>Return On Equity %</t>
  </si>
  <si>
    <t>-14.46</t>
  </si>
  <si>
    <t>-14.44</t>
  </si>
  <si>
    <t>-0.31</t>
  </si>
  <si>
    <t>0.53</t>
  </si>
  <si>
    <t>19.95</t>
  </si>
  <si>
    <t>40.85</t>
  </si>
  <si>
    <t>24.01</t>
  </si>
  <si>
    <t>-43.65</t>
  </si>
  <si>
    <t>Return on Common Equity</t>
  </si>
  <si>
    <t>-15.49</t>
  </si>
  <si>
    <t>-6.84</t>
  </si>
  <si>
    <t>17.35</t>
  </si>
  <si>
    <t>34.61</t>
  </si>
  <si>
    <t>18.33</t>
  </si>
  <si>
    <t>-58.41</t>
  </si>
  <si>
    <t>Margin Analysis</t>
  </si>
  <si>
    <t>Gross Profit Margin %</t>
  </si>
  <si>
    <t>20.68</t>
  </si>
  <si>
    <t>20.5</t>
  </si>
  <si>
    <t>21.9</t>
  </si>
  <si>
    <t>26.3</t>
  </si>
  <si>
    <t>24.77</t>
  </si>
  <si>
    <t>21.13</t>
  </si>
  <si>
    <t>SG&amp;A Margin</t>
  </si>
  <si>
    <t>15.74</t>
  </si>
  <si>
    <t>17.36</t>
  </si>
  <si>
    <t>16.8</t>
  </si>
  <si>
    <t>14.59</t>
  </si>
  <si>
    <t>14.94</t>
  </si>
  <si>
    <t>16.66</t>
  </si>
  <si>
    <t>18.16</t>
  </si>
  <si>
    <t>EBITDA Margin %</t>
  </si>
  <si>
    <t>4.94</t>
  </si>
  <si>
    <t>4.29</t>
  </si>
  <si>
    <t>3.69</t>
  </si>
  <si>
    <t>7.31</t>
  </si>
  <si>
    <t>11.36</t>
  </si>
  <si>
    <t>8.11</t>
  </si>
  <si>
    <t>2.96</t>
  </si>
  <si>
    <t>EBITA Margin %</t>
  </si>
  <si>
    <t>4.08</t>
  </si>
  <si>
    <t>3.2</t>
  </si>
  <si>
    <t>2.63</t>
  </si>
  <si>
    <t>6.49</t>
  </si>
  <si>
    <t>10.68</t>
  </si>
  <si>
    <t>7.4</t>
  </si>
  <si>
    <t>1.95</t>
  </si>
  <si>
    <t>EBIT Margin %</t>
  </si>
  <si>
    <t>3.96</t>
  </si>
  <si>
    <t>2.74</t>
  </si>
  <si>
    <t>5.93</t>
  </si>
  <si>
    <t>10.19</t>
  </si>
  <si>
    <t>6.85</t>
  </si>
  <si>
    <t>1.25</t>
  </si>
  <si>
    <t>Income From Continuing Operations Margin %</t>
  </si>
  <si>
    <t>1.35</t>
  </si>
  <si>
    <t>-0.05</t>
  </si>
  <si>
    <t>0.11</t>
  </si>
  <si>
    <t>3.56</t>
  </si>
  <si>
    <t>6.64</t>
  </si>
  <si>
    <t>-10.18</t>
  </si>
  <si>
    <t>Net Income Margin %</t>
  </si>
  <si>
    <t>Net Avail. For Common Margin %</t>
  </si>
  <si>
    <t>-1.62</t>
  </si>
  <si>
    <t>-0.81</t>
  </si>
  <si>
    <t>1.87</t>
  </si>
  <si>
    <t>4.09</t>
  </si>
  <si>
    <t>3.06</t>
  </si>
  <si>
    <t>-10.63</t>
  </si>
  <si>
    <t>Normalized Net Income Margin</t>
  </si>
  <si>
    <t>1.59</t>
  </si>
  <si>
    <t>0.68</t>
  </si>
  <si>
    <t>0.17</t>
  </si>
  <si>
    <t>3.02</t>
  </si>
  <si>
    <t>5.26</t>
  </si>
  <si>
    <t>-1.18</t>
  </si>
  <si>
    <t>Levered Free Cash Flow Margin</t>
  </si>
  <si>
    <t>-6.42</t>
  </si>
  <si>
    <t>1.65</t>
  </si>
  <si>
    <t>9.69</t>
  </si>
  <si>
    <t>-9.9</t>
  </si>
  <si>
    <t>-14.48</t>
  </si>
  <si>
    <t>Unlevered Free Cash Flow Margin</t>
  </si>
  <si>
    <t>-5.48</t>
  </si>
  <si>
    <t>2.62</t>
  </si>
  <si>
    <t>10.29</t>
  </si>
  <si>
    <t>-3.59</t>
  </si>
  <si>
    <t>-9.15</t>
  </si>
  <si>
    <t>-12.49</t>
  </si>
  <si>
    <t>Asset Turnover</t>
  </si>
  <si>
    <t>1.88</t>
  </si>
  <si>
    <t>1.92</t>
  </si>
  <si>
    <t>2.16</t>
  </si>
  <si>
    <t>1.74</t>
  </si>
  <si>
    <t>1.22</t>
  </si>
  <si>
    <t>Fixed Assets Turnover</t>
  </si>
  <si>
    <t>9.83</t>
  </si>
  <si>
    <t>7.82</t>
  </si>
  <si>
    <t>7.83</t>
  </si>
  <si>
    <t>4.53</t>
  </si>
  <si>
    <t>Receivables Turnover (Average Receivables)</t>
  </si>
  <si>
    <t>41.21</t>
  </si>
  <si>
    <t>49.82</t>
  </si>
  <si>
    <t>55.09</t>
  </si>
  <si>
    <t>56.93</t>
  </si>
  <si>
    <t>64.69</t>
  </si>
  <si>
    <t>70.79</t>
  </si>
  <si>
    <t>Inventory Turnover (Average Inventory)</t>
  </si>
  <si>
    <t>3.39</t>
  </si>
  <si>
    <t>3.12</t>
  </si>
  <si>
    <t>4.61</t>
  </si>
  <si>
    <t>5.07</t>
  </si>
  <si>
    <t>2.05</t>
  </si>
  <si>
    <t>Short Term Liquidity</t>
  </si>
  <si>
    <t>Current Ratio</t>
  </si>
  <si>
    <t>0.05</t>
  </si>
  <si>
    <t>15.29</t>
  </si>
  <si>
    <t>1.11</t>
  </si>
  <si>
    <t>1.26</t>
  </si>
  <si>
    <t>1.21</t>
  </si>
  <si>
    <t>1.17</t>
  </si>
  <si>
    <t>1.41</t>
  </si>
  <si>
    <t>1.19</t>
  </si>
  <si>
    <t>1.09</t>
  </si>
  <si>
    <t>Quick Ratio</t>
  </si>
  <si>
    <t>0.25</t>
  </si>
  <si>
    <t>0.27</t>
  </si>
  <si>
    <t>0.49</t>
  </si>
  <si>
    <t>0.24</t>
  </si>
  <si>
    <t>0.18</t>
  </si>
  <si>
    <t>Operating Cash Flow to Current Liabilities</t>
  </si>
  <si>
    <t>-38.02</t>
  </si>
  <si>
    <t>0.22</t>
  </si>
  <si>
    <t>0.64</t>
  </si>
  <si>
    <t>0.01</t>
  </si>
  <si>
    <t>-0.18</t>
  </si>
  <si>
    <t>-0.07</t>
  </si>
  <si>
    <t>Days Sales Outstanding (Average Receivables)</t>
  </si>
  <si>
    <t>8.86</t>
  </si>
  <si>
    <t>7.33</t>
  </si>
  <si>
    <t>6.41</t>
  </si>
  <si>
    <t>5.64</t>
  </si>
  <si>
    <t>5.16</t>
  </si>
  <si>
    <t>Days Outstanding Inventory (Average Inventory)</t>
  </si>
  <si>
    <t>107.83</t>
  </si>
  <si>
    <t>116.83</t>
  </si>
  <si>
    <t>79.47</t>
  </si>
  <si>
    <t>72.01</t>
  </si>
  <si>
    <t>113.67</t>
  </si>
  <si>
    <t>178.43</t>
  </si>
  <si>
    <t>Average Days Payable Outstanding</t>
  </si>
  <si>
    <t>7.94</t>
  </si>
  <si>
    <t>7.89</t>
  </si>
  <si>
    <t>9.04</t>
  </si>
  <si>
    <t>8.17</t>
  </si>
  <si>
    <t>6.31</t>
  </si>
  <si>
    <t>5.09</t>
  </si>
  <si>
    <t>Cash Conversion Cycle (Average Days)</t>
  </si>
  <si>
    <t>108.75</t>
  </si>
  <si>
    <t>116.27</t>
  </si>
  <si>
    <t>77.08</t>
  </si>
  <si>
    <t>70.25</t>
  </si>
  <si>
    <t>113.01</t>
  </si>
  <si>
    <t>178.49</t>
  </si>
  <si>
    <t>Long Term Solvency</t>
  </si>
  <si>
    <t>Total Debt/Equity</t>
  </si>
  <si>
    <t>-425.17</t>
  </si>
  <si>
    <t>331.14</t>
  </si>
  <si>
    <t>173.58</t>
  </si>
  <si>
    <t>168.72</t>
  </si>
  <si>
    <t>149.95</t>
  </si>
  <si>
    <t>133.22</t>
  </si>
  <si>
    <t>165.19</t>
  </si>
  <si>
    <t>319.08</t>
  </si>
  <si>
    <t>Total Debt / Total Capital</t>
  </si>
  <si>
    <t>130.75</t>
  </si>
  <si>
    <t>76.81</t>
  </si>
  <si>
    <t>63.45</t>
  </si>
  <si>
    <t>62.79</t>
  </si>
  <si>
    <t>59.99</t>
  </si>
  <si>
    <t>57.12</t>
  </si>
  <si>
    <t>62.29</t>
  </si>
  <si>
    <t>76.14</t>
  </si>
  <si>
    <t>LT Debt/Equity</t>
  </si>
  <si>
    <t>119.78</t>
  </si>
  <si>
    <t>60.52</t>
  </si>
  <si>
    <t>58.05</t>
  </si>
  <si>
    <t>63.71</t>
  </si>
  <si>
    <t>54.27</t>
  </si>
  <si>
    <t>42.01</t>
  </si>
  <si>
    <t>105.34</t>
  </si>
  <si>
    <t>Long-Term Debt / Total Capital</t>
  </si>
  <si>
    <t>27.78</t>
  </si>
  <si>
    <t>22.12</t>
  </si>
  <si>
    <t>21.6</t>
  </si>
  <si>
    <t>25.49</t>
  </si>
  <si>
    <t>23.27</t>
  </si>
  <si>
    <t>15.84</t>
  </si>
  <si>
    <t>25.14</t>
  </si>
  <si>
    <t>Total Liabilities / Total Assets</t>
  </si>
  <si>
    <t>106.82</t>
  </si>
  <si>
    <t>87.8</t>
  </si>
  <si>
    <t>79.38</t>
  </si>
  <si>
    <t>67.31</t>
  </si>
  <si>
    <t>66.48</t>
  </si>
  <si>
    <t>64.96</t>
  </si>
  <si>
    <t>62.6</t>
  </si>
  <si>
    <t>64.85</t>
  </si>
  <si>
    <t>77.27</t>
  </si>
  <si>
    <t>EBIT / Interest Expense</t>
  </si>
  <si>
    <t>2.78</t>
  </si>
  <si>
    <t>1.66</t>
  </si>
  <si>
    <t>6.02</t>
  </si>
  <si>
    <t>14.8</t>
  </si>
  <si>
    <t>5.48</t>
  </si>
  <si>
    <t>0.39</t>
  </si>
  <si>
    <t>EBITDA / Interest Expense</t>
  </si>
  <si>
    <t>2.6</t>
  </si>
  <si>
    <t>2.3</t>
  </si>
  <si>
    <t>7.9</t>
  </si>
  <si>
    <t>17.12</t>
  </si>
  <si>
    <t>6.88</t>
  </si>
  <si>
    <t>(EBITDA - Capex) / Interest Expense</t>
  </si>
  <si>
    <t>3.18</t>
  </si>
  <si>
    <t>2.17</t>
  </si>
  <si>
    <t>0.67</t>
  </si>
  <si>
    <t>5.58</t>
  </si>
  <si>
    <t>14.62</t>
  </si>
  <si>
    <t>4.48</t>
  </si>
  <si>
    <t>Total Debt / EBITDA</t>
  </si>
  <si>
    <t>5.54</t>
  </si>
  <si>
    <t>8.75</t>
  </si>
  <si>
    <t>9.66</t>
  </si>
  <si>
    <t>3.67</t>
  </si>
  <si>
    <t>2.39</t>
  </si>
  <si>
    <t>4.22</t>
  </si>
  <si>
    <t>17.49</t>
  </si>
  <si>
    <t>Net Debt / EBITDA</t>
  </si>
  <si>
    <t>5.1</t>
  </si>
  <si>
    <t>7.73</t>
  </si>
  <si>
    <t>8.34</t>
  </si>
  <si>
    <t>1.72</t>
  </si>
  <si>
    <t>3.68</t>
  </si>
  <si>
    <t>Total Debt / (EBITDA - Capex)</t>
  </si>
  <si>
    <t>6.05</t>
  </si>
  <si>
    <t>10.48</t>
  </si>
  <si>
    <t>33.19</t>
  </si>
  <si>
    <t>5.2</t>
  </si>
  <si>
    <t>2.8</t>
  </si>
  <si>
    <t>-12.07</t>
  </si>
  <si>
    <t>Net Debt / (EBITDA - Capex)</t>
  </si>
  <si>
    <t>9.26</t>
  </si>
  <si>
    <t>28.65</t>
  </si>
  <si>
    <t>3.78</t>
  </si>
  <si>
    <t>5.66</t>
  </si>
  <si>
    <t>-11.04</t>
  </si>
  <si>
    <t>Growth Over Prior Year</t>
  </si>
  <si>
    <t>Total Revenues, 1 Yr. Growth %</t>
  </si>
  <si>
    <t>-1.08</t>
  </si>
  <si>
    <t>6.04</t>
  </si>
  <si>
    <t>26.7</t>
  </si>
  <si>
    <t>51.15</t>
  </si>
  <si>
    <t>7.44</t>
  </si>
  <si>
    <t>-18.4</t>
  </si>
  <si>
    <t>Gross Profit, 1 Yr. Growth %</t>
  </si>
  <si>
    <t>35.41</t>
  </si>
  <si>
    <t>81.46</t>
  </si>
  <si>
    <t>1.61</t>
  </si>
  <si>
    <t>-30.41</t>
  </si>
  <si>
    <t>EBITDA, 1 Yr. Growth %</t>
  </si>
  <si>
    <t>-14.15</t>
  </si>
  <si>
    <t>-8.73</t>
  </si>
  <si>
    <t>150.92</t>
  </si>
  <si>
    <t>134.81</t>
  </si>
  <si>
    <t>-23.24</t>
  </si>
  <si>
    <t>-69.87</t>
  </si>
  <si>
    <t>EBITA, 1 Yr. Growth %</t>
  </si>
  <si>
    <t>94.93</t>
  </si>
  <si>
    <t>-22.53</t>
  </si>
  <si>
    <t>-12.78</t>
  </si>
  <si>
    <t>212.85</t>
  </si>
  <si>
    <t>148.58</t>
  </si>
  <si>
    <t>-25.54</t>
  </si>
  <si>
    <t>-78.22</t>
  </si>
  <si>
    <t>EBIT, 1 Yr. Growth %</t>
  </si>
  <si>
    <t>-31.56</t>
  </si>
  <si>
    <t>-22.05</t>
  </si>
  <si>
    <t>273.07</t>
  </si>
  <si>
    <t>159.64</t>
  </si>
  <si>
    <t>-27.76</t>
  </si>
  <si>
    <t>-84.88</t>
  </si>
  <si>
    <t>Earnings From Cont. Operations, 1 Yr. Growth %</t>
  </si>
  <si>
    <t>158.73</t>
  </si>
  <si>
    <t>101.08</t>
  </si>
  <si>
    <t>-103.42</t>
  </si>
  <si>
    <t>-351.41</t>
  </si>
  <si>
    <t>460.79</t>
  </si>
  <si>
    <t>-19.05</t>
  </si>
  <si>
    <t>-266.08</t>
  </si>
  <si>
    <t>Net Income, 1 Yr. Growth %</t>
  </si>
  <si>
    <t>Normalized Net Income, 1 Yr. Growth %</t>
  </si>
  <si>
    <t>-57.39</t>
  </si>
  <si>
    <t>-34.55</t>
  </si>
  <si>
    <t>315.7</t>
  </si>
  <si>
    <t>-17.86</t>
  </si>
  <si>
    <t>-123.91</t>
  </si>
  <si>
    <t>Diluted EPS Before Extra, 1 Yr. Growth %</t>
  </si>
  <si>
    <t>47.57</t>
  </si>
  <si>
    <t>97.66</t>
  </si>
  <si>
    <t>-47.92</t>
  </si>
  <si>
    <t>-393.08</t>
  </si>
  <si>
    <t>812.2</t>
  </si>
  <si>
    <t>-38.42</t>
  </si>
  <si>
    <t>-449.17</t>
  </si>
  <si>
    <t>Accounts Receivable, 1 Yr. Growth %</t>
  </si>
  <si>
    <t>-20.06</t>
  </si>
  <si>
    <t>-3.81</t>
  </si>
  <si>
    <t>37.39</t>
  </si>
  <si>
    <t>54.71</t>
  </si>
  <si>
    <t>-36.92</t>
  </si>
  <si>
    <t>-7.34</t>
  </si>
  <si>
    <t>Inventory, 1 Yr. Growth %</t>
  </si>
  <si>
    <t>46.6</t>
  </si>
  <si>
    <t>-3.89</t>
  </si>
  <si>
    <t>-27.72</t>
  </si>
  <si>
    <t>108.92</t>
  </si>
  <si>
    <t>55.98</t>
  </si>
  <si>
    <t>20.38</t>
  </si>
  <si>
    <t>Net Property, Plant and Equip., 1 Yr. Growth %</t>
  </si>
  <si>
    <t>70.89</t>
  </si>
  <si>
    <t>11.32</t>
  </si>
  <si>
    <t>40.19</t>
  </si>
  <si>
    <t>25.42</t>
  </si>
  <si>
    <t>21.75</t>
  </si>
  <si>
    <t>57.07</t>
  </si>
  <si>
    <t>Total Assets, 1 Yr. Growth %</t>
  </si>
  <si>
    <t>-27.99</t>
  </si>
  <si>
    <t>63.09</t>
  </si>
  <si>
    <t>1.13</t>
  </si>
  <si>
    <t>9.19</t>
  </si>
  <si>
    <t>57.24</t>
  </si>
  <si>
    <t>18.99</t>
  </si>
  <si>
    <t>12.88</t>
  </si>
  <si>
    <t>Tangible Book Value, 1 Yr. Growth %</t>
  </si>
  <si>
    <t>6.24</t>
  </si>
  <si>
    <t>-46.8</t>
  </si>
  <si>
    <t>-217.54</t>
  </si>
  <si>
    <t>89.14</t>
  </si>
  <si>
    <t>6.35</t>
  </si>
  <si>
    <t>Common Equity, 1 Yr. Growth %</t>
  </si>
  <si>
    <t>50.39</t>
  </si>
  <si>
    <t>-1.33</t>
  </si>
  <si>
    <t>33.38</t>
  </si>
  <si>
    <t>141.04</t>
  </si>
  <si>
    <t>14.98</t>
  </si>
  <si>
    <t>-33.76</t>
  </si>
  <si>
    <t>Cash From Operations, 1 Yr. Growth %</t>
  </si>
  <si>
    <t>-32.82</t>
  </si>
  <si>
    <t>-122.21</t>
  </si>
  <si>
    <t>-828.47</t>
  </si>
  <si>
    <t>185.36</t>
  </si>
  <si>
    <t>-97.51</t>
  </si>
  <si>
    <t>-49.31</t>
  </si>
  <si>
    <t>Capital Expenditures, 1 Yr. Growth %</t>
  </si>
  <si>
    <t>67.22</t>
  </si>
  <si>
    <t>290.53</t>
  </si>
  <si>
    <t>10.47</t>
  </si>
  <si>
    <t>14.07</t>
  </si>
  <si>
    <t>87.57</t>
  </si>
  <si>
    <t>138.78</t>
  </si>
  <si>
    <t>Levered Free Cash Flow, 1 Yr. Growth %</t>
  </si>
  <si>
    <t>-76.69</t>
  </si>
  <si>
    <t>-127.3</t>
  </si>
  <si>
    <t>642.69</t>
  </si>
  <si>
    <t>-162.44</t>
  </si>
  <si>
    <t>165.74</t>
  </si>
  <si>
    <t>18.66</t>
  </si>
  <si>
    <t>Unlevered Free Cash Flow, 1 Yr. Growth %</t>
  </si>
  <si>
    <t>-150.73</t>
  </si>
  <si>
    <t>397.74</t>
  </si>
  <si>
    <t>-152.78</t>
  </si>
  <si>
    <t>173.6</t>
  </si>
  <si>
    <t>10.72</t>
  </si>
  <si>
    <t>Compound Annual Growth Rate Over Two Years</t>
  </si>
  <si>
    <t>Total Revenues, 2 Yr. CAGR %</t>
  </si>
  <si>
    <t>15.91</t>
  </si>
  <si>
    <t>38.39</t>
  </si>
  <si>
    <t>27.44</t>
  </si>
  <si>
    <t>-6.37</t>
  </si>
  <si>
    <t>Gross Profit, 2 Yr. CAGR %</t>
  </si>
  <si>
    <t>1.96</t>
  </si>
  <si>
    <t>16.59</t>
  </si>
  <si>
    <t>56.75</t>
  </si>
  <si>
    <t>35.52</t>
  </si>
  <si>
    <t>-15.91</t>
  </si>
  <si>
    <t>EBITDA, 2 Yr. CAGR %</t>
  </si>
  <si>
    <t>-11.48</t>
  </si>
  <si>
    <t>51.33</t>
  </si>
  <si>
    <t>142.72</t>
  </si>
  <si>
    <t>34.26</t>
  </si>
  <si>
    <t>-52.17</t>
  </si>
  <si>
    <t>EBITA, 2 Yr. CAGR %</t>
  </si>
  <si>
    <t>168.56</t>
  </si>
  <si>
    <t>-17.8</t>
  </si>
  <si>
    <t>65.19</t>
  </si>
  <si>
    <t>178.85</t>
  </si>
  <si>
    <t>36.05</t>
  </si>
  <si>
    <t>-59.97</t>
  </si>
  <si>
    <t>EBIT, 2 Yr. CAGR %</t>
  </si>
  <si>
    <t>-26.96</t>
  </si>
  <si>
    <t>70.53</t>
  </si>
  <si>
    <t>211.21</t>
  </si>
  <si>
    <t>36.95</t>
  </si>
  <si>
    <t>-67.16</t>
  </si>
  <si>
    <t>Earnings From Cont. Operations, 2 Yr. CAGR %</t>
  </si>
  <si>
    <t>128.09</t>
  </si>
  <si>
    <t>-70.67</t>
  </si>
  <si>
    <t>912.6</t>
  </si>
  <si>
    <t>328.6</t>
  </si>
  <si>
    <t>113.06</t>
  </si>
  <si>
    <t>15.95</t>
  </si>
  <si>
    <t>Net Income, 2 Yr. CAGR %</t>
  </si>
  <si>
    <t>Normalized Net Income, 2 Yr. CAGR %</t>
  </si>
  <si>
    <t>-66.03</t>
  </si>
  <si>
    <t>278.95</t>
  </si>
  <si>
    <t>332.6</t>
  </si>
  <si>
    <t>86.33</t>
  </si>
  <si>
    <t>-55.99</t>
  </si>
  <si>
    <t>Diluted EPS Before Extra, 2 Yr. CAGR %</t>
  </si>
  <si>
    <t>23.54</t>
  </si>
  <si>
    <t>399.33</t>
  </si>
  <si>
    <t>142.95</t>
  </si>
  <si>
    <t>46.63</t>
  </si>
  <si>
    <t>Accounts Receivable, 2 Yr. CAGR %</t>
  </si>
  <si>
    <t>-12.31</t>
  </si>
  <si>
    <t>14.96</t>
  </si>
  <si>
    <t>45.79</t>
  </si>
  <si>
    <t>-1.21</t>
  </si>
  <si>
    <t>-23.55</t>
  </si>
  <si>
    <t>Inventory, 2 Yr. CAGR %</t>
  </si>
  <si>
    <t>18.7</t>
  </si>
  <si>
    <t>-16.66</t>
  </si>
  <si>
    <t>22.88</t>
  </si>
  <si>
    <t>80.52</t>
  </si>
  <si>
    <t>37.03</t>
  </si>
  <si>
    <t>Net Property, Plant and Equip., 2 Yr. CAGR %</t>
  </si>
  <si>
    <t>37.92</t>
  </si>
  <si>
    <t>24.92</t>
  </si>
  <si>
    <t>32.6</t>
  </si>
  <si>
    <t>23.57</t>
  </si>
  <si>
    <t>38.28</t>
  </si>
  <si>
    <t>Total Assets, 2 Yr. CAGR %</t>
  </si>
  <si>
    <t>684.12</t>
  </si>
  <si>
    <t>28.43</t>
  </si>
  <si>
    <t>5.08</t>
  </si>
  <si>
    <t>31.03</t>
  </si>
  <si>
    <t>36.78</t>
  </si>
  <si>
    <t>15.9</t>
  </si>
  <si>
    <t>Tangible Book Value, 2 Yr. CAGR %</t>
  </si>
  <si>
    <t>-24.82</t>
  </si>
  <si>
    <t>7.08</t>
  </si>
  <si>
    <t>49.1</t>
  </si>
  <si>
    <t>41.83</t>
  </si>
  <si>
    <t>Common Equity, 2 Yr. CAGR %</t>
  </si>
  <si>
    <t>21.81</t>
  </si>
  <si>
    <t>14.72</t>
  </si>
  <si>
    <t>66.13</t>
  </si>
  <si>
    <t>-12.73</t>
  </si>
  <si>
    <t>Cash From Operations, 2 Yr. CAGR %</t>
  </si>
  <si>
    <t>27.2</t>
  </si>
  <si>
    <t>355.93</t>
  </si>
  <si>
    <t>-73.32</t>
  </si>
  <si>
    <t>-19.51</t>
  </si>
  <si>
    <t>262.84</t>
  </si>
  <si>
    <t>Capital Expenditures, 2 Yr. CAGR %</t>
  </si>
  <si>
    <t>155.55</t>
  </si>
  <si>
    <t>107.7</t>
  </si>
  <si>
    <t>12.25</t>
  </si>
  <si>
    <t>46.27</t>
  </si>
  <si>
    <t>111.63</t>
  </si>
  <si>
    <t>Levered Free Cash Flow, 2 Yr. CAGR %</t>
  </si>
  <si>
    <t>42.39</t>
  </si>
  <si>
    <t>115.34</t>
  </si>
  <si>
    <t>28.81</t>
  </si>
  <si>
    <t>78.08</t>
  </si>
  <si>
    <t>Unlevered Free Cash Flow, 2 Yr. CAGR %</t>
  </si>
  <si>
    <t>58.91</t>
  </si>
  <si>
    <t>62.08</t>
  </si>
  <si>
    <t>20.17</t>
  </si>
  <si>
    <t>74.58</t>
  </si>
  <si>
    <t>Compound Annual Growth Rate Over Three Years</t>
  </si>
  <si>
    <t>Total Revenues, 3 Yr. CAGR %</t>
  </si>
  <si>
    <t>9.94</t>
  </si>
  <si>
    <t>26.63</t>
  </si>
  <si>
    <t>27.19</t>
  </si>
  <si>
    <t>9.84</t>
  </si>
  <si>
    <t>Gross Profit, 3 Yr. CAGR %</t>
  </si>
  <si>
    <t>12.08</t>
  </si>
  <si>
    <t>35.12</t>
  </si>
  <si>
    <t>35.48</t>
  </si>
  <si>
    <t>8.52</t>
  </si>
  <si>
    <t>EBITDA, 3 Yr. CAGR %</t>
  </si>
  <si>
    <t>25.27</t>
  </si>
  <si>
    <t>75.19</t>
  </si>
  <si>
    <t>65.37</t>
  </si>
  <si>
    <t>-18.71</t>
  </si>
  <si>
    <t>EBITA, 3 Yr. CAGR %</t>
  </si>
  <si>
    <t>28.34</t>
  </si>
  <si>
    <t>89.29</t>
  </si>
  <si>
    <t>79.56</t>
  </si>
  <si>
    <t>-26.43</t>
  </si>
  <si>
    <t>EBIT, 3 Yr. CAGR %</t>
  </si>
  <si>
    <t>25.79</t>
  </si>
  <si>
    <t>96.17</t>
  </si>
  <si>
    <t>91.26</t>
  </si>
  <si>
    <t>-34.58</t>
  </si>
  <si>
    <t>Earnings From Cont. Operations, 3 Yr. CAGR %</t>
  </si>
  <si>
    <t>51.94</t>
  </si>
  <si>
    <t>145.9</t>
  </si>
  <si>
    <t>96.08</t>
  </si>
  <si>
    <t>Net Income, 3 Yr. CAGR %</t>
  </si>
  <si>
    <t>Normalized Net Income, 3 Yr. CAGR %</t>
  </si>
  <si>
    <t>36.28</t>
  </si>
  <si>
    <t>235.53</t>
  </si>
  <si>
    <t>150.03</t>
  </si>
  <si>
    <t>-6.45</t>
  </si>
  <si>
    <t>Diluted EPS Before Extra, 3 Yr. CAGR %</t>
  </si>
  <si>
    <t>54.2</t>
  </si>
  <si>
    <t>152.68</t>
  </si>
  <si>
    <t>174.17</t>
  </si>
  <si>
    <t>Accounts Receivable, 3 Yr. CAGR %</t>
  </si>
  <si>
    <t>1.85</t>
  </si>
  <si>
    <t>26.92</t>
  </si>
  <si>
    <t>10.27</t>
  </si>
  <si>
    <t>-3.3</t>
  </si>
  <si>
    <t>Inventory, 3 Yr. CAGR %</t>
  </si>
  <si>
    <t>0.61</t>
  </si>
  <si>
    <t>13.22</t>
  </si>
  <si>
    <t>33.05</t>
  </si>
  <si>
    <t>57.71</t>
  </si>
  <si>
    <t>Net Property, Plant and Equip., 3 Yr. CAGR %</t>
  </si>
  <si>
    <t>38.68</t>
  </si>
  <si>
    <t>25.09</t>
  </si>
  <si>
    <t>28.88</t>
  </si>
  <si>
    <t>33.86</t>
  </si>
  <si>
    <t>Total Assets, 3 Yr. CAGR %</t>
  </si>
  <si>
    <t>21.66</t>
  </si>
  <si>
    <t>20.19</t>
  </si>
  <si>
    <t>26.89</t>
  </si>
  <si>
    <t>28.3</t>
  </si>
  <si>
    <t>Tangible Book Value, 3 Yr. CAGR %</t>
  </si>
  <si>
    <t>312.85</t>
  </si>
  <si>
    <t>7.61</t>
  </si>
  <si>
    <t>29.44</t>
  </si>
  <si>
    <t>33.22</t>
  </si>
  <si>
    <t>Common Equity, 3 Yr. CAGR %</t>
  </si>
  <si>
    <t>25.56</t>
  </si>
  <si>
    <t>39.18</t>
  </si>
  <si>
    <t>46.95</t>
  </si>
  <si>
    <t>22.45</t>
  </si>
  <si>
    <t>Cash From Operations, 3 Yr. CAGR %</t>
  </si>
  <si>
    <t>66.52</t>
  </si>
  <si>
    <t>-19.66</t>
  </si>
  <si>
    <t>22.73</t>
  </si>
  <si>
    <t>Capital Expenditures, 3 Yr. CAGR %</t>
  </si>
  <si>
    <t>93.22</t>
  </si>
  <si>
    <t>70.09</t>
  </si>
  <si>
    <t>33.2</t>
  </si>
  <si>
    <t>72.23</t>
  </si>
  <si>
    <t>Levered Free Cash Flow, 3 Yr. CAGR %</t>
  </si>
  <si>
    <t>8.18</t>
  </si>
  <si>
    <t>130.98</t>
  </si>
  <si>
    <t>25.57</t>
  </si>
  <si>
    <t>Unlevered Free Cash Flow, 3 Yr. CAGR %</t>
  </si>
  <si>
    <t>10.05</t>
  </si>
  <si>
    <t>92.98</t>
  </si>
  <si>
    <t>17.17</t>
  </si>
  <si>
    <t>Compound Annual Growth Rate Over Five Years</t>
  </si>
  <si>
    <t>Total Revenues, 5 Yr. CAGR %</t>
  </si>
  <si>
    <t>16.63</t>
  </si>
  <si>
    <t>12.23</t>
  </si>
  <si>
    <t>Gross Profit, 5 Yr. CAGR %</t>
  </si>
  <si>
    <t>20.92</t>
  </si>
  <si>
    <t>11.68</t>
  </si>
  <si>
    <t>EBITDA, 5 Yr. CAGR %</t>
  </si>
  <si>
    <t>28.79</t>
  </si>
  <si>
    <t>EBITA, 5 Yr. CAGR %</t>
  </si>
  <si>
    <t>31.36</t>
  </si>
  <si>
    <t>1.67</t>
  </si>
  <si>
    <t>EBIT, 5 Yr. CAGR %</t>
  </si>
  <si>
    <t>30.14</t>
  </si>
  <si>
    <t>-4.03</t>
  </si>
  <si>
    <t>Earnings From Cont. Operations, 5 Yr. CAGR %</t>
  </si>
  <si>
    <t>51.56</t>
  </si>
  <si>
    <t>229.48</t>
  </si>
  <si>
    <t>Net Income, 5 Yr. CAGR %</t>
  </si>
  <si>
    <t>Normalized Net Income, 5 Yr. CAGR %</t>
  </si>
  <si>
    <t>40.94</t>
  </si>
  <si>
    <t>49.38</t>
  </si>
  <si>
    <t>Diluted EPS Before Extra, 5 Yr. CAGR %</t>
  </si>
  <si>
    <t>52.63</t>
  </si>
  <si>
    <t>Accounts Receivable, 5 Yr. CAGR %</t>
  </si>
  <si>
    <t>3.63</t>
  </si>
  <si>
    <t>Inventory, 5 Yr. CAGR %</t>
  </si>
  <si>
    <t>27.11</t>
  </si>
  <si>
    <t>22.2</t>
  </si>
  <si>
    <t>Net Property, Plant and Equip., 5 Yr. CAGR %</t>
  </si>
  <si>
    <t>32.42</t>
  </si>
  <si>
    <t>30.21</t>
  </si>
  <si>
    <t>Total Assets, 5 Yr. CAGR %</t>
  </si>
  <si>
    <t>27.5</t>
  </si>
  <si>
    <t>18.45</t>
  </si>
  <si>
    <t>Tangible Book Value, 5 Yr. CAGR %</t>
  </si>
  <si>
    <t>211.53</t>
  </si>
  <si>
    <t>Common Equity, 5 Yr. CAGR %</t>
  </si>
  <si>
    <t>36.06</t>
  </si>
  <si>
    <t>15.48</t>
  </si>
  <si>
    <t>Cash From Operations, 5 Yr. CAGR %</t>
  </si>
  <si>
    <t>24.5</t>
  </si>
  <si>
    <t>46.84</t>
  </si>
  <si>
    <t>Capital Expenditures, 5 Yr. CAGR %</t>
  </si>
  <si>
    <t>72.86</t>
  </si>
  <si>
    <t>85.63</t>
  </si>
  <si>
    <t>Levered Free Cash Flow, 5 Yr. CAGR %</t>
  </si>
  <si>
    <t>32.04</t>
  </si>
  <si>
    <t>Unlevered Free Cash Flow, 5 Yr. CAGR %</t>
  </si>
  <si>
    <t>32.36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</si>
  <si>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</si>
  <si>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</si>
  <si>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</si>
  <si>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</si>
  <si>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</si>
  <si>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</si>
  <si>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</si>
  <si>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45.75</t>
  </si>
  <si>
    <t>34.73</t>
  </si>
  <si>
    <t>153.6</t>
  </si>
  <si>
    <t>266.4</t>
  </si>
  <si>
    <t>125.8</t>
  </si>
  <si>
    <t>98.9</t>
  </si>
  <si>
    <t>Change</t>
  </si>
  <si>
    <t>-</t>
  </si>
  <si>
    <t>-24.07%</t>
  </si>
  <si>
    <t>342.2%</t>
  </si>
  <si>
    <t>73.47%</t>
  </si>
  <si>
    <t>-52.78%</t>
  </si>
  <si>
    <t>-21.39%</t>
  </si>
  <si>
    <t>Enterprise Value (EV)
                                    1</t>
  </si>
  <si>
    <t>247.3</t>
  </si>
  <si>
    <t>233.3</t>
  </si>
  <si>
    <t>323.4</t>
  </si>
  <si>
    <t>516.2</t>
  </si>
  <si>
    <t>546.5</t>
  </si>
  <si>
    <t>721.1</t>
  </si>
  <si>
    <t>-5.66%</t>
  </si>
  <si>
    <t>38.63%</t>
  </si>
  <si>
    <t>59.61%</t>
  </si>
  <si>
    <t>5.87%</t>
  </si>
  <si>
    <t>31.95%</t>
  </si>
  <si>
    <t>P/E ratio</t>
  </si>
  <si>
    <t>-5.29x</t>
  </si>
  <si>
    <t>-7.72x</t>
  </si>
  <si>
    <t>10.4x</t>
  </si>
  <si>
    <t>5.76x</t>
  </si>
  <si>
    <t>4.93x</t>
  </si>
  <si>
    <t>-0.83x</t>
  </si>
  <si>
    <t>PBR</t>
  </si>
  <si>
    <t>0.6x</t>
  </si>
  <si>
    <t>0.46x</t>
  </si>
  <si>
    <t>1.54x</t>
  </si>
  <si>
    <t>1.36x</t>
  </si>
  <si>
    <t>0.56x</t>
  </si>
  <si>
    <t>0.63x</t>
  </si>
  <si>
    <t>PEG</t>
  </si>
  <si>
    <t>0.2x</t>
  </si>
  <si>
    <t>-0x</t>
  </si>
  <si>
    <t>0x</t>
  </si>
  <si>
    <t>-0.1x</t>
  </si>
  <si>
    <t>Capitalization / Revenue</t>
  </si>
  <si>
    <t>0.08x</t>
  </si>
  <si>
    <t>0.05x</t>
  </si>
  <si>
    <t>0.19x</t>
  </si>
  <si>
    <t>0.22x</t>
  </si>
  <si>
    <t>0.09x</t>
  </si>
  <si>
    <t>EV / Revenue</t>
  </si>
  <si>
    <t>0.41x</t>
  </si>
  <si>
    <t>0.36x</t>
  </si>
  <si>
    <t>0.4x</t>
  </si>
  <si>
    <t>0.42x</t>
  </si>
  <si>
    <t>0.67x</t>
  </si>
  <si>
    <t>EV / EBITDA</t>
  </si>
  <si>
    <t>9.48x</t>
  </si>
  <si>
    <t>9.8x</t>
  </si>
  <si>
    <t>5.41x</t>
  </si>
  <si>
    <t>3.68x</t>
  </si>
  <si>
    <t>5.08x</t>
  </si>
  <si>
    <t>22.5x</t>
  </si>
  <si>
    <t>EV / EBIT</t>
  </si>
  <si>
    <t>14.8x</t>
  </si>
  <si>
    <t>18x</t>
  </si>
  <si>
    <t>6.67x</t>
  </si>
  <si>
    <t>4.1x</t>
  </si>
  <si>
    <t>6.01x</t>
  </si>
  <si>
    <t>53.1x</t>
  </si>
  <si>
    <t>EV / FCF</t>
  </si>
  <si>
    <t>-6.33x</t>
  </si>
  <si>
    <t>21.9x</t>
  </si>
  <si>
    <t>4.08x</t>
  </si>
  <si>
    <t>-10.4x</t>
  </si>
  <si>
    <t>-4.16x</t>
  </si>
  <si>
    <t>-4.6x</t>
  </si>
  <si>
    <t>FCF Yield</t>
  </si>
  <si>
    <t>-15.8%</t>
  </si>
  <si>
    <t>4.57%</t>
  </si>
  <si>
    <t>24.5%</t>
  </si>
  <si>
    <t>-9.58%</t>
  </si>
  <si>
    <t>-24%</t>
  </si>
  <si>
    <t>-21.7%</t>
  </si>
  <si>
    <t>Dividend per Share
                                    2</t>
  </si>
  <si>
    <t>Rate of return</t>
  </si>
  <si>
    <t>EPS
                                    2</t>
  </si>
  <si>
    <t>-0.5312</t>
  </si>
  <si>
    <t>1.557</t>
  </si>
  <si>
    <t>Distribution rate</t>
  </si>
  <si>
    <t>Net sales
                                    1</t>
  </si>
  <si>
    <t>608.2</t>
  </si>
  <si>
    <t>644.9</t>
  </si>
  <si>
    <t>817.1</t>
  </si>
  <si>
    <t>1,235</t>
  </si>
  <si>
    <t>1,327</t>
  </si>
  <si>
    <t>1,083</t>
  </si>
  <si>
    <t>EBITDA
                                    1</t>
  </si>
  <si>
    <t>26.08</t>
  </si>
  <si>
    <t>23.81</t>
  </si>
  <si>
    <t>59.74</t>
  </si>
  <si>
    <t>140.2</t>
  </si>
  <si>
    <t>32.08</t>
  </si>
  <si>
    <t>EBIT
                                    1</t>
  </si>
  <si>
    <t>16.67</t>
  </si>
  <si>
    <t>12.99</t>
  </si>
  <si>
    <t>48.47</t>
  </si>
  <si>
    <t>90.9</t>
  </si>
  <si>
    <t>13.57</t>
  </si>
  <si>
    <t>Net income
                                    1</t>
  </si>
  <si>
    <t>-0.284</t>
  </si>
  <si>
    <t>0.714</t>
  </si>
  <si>
    <t>29.12</t>
  </si>
  <si>
    <t>82.02</t>
  </si>
  <si>
    <t>66.39</t>
  </si>
  <si>
    <t>-110.3</t>
  </si>
  <si>
    <t>Net Debt
                                    1</t>
  </si>
  <si>
    <t>201.5</t>
  </si>
  <si>
    <t>198.6</t>
  </si>
  <si>
    <t>169.8</t>
  </si>
  <si>
    <t>249.7</t>
  </si>
  <si>
    <t>420.7</t>
  </si>
  <si>
    <t>622.2</t>
  </si>
  <si>
    <t>Reference price
                                    2</t>
  </si>
  <si>
    <t>5.4000</t>
  </si>
  <si>
    <t>4.1000</t>
  </si>
  <si>
    <t>16.2500</t>
  </si>
  <si>
    <t>21.5400</t>
  </si>
  <si>
    <t>11.9400</t>
  </si>
  <si>
    <t>7.0500</t>
  </si>
  <si>
    <t>Nbr of stocks (in thousands)</t>
  </si>
  <si>
    <t>8,472</t>
  </si>
  <si>
    <t>9,452</t>
  </si>
  <si>
    <t>12,369</t>
  </si>
  <si>
    <t>10,537</t>
  </si>
  <si>
    <t>14,028</t>
  </si>
  <si>
    <t>Announcement Date</t>
  </si>
  <si>
    <t>3/22/19</t>
  </si>
  <si>
    <t>3/20/20</t>
  </si>
  <si>
    <t>3/19/21</t>
  </si>
  <si>
    <t>3/11/22</t>
  </si>
  <si>
    <t>3/1/23</t>
  </si>
  <si>
    <t>3/12/24</t>
  </si>
  <si>
    <t>address1</t>
  </si>
  <si>
    <t>4042 Park Oaks Boulevard</t>
  </si>
  <si>
    <t>address2</t>
  </si>
  <si>
    <t>Suite 350</t>
  </si>
  <si>
    <t>city</t>
  </si>
  <si>
    <t>Tampa</t>
  </si>
  <si>
    <t>state</t>
  </si>
  <si>
    <t>FL</t>
  </si>
  <si>
    <t>zip</t>
  </si>
  <si>
    <t>33610</t>
  </si>
  <si>
    <t>country</t>
  </si>
  <si>
    <t>phone</t>
  </si>
  <si>
    <t>813 246 4999</t>
  </si>
  <si>
    <t>website</t>
  </si>
  <si>
    <t>https://www.lazydays.com</t>
  </si>
  <si>
    <t>industry</t>
  </si>
  <si>
    <t>Auto &amp; Truck Dealerships</t>
  </si>
  <si>
    <t>industryKey</t>
  </si>
  <si>
    <t>auto-truck-dealerships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</si>
  <si>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</si>
  <si>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</si>
  <si>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</si>
  <si>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</si>
  <si>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</si>
  <si>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</si>
  <si>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</si>
  <si>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Lazydays Holdings, Inc. operates recreational vehicle (RV) dealerships under the Lazydays name in the United States. The company offers RV sales, RV-repair and services, financing and insurance products, third-party protection plans, and after-market parts and accessories. It also operates the Lazydays RV resort at Tampa, Florida. The company was founded in 1976 and is based in Tampa, Florida.</t>
  </si>
  <si>
    <t>fullTimeEmployees</t>
  </si>
  <si>
    <t>companyOfficers</t>
  </si>
  <si>
    <t>[{'maxAge': 1, 'name': 'Mr. Ronald  Fleming', 'age': 64, 'title': 'Interim CEO &amp; Director', 'yearBorn': 1959, 'fiscalYear': 2021, 'totalPay': 462697, 'exercisedValue': 0, 'unexercisedValue': 0}, {'maxAge': 1, 'name': 'Mr. Jeffrey N. Huddleston', 'title': 'Interim Chief Financial Officer', 'fiscalYear': 2021, 'exercisedValue': 0, 'unexercisedValue': 0}, {'maxAge': 1, 'name': 'Ms. Amber  Dillard', 'title': 'Chief Operating Officer', 'fiscalYear': 2021, 'exercisedValue': 0, 'unexercisedValue': 0}, {'maxAge': 1, 'name': 'Mr. Chander  Makhija', 'title': 'VP &amp; CTO', 'fiscalYear': 2021, 'exercisedValue': 0, 'unexercisedValue': 0}, {'maxAge': 1, 'name': 'Mr. Jake  Barron', 'title': 'Vice President of Marketing', 'fiscalYear': 2021, 'exercisedValue': 0, 'unexercisedValue': 0}, {'maxAge': 1, 'name': 'Ms. Carla  Hegler', 'title': 'Vice President of Human Resources', 'fiscalYear': 2021, 'exercisedValue': 0, 'unexercisedValue': 0}, {'maxAge': 1, 'name': 'James  Meehan', 'title': 'Corporate Controller', 'fiscalYear': 2021,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</si>
  <si>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</si>
  <si>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</si>
  <si>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</si>
  <si>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</si>
  <si>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</si>
  <si>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</si>
  <si>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</si>
  <si>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</si>
  <si>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</si>
  <si>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</si>
  <si>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</si>
  <si>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</si>
  <si>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</si>
  <si>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</si>
  <si>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</si>
  <si>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</si>
  <si>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</si>
  <si>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</si>
  <si>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</si>
  <si>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</si>
  <si>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</si>
  <si>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</si>
  <si>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</si>
  <si>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</si>
  <si>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</si>
  <si>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</si>
  <si>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</si>
  <si>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</si>
  <si>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</si>
  <si>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</si>
  <si>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</si>
  <si>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</si>
  <si>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</si>
  <si>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</si>
  <si>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</si>
  <si>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</si>
  <si>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</si>
  <si>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</si>
  <si>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</si>
  <si>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</si>
  <si>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</si>
  <si>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</si>
  <si>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</si>
  <si>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</si>
  <si>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</si>
  <si>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</si>
  <si>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</si>
  <si>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</si>
  <si>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</si>
  <si>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</si>
  <si>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</si>
  <si>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</si>
  <si>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</si>
  <si>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</si>
  <si>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</si>
  <si>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</si>
  <si>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</si>
  <si>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</si>
  <si>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</si>
  <si>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Lazydays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</si>
  <si>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</si>
  <si>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</si>
  <si>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</si>
  <si>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</si>
  <si>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</si>
  <si>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</si>
  <si>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</si>
  <si>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18a2f98c-da84-3a41-aeb1-0d5a61a82822</t>
  </si>
  <si>
    <t>messageBoardId</t>
  </si>
  <si>
    <t>finmb_311100622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</si>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</sst>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zyday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0.9367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-279.7747305146348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9.5541664E7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11.162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-0.3733906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-13.0</v>
      </c>
      <c r="C2" s="1">
        <v>-35.0</v>
      </c>
      <c r="D2" s="1">
        <v>8.0</v>
      </c>
      <c r="E2" s="1">
        <v>-28.0</v>
      </c>
      <c r="F2" s="1">
        <v>71.0</v>
      </c>
      <c r="G2" s="1">
        <v>29.0</v>
      </c>
      <c r="H2" s="1">
        <v>82.0</v>
      </c>
      <c r="I2" s="1">
        <v>66.0</v>
      </c>
      <c r="J2" s="1">
        <v>-110.0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5.0</v>
      </c>
      <c r="E3" s="1">
        <v>6.0</v>
      </c>
      <c r="F3" s="1">
        <v>6.0</v>
      </c>
      <c r="G3" s="1">
        <v>10.0</v>
      </c>
      <c r="H3" s="1">
        <v>8.0</v>
      </c>
      <c r="I3" s="1">
        <v>9.0</v>
      </c>
      <c r="J3" s="1">
        <v>10.0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74.0</v>
      </c>
      <c r="E4" s="1">
        <v>2.0</v>
      </c>
      <c r="F4" s="1">
        <v>3.0</v>
      </c>
      <c r="G4" s="1">
        <v>4.0</v>
      </c>
      <c r="H4" s="1">
        <v>6.0</v>
      </c>
      <c r="I4" s="1">
        <v>7.0</v>
      </c>
      <c r="J4" s="1">
        <v>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6.0</v>
      </c>
      <c r="E5" s="1">
        <v>9.0</v>
      </c>
      <c r="F5" s="1">
        <v>10.0</v>
      </c>
      <c r="G5" s="1">
        <v>14.0</v>
      </c>
      <c r="H5" s="1">
        <v>14.0</v>
      </c>
      <c r="I5" s="1">
        <v>16.0</v>
      </c>
      <c r="J5" s="1">
        <v>18.0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37.0</v>
      </c>
      <c r="E6" s="1">
        <v>51.0</v>
      </c>
      <c r="F6" s="1">
        <v>22.0</v>
      </c>
      <c r="G6" s="1">
        <v>10.0</v>
      </c>
      <c r="H6" s="1">
        <v>26.0</v>
      </c>
      <c r="I6" s="1">
        <v>43.0</v>
      </c>
      <c r="J6" s="1">
        <v>31.0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-9.0</v>
      </c>
      <c r="E7" s="1">
        <v>0.0</v>
      </c>
      <c r="F7" s="1">
        <v>-1.0</v>
      </c>
      <c r="G7" s="1">
        <v>0.0</v>
      </c>
      <c r="H7" s="1">
        <v>-15.0</v>
      </c>
      <c r="I7" s="1">
        <v>-2.0</v>
      </c>
      <c r="J7" s="1">
        <v>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119.0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49.0</v>
      </c>
      <c r="E9" s="1">
        <v>8.0</v>
      </c>
      <c r="F9" s="1">
        <v>4.0</v>
      </c>
      <c r="G9" s="1">
        <v>1.0</v>
      </c>
      <c r="H9" s="1">
        <v>75.0</v>
      </c>
      <c r="I9" s="1">
        <v>2.0</v>
      </c>
      <c r="J9" s="1">
        <v>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42.0</v>
      </c>
      <c r="E10" s="1">
        <v>81.0</v>
      </c>
      <c r="F10" s="1">
        <v>33.0</v>
      </c>
      <c r="G10" s="1">
        <v>32.0</v>
      </c>
      <c r="H10" s="1">
        <v>12.0</v>
      </c>
      <c r="I10" s="1">
        <v>-52.0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-15.0</v>
      </c>
      <c r="D11" s="1">
        <v>-1.0</v>
      </c>
      <c r="E11" s="1">
        <v>-1.0</v>
      </c>
      <c r="F11" s="1">
        <v>-2.0</v>
      </c>
      <c r="G11" s="1">
        <v>-1.0</v>
      </c>
      <c r="H11" s="1">
        <v>3.0</v>
      </c>
      <c r="I11" s="1">
        <v>-10.0</v>
      </c>
      <c r="J11" s="1">
        <v>-31.0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-6.0</v>
      </c>
      <c r="E12" s="1">
        <v>2.0</v>
      </c>
      <c r="F12" s="1">
        <v>62.0</v>
      </c>
      <c r="G12" s="1">
        <v>-2.0</v>
      </c>
      <c r="H12" s="1">
        <v>-8.0</v>
      </c>
      <c r="I12" s="1">
        <v>6.0</v>
      </c>
      <c r="J12" s="1">
        <v>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9.0</v>
      </c>
      <c r="E13" s="1">
        <v>-17.0</v>
      </c>
      <c r="F13" s="1">
        <v>21.0</v>
      </c>
      <c r="G13" s="1">
        <v>63.0</v>
      </c>
      <c r="H13" s="1">
        <v>-106.0</v>
      </c>
      <c r="I13" s="1">
        <v>-128.0</v>
      </c>
      <c r="J13" s="1">
        <v>-42.0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18.0</v>
      </c>
      <c r="C14" s="1">
        <v>-5.0</v>
      </c>
      <c r="D14" s="1">
        <v>2.0</v>
      </c>
      <c r="E14" s="1">
        <v>-3.0</v>
      </c>
      <c r="F14" s="1">
        <v>-55.0</v>
      </c>
      <c r="G14" s="1">
        <v>10.0</v>
      </c>
      <c r="H14" s="1">
        <v>15.0</v>
      </c>
      <c r="I14" s="1">
        <v>-17.0</v>
      </c>
      <c r="J14" s="1">
        <v>5.0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2.0</v>
      </c>
      <c r="E15" s="1">
        <v>-4.0</v>
      </c>
      <c r="F15" s="1">
        <v>2.0</v>
      </c>
      <c r="G15" s="1">
        <v>-1.0</v>
      </c>
      <c r="H15" s="1">
        <v>59.0</v>
      </c>
      <c r="I15" s="1">
        <v>-6.0</v>
      </c>
      <c r="J15" s="1">
        <v>49.0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-6.0</v>
      </c>
      <c r="C16" s="1">
        <v>-23.0</v>
      </c>
      <c r="D16" s="1">
        <v>1.0</v>
      </c>
      <c r="E16" s="1">
        <v>-57.0</v>
      </c>
      <c r="F16" s="1">
        <v>39.0</v>
      </c>
      <c r="G16" s="1">
        <v>-3.0</v>
      </c>
      <c r="H16" s="1">
        <v>-1.0</v>
      </c>
      <c r="I16" s="1">
        <v>-1.0</v>
      </c>
      <c r="J16" s="1">
        <v>25.0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 t="s">
        <v>42</v>
      </c>
      <c r="C17" s="1">
        <v>-80.0</v>
      </c>
      <c r="D17" s="1">
        <v>24.0</v>
      </c>
      <c r="E17" s="1">
        <v>-5.0</v>
      </c>
      <c r="F17" s="1">
        <v>38.0</v>
      </c>
      <c r="G17" s="1">
        <v>111.0</v>
      </c>
      <c r="H17" s="1">
        <v>2.0</v>
      </c>
      <c r="I17" s="1">
        <v>-71.0</v>
      </c>
      <c r="J17" s="1">
        <v>-36.0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</v>
      </c>
      <c r="B18" s="1">
        <v>0.0</v>
      </c>
      <c r="C18" s="1">
        <v>0.0</v>
      </c>
      <c r="D18" s="1">
        <v>-2.0</v>
      </c>
      <c r="E18" s="1">
        <v>-4.0</v>
      </c>
      <c r="F18" s="1">
        <v>-16.0</v>
      </c>
      <c r="G18" s="1">
        <v>-18.0</v>
      </c>
      <c r="H18" s="1">
        <v>-21.0</v>
      </c>
      <c r="I18" s="1">
        <v>-39.0</v>
      </c>
      <c r="J18" s="1">
        <v>-95.0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</v>
      </c>
      <c r="B19" s="1">
        <v>0.0</v>
      </c>
      <c r="C19" s="1">
        <v>0.0</v>
      </c>
      <c r="D19" s="1">
        <v>24.0</v>
      </c>
      <c r="E19" s="1">
        <v>4.0</v>
      </c>
      <c r="F19" s="1">
        <v>3.0</v>
      </c>
      <c r="G19" s="1">
        <v>4.0</v>
      </c>
      <c r="H19" s="1">
        <v>17.0</v>
      </c>
      <c r="I19" s="1">
        <v>3.0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</v>
      </c>
      <c r="B20" s="1">
        <v>0.0</v>
      </c>
      <c r="C20" s="1">
        <v>0.0</v>
      </c>
      <c r="D20" s="1">
        <v>0.0</v>
      </c>
      <c r="E20" s="1">
        <v>-92.0</v>
      </c>
      <c r="F20" s="1">
        <v>-2.0</v>
      </c>
      <c r="G20" s="1">
        <v>-16.0</v>
      </c>
      <c r="H20" s="1">
        <v>-63.0</v>
      </c>
      <c r="I20" s="1">
        <v>-14.0</v>
      </c>
      <c r="J20" s="1">
        <v>-97.0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</v>
      </c>
      <c r="B21" s="1">
        <v>0.0</v>
      </c>
      <c r="C21" s="1">
        <v>-40.0</v>
      </c>
      <c r="D21" s="1">
        <v>11.0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</v>
      </c>
      <c r="B22" s="1">
        <v>0.0</v>
      </c>
      <c r="C22" s="1">
        <v>-40.0</v>
      </c>
      <c r="D22" s="1">
        <v>-2.0</v>
      </c>
      <c r="E22" s="1">
        <v>-96.0</v>
      </c>
      <c r="F22" s="1">
        <v>-19.0</v>
      </c>
      <c r="G22" s="1">
        <v>-30.0</v>
      </c>
      <c r="H22" s="1">
        <v>-84.0</v>
      </c>
      <c r="I22" s="1">
        <v>-54.0</v>
      </c>
      <c r="J22" s="1">
        <v>-193.0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</v>
      </c>
      <c r="B23" s="1">
        <v>0.0</v>
      </c>
      <c r="C23" s="1">
        <v>0.0</v>
      </c>
      <c r="D23" s="1">
        <v>48.0</v>
      </c>
      <c r="E23" s="1">
        <v>0.0</v>
      </c>
      <c r="F23" s="1">
        <v>0.0</v>
      </c>
      <c r="G23" s="1">
        <v>0.0</v>
      </c>
      <c r="H23" s="1">
        <v>73.0</v>
      </c>
      <c r="I23" s="1">
        <v>148.0</v>
      </c>
      <c r="J23" s="1">
        <v>98.0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</v>
      </c>
      <c r="B24" s="1">
        <v>0.0</v>
      </c>
      <c r="C24" s="1">
        <v>0.0</v>
      </c>
      <c r="D24" s="1">
        <v>9.0</v>
      </c>
      <c r="E24" s="1">
        <v>149.0</v>
      </c>
      <c r="F24" s="1">
        <v>3.0</v>
      </c>
      <c r="G24" s="1">
        <v>27.0</v>
      </c>
      <c r="H24" s="1">
        <v>26.0</v>
      </c>
      <c r="I24" s="1">
        <v>11.0</v>
      </c>
      <c r="J24" s="1">
        <v>114.0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</v>
      </c>
      <c r="B25" s="1">
        <v>0.0</v>
      </c>
      <c r="C25" s="1">
        <v>0.0</v>
      </c>
      <c r="D25" s="1">
        <v>9.0</v>
      </c>
      <c r="E25" s="1">
        <v>149.0</v>
      </c>
      <c r="F25" s="1">
        <v>3.0</v>
      </c>
      <c r="G25" s="1">
        <v>27.0</v>
      </c>
      <c r="H25" s="1">
        <v>99.0</v>
      </c>
      <c r="I25" s="1">
        <v>160.0</v>
      </c>
      <c r="J25" s="1">
        <v>212.0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</v>
      </c>
      <c r="B26" s="1">
        <v>0.0</v>
      </c>
      <c r="C26" s="1">
        <v>-13.0</v>
      </c>
      <c r="D26" s="1">
        <v>0.0</v>
      </c>
      <c r="E26" s="1">
        <v>-94.0</v>
      </c>
      <c r="F26" s="1">
        <v>-1.0</v>
      </c>
      <c r="G26" s="1">
        <v>-59.0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52</v>
      </c>
      <c r="B27" s="1">
        <v>0.0</v>
      </c>
      <c r="C27" s="1">
        <v>0.0</v>
      </c>
      <c r="D27" s="1">
        <v>-5.0</v>
      </c>
      <c r="E27" s="1">
        <v>-121.0</v>
      </c>
      <c r="F27" s="1">
        <v>-14.0</v>
      </c>
      <c r="G27" s="1">
        <v>-6.0</v>
      </c>
      <c r="H27" s="1">
        <v>-8.0</v>
      </c>
      <c r="I27" s="1">
        <v>-29.0</v>
      </c>
      <c r="J27" s="1">
        <v>-11.0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53</v>
      </c>
      <c r="B28" s="1">
        <v>0.0</v>
      </c>
      <c r="C28" s="1">
        <v>-13.0</v>
      </c>
      <c r="D28" s="1">
        <v>-5.0</v>
      </c>
      <c r="E28" s="1">
        <v>-122.0</v>
      </c>
      <c r="F28" s="1">
        <v>-16.0</v>
      </c>
      <c r="G28" s="1">
        <v>-65.0</v>
      </c>
      <c r="H28" s="1">
        <v>-8.0</v>
      </c>
      <c r="I28" s="1">
        <v>-29.0</v>
      </c>
      <c r="J28" s="1">
        <v>-11.0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1">
        <v>6.0</v>
      </c>
      <c r="C29" s="1">
        <v>41.0</v>
      </c>
      <c r="D29" s="1">
        <v>0.0</v>
      </c>
      <c r="E29" s="1">
        <v>32.0</v>
      </c>
      <c r="F29" s="1">
        <v>12.0</v>
      </c>
      <c r="G29" s="1">
        <v>96.0</v>
      </c>
      <c r="H29" s="1">
        <v>42.0</v>
      </c>
      <c r="I29" s="1">
        <v>9.0</v>
      </c>
      <c r="J29" s="1">
        <v>32.0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</v>
      </c>
      <c r="B30" s="1">
        <v>0.0</v>
      </c>
      <c r="C30" s="1">
        <v>0.0</v>
      </c>
      <c r="D30" s="1">
        <v>-11.0</v>
      </c>
      <c r="E30" s="1">
        <v>0.0</v>
      </c>
      <c r="F30" s="1">
        <v>-31.0</v>
      </c>
      <c r="G30" s="1">
        <v>-18.0</v>
      </c>
      <c r="H30" s="1">
        <v>-12.0</v>
      </c>
      <c r="I30" s="1">
        <v>-44.0</v>
      </c>
      <c r="J30" s="1">
        <v>-10.0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</v>
      </c>
      <c r="B31" s="1">
        <v>0.0</v>
      </c>
      <c r="C31" s="1">
        <v>0.0</v>
      </c>
      <c r="D31" s="1">
        <v>0.0</v>
      </c>
      <c r="E31" s="1">
        <v>57.0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</v>
      </c>
      <c r="B32" s="1">
        <v>0.0</v>
      </c>
      <c r="C32" s="1">
        <v>0.0</v>
      </c>
      <c r="D32" s="1">
        <v>-15.0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58</v>
      </c>
      <c r="B33" s="1">
        <v>0.0</v>
      </c>
      <c r="C33" s="1">
        <v>0.0</v>
      </c>
      <c r="D33" s="1">
        <v>0.0</v>
      </c>
      <c r="E33" s="1">
        <v>-2.0</v>
      </c>
      <c r="F33" s="1">
        <v>-1.0</v>
      </c>
      <c r="G33" s="1">
        <v>-10.0</v>
      </c>
      <c r="H33" s="1">
        <v>-4.0</v>
      </c>
      <c r="I33" s="1">
        <v>-4.0</v>
      </c>
      <c r="J33" s="1">
        <v>-4.0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59</v>
      </c>
      <c r="B34" s="1">
        <v>0.0</v>
      </c>
      <c r="C34" s="1">
        <v>0.0</v>
      </c>
      <c r="D34" s="1">
        <v>-15.0</v>
      </c>
      <c r="E34" s="1">
        <v>-2.0</v>
      </c>
      <c r="F34" s="1">
        <v>-1.0</v>
      </c>
      <c r="G34" s="1">
        <v>-10.0</v>
      </c>
      <c r="H34" s="1">
        <v>-4.0</v>
      </c>
      <c r="I34" s="1">
        <v>-4.0</v>
      </c>
      <c r="J34" s="1">
        <v>-4.0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1">
        <v>-6.0</v>
      </c>
      <c r="C35" s="1">
        <v>-29.0</v>
      </c>
      <c r="D35" s="1">
        <v>-1.0</v>
      </c>
      <c r="E35" s="1">
        <v>-1.0</v>
      </c>
      <c r="F35" s="1">
        <v>-52.0</v>
      </c>
      <c r="G35" s="1">
        <v>-14.0</v>
      </c>
      <c r="H35" s="1">
        <v>-92.0</v>
      </c>
      <c r="I35" s="1">
        <v>11.0</v>
      </c>
      <c r="J35" s="1">
        <v>-2.0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1">
        <v>240.0</v>
      </c>
      <c r="C36" s="1">
        <v>41.0</v>
      </c>
      <c r="D36" s="1">
        <v>-12.0</v>
      </c>
      <c r="E36" s="1">
        <v>114.0</v>
      </c>
      <c r="F36" s="1">
        <v>-14.0</v>
      </c>
      <c r="G36" s="1">
        <v>-48.0</v>
      </c>
      <c r="H36" s="1">
        <v>116.0</v>
      </c>
      <c r="I36" s="1">
        <v>90.0</v>
      </c>
      <c r="J36" s="1">
        <v>226.0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62</v>
      </c>
      <c r="B37" s="1">
        <v>240.0</v>
      </c>
      <c r="C37" s="1">
        <v>6.0</v>
      </c>
      <c r="D37" s="1">
        <v>9.0</v>
      </c>
      <c r="E37" s="1">
        <v>11.0</v>
      </c>
      <c r="F37" s="1">
        <v>4.0</v>
      </c>
      <c r="G37" s="1">
        <v>32.0</v>
      </c>
      <c r="H37" s="1">
        <v>34.0</v>
      </c>
      <c r="I37" s="1">
        <v>-36.0</v>
      </c>
      <c r="J37" s="1">
        <v>-3.0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64</v>
      </c>
      <c r="B39" s="1">
        <v>0.0</v>
      </c>
      <c r="C39" s="1">
        <v>0.0</v>
      </c>
      <c r="D39" s="1">
        <v>8.0</v>
      </c>
      <c r="E39" s="1">
        <v>9.0</v>
      </c>
      <c r="F39" s="1">
        <v>10.0</v>
      </c>
      <c r="G39" s="1">
        <v>8.0</v>
      </c>
      <c r="H39" s="1">
        <v>7.0</v>
      </c>
      <c r="I39" s="1">
        <v>15.0</v>
      </c>
      <c r="J39" s="1">
        <v>11.0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65</v>
      </c>
      <c r="B40" s="1">
        <v>0.0</v>
      </c>
      <c r="C40" s="1">
        <v>0.0</v>
      </c>
      <c r="D40" s="1">
        <v>3.0</v>
      </c>
      <c r="E40" s="1">
        <v>8.0</v>
      </c>
      <c r="F40" s="1">
        <v>1.0</v>
      </c>
      <c r="G40" s="1">
        <v>13.0</v>
      </c>
      <c r="H40" s="1">
        <v>29.0</v>
      </c>
      <c r="I40" s="1">
        <v>23.0</v>
      </c>
      <c r="J40" s="1">
        <v>62.0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66</v>
      </c>
      <c r="B41" s="1">
        <v>0.0</v>
      </c>
      <c r="C41" s="1">
        <v>-90.0</v>
      </c>
      <c r="D41" s="1">
        <v>-21.0</v>
      </c>
      <c r="E41" s="1">
        <v>-39.0</v>
      </c>
      <c r="F41" s="1">
        <v>10.0</v>
      </c>
      <c r="G41" s="1">
        <v>79.0</v>
      </c>
      <c r="H41" s="1">
        <v>-49.0</v>
      </c>
      <c r="I41" s="1">
        <v>-131.0</v>
      </c>
      <c r="J41" s="1">
        <v>-157.0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67</v>
      </c>
      <c r="B42" s="1">
        <v>0.0</v>
      </c>
      <c r="C42" s="1">
        <v>-90.0</v>
      </c>
      <c r="D42" s="1">
        <v>-21.0</v>
      </c>
      <c r="E42" s="1">
        <v>-33.0</v>
      </c>
      <c r="F42" s="1">
        <v>16.0</v>
      </c>
      <c r="G42" s="1">
        <v>84.0</v>
      </c>
      <c r="H42" s="1">
        <v>-44.0</v>
      </c>
      <c r="I42" s="1">
        <v>-121.0</v>
      </c>
      <c r="J42" s="1">
        <v>-135.0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68</v>
      </c>
      <c r="B43" s="1">
        <v>0.0</v>
      </c>
      <c r="C43" s="1">
        <v>58.0</v>
      </c>
      <c r="D43" s="1">
        <v>-41.0</v>
      </c>
      <c r="E43" s="1">
        <v>57.0</v>
      </c>
      <c r="F43" s="1">
        <v>-9.0</v>
      </c>
      <c r="G43" s="1">
        <v>-55.0</v>
      </c>
      <c r="H43" s="1">
        <v>117.0</v>
      </c>
      <c r="I43" s="1">
        <v>158.0</v>
      </c>
      <c r="J43" s="1">
        <v>69.0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69</v>
      </c>
      <c r="B44" s="1">
        <v>0.0</v>
      </c>
      <c r="C44" s="1">
        <v>-13.0</v>
      </c>
      <c r="D44" s="1">
        <v>3.0</v>
      </c>
      <c r="E44" s="1">
        <v>27.0</v>
      </c>
      <c r="F44" s="1">
        <v>-12.0</v>
      </c>
      <c r="G44" s="1">
        <v>-38.0</v>
      </c>
      <c r="H44" s="1">
        <v>90.0</v>
      </c>
      <c r="I44" s="1">
        <v>130.0</v>
      </c>
      <c r="J44" s="1">
        <v>201.0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100.0</v>
      </c>
      <c r="C3" s="1">
        <v>6.0</v>
      </c>
      <c r="D3" s="1">
        <v>13.0</v>
      </c>
      <c r="E3" s="1">
        <v>26.0</v>
      </c>
      <c r="F3" s="1">
        <v>31.0</v>
      </c>
      <c r="G3" s="1">
        <v>63.0</v>
      </c>
      <c r="H3" s="1">
        <v>98.0</v>
      </c>
      <c r="I3" s="1">
        <v>61.0</v>
      </c>
      <c r="J3" s="1">
        <v>58.0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100.0</v>
      </c>
      <c r="C4" s="1">
        <v>6.0</v>
      </c>
      <c r="D4" s="1">
        <v>13.0</v>
      </c>
      <c r="E4" s="1">
        <v>26.0</v>
      </c>
      <c r="F4" s="1">
        <v>31.0</v>
      </c>
      <c r="G4" s="1">
        <v>63.0</v>
      </c>
      <c r="H4" s="1">
        <v>98.0</v>
      </c>
      <c r="I4" s="1">
        <v>61.0</v>
      </c>
      <c r="J4" s="1">
        <v>58.0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0.0</v>
      </c>
      <c r="C5" s="1">
        <v>0.0</v>
      </c>
      <c r="D5" s="1">
        <v>14.0</v>
      </c>
      <c r="E5" s="1">
        <v>11.0</v>
      </c>
      <c r="F5" s="1">
        <v>11.0</v>
      </c>
      <c r="G5" s="1">
        <v>15.0</v>
      </c>
      <c r="H5" s="1">
        <v>23.0</v>
      </c>
      <c r="I5" s="1">
        <v>14.0</v>
      </c>
      <c r="J5" s="1">
        <v>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0.0</v>
      </c>
      <c r="C6" s="1">
        <v>0.0</v>
      </c>
      <c r="D6" s="1">
        <v>5.0</v>
      </c>
      <c r="E6" s="1">
        <v>7.0</v>
      </c>
      <c r="F6" s="1">
        <v>5.0</v>
      </c>
      <c r="G6" s="1">
        <v>6.0</v>
      </c>
      <c r="H6" s="1">
        <v>8.0</v>
      </c>
      <c r="I6" s="1">
        <v>18.0</v>
      </c>
      <c r="J6" s="1">
        <v>16.0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0.0</v>
      </c>
      <c r="C7" s="1">
        <v>0.0</v>
      </c>
      <c r="D7" s="1">
        <v>19.0</v>
      </c>
      <c r="E7" s="1">
        <v>19.0</v>
      </c>
      <c r="F7" s="1">
        <v>16.0</v>
      </c>
      <c r="G7" s="1">
        <v>21.0</v>
      </c>
      <c r="H7" s="1">
        <v>31.0</v>
      </c>
      <c r="I7" s="1">
        <v>32.0</v>
      </c>
      <c r="J7" s="1">
        <v>30.0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0.0</v>
      </c>
      <c r="C8" s="1">
        <v>0.0</v>
      </c>
      <c r="D8" s="1">
        <v>114.0</v>
      </c>
      <c r="E8" s="1">
        <v>167.0</v>
      </c>
      <c r="F8" s="1">
        <v>161.0</v>
      </c>
      <c r="G8" s="1">
        <v>116.0</v>
      </c>
      <c r="H8" s="1">
        <v>243.0</v>
      </c>
      <c r="I8" s="1">
        <v>379.0</v>
      </c>
      <c r="J8" s="1">
        <v>456.0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2.0</v>
      </c>
      <c r="C9" s="1">
        <v>25.0</v>
      </c>
      <c r="D9" s="1">
        <v>2.0</v>
      </c>
      <c r="E9" s="1">
        <v>3.0</v>
      </c>
      <c r="F9" s="1">
        <v>3.0</v>
      </c>
      <c r="G9" s="1">
        <v>2.0</v>
      </c>
      <c r="H9" s="1">
        <v>2.0</v>
      </c>
      <c r="I9" s="1">
        <v>3.0</v>
      </c>
      <c r="J9" s="1">
        <v>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2.0</v>
      </c>
      <c r="C10" s="1">
        <v>32.0</v>
      </c>
      <c r="D10" s="1">
        <v>149.0</v>
      </c>
      <c r="E10" s="1">
        <v>217.0</v>
      </c>
      <c r="F10" s="1">
        <v>212.0</v>
      </c>
      <c r="G10" s="1">
        <v>204.0</v>
      </c>
      <c r="H10" s="1">
        <v>376.0</v>
      </c>
      <c r="I10" s="1">
        <v>477.0</v>
      </c>
      <c r="J10" s="1">
        <v>547.0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0.0</v>
      </c>
      <c r="C11" s="1">
        <v>0.0</v>
      </c>
      <c r="D11" s="1">
        <v>71.0</v>
      </c>
      <c r="E11" s="1">
        <v>83.0</v>
      </c>
      <c r="F11" s="1">
        <v>97.0</v>
      </c>
      <c r="G11" s="1">
        <v>143.0</v>
      </c>
      <c r="H11" s="1">
        <v>179.0</v>
      </c>
      <c r="I11" s="1">
        <v>221.0</v>
      </c>
      <c r="J11" s="1">
        <v>338.0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0.0</v>
      </c>
      <c r="C12" s="1">
        <v>0.0</v>
      </c>
      <c r="D12" s="1">
        <v>-25.0</v>
      </c>
      <c r="E12" s="1">
        <v>-5.0</v>
      </c>
      <c r="F12" s="1">
        <v>-10.0</v>
      </c>
      <c r="G12" s="1">
        <v>-21.0</v>
      </c>
      <c r="H12" s="1">
        <v>-25.0</v>
      </c>
      <c r="I12" s="1">
        <v>-35.0</v>
      </c>
      <c r="J12" s="1">
        <v>-46.0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0.0</v>
      </c>
      <c r="C13" s="1">
        <v>0.0</v>
      </c>
      <c r="D13" s="1">
        <v>45.0</v>
      </c>
      <c r="E13" s="1">
        <v>78.0</v>
      </c>
      <c r="F13" s="1">
        <v>86.0</v>
      </c>
      <c r="G13" s="1">
        <v>122.0</v>
      </c>
      <c r="H13" s="1">
        <v>153.0</v>
      </c>
      <c r="I13" s="1">
        <v>186.0</v>
      </c>
      <c r="J13" s="1">
        <v>292.0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0.0</v>
      </c>
      <c r="C14" s="1">
        <v>0.0</v>
      </c>
      <c r="D14" s="1">
        <v>25.0</v>
      </c>
      <c r="E14" s="1">
        <v>36.0</v>
      </c>
      <c r="F14" s="1">
        <v>38.0</v>
      </c>
      <c r="G14" s="1">
        <v>45.0</v>
      </c>
      <c r="H14" s="1">
        <v>80.0</v>
      </c>
      <c r="I14" s="1">
        <v>83.0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0.0</v>
      </c>
      <c r="C15" s="1">
        <v>0.0</v>
      </c>
      <c r="D15" s="1">
        <v>25.0</v>
      </c>
      <c r="E15" s="1">
        <v>70.0</v>
      </c>
      <c r="F15" s="1">
        <v>68.0</v>
      </c>
      <c r="G15" s="1">
        <v>72.0</v>
      </c>
      <c r="H15" s="1">
        <v>87.0</v>
      </c>
      <c r="I15" s="1">
        <v>81.0</v>
      </c>
      <c r="J15" s="1">
        <v>80.0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0.0</v>
      </c>
      <c r="C16" s="1">
        <v>0.0</v>
      </c>
      <c r="D16" s="1">
        <v>14.0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45.0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0.0</v>
      </c>
      <c r="C18" s="1">
        <v>40.0</v>
      </c>
      <c r="D18" s="1">
        <v>21.0</v>
      </c>
      <c r="E18" s="1">
        <v>35.0</v>
      </c>
      <c r="F18" s="1">
        <v>25.0</v>
      </c>
      <c r="G18" s="1">
        <v>47.0</v>
      </c>
      <c r="H18" s="1">
        <v>1.0</v>
      </c>
      <c r="I18" s="1">
        <v>2.0</v>
      </c>
      <c r="J18" s="1">
        <v>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48.0</v>
      </c>
      <c r="C19" s="1">
        <v>40.0</v>
      </c>
      <c r="D19" s="1">
        <v>247.0</v>
      </c>
      <c r="E19" s="1">
        <v>402.0</v>
      </c>
      <c r="F19" s="1">
        <v>407.0</v>
      </c>
      <c r="G19" s="1">
        <v>444.0</v>
      </c>
      <c r="H19" s="1">
        <v>698.0</v>
      </c>
      <c r="I19" s="1">
        <v>831.0</v>
      </c>
      <c r="J19" s="1">
        <v>938.0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15.0</v>
      </c>
      <c r="C21" s="1">
        <v>1.0</v>
      </c>
      <c r="D21" s="1">
        <v>12.0</v>
      </c>
      <c r="E21" s="1">
        <v>10.0</v>
      </c>
      <c r="F21" s="1">
        <v>11.0</v>
      </c>
      <c r="G21" s="1">
        <v>18.0</v>
      </c>
      <c r="H21" s="1">
        <v>28.0</v>
      </c>
      <c r="I21" s="1">
        <v>10.0</v>
      </c>
      <c r="J21" s="1">
        <v>15.0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22.0</v>
      </c>
      <c r="C22" s="1">
        <v>0.0</v>
      </c>
      <c r="D22" s="1">
        <v>6.0</v>
      </c>
      <c r="E22" s="1">
        <v>6.0</v>
      </c>
      <c r="F22" s="1">
        <v>6.0</v>
      </c>
      <c r="G22" s="1">
        <v>9.0</v>
      </c>
      <c r="H22" s="1">
        <v>13.0</v>
      </c>
      <c r="I22" s="1">
        <v>13.0</v>
      </c>
      <c r="J22" s="1">
        <v>20.0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13.0</v>
      </c>
      <c r="C23" s="1">
        <v>0.0</v>
      </c>
      <c r="D23" s="1">
        <v>105.0</v>
      </c>
      <c r="E23" s="1">
        <v>143.0</v>
      </c>
      <c r="F23" s="1">
        <v>144.0</v>
      </c>
      <c r="G23" s="1">
        <v>105.0</v>
      </c>
      <c r="H23" s="1">
        <v>192.0</v>
      </c>
      <c r="I23" s="1">
        <v>349.0</v>
      </c>
      <c r="J23" s="1">
        <v>447.0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0.0</v>
      </c>
      <c r="C24" s="1">
        <v>0.0</v>
      </c>
      <c r="D24" s="1">
        <v>2.0</v>
      </c>
      <c r="E24" s="1">
        <v>5.0</v>
      </c>
      <c r="F24" s="1">
        <v>6.0</v>
      </c>
      <c r="G24" s="1">
        <v>25.0</v>
      </c>
      <c r="H24" s="1">
        <v>7.0</v>
      </c>
      <c r="I24" s="1">
        <v>5.0</v>
      </c>
      <c r="J24" s="1">
        <v>3.0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3.0</v>
      </c>
      <c r="H25" s="1">
        <v>6.0</v>
      </c>
      <c r="I25" s="1">
        <v>5.0</v>
      </c>
      <c r="J25" s="1">
        <v>5.0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0.0</v>
      </c>
      <c r="C26" s="1">
        <v>0.0</v>
      </c>
      <c r="D26" s="1">
        <v>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4.0</v>
      </c>
      <c r="E27" s="1">
        <v>2.0</v>
      </c>
      <c r="F27" s="1">
        <v>2.0</v>
      </c>
      <c r="G27" s="1">
        <v>6.0</v>
      </c>
      <c r="H27" s="1">
        <v>8.0</v>
      </c>
      <c r="I27" s="1">
        <v>6.0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3.0</v>
      </c>
      <c r="E28" s="1">
        <v>4.0</v>
      </c>
      <c r="F28" s="1">
        <v>4.0</v>
      </c>
      <c r="G28" s="1">
        <v>6.0</v>
      </c>
      <c r="H28" s="1">
        <v>9.0</v>
      </c>
      <c r="I28" s="1">
        <v>9.0</v>
      </c>
      <c r="J28" s="1">
        <v>8.0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51.0</v>
      </c>
      <c r="C29" s="1">
        <v>2.0</v>
      </c>
      <c r="D29" s="1">
        <v>135.0</v>
      </c>
      <c r="E29" s="1">
        <v>172.0</v>
      </c>
      <c r="F29" s="1">
        <v>175.0</v>
      </c>
      <c r="G29" s="1">
        <v>174.0</v>
      </c>
      <c r="H29" s="1">
        <v>266.0</v>
      </c>
      <c r="I29" s="1">
        <v>400.0</v>
      </c>
      <c r="J29" s="1">
        <v>500.0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0.0</v>
      </c>
      <c r="C30" s="1">
        <v>0.0</v>
      </c>
      <c r="D30" s="1">
        <v>60.0</v>
      </c>
      <c r="E30" s="1">
        <v>79.0</v>
      </c>
      <c r="F30" s="1">
        <v>79.0</v>
      </c>
      <c r="G30" s="1">
        <v>87.0</v>
      </c>
      <c r="H30" s="1">
        <v>116.0</v>
      </c>
      <c r="I30" s="1">
        <v>99.0</v>
      </c>
      <c r="J30" s="1">
        <v>202.0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12.0</v>
      </c>
      <c r="H31" s="1">
        <v>25.0</v>
      </c>
      <c r="I31" s="1">
        <v>22.0</v>
      </c>
      <c r="J31" s="1">
        <v>22.0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0.0</v>
      </c>
      <c r="C32" s="1">
        <v>0.0</v>
      </c>
      <c r="D32" s="1">
        <v>0.0</v>
      </c>
      <c r="E32" s="1">
        <v>18.0</v>
      </c>
      <c r="F32" s="1">
        <v>16.0</v>
      </c>
      <c r="G32" s="1">
        <v>15.0</v>
      </c>
      <c r="H32" s="1">
        <v>13.0</v>
      </c>
      <c r="I32" s="1">
        <v>15.0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35.0</v>
      </c>
      <c r="D33" s="1">
        <v>23.0</v>
      </c>
      <c r="E33" s="1">
        <v>0.0</v>
      </c>
      <c r="F33" s="1">
        <v>0.0</v>
      </c>
      <c r="G33" s="1">
        <v>0.0</v>
      </c>
      <c r="H33" s="1">
        <v>15.0</v>
      </c>
      <c r="I33" s="1">
        <v>90.0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51.0</v>
      </c>
      <c r="C34" s="1">
        <v>35.0</v>
      </c>
      <c r="D34" s="1">
        <v>196.0</v>
      </c>
      <c r="E34" s="1">
        <v>271.0</v>
      </c>
      <c r="F34" s="1">
        <v>270.0</v>
      </c>
      <c r="G34" s="1">
        <v>288.0</v>
      </c>
      <c r="H34" s="1">
        <v>437.0</v>
      </c>
      <c r="I34" s="1">
        <v>539.0</v>
      </c>
      <c r="J34" s="1">
        <v>725.0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0.0</v>
      </c>
      <c r="C35" s="1">
        <v>0.0</v>
      </c>
      <c r="D35" s="1">
        <v>0.0</v>
      </c>
      <c r="E35" s="1">
        <v>54.0</v>
      </c>
      <c r="F35" s="1">
        <v>60.0</v>
      </c>
      <c r="G35" s="1">
        <v>54.0</v>
      </c>
      <c r="H35" s="1">
        <v>54.0</v>
      </c>
      <c r="I35" s="1">
        <v>54.0</v>
      </c>
      <c r="J35" s="1">
        <v>56.0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0.0</v>
      </c>
      <c r="C36" s="1">
        <v>0.0</v>
      </c>
      <c r="D36" s="1">
        <v>0.0</v>
      </c>
      <c r="E36" s="1">
        <v>54.0</v>
      </c>
      <c r="F36" s="1">
        <v>60.0</v>
      </c>
      <c r="G36" s="1">
        <v>54.0</v>
      </c>
      <c r="H36" s="1">
        <v>54.0</v>
      </c>
      <c r="I36" s="1">
        <v>54.0</v>
      </c>
      <c r="J36" s="1">
        <v>56.0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115.0</v>
      </c>
      <c r="C37" s="1">
        <v>177.0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2.0</v>
      </c>
      <c r="C38" s="1">
        <v>5.0</v>
      </c>
      <c r="D38" s="1">
        <v>49.0</v>
      </c>
      <c r="E38" s="1">
        <v>80.0</v>
      </c>
      <c r="F38" s="1">
        <v>79.0</v>
      </c>
      <c r="G38" s="1">
        <v>80.0</v>
      </c>
      <c r="H38" s="1">
        <v>122.0</v>
      </c>
      <c r="I38" s="1">
        <v>131.0</v>
      </c>
      <c r="J38" s="1">
        <v>166.0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-5.0</v>
      </c>
      <c r="C39" s="1">
        <v>-41.0</v>
      </c>
      <c r="D39" s="1">
        <v>1.0</v>
      </c>
      <c r="E39" s="1">
        <v>-4.0</v>
      </c>
      <c r="F39" s="1">
        <v>-3.0</v>
      </c>
      <c r="G39" s="1">
        <v>21.0</v>
      </c>
      <c r="H39" s="1">
        <v>96.0</v>
      </c>
      <c r="I39" s="1">
        <v>163.0</v>
      </c>
      <c r="J39" s="1">
        <v>48.0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0.0</v>
      </c>
      <c r="C40" s="1">
        <v>0.0</v>
      </c>
      <c r="D40" s="1">
        <v>-1.0</v>
      </c>
      <c r="E40" s="1">
        <v>0.0</v>
      </c>
      <c r="F40" s="1">
        <v>-31.0</v>
      </c>
      <c r="G40" s="1">
        <v>-49.0</v>
      </c>
      <c r="H40" s="1">
        <v>-12.0</v>
      </c>
      <c r="I40" s="1">
        <v>-57.0</v>
      </c>
      <c r="J40" s="1">
        <v>-57.0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-3.0</v>
      </c>
      <c r="C41" s="1">
        <v>5.0</v>
      </c>
      <c r="D41" s="1">
        <v>50.0</v>
      </c>
      <c r="E41" s="1">
        <v>76.0</v>
      </c>
      <c r="F41" s="1">
        <v>75.0</v>
      </c>
      <c r="G41" s="1">
        <v>101.0</v>
      </c>
      <c r="H41" s="1">
        <v>206.0</v>
      </c>
      <c r="I41" s="1">
        <v>237.0</v>
      </c>
      <c r="J41" s="1">
        <v>157.0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-3.0</v>
      </c>
      <c r="C42" s="1">
        <v>5.0</v>
      </c>
      <c r="D42" s="1">
        <v>50.0</v>
      </c>
      <c r="E42" s="1">
        <v>131.0</v>
      </c>
      <c r="F42" s="1">
        <v>136.0</v>
      </c>
      <c r="G42" s="1">
        <v>156.0</v>
      </c>
      <c r="H42" s="1">
        <v>261.0</v>
      </c>
      <c r="I42" s="1">
        <v>292.0</v>
      </c>
      <c r="J42" s="1">
        <v>213.0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48.0</v>
      </c>
      <c r="C43" s="1">
        <v>40.0</v>
      </c>
      <c r="D43" s="1">
        <v>247.0</v>
      </c>
      <c r="E43" s="1">
        <v>402.0</v>
      </c>
      <c r="F43" s="1">
        <v>407.0</v>
      </c>
      <c r="G43" s="1">
        <v>444.0</v>
      </c>
      <c r="H43" s="1">
        <v>698.0</v>
      </c>
      <c r="I43" s="1">
        <v>831.0</v>
      </c>
      <c r="J43" s="1">
        <v>938.0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1.0</v>
      </c>
      <c r="C45" s="1">
        <v>1.0</v>
      </c>
      <c r="D45" s="1">
        <v>1.0</v>
      </c>
      <c r="E45" s="1">
        <v>8.0</v>
      </c>
      <c r="F45" s="1">
        <v>8.0</v>
      </c>
      <c r="G45" s="1">
        <v>10.0</v>
      </c>
      <c r="H45" s="1">
        <v>13.0</v>
      </c>
      <c r="I45" s="1">
        <v>11.0</v>
      </c>
      <c r="J45" s="1">
        <v>14.0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1.0</v>
      </c>
      <c r="C46" s="1">
        <v>1.0</v>
      </c>
      <c r="D46" s="1">
        <v>1.0</v>
      </c>
      <c r="E46" s="1">
        <v>8.0</v>
      </c>
      <c r="F46" s="1">
        <v>8.0</v>
      </c>
      <c r="G46" s="1">
        <v>9.0</v>
      </c>
      <c r="H46" s="1">
        <v>12.0</v>
      </c>
      <c r="I46" s="1">
        <v>11.0</v>
      </c>
      <c r="J46" s="1">
        <v>14.0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 t="s">
        <v>115</v>
      </c>
      <c r="C47" s="1" t="s">
        <v>116</v>
      </c>
      <c r="D47" s="1" t="s">
        <v>117</v>
      </c>
      <c r="E47" s="1" t="s">
        <v>118</v>
      </c>
      <c r="F47" s="1" t="s">
        <v>119</v>
      </c>
      <c r="G47" s="1" t="s">
        <v>120</v>
      </c>
      <c r="H47" s="1" t="s">
        <v>121</v>
      </c>
      <c r="I47" s="1" t="s">
        <v>122</v>
      </c>
      <c r="J47" s="1" t="s">
        <v>123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-3.0</v>
      </c>
      <c r="C48" s="1">
        <v>5.0</v>
      </c>
      <c r="D48" s="1">
        <v>-24.0</v>
      </c>
      <c r="E48" s="1">
        <v>-30.0</v>
      </c>
      <c r="F48" s="1">
        <v>-32.0</v>
      </c>
      <c r="G48" s="1">
        <v>-17.0</v>
      </c>
      <c r="H48" s="1">
        <v>38.0</v>
      </c>
      <c r="I48" s="1">
        <v>71.0</v>
      </c>
      <c r="J48" s="1">
        <v>76.0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 t="s">
        <v>115</v>
      </c>
      <c r="C49" s="1" t="s">
        <v>116</v>
      </c>
      <c r="D49" s="1" t="s">
        <v>117</v>
      </c>
      <c r="E49" s="1" t="s">
        <v>126</v>
      </c>
      <c r="F49" s="1" t="s">
        <v>127</v>
      </c>
      <c r="G49" s="1" t="s">
        <v>128</v>
      </c>
      <c r="H49" s="1" t="s">
        <v>129</v>
      </c>
      <c r="I49" s="1" t="s">
        <v>130</v>
      </c>
      <c r="J49" s="1" t="s">
        <v>131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13.0</v>
      </c>
      <c r="C50" s="1" t="s">
        <v>42</v>
      </c>
      <c r="D50" s="1">
        <v>168.0</v>
      </c>
      <c r="E50" s="1">
        <v>228.0</v>
      </c>
      <c r="F50" s="1">
        <v>230.0</v>
      </c>
      <c r="G50" s="1">
        <v>233.0</v>
      </c>
      <c r="H50" s="1">
        <v>348.0</v>
      </c>
      <c r="I50" s="1">
        <v>482.0</v>
      </c>
      <c r="J50" s="1">
        <v>680.0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13.0</v>
      </c>
      <c r="C51" s="1">
        <v>-6.0</v>
      </c>
      <c r="D51" s="1">
        <v>155.0</v>
      </c>
      <c r="E51" s="1">
        <v>202.0</v>
      </c>
      <c r="F51" s="1">
        <v>199.0</v>
      </c>
      <c r="G51" s="1">
        <v>170.0</v>
      </c>
      <c r="H51" s="1">
        <v>250.0</v>
      </c>
      <c r="I51" s="1">
        <v>421.0</v>
      </c>
      <c r="J51" s="1">
        <v>622.0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0.0</v>
      </c>
      <c r="C52" s="1">
        <v>0.0</v>
      </c>
      <c r="D52" s="1">
        <v>24.0</v>
      </c>
      <c r="E52" s="1">
        <v>24.0</v>
      </c>
      <c r="F52" s="1">
        <v>33.0</v>
      </c>
      <c r="G52" s="1">
        <v>30.0</v>
      </c>
      <c r="H52" s="1">
        <v>42.0</v>
      </c>
      <c r="I52" s="1">
        <v>52.0</v>
      </c>
      <c r="J52" s="1">
        <v>54.0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3.0</v>
      </c>
      <c r="C53" s="1">
        <v>3.0</v>
      </c>
      <c r="D53" s="1">
        <v>3.0</v>
      </c>
      <c r="E53" s="1">
        <v>4.0</v>
      </c>
      <c r="F53" s="1">
        <v>4.0</v>
      </c>
      <c r="G53" s="1">
        <v>4.0</v>
      </c>
      <c r="H53" s="1">
        <v>4.0</v>
      </c>
      <c r="I53" s="1">
        <v>4.0</v>
      </c>
      <c r="J53" s="1">
        <v>4.0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0.0</v>
      </c>
      <c r="C54" s="1">
        <v>0.0</v>
      </c>
      <c r="D54" s="1">
        <v>-11.0</v>
      </c>
      <c r="E54" s="1">
        <v>-1.0</v>
      </c>
      <c r="F54" s="1">
        <v>-3.0</v>
      </c>
      <c r="G54" s="1">
        <v>-3.0</v>
      </c>
      <c r="H54" s="1">
        <v>-8.0</v>
      </c>
      <c r="I54" s="1">
        <v>-20.0</v>
      </c>
      <c r="J54" s="1">
        <v>-24.0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0.0</v>
      </c>
      <c r="C55" s="1">
        <v>0.0</v>
      </c>
      <c r="D55" s="1">
        <v>126.0</v>
      </c>
      <c r="E55" s="1">
        <v>169.0</v>
      </c>
      <c r="F55" s="1">
        <v>165.0</v>
      </c>
      <c r="G55" s="1">
        <v>120.0</v>
      </c>
      <c r="H55" s="1">
        <v>251.0</v>
      </c>
      <c r="I55" s="1">
        <v>400.0</v>
      </c>
      <c r="J55" s="1">
        <v>481.0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0.0</v>
      </c>
      <c r="C56" s="1">
        <v>0.0</v>
      </c>
      <c r="D56" s="1">
        <v>10.0</v>
      </c>
      <c r="E56" s="1">
        <v>15.0</v>
      </c>
      <c r="F56" s="1">
        <v>22.0</v>
      </c>
      <c r="G56" s="1">
        <v>25.0</v>
      </c>
      <c r="H56" s="1">
        <v>31.0</v>
      </c>
      <c r="I56" s="1">
        <v>41.0</v>
      </c>
      <c r="J56" s="1">
        <v>76.0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0.0</v>
      </c>
      <c r="D57" s="1">
        <v>41.0</v>
      </c>
      <c r="E57" s="1">
        <v>55.0</v>
      </c>
      <c r="F57" s="1">
        <v>62.0</v>
      </c>
      <c r="G57" s="1">
        <v>74.0</v>
      </c>
      <c r="H57" s="1">
        <v>94.0</v>
      </c>
      <c r="I57" s="1">
        <v>114.0</v>
      </c>
      <c r="J57" s="1">
        <v>157.0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0.0</v>
      </c>
      <c r="C58" s="1">
        <v>0.0</v>
      </c>
      <c r="D58" s="1">
        <v>18.0</v>
      </c>
      <c r="E58" s="1">
        <v>9.0</v>
      </c>
      <c r="F58" s="1">
        <v>7.0</v>
      </c>
      <c r="G58" s="1">
        <v>9.0</v>
      </c>
      <c r="H58" s="1">
        <v>14.0</v>
      </c>
      <c r="I58" s="1">
        <v>19.0</v>
      </c>
      <c r="J58" s="1">
        <v>22.0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0.0</v>
      </c>
      <c r="C59" s="1">
        <v>0.0</v>
      </c>
      <c r="D59" s="1">
        <v>0.0</v>
      </c>
      <c r="E59" s="1">
        <v>850.0</v>
      </c>
      <c r="F59" s="1">
        <v>922.0</v>
      </c>
      <c r="G59" s="1">
        <v>0.0</v>
      </c>
      <c r="H59" s="1">
        <v>0.0</v>
      </c>
      <c r="I59" s="1">
        <v>0.0</v>
      </c>
      <c r="J59" s="1">
        <v>0.0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4.0</v>
      </c>
      <c r="C60" s="1">
        <v>4.0</v>
      </c>
      <c r="D60" s="1">
        <v>4.0</v>
      </c>
      <c r="E60" s="1">
        <v>30.0</v>
      </c>
      <c r="F60" s="1">
        <v>13.0</v>
      </c>
      <c r="G60" s="1">
        <v>0.0</v>
      </c>
      <c r="H60" s="1">
        <v>0.0</v>
      </c>
      <c r="I60" s="1">
        <v>0.0</v>
      </c>
      <c r="J60" s="1">
        <v>0.0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0.0</v>
      </c>
      <c r="C61" s="1">
        <v>0.0</v>
      </c>
      <c r="D61" s="1">
        <v>1.0</v>
      </c>
      <c r="E61" s="1">
        <v>68.0</v>
      </c>
      <c r="F61" s="1">
        <v>38.0</v>
      </c>
      <c r="G61" s="1">
        <v>65.0</v>
      </c>
      <c r="H61" s="1">
        <v>45.0</v>
      </c>
      <c r="I61" s="1">
        <v>47.0</v>
      </c>
      <c r="J61" s="1">
        <v>47.0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0.0</v>
      </c>
      <c r="C2" s="1">
        <v>0.0</v>
      </c>
      <c r="D2" s="1">
        <v>546.0</v>
      </c>
      <c r="E2" s="1">
        <v>538.0</v>
      </c>
      <c r="F2" s="1">
        <v>567.0</v>
      </c>
      <c r="G2" s="1">
        <v>730.0</v>
      </c>
      <c r="H2" s="1">
        <v>1110.0</v>
      </c>
      <c r="I2" s="1">
        <v>1250.0</v>
      </c>
      <c r="J2" s="1">
        <v>1020.0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75.0</v>
      </c>
      <c r="J3" s="1">
        <v>62.0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0.0</v>
      </c>
      <c r="C4" s="1">
        <v>0.0</v>
      </c>
      <c r="D4" s="1">
        <v>68.0</v>
      </c>
      <c r="E4" s="1">
        <v>70.0</v>
      </c>
      <c r="F4" s="1">
        <v>77.0</v>
      </c>
      <c r="G4" s="1">
        <v>87.0</v>
      </c>
      <c r="H4" s="1">
        <v>123.0</v>
      </c>
      <c r="I4" s="1">
        <v>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0.0</v>
      </c>
      <c r="C5" s="1">
        <v>0.0</v>
      </c>
      <c r="D5" s="1">
        <v>615.0</v>
      </c>
      <c r="E5" s="1">
        <v>608.0</v>
      </c>
      <c r="F5" s="1">
        <v>645.0</v>
      </c>
      <c r="G5" s="1">
        <v>817.0</v>
      </c>
      <c r="H5" s="1">
        <v>1240.0</v>
      </c>
      <c r="I5" s="1">
        <v>1330.0</v>
      </c>
      <c r="J5" s="1">
        <v>1080.0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0.0</v>
      </c>
      <c r="C6" s="1">
        <v>0.0</v>
      </c>
      <c r="D6" s="1">
        <v>488.0</v>
      </c>
      <c r="E6" s="1">
        <v>477.0</v>
      </c>
      <c r="F6" s="1">
        <v>513.0</v>
      </c>
      <c r="G6" s="1">
        <v>638.0</v>
      </c>
      <c r="H6" s="1">
        <v>910.0</v>
      </c>
      <c r="I6" s="1">
        <v>998.0</v>
      </c>
      <c r="J6" s="1">
        <v>854.0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0.0</v>
      </c>
      <c r="C7" s="1">
        <v>0.0</v>
      </c>
      <c r="D7" s="1">
        <v>127.0</v>
      </c>
      <c r="E7" s="1">
        <v>132.0</v>
      </c>
      <c r="F7" s="1">
        <v>132.0</v>
      </c>
      <c r="G7" s="1">
        <v>179.0</v>
      </c>
      <c r="H7" s="1">
        <v>325.0</v>
      </c>
      <c r="I7" s="1">
        <v>329.0</v>
      </c>
      <c r="J7" s="1">
        <v>229.0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13.0</v>
      </c>
      <c r="C8" s="1">
        <v>51.0</v>
      </c>
      <c r="D8" s="1">
        <v>96.0</v>
      </c>
      <c r="E8" s="1">
        <v>106.0</v>
      </c>
      <c r="F8" s="1">
        <v>108.0</v>
      </c>
      <c r="G8" s="1">
        <v>119.0</v>
      </c>
      <c r="H8" s="1">
        <v>185.0</v>
      </c>
      <c r="I8" s="1">
        <v>221.0</v>
      </c>
      <c r="J8" s="1">
        <v>197.0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0.0</v>
      </c>
      <c r="C9" s="1">
        <v>0.0</v>
      </c>
      <c r="D9" s="1">
        <v>6.0</v>
      </c>
      <c r="E9" s="1">
        <v>9.0</v>
      </c>
      <c r="F9" s="1">
        <v>10.0</v>
      </c>
      <c r="G9" s="1">
        <v>11.0</v>
      </c>
      <c r="H9" s="1">
        <v>14.0</v>
      </c>
      <c r="I9" s="1">
        <v>16.0</v>
      </c>
      <c r="J9" s="1">
        <v>18.0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13.0</v>
      </c>
      <c r="C10" s="1">
        <v>51.0</v>
      </c>
      <c r="D10" s="1">
        <v>103.0</v>
      </c>
      <c r="E10" s="1">
        <v>115.0</v>
      </c>
      <c r="F10" s="1">
        <v>119.0</v>
      </c>
      <c r="G10" s="1">
        <v>131.0</v>
      </c>
      <c r="H10" s="1">
        <v>199.0</v>
      </c>
      <c r="I10" s="1">
        <v>238.0</v>
      </c>
      <c r="J10" s="1">
        <v>215.0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-13.0</v>
      </c>
      <c r="C11" s="1">
        <v>-51.0</v>
      </c>
      <c r="D11" s="1">
        <v>24.0</v>
      </c>
      <c r="E11" s="1">
        <v>16.0</v>
      </c>
      <c r="F11" s="1">
        <v>12.0</v>
      </c>
      <c r="G11" s="1">
        <v>48.0</v>
      </c>
      <c r="H11" s="1">
        <v>126.0</v>
      </c>
      <c r="I11" s="1">
        <v>90.0</v>
      </c>
      <c r="J11" s="1">
        <v>13.0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0.0</v>
      </c>
      <c r="C12" s="1">
        <v>0.0</v>
      </c>
      <c r="D12" s="1">
        <v>-8.0</v>
      </c>
      <c r="E12" s="1">
        <v>-10.0</v>
      </c>
      <c r="F12" s="1">
        <v>-10.0</v>
      </c>
      <c r="G12" s="1">
        <v>-8.0</v>
      </c>
      <c r="H12" s="1">
        <v>-8.0</v>
      </c>
      <c r="I12" s="1">
        <v>-16.0</v>
      </c>
      <c r="J12" s="1">
        <v>-34.0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0.0</v>
      </c>
      <c r="C13" s="1">
        <v>15.0</v>
      </c>
      <c r="D13" s="1">
        <v>27.0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0.0</v>
      </c>
      <c r="C14" s="1">
        <v>15.0</v>
      </c>
      <c r="D14" s="1">
        <v>-8.0</v>
      </c>
      <c r="E14" s="1">
        <v>-10.0</v>
      </c>
      <c r="F14" s="1">
        <v>-10.0</v>
      </c>
      <c r="G14" s="1">
        <v>-8.0</v>
      </c>
      <c r="H14" s="1">
        <v>-8.0</v>
      </c>
      <c r="I14" s="1">
        <v>-16.0</v>
      </c>
      <c r="J14" s="1">
        <v>-34.0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0.0</v>
      </c>
      <c r="C15" s="1">
        <v>0.0</v>
      </c>
      <c r="D15" s="1">
        <v>0.0</v>
      </c>
      <c r="E15" s="1">
        <v>0.0</v>
      </c>
      <c r="F15" s="1">
        <v>-86.0</v>
      </c>
      <c r="G15" s="1">
        <v>-93.0</v>
      </c>
      <c r="H15" s="1">
        <v>-13.0</v>
      </c>
      <c r="I15" s="1">
        <v>12.0</v>
      </c>
      <c r="J15" s="1">
        <v>85.0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-13.0</v>
      </c>
      <c r="C16" s="1">
        <v>-35.0</v>
      </c>
      <c r="D16" s="1">
        <v>15.0</v>
      </c>
      <c r="E16" s="1">
        <v>6.0</v>
      </c>
      <c r="F16" s="1">
        <v>1.0</v>
      </c>
      <c r="G16" s="1">
        <v>39.0</v>
      </c>
      <c r="H16" s="1">
        <v>104.0</v>
      </c>
      <c r="I16" s="1">
        <v>86.0</v>
      </c>
      <c r="J16" s="1">
        <v>-20.0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0.0</v>
      </c>
      <c r="C17" s="1">
        <v>0.0</v>
      </c>
      <c r="D17" s="1">
        <v>-2.0</v>
      </c>
      <c r="E17" s="1">
        <v>-3.0</v>
      </c>
      <c r="F17" s="1">
        <v>0.0</v>
      </c>
      <c r="G17" s="1">
        <v>0.0</v>
      </c>
      <c r="H17" s="1">
        <v>0.0</v>
      </c>
      <c r="I17" s="1">
        <v>-28.0</v>
      </c>
      <c r="J17" s="1">
        <v>-2.0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-118.0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0.0</v>
      </c>
      <c r="D19" s="1">
        <v>9.0</v>
      </c>
      <c r="E19" s="1">
        <v>0.0</v>
      </c>
      <c r="F19" s="1">
        <v>1.0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6.0</v>
      </c>
      <c r="I20" s="1">
        <v>-90.0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-13.0</v>
      </c>
      <c r="C21" s="1">
        <v>-35.0</v>
      </c>
      <c r="D21" s="1">
        <v>13.0</v>
      </c>
      <c r="E21" s="1">
        <v>2.0</v>
      </c>
      <c r="F21" s="1">
        <v>1.0</v>
      </c>
      <c r="G21" s="1">
        <v>39.0</v>
      </c>
      <c r="H21" s="1">
        <v>110.0</v>
      </c>
      <c r="I21" s="1">
        <v>85.0</v>
      </c>
      <c r="J21" s="1">
        <v>-141.0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0.0</v>
      </c>
      <c r="D22" s="1">
        <v>5.0</v>
      </c>
      <c r="E22" s="1">
        <v>3.0</v>
      </c>
      <c r="F22" s="1">
        <v>1.0</v>
      </c>
      <c r="G22" s="1">
        <v>10.0</v>
      </c>
      <c r="H22" s="1">
        <v>28.0</v>
      </c>
      <c r="I22" s="1">
        <v>19.0</v>
      </c>
      <c r="J22" s="1">
        <v>-30.0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-13.0</v>
      </c>
      <c r="C23" s="1">
        <v>-35.0</v>
      </c>
      <c r="D23" s="1">
        <v>8.0</v>
      </c>
      <c r="E23" s="1">
        <v>-28.0</v>
      </c>
      <c r="F23" s="1">
        <v>71.0</v>
      </c>
      <c r="G23" s="1">
        <v>29.0</v>
      </c>
      <c r="H23" s="1">
        <v>82.0</v>
      </c>
      <c r="I23" s="1">
        <v>66.0</v>
      </c>
      <c r="J23" s="1">
        <v>-110.0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-13.0</v>
      </c>
      <c r="C24" s="1">
        <v>-35.0</v>
      </c>
      <c r="D24" s="1">
        <v>8.0</v>
      </c>
      <c r="E24" s="1">
        <v>-28.0</v>
      </c>
      <c r="F24" s="1">
        <v>71.0</v>
      </c>
      <c r="G24" s="1">
        <v>29.0</v>
      </c>
      <c r="H24" s="1">
        <v>82.0</v>
      </c>
      <c r="I24" s="1">
        <v>66.0</v>
      </c>
      <c r="J24" s="1">
        <v>-110.0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-13.0</v>
      </c>
      <c r="C25" s="1">
        <v>-35.0</v>
      </c>
      <c r="D25" s="1">
        <v>8.0</v>
      </c>
      <c r="E25" s="1">
        <v>-28.0</v>
      </c>
      <c r="F25" s="1">
        <v>71.0</v>
      </c>
      <c r="G25" s="1">
        <v>29.0</v>
      </c>
      <c r="H25" s="1">
        <v>82.0</v>
      </c>
      <c r="I25" s="1">
        <v>66.0</v>
      </c>
      <c r="J25" s="1">
        <v>-110.0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0.0</v>
      </c>
      <c r="C26" s="1">
        <v>0.0</v>
      </c>
      <c r="D26" s="1">
        <v>0.0</v>
      </c>
      <c r="E26" s="1">
        <v>9.0</v>
      </c>
      <c r="F26" s="1">
        <v>5.0</v>
      </c>
      <c r="G26" s="1">
        <v>13.0</v>
      </c>
      <c r="H26" s="1">
        <v>31.0</v>
      </c>
      <c r="I26" s="1">
        <v>25.0</v>
      </c>
      <c r="J26" s="1">
        <v>4.0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-13.0</v>
      </c>
      <c r="C27" s="1">
        <v>-35.0</v>
      </c>
      <c r="D27" s="1">
        <v>8.0</v>
      </c>
      <c r="E27" s="1">
        <v>-9.0</v>
      </c>
      <c r="F27" s="1">
        <v>-5.0</v>
      </c>
      <c r="G27" s="1">
        <v>15.0</v>
      </c>
      <c r="H27" s="1">
        <v>50.0</v>
      </c>
      <c r="I27" s="1">
        <v>40.0</v>
      </c>
      <c r="J27" s="1">
        <v>-115.0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-13.0</v>
      </c>
      <c r="C28" s="1">
        <v>-35.0</v>
      </c>
      <c r="D28" s="1">
        <v>8.0</v>
      </c>
      <c r="E28" s="1">
        <v>-9.0</v>
      </c>
      <c r="F28" s="1">
        <v>-5.0</v>
      </c>
      <c r="G28" s="1">
        <v>15.0</v>
      </c>
      <c r="H28" s="1">
        <v>50.0</v>
      </c>
      <c r="I28" s="1">
        <v>40.0</v>
      </c>
      <c r="J28" s="1">
        <v>-115.0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 t="s">
        <v>173</v>
      </c>
      <c r="C30" s="1" t="s">
        <v>174</v>
      </c>
      <c r="D30" s="1" t="s">
        <v>175</v>
      </c>
      <c r="E30" s="1" t="s">
        <v>176</v>
      </c>
      <c r="F30" s="1" t="s">
        <v>177</v>
      </c>
      <c r="G30" s="1" t="s">
        <v>178</v>
      </c>
      <c r="H30" s="1" t="s">
        <v>179</v>
      </c>
      <c r="I30" s="1" t="s">
        <v>180</v>
      </c>
      <c r="J30" s="1" t="s">
        <v>181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 t="s">
        <v>173</v>
      </c>
      <c r="C31" s="1" t="s">
        <v>174</v>
      </c>
      <c r="D31" s="1" t="s">
        <v>175</v>
      </c>
      <c r="E31" s="1" t="s">
        <v>176</v>
      </c>
      <c r="F31" s="1" t="s">
        <v>177</v>
      </c>
      <c r="G31" s="1" t="s">
        <v>178</v>
      </c>
      <c r="H31" s="1" t="s">
        <v>179</v>
      </c>
      <c r="I31" s="1" t="s">
        <v>180</v>
      </c>
      <c r="J31" s="1" t="s">
        <v>181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>
        <v>1.0</v>
      </c>
      <c r="C32" s="1">
        <v>1.0</v>
      </c>
      <c r="D32" s="1">
        <v>1.0</v>
      </c>
      <c r="E32" s="1">
        <v>9.0</v>
      </c>
      <c r="F32" s="1">
        <v>9.0</v>
      </c>
      <c r="G32" s="1">
        <v>9.0</v>
      </c>
      <c r="H32" s="1">
        <v>11.0</v>
      </c>
      <c r="I32" s="1">
        <v>11.0</v>
      </c>
      <c r="J32" s="1">
        <v>13.0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184</v>
      </c>
      <c r="B33" s="1" t="s">
        <v>173</v>
      </c>
      <c r="C33" s="1" t="s">
        <v>174</v>
      </c>
      <c r="D33" s="1" t="s">
        <v>175</v>
      </c>
      <c r="E33" s="1" t="s">
        <v>176</v>
      </c>
      <c r="F33" s="1" t="s">
        <v>177</v>
      </c>
      <c r="G33" s="1" t="s">
        <v>178</v>
      </c>
      <c r="H33" s="1" t="s">
        <v>185</v>
      </c>
      <c r="I33" s="1" t="s">
        <v>186</v>
      </c>
      <c r="J33" s="1" t="s">
        <v>187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 t="s">
        <v>173</v>
      </c>
      <c r="C34" s="1" t="s">
        <v>174</v>
      </c>
      <c r="D34" s="1" t="s">
        <v>175</v>
      </c>
      <c r="E34" s="1" t="s">
        <v>176</v>
      </c>
      <c r="F34" s="1" t="s">
        <v>177</v>
      </c>
      <c r="G34" s="1" t="s">
        <v>178</v>
      </c>
      <c r="H34" s="1" t="s">
        <v>185</v>
      </c>
      <c r="I34" s="1" t="s">
        <v>186</v>
      </c>
      <c r="J34" s="1" t="s">
        <v>187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1.0</v>
      </c>
      <c r="C35" s="1">
        <v>1.0</v>
      </c>
      <c r="D35" s="1">
        <v>1.0</v>
      </c>
      <c r="E35" s="1">
        <v>9.0</v>
      </c>
      <c r="F35" s="1">
        <v>9.0</v>
      </c>
      <c r="G35" s="1">
        <v>9.0</v>
      </c>
      <c r="H35" s="1">
        <v>19.0</v>
      </c>
      <c r="I35" s="1">
        <v>12.0</v>
      </c>
      <c r="J35" s="1">
        <v>13.0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191</v>
      </c>
      <c r="C36" s="1" t="s">
        <v>192</v>
      </c>
      <c r="D36" s="1" t="s">
        <v>193</v>
      </c>
      <c r="E36" s="1" t="s">
        <v>194</v>
      </c>
      <c r="F36" s="1" t="s">
        <v>195</v>
      </c>
      <c r="G36" s="1" t="s">
        <v>196</v>
      </c>
      <c r="H36" s="1" t="s">
        <v>197</v>
      </c>
      <c r="I36" s="1" t="s">
        <v>198</v>
      </c>
      <c r="J36" s="1" t="s">
        <v>199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191</v>
      </c>
      <c r="C37" s="1" t="s">
        <v>192</v>
      </c>
      <c r="D37" s="1" t="s">
        <v>193</v>
      </c>
      <c r="E37" s="1" t="s">
        <v>194</v>
      </c>
      <c r="F37" s="1" t="s">
        <v>195</v>
      </c>
      <c r="G37" s="1" t="s">
        <v>196</v>
      </c>
      <c r="H37" s="1" t="s">
        <v>201</v>
      </c>
      <c r="I37" s="1" t="s">
        <v>202</v>
      </c>
      <c r="J37" s="1" t="s">
        <v>199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203</v>
      </c>
      <c r="B38" s="1">
        <v>0.0</v>
      </c>
      <c r="C38" s="1">
        <v>0.0</v>
      </c>
      <c r="D38" s="1" t="s">
        <v>204</v>
      </c>
      <c r="E38" s="1" t="s">
        <v>205</v>
      </c>
      <c r="F38" s="1" t="s">
        <v>206</v>
      </c>
      <c r="G38" s="1" t="s">
        <v>207</v>
      </c>
      <c r="H38" s="1" t="s">
        <v>208</v>
      </c>
      <c r="I38" s="1" t="s">
        <v>209</v>
      </c>
      <c r="J38" s="1" t="s">
        <v>210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>
        <v>0.0</v>
      </c>
      <c r="C40" s="1">
        <v>0.0</v>
      </c>
      <c r="D40" s="1">
        <v>30.0</v>
      </c>
      <c r="E40" s="1">
        <v>26.0</v>
      </c>
      <c r="F40" s="1">
        <v>23.0</v>
      </c>
      <c r="G40" s="1">
        <v>59.0</v>
      </c>
      <c r="H40" s="1">
        <v>140.0</v>
      </c>
      <c r="I40" s="1">
        <v>108.0</v>
      </c>
      <c r="J40" s="1">
        <v>32.0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212</v>
      </c>
      <c r="B41" s="1">
        <v>-13.0</v>
      </c>
      <c r="C41" s="1">
        <v>-51.0</v>
      </c>
      <c r="D41" s="1">
        <v>25.0</v>
      </c>
      <c r="E41" s="1">
        <v>19.0</v>
      </c>
      <c r="F41" s="1">
        <v>16.0</v>
      </c>
      <c r="G41" s="1">
        <v>53.0</v>
      </c>
      <c r="H41" s="1">
        <v>132.0</v>
      </c>
      <c r="I41" s="1">
        <v>98.0</v>
      </c>
      <c r="J41" s="1">
        <v>21.0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213</v>
      </c>
      <c r="B42" s="1">
        <v>-13.0</v>
      </c>
      <c r="C42" s="1">
        <v>-51.0</v>
      </c>
      <c r="D42" s="1">
        <v>24.0</v>
      </c>
      <c r="E42" s="1">
        <v>16.0</v>
      </c>
      <c r="F42" s="1">
        <v>12.0</v>
      </c>
      <c r="G42" s="1">
        <v>48.0</v>
      </c>
      <c r="H42" s="1">
        <v>126.0</v>
      </c>
      <c r="I42" s="1">
        <v>90.0</v>
      </c>
      <c r="J42" s="1">
        <v>13.0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214</v>
      </c>
      <c r="B43" s="1">
        <v>0.0</v>
      </c>
      <c r="C43" s="1">
        <v>0.0</v>
      </c>
      <c r="D43" s="1">
        <v>33.0</v>
      </c>
      <c r="E43" s="1">
        <v>29.0</v>
      </c>
      <c r="F43" s="1">
        <v>28.0</v>
      </c>
      <c r="G43" s="1">
        <v>63.0</v>
      </c>
      <c r="H43" s="1">
        <v>146.0</v>
      </c>
      <c r="I43" s="1">
        <v>114.0</v>
      </c>
      <c r="J43" s="1">
        <v>38.0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215</v>
      </c>
      <c r="B44" s="1">
        <v>0.0</v>
      </c>
      <c r="C44" s="1">
        <v>0.0</v>
      </c>
      <c r="D44" s="1">
        <v>615.0</v>
      </c>
      <c r="E44" s="1">
        <v>608.0</v>
      </c>
      <c r="F44" s="1">
        <v>645.0</v>
      </c>
      <c r="G44" s="1">
        <v>817.0</v>
      </c>
      <c r="H44" s="1">
        <v>1240.0</v>
      </c>
      <c r="I44" s="1">
        <v>1330.0</v>
      </c>
      <c r="J44" s="1">
        <v>1080.0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216</v>
      </c>
      <c r="B45" s="1">
        <v>0.0</v>
      </c>
      <c r="C45" s="1">
        <v>0.0</v>
      </c>
      <c r="D45" s="1" t="s">
        <v>217</v>
      </c>
      <c r="E45" s="1" t="s">
        <v>218</v>
      </c>
      <c r="F45" s="1" t="s">
        <v>219</v>
      </c>
      <c r="G45" s="1" t="s">
        <v>220</v>
      </c>
      <c r="H45" s="1" t="s">
        <v>221</v>
      </c>
      <c r="I45" s="1" t="s">
        <v>222</v>
      </c>
      <c r="J45" s="1" t="s">
        <v>223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>
        <v>0.0</v>
      </c>
      <c r="C46" s="1">
        <v>0.0</v>
      </c>
      <c r="D46" s="1">
        <v>6.0</v>
      </c>
      <c r="E46" s="1">
        <v>4.0</v>
      </c>
      <c r="F46" s="1">
        <v>3.0</v>
      </c>
      <c r="G46" s="1">
        <v>11.0</v>
      </c>
      <c r="H46" s="1">
        <v>29.0</v>
      </c>
      <c r="I46" s="1">
        <v>17.0</v>
      </c>
      <c r="J46" s="1">
        <v>51.0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>
        <v>0.0</v>
      </c>
      <c r="C47" s="1">
        <v>0.0</v>
      </c>
      <c r="D47" s="1">
        <v>6.0</v>
      </c>
      <c r="E47" s="1">
        <v>4.0</v>
      </c>
      <c r="F47" s="1">
        <v>3.0</v>
      </c>
      <c r="G47" s="1">
        <v>11.0</v>
      </c>
      <c r="H47" s="1">
        <v>29.0</v>
      </c>
      <c r="I47" s="1">
        <v>17.0</v>
      </c>
      <c r="J47" s="1">
        <v>51.0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>
        <v>0.0</v>
      </c>
      <c r="C48" s="1">
        <v>0.0</v>
      </c>
      <c r="D48" s="1">
        <v>-1.0</v>
      </c>
      <c r="E48" s="1">
        <v>-1.0</v>
      </c>
      <c r="F48" s="1">
        <v>-2.0</v>
      </c>
      <c r="G48" s="1">
        <v>-1.0</v>
      </c>
      <c r="H48" s="1">
        <v>-1.0</v>
      </c>
      <c r="I48" s="1">
        <v>1.0</v>
      </c>
      <c r="J48" s="1">
        <v>-30.0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0.0</v>
      </c>
      <c r="C49" s="1">
        <v>0.0</v>
      </c>
      <c r="D49" s="1">
        <v>-1.0</v>
      </c>
      <c r="E49" s="1">
        <v>-1.0</v>
      </c>
      <c r="F49" s="1">
        <v>-2.0</v>
      </c>
      <c r="G49" s="1">
        <v>-1.0</v>
      </c>
      <c r="H49" s="1">
        <v>-1.0</v>
      </c>
      <c r="I49" s="1">
        <v>1.0</v>
      </c>
      <c r="J49" s="1">
        <v>-30.0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>
        <v>-8.0</v>
      </c>
      <c r="C50" s="1">
        <v>-22.0</v>
      </c>
      <c r="D50" s="1">
        <v>9.0</v>
      </c>
      <c r="E50" s="1">
        <v>4.0</v>
      </c>
      <c r="F50" s="1">
        <v>1.0</v>
      </c>
      <c r="G50" s="1">
        <v>24.0</v>
      </c>
      <c r="H50" s="1">
        <v>64.0</v>
      </c>
      <c r="I50" s="1">
        <v>54.0</v>
      </c>
      <c r="J50" s="1">
        <v>-12.0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0.0</v>
      </c>
      <c r="C51" s="1">
        <v>0.0</v>
      </c>
      <c r="D51" s="1">
        <v>8.0</v>
      </c>
      <c r="E51" s="1">
        <v>10.0</v>
      </c>
      <c r="F51" s="1">
        <v>4.0</v>
      </c>
      <c r="G51" s="1">
        <v>7.0</v>
      </c>
      <c r="H51" s="1">
        <v>5.0</v>
      </c>
      <c r="I51" s="1">
        <v>7.0</v>
      </c>
      <c r="J51" s="1">
        <v>0.0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0.0</v>
      </c>
      <c r="C53" s="1">
        <v>0.0</v>
      </c>
      <c r="D53" s="1">
        <v>11.0</v>
      </c>
      <c r="E53" s="1">
        <v>11.0</v>
      </c>
      <c r="F53" s="1">
        <v>12.0</v>
      </c>
      <c r="G53" s="1">
        <v>12.0</v>
      </c>
      <c r="H53" s="1">
        <v>22.0</v>
      </c>
      <c r="I53" s="1">
        <v>30.0</v>
      </c>
      <c r="J53" s="1">
        <v>22.0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232</v>
      </c>
      <c r="B54" s="1">
        <v>0.0</v>
      </c>
      <c r="C54" s="1">
        <v>0.0</v>
      </c>
      <c r="D54" s="1">
        <v>11.0</v>
      </c>
      <c r="E54" s="1">
        <v>11.0</v>
      </c>
      <c r="F54" s="1">
        <v>12.0</v>
      </c>
      <c r="G54" s="1">
        <v>12.0</v>
      </c>
      <c r="H54" s="1">
        <v>22.0</v>
      </c>
      <c r="I54" s="1">
        <v>30.0</v>
      </c>
      <c r="J54" s="1">
        <v>22.0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233</v>
      </c>
      <c r="B55" s="1">
        <v>0.0</v>
      </c>
      <c r="C55" s="1">
        <v>51.0</v>
      </c>
      <c r="D55" s="1">
        <v>1.0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234</v>
      </c>
      <c r="B56" s="1">
        <v>0.0</v>
      </c>
      <c r="C56" s="1">
        <v>0.0</v>
      </c>
      <c r="D56" s="1">
        <v>3.0</v>
      </c>
      <c r="E56" s="1">
        <v>3.0</v>
      </c>
      <c r="F56" s="1">
        <v>4.0</v>
      </c>
      <c r="G56" s="1">
        <v>3.0</v>
      </c>
      <c r="H56" s="1">
        <v>5.0</v>
      </c>
      <c r="I56" s="1">
        <v>6.0</v>
      </c>
      <c r="J56" s="1">
        <v>6.0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0.0</v>
      </c>
      <c r="C57" s="1">
        <v>0.0</v>
      </c>
      <c r="D57" s="1">
        <v>0.0</v>
      </c>
      <c r="E57" s="1">
        <v>1.0</v>
      </c>
      <c r="F57" s="1">
        <v>1.0</v>
      </c>
      <c r="G57" s="1">
        <v>1.0</v>
      </c>
      <c r="H57" s="1">
        <v>1.0</v>
      </c>
      <c r="I57" s="1">
        <v>2.0</v>
      </c>
      <c r="J57" s="1">
        <v>3.0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1">
        <v>0.0</v>
      </c>
      <c r="C58" s="1">
        <v>0.0</v>
      </c>
      <c r="D58" s="1">
        <v>0.0</v>
      </c>
      <c r="E58" s="1">
        <v>1.0</v>
      </c>
      <c r="F58" s="1">
        <v>2.0</v>
      </c>
      <c r="G58" s="1">
        <v>2.0</v>
      </c>
      <c r="H58" s="1">
        <v>4.0</v>
      </c>
      <c r="I58" s="1">
        <v>4.0</v>
      </c>
      <c r="J58" s="1">
        <v>3.0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1">
        <v>0.0</v>
      </c>
      <c r="C59" s="1">
        <v>0.0</v>
      </c>
      <c r="D59" s="1">
        <v>49.0</v>
      </c>
      <c r="E59" s="1">
        <v>8.0</v>
      </c>
      <c r="F59" s="1">
        <v>4.0</v>
      </c>
      <c r="G59" s="1">
        <v>1.0</v>
      </c>
      <c r="H59" s="1">
        <v>75.0</v>
      </c>
      <c r="I59" s="1">
        <v>2.0</v>
      </c>
      <c r="J59" s="1">
        <v>2.0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238</v>
      </c>
      <c r="B60" s="1">
        <v>0.0</v>
      </c>
      <c r="C60" s="1">
        <v>0.0</v>
      </c>
      <c r="D60" s="1">
        <v>49.0</v>
      </c>
      <c r="E60" s="1">
        <v>8.0</v>
      </c>
      <c r="F60" s="1">
        <v>4.0</v>
      </c>
      <c r="G60" s="1">
        <v>1.0</v>
      </c>
      <c r="H60" s="1">
        <v>75.0</v>
      </c>
      <c r="I60" s="1">
        <v>2.0</v>
      </c>
      <c r="J60" s="1">
        <v>2.0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240</v>
      </c>
      <c r="B3" s="1">
        <v>0.0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249</v>
      </c>
      <c r="B4" s="1">
        <v>0.0</v>
      </c>
      <c r="C4" s="1" t="s">
        <v>250</v>
      </c>
      <c r="D4" s="1" t="s">
        <v>251</v>
      </c>
      <c r="E4" s="1" t="s">
        <v>252</v>
      </c>
      <c r="F4" s="1" t="s">
        <v>253</v>
      </c>
      <c r="G4" s="1" t="s">
        <v>254</v>
      </c>
      <c r="H4" s="1" t="s">
        <v>255</v>
      </c>
      <c r="I4" s="1" t="s">
        <v>256</v>
      </c>
      <c r="J4" s="1" t="s">
        <v>257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>
        <v>0.0</v>
      </c>
      <c r="C5" s="1" t="s">
        <v>259</v>
      </c>
      <c r="D5" s="1" t="s">
        <v>260</v>
      </c>
      <c r="E5" s="1" t="s">
        <v>261</v>
      </c>
      <c r="F5" s="1" t="s">
        <v>262</v>
      </c>
      <c r="G5" s="1" t="s">
        <v>263</v>
      </c>
      <c r="H5" s="1" t="s">
        <v>264</v>
      </c>
      <c r="I5" s="1" t="s">
        <v>265</v>
      </c>
      <c r="J5" s="1" t="s">
        <v>266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>
        <v>0.0</v>
      </c>
      <c r="C6" s="1" t="s">
        <v>259</v>
      </c>
      <c r="D6" s="1" t="s">
        <v>260</v>
      </c>
      <c r="E6" s="1" t="s">
        <v>268</v>
      </c>
      <c r="F6" s="1" t="s">
        <v>269</v>
      </c>
      <c r="G6" s="1" t="s">
        <v>270</v>
      </c>
      <c r="H6" s="1" t="s">
        <v>271</v>
      </c>
      <c r="I6" s="1" t="s">
        <v>272</v>
      </c>
      <c r="J6" s="1" t="s">
        <v>273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>
        <v>0.0</v>
      </c>
      <c r="C8" s="1">
        <v>0.0</v>
      </c>
      <c r="D8" s="1" t="s">
        <v>276</v>
      </c>
      <c r="E8" s="1" t="s">
        <v>223</v>
      </c>
      <c r="F8" s="1" t="s">
        <v>277</v>
      </c>
      <c r="G8" s="1" t="s">
        <v>278</v>
      </c>
      <c r="H8" s="1" t="s">
        <v>279</v>
      </c>
      <c r="I8" s="1" t="s">
        <v>280</v>
      </c>
      <c r="J8" s="1" t="s">
        <v>281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282</v>
      </c>
      <c r="B9" s="1">
        <v>0.0</v>
      </c>
      <c r="C9" s="1">
        <v>0.0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290</v>
      </c>
      <c r="B10" s="1">
        <v>0.0</v>
      </c>
      <c r="C10" s="1">
        <v>0.0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298</v>
      </c>
      <c r="B11" s="1">
        <v>0.0</v>
      </c>
      <c r="C11" s="1">
        <v>0.0</v>
      </c>
      <c r="D11" s="1" t="s">
        <v>299</v>
      </c>
      <c r="E11" s="1" t="s">
        <v>300</v>
      </c>
      <c r="F11" s="1" t="s">
        <v>301</v>
      </c>
      <c r="G11" s="1" t="s">
        <v>302</v>
      </c>
      <c r="H11" s="1" t="s">
        <v>303</v>
      </c>
      <c r="I11" s="1" t="s">
        <v>304</v>
      </c>
      <c r="J11" s="1" t="s">
        <v>305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306</v>
      </c>
      <c r="B12" s="1">
        <v>0.0</v>
      </c>
      <c r="C12" s="1">
        <v>0.0</v>
      </c>
      <c r="D12" s="1" t="s">
        <v>307</v>
      </c>
      <c r="E12" s="1" t="s">
        <v>308</v>
      </c>
      <c r="F12" s="1" t="s">
        <v>244</v>
      </c>
      <c r="G12" s="1" t="s">
        <v>309</v>
      </c>
      <c r="H12" s="1" t="s">
        <v>310</v>
      </c>
      <c r="I12" s="1" t="s">
        <v>311</v>
      </c>
      <c r="J12" s="1" t="s">
        <v>312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313</v>
      </c>
      <c r="B13" s="1">
        <v>0.0</v>
      </c>
      <c r="C13" s="1">
        <v>0.0</v>
      </c>
      <c r="D13" s="1" t="s">
        <v>314</v>
      </c>
      <c r="E13" s="1" t="s">
        <v>315</v>
      </c>
      <c r="F13" s="1" t="s">
        <v>316</v>
      </c>
      <c r="G13" s="1" t="s">
        <v>317</v>
      </c>
      <c r="H13" s="1" t="s">
        <v>318</v>
      </c>
      <c r="I13" s="1">
        <v>5.0</v>
      </c>
      <c r="J13" s="1" t="s">
        <v>319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320</v>
      </c>
      <c r="B14" s="1">
        <v>0.0</v>
      </c>
      <c r="C14" s="1">
        <v>0.0</v>
      </c>
      <c r="D14" s="1" t="s">
        <v>314</v>
      </c>
      <c r="E14" s="1" t="s">
        <v>315</v>
      </c>
      <c r="F14" s="1" t="s">
        <v>316</v>
      </c>
      <c r="G14" s="1" t="s">
        <v>317</v>
      </c>
      <c r="H14" s="1" t="s">
        <v>318</v>
      </c>
      <c r="I14" s="1">
        <v>5.0</v>
      </c>
      <c r="J14" s="1" t="s">
        <v>319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321</v>
      </c>
      <c r="B15" s="1">
        <v>0.0</v>
      </c>
      <c r="C15" s="1">
        <v>0.0</v>
      </c>
      <c r="D15" s="1" t="s">
        <v>314</v>
      </c>
      <c r="E15" s="1" t="s">
        <v>322</v>
      </c>
      <c r="F15" s="1" t="s">
        <v>323</v>
      </c>
      <c r="G15" s="1" t="s">
        <v>324</v>
      </c>
      <c r="H15" s="1" t="s">
        <v>325</v>
      </c>
      <c r="I15" s="1" t="s">
        <v>326</v>
      </c>
      <c r="J15" s="1" t="s">
        <v>327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>
        <v>0.0</v>
      </c>
      <c r="C16" s="1">
        <v>0.0</v>
      </c>
      <c r="D16" s="1" t="s">
        <v>329</v>
      </c>
      <c r="E16" s="1" t="s">
        <v>330</v>
      </c>
      <c r="F16" s="1" t="s">
        <v>331</v>
      </c>
      <c r="G16" s="1" t="s">
        <v>332</v>
      </c>
      <c r="H16" s="1" t="s">
        <v>333</v>
      </c>
      <c r="I16" s="1" t="s">
        <v>325</v>
      </c>
      <c r="J16" s="1" t="s">
        <v>334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335</v>
      </c>
      <c r="B17" s="1">
        <v>0.0</v>
      </c>
      <c r="C17" s="1">
        <v>0.0</v>
      </c>
      <c r="D17" s="1">
        <v>0.0</v>
      </c>
      <c r="E17" s="1" t="s">
        <v>336</v>
      </c>
      <c r="F17" s="1" t="s">
        <v>337</v>
      </c>
      <c r="G17" s="1" t="s">
        <v>338</v>
      </c>
      <c r="H17" s="1">
        <v>-4.0</v>
      </c>
      <c r="I17" s="1" t="s">
        <v>339</v>
      </c>
      <c r="J17" s="1" t="s">
        <v>340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341</v>
      </c>
      <c r="B18" s="1">
        <v>0.0</v>
      </c>
      <c r="C18" s="1">
        <v>0.0</v>
      </c>
      <c r="D18" s="1">
        <v>0.0</v>
      </c>
      <c r="E18" s="1" t="s">
        <v>342</v>
      </c>
      <c r="F18" s="1" t="s">
        <v>343</v>
      </c>
      <c r="G18" s="1" t="s">
        <v>344</v>
      </c>
      <c r="H18" s="1" t="s">
        <v>345</v>
      </c>
      <c r="I18" s="1" t="s">
        <v>346</v>
      </c>
      <c r="J18" s="1" t="s">
        <v>347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348</v>
      </c>
      <c r="B20" s="1">
        <v>0.0</v>
      </c>
      <c r="C20" s="1">
        <v>0.0</v>
      </c>
      <c r="D20" s="1">
        <v>0.0</v>
      </c>
      <c r="E20" s="1" t="s">
        <v>349</v>
      </c>
      <c r="F20" s="1" t="s">
        <v>329</v>
      </c>
      <c r="G20" s="1" t="s">
        <v>350</v>
      </c>
      <c r="H20" s="1" t="s">
        <v>351</v>
      </c>
      <c r="I20" s="1" t="s">
        <v>352</v>
      </c>
      <c r="J20" s="1" t="s">
        <v>353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354</v>
      </c>
      <c r="B21" s="1">
        <v>0.0</v>
      </c>
      <c r="C21" s="1">
        <v>0.0</v>
      </c>
      <c r="D21" s="1">
        <v>0.0</v>
      </c>
      <c r="E21" s="1" t="s">
        <v>355</v>
      </c>
      <c r="F21" s="1" t="s">
        <v>356</v>
      </c>
      <c r="G21" s="1" t="s">
        <v>357</v>
      </c>
      <c r="H21" s="1">
        <v>9.0</v>
      </c>
      <c r="I21" s="1" t="s">
        <v>357</v>
      </c>
      <c r="J21" s="1" t="s">
        <v>358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>
        <v>0.0</v>
      </c>
      <c r="C22" s="1">
        <v>0.0</v>
      </c>
      <c r="D22" s="1">
        <v>0.0</v>
      </c>
      <c r="E22" s="1" t="s">
        <v>360</v>
      </c>
      <c r="F22" s="1" t="s">
        <v>361</v>
      </c>
      <c r="G22" s="1" t="s">
        <v>362</v>
      </c>
      <c r="H22" s="1" t="s">
        <v>363</v>
      </c>
      <c r="I22" s="1" t="s">
        <v>364</v>
      </c>
      <c r="J22" s="1" t="s">
        <v>365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366</v>
      </c>
      <c r="B23" s="1">
        <v>0.0</v>
      </c>
      <c r="C23" s="1">
        <v>0.0</v>
      </c>
      <c r="D23" s="1">
        <v>0.0</v>
      </c>
      <c r="E23" s="1" t="s">
        <v>367</v>
      </c>
      <c r="F23" s="1" t="s">
        <v>368</v>
      </c>
      <c r="G23" s="1" t="s">
        <v>369</v>
      </c>
      <c r="H23" s="1" t="s">
        <v>370</v>
      </c>
      <c r="I23" s="1" t="s">
        <v>243</v>
      </c>
      <c r="J23" s="1" t="s">
        <v>371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373</v>
      </c>
      <c r="B25" s="1" t="s">
        <v>374</v>
      </c>
      <c r="C25" s="1" t="s">
        <v>375</v>
      </c>
      <c r="D25" s="1" t="s">
        <v>376</v>
      </c>
      <c r="E25" s="1" t="s">
        <v>377</v>
      </c>
      <c r="F25" s="1" t="s">
        <v>378</v>
      </c>
      <c r="G25" s="1" t="s">
        <v>379</v>
      </c>
      <c r="H25" s="1" t="s">
        <v>380</v>
      </c>
      <c r="I25" s="1" t="s">
        <v>381</v>
      </c>
      <c r="J25" s="1" t="s">
        <v>382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383</v>
      </c>
      <c r="B26" s="1" t="s">
        <v>42</v>
      </c>
      <c r="C26" s="1" t="s">
        <v>332</v>
      </c>
      <c r="D26" s="1" t="s">
        <v>384</v>
      </c>
      <c r="E26" s="1" t="s">
        <v>385</v>
      </c>
      <c r="F26" s="1" t="s">
        <v>385</v>
      </c>
      <c r="G26" s="1" t="s">
        <v>386</v>
      </c>
      <c r="H26" s="1" t="s">
        <v>386</v>
      </c>
      <c r="I26" s="1" t="s">
        <v>387</v>
      </c>
      <c r="J26" s="1" t="s">
        <v>388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389</v>
      </c>
      <c r="B27" s="1" t="s">
        <v>42</v>
      </c>
      <c r="C27" s="1" t="s">
        <v>390</v>
      </c>
      <c r="D27" s="1" t="s">
        <v>388</v>
      </c>
      <c r="E27" s="1" t="s">
        <v>115</v>
      </c>
      <c r="F27" s="1" t="s">
        <v>391</v>
      </c>
      <c r="G27" s="1" t="s">
        <v>392</v>
      </c>
      <c r="H27" s="1" t="s">
        <v>393</v>
      </c>
      <c r="I27" s="1" t="s">
        <v>394</v>
      </c>
      <c r="J27" s="1" t="s">
        <v>395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396</v>
      </c>
      <c r="B28" s="1">
        <v>0.0</v>
      </c>
      <c r="C28" s="1">
        <v>0.0</v>
      </c>
      <c r="D28" s="1">
        <v>0.0</v>
      </c>
      <c r="E28" s="1" t="s">
        <v>397</v>
      </c>
      <c r="F28" s="1" t="s">
        <v>398</v>
      </c>
      <c r="G28" s="1" t="s">
        <v>318</v>
      </c>
      <c r="H28" s="1" t="s">
        <v>399</v>
      </c>
      <c r="I28" s="1" t="s">
        <v>400</v>
      </c>
      <c r="J28" s="1" t="s">
        <v>401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402</v>
      </c>
      <c r="B29" s="1">
        <v>0.0</v>
      </c>
      <c r="C29" s="1">
        <v>0.0</v>
      </c>
      <c r="D29" s="1">
        <v>0.0</v>
      </c>
      <c r="E29" s="1" t="s">
        <v>403</v>
      </c>
      <c r="F29" s="1" t="s">
        <v>404</v>
      </c>
      <c r="G29" s="1" t="s">
        <v>405</v>
      </c>
      <c r="H29" s="1" t="s">
        <v>406</v>
      </c>
      <c r="I29" s="1" t="s">
        <v>407</v>
      </c>
      <c r="J29" s="1" t="s">
        <v>408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409</v>
      </c>
      <c r="B30" s="1">
        <v>0.0</v>
      </c>
      <c r="C30" s="1">
        <v>0.0</v>
      </c>
      <c r="D30" s="1">
        <v>0.0</v>
      </c>
      <c r="E30" s="1" t="s">
        <v>410</v>
      </c>
      <c r="F30" s="1" t="s">
        <v>411</v>
      </c>
      <c r="G30" s="1" t="s">
        <v>412</v>
      </c>
      <c r="H30" s="1" t="s">
        <v>413</v>
      </c>
      <c r="I30" s="1" t="s">
        <v>414</v>
      </c>
      <c r="J30" s="1" t="s">
        <v>415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416</v>
      </c>
      <c r="B31" s="1">
        <v>0.0</v>
      </c>
      <c r="C31" s="1">
        <v>0.0</v>
      </c>
      <c r="D31" s="1">
        <v>0.0</v>
      </c>
      <c r="E31" s="1" t="s">
        <v>417</v>
      </c>
      <c r="F31" s="1" t="s">
        <v>418</v>
      </c>
      <c r="G31" s="1" t="s">
        <v>419</v>
      </c>
      <c r="H31" s="1" t="s">
        <v>420</v>
      </c>
      <c r="I31" s="1" t="s">
        <v>421</v>
      </c>
      <c r="J31" s="1" t="s">
        <v>422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424</v>
      </c>
      <c r="B33" s="1" t="s">
        <v>425</v>
      </c>
      <c r="C33" s="1">
        <v>0.0</v>
      </c>
      <c r="D33" s="1" t="s">
        <v>426</v>
      </c>
      <c r="E33" s="1" t="s">
        <v>427</v>
      </c>
      <c r="F33" s="1" t="s">
        <v>428</v>
      </c>
      <c r="G33" s="1" t="s">
        <v>429</v>
      </c>
      <c r="H33" s="1" t="s">
        <v>430</v>
      </c>
      <c r="I33" s="1" t="s">
        <v>431</v>
      </c>
      <c r="J33" s="1" t="s">
        <v>432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433</v>
      </c>
      <c r="B34" s="1" t="s">
        <v>434</v>
      </c>
      <c r="C34" s="1">
        <v>0.0</v>
      </c>
      <c r="D34" s="1" t="s">
        <v>435</v>
      </c>
      <c r="E34" s="1" t="s">
        <v>436</v>
      </c>
      <c r="F34" s="1" t="s">
        <v>437</v>
      </c>
      <c r="G34" s="1" t="s">
        <v>438</v>
      </c>
      <c r="H34" s="1" t="s">
        <v>439</v>
      </c>
      <c r="I34" s="1" t="s">
        <v>440</v>
      </c>
      <c r="J34" s="1" t="s">
        <v>441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442</v>
      </c>
      <c r="B35" s="1">
        <v>0.0</v>
      </c>
      <c r="C35" s="1">
        <v>0.0</v>
      </c>
      <c r="D35" s="1" t="s">
        <v>443</v>
      </c>
      <c r="E35" s="1" t="s">
        <v>444</v>
      </c>
      <c r="F35" s="1" t="s">
        <v>445</v>
      </c>
      <c r="G35" s="1" t="s">
        <v>446</v>
      </c>
      <c r="H35" s="1" t="s">
        <v>447</v>
      </c>
      <c r="I35" s="1" t="s">
        <v>448</v>
      </c>
      <c r="J35" s="1" t="s">
        <v>449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450</v>
      </c>
      <c r="B36" s="1">
        <v>0.0</v>
      </c>
      <c r="C36" s="1">
        <v>0.0</v>
      </c>
      <c r="D36" s="1" t="s">
        <v>451</v>
      </c>
      <c r="E36" s="1" t="s">
        <v>452</v>
      </c>
      <c r="F36" s="1" t="s">
        <v>453</v>
      </c>
      <c r="G36" s="1" t="s">
        <v>454</v>
      </c>
      <c r="H36" s="1" t="s">
        <v>455</v>
      </c>
      <c r="I36" s="1" t="s">
        <v>456</v>
      </c>
      <c r="J36" s="1" t="s">
        <v>457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458</v>
      </c>
      <c r="B37" s="1" t="s">
        <v>459</v>
      </c>
      <c r="C37" s="1" t="s">
        <v>460</v>
      </c>
      <c r="D37" s="1" t="s">
        <v>461</v>
      </c>
      <c r="E37" s="1" t="s">
        <v>462</v>
      </c>
      <c r="F37" s="1" t="s">
        <v>463</v>
      </c>
      <c r="G37" s="1" t="s">
        <v>464</v>
      </c>
      <c r="H37" s="1" t="s">
        <v>465</v>
      </c>
      <c r="I37" s="1" t="s">
        <v>466</v>
      </c>
      <c r="J37" s="1" t="s">
        <v>467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468</v>
      </c>
      <c r="B38" s="1">
        <v>0.0</v>
      </c>
      <c r="C38" s="1">
        <v>0.0</v>
      </c>
      <c r="D38" s="1" t="s">
        <v>469</v>
      </c>
      <c r="E38" s="1" t="s">
        <v>470</v>
      </c>
      <c r="F38" s="1" t="s">
        <v>377</v>
      </c>
      <c r="G38" s="1" t="s">
        <v>471</v>
      </c>
      <c r="H38" s="1" t="s">
        <v>472</v>
      </c>
      <c r="I38" s="1" t="s">
        <v>473</v>
      </c>
      <c r="J38" s="1" t="s">
        <v>474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475</v>
      </c>
      <c r="B39" s="1">
        <v>0.0</v>
      </c>
      <c r="C39" s="1">
        <v>0.0</v>
      </c>
      <c r="D39" s="1" t="s">
        <v>180</v>
      </c>
      <c r="E39" s="1" t="s">
        <v>476</v>
      </c>
      <c r="F39" s="1" t="s">
        <v>477</v>
      </c>
      <c r="G39" s="1" t="s">
        <v>478</v>
      </c>
      <c r="H39" s="1" t="s">
        <v>479</v>
      </c>
      <c r="I39" s="1" t="s">
        <v>480</v>
      </c>
      <c r="J39" s="1" t="s">
        <v>376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481</v>
      </c>
      <c r="B40" s="1">
        <v>0.0</v>
      </c>
      <c r="C40" s="1">
        <v>0.0</v>
      </c>
      <c r="D40" s="1" t="s">
        <v>482</v>
      </c>
      <c r="E40" s="1" t="s">
        <v>483</v>
      </c>
      <c r="F40" s="1" t="s">
        <v>484</v>
      </c>
      <c r="G40" s="1" t="s">
        <v>485</v>
      </c>
      <c r="H40" s="1" t="s">
        <v>486</v>
      </c>
      <c r="I40" s="1" t="s">
        <v>487</v>
      </c>
      <c r="J40" s="1" t="s">
        <v>322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488</v>
      </c>
      <c r="B41" s="1">
        <v>0.0</v>
      </c>
      <c r="C41" s="1">
        <v>0.0</v>
      </c>
      <c r="D41" s="1" t="s">
        <v>489</v>
      </c>
      <c r="E41" s="1" t="s">
        <v>490</v>
      </c>
      <c r="F41" s="1" t="s">
        <v>491</v>
      </c>
      <c r="G41" s="1" t="s">
        <v>492</v>
      </c>
      <c r="H41" s="1" t="s">
        <v>493</v>
      </c>
      <c r="I41" s="1" t="s">
        <v>494</v>
      </c>
      <c r="J41" s="1" t="s">
        <v>495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496</v>
      </c>
      <c r="B42" s="1">
        <v>0.0</v>
      </c>
      <c r="C42" s="1">
        <v>0.0</v>
      </c>
      <c r="D42" s="1" t="s">
        <v>497</v>
      </c>
      <c r="E42" s="1" t="s">
        <v>498</v>
      </c>
      <c r="F42" s="1" t="s">
        <v>499</v>
      </c>
      <c r="G42" s="1" t="s">
        <v>117</v>
      </c>
      <c r="H42" s="1" t="s">
        <v>500</v>
      </c>
      <c r="I42" s="1" t="s">
        <v>501</v>
      </c>
      <c r="J42" s="1">
        <v>16.0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502</v>
      </c>
      <c r="B43" s="1">
        <v>0.0</v>
      </c>
      <c r="C43" s="1">
        <v>0.0</v>
      </c>
      <c r="D43" s="1" t="s">
        <v>503</v>
      </c>
      <c r="E43" s="1" t="s">
        <v>504</v>
      </c>
      <c r="F43" s="1" t="s">
        <v>505</v>
      </c>
      <c r="G43" s="1" t="s">
        <v>506</v>
      </c>
      <c r="H43" s="1" t="s">
        <v>507</v>
      </c>
      <c r="I43" s="1" t="s">
        <v>302</v>
      </c>
      <c r="J43" s="1" t="s">
        <v>508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509</v>
      </c>
      <c r="B44" s="1">
        <v>0.0</v>
      </c>
      <c r="C44" s="1">
        <v>0.0</v>
      </c>
      <c r="D44" s="1" t="s">
        <v>485</v>
      </c>
      <c r="E44" s="1" t="s">
        <v>510</v>
      </c>
      <c r="F44" s="1" t="s">
        <v>511</v>
      </c>
      <c r="G44" s="1" t="s">
        <v>512</v>
      </c>
      <c r="H44" s="1" t="s">
        <v>244</v>
      </c>
      <c r="I44" s="1" t="s">
        <v>513</v>
      </c>
      <c r="J44" s="1" t="s">
        <v>514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516</v>
      </c>
      <c r="B46" s="1">
        <v>0.0</v>
      </c>
      <c r="C46" s="1">
        <v>0.0</v>
      </c>
      <c r="D46" s="1">
        <v>0.0</v>
      </c>
      <c r="E46" s="1" t="s">
        <v>517</v>
      </c>
      <c r="F46" s="1" t="s">
        <v>518</v>
      </c>
      <c r="G46" s="1" t="s">
        <v>519</v>
      </c>
      <c r="H46" s="1" t="s">
        <v>520</v>
      </c>
      <c r="I46" s="1" t="s">
        <v>521</v>
      </c>
      <c r="J46" s="1" t="s">
        <v>522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523</v>
      </c>
      <c r="B47" s="1">
        <v>0.0</v>
      </c>
      <c r="C47" s="1">
        <v>0.0</v>
      </c>
      <c r="D47" s="1">
        <v>0.0</v>
      </c>
      <c r="E47" s="1" t="s">
        <v>317</v>
      </c>
      <c r="F47" s="1" t="s">
        <v>474</v>
      </c>
      <c r="G47" s="1" t="s">
        <v>524</v>
      </c>
      <c r="H47" s="1" t="s">
        <v>525</v>
      </c>
      <c r="I47" s="1" t="s">
        <v>526</v>
      </c>
      <c r="J47" s="1" t="s">
        <v>527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528</v>
      </c>
      <c r="B48" s="1">
        <v>0.0</v>
      </c>
      <c r="C48" s="1">
        <v>0.0</v>
      </c>
      <c r="D48" s="1">
        <v>0.0</v>
      </c>
      <c r="E48" s="1" t="s">
        <v>529</v>
      </c>
      <c r="F48" s="1" t="s">
        <v>530</v>
      </c>
      <c r="G48" s="1" t="s">
        <v>531</v>
      </c>
      <c r="H48" s="1" t="s">
        <v>532</v>
      </c>
      <c r="I48" s="1" t="s">
        <v>533</v>
      </c>
      <c r="J48" s="1" t="s">
        <v>534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535</v>
      </c>
      <c r="B49" s="1">
        <v>0.0</v>
      </c>
      <c r="C49" s="1">
        <v>270.0</v>
      </c>
      <c r="D49" s="1" t="s">
        <v>536</v>
      </c>
      <c r="E49" s="1" t="s">
        <v>537</v>
      </c>
      <c r="F49" s="1" t="s">
        <v>538</v>
      </c>
      <c r="G49" s="1" t="s">
        <v>539</v>
      </c>
      <c r="H49" s="1" t="s">
        <v>540</v>
      </c>
      <c r="I49" s="1" t="s">
        <v>541</v>
      </c>
      <c r="J49" s="1" t="s">
        <v>542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543</v>
      </c>
      <c r="B50" s="1">
        <v>0.0</v>
      </c>
      <c r="C50" s="1">
        <v>270.0</v>
      </c>
      <c r="D50" s="1" t="s">
        <v>536</v>
      </c>
      <c r="E50" s="1" t="s">
        <v>544</v>
      </c>
      <c r="F50" s="1" t="s">
        <v>545</v>
      </c>
      <c r="G50" s="1" t="s">
        <v>546</v>
      </c>
      <c r="H50" s="1" t="s">
        <v>547</v>
      </c>
      <c r="I50" s="1" t="s">
        <v>548</v>
      </c>
      <c r="J50" s="1" t="s">
        <v>549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550</v>
      </c>
      <c r="B51" s="1">
        <v>0.0</v>
      </c>
      <c r="C51" s="1" t="s">
        <v>551</v>
      </c>
      <c r="D51" s="1" t="s">
        <v>552</v>
      </c>
      <c r="E51" s="1" t="s">
        <v>553</v>
      </c>
      <c r="F51" s="1" t="s">
        <v>554</v>
      </c>
      <c r="G51" s="1">
        <v>0.0</v>
      </c>
      <c r="H51" s="1" t="s">
        <v>555</v>
      </c>
      <c r="I51" s="1" t="s">
        <v>556</v>
      </c>
      <c r="J51" s="1" t="s">
        <v>557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558</v>
      </c>
      <c r="B52" s="1">
        <v>0.0</v>
      </c>
      <c r="C52" s="1" t="s">
        <v>551</v>
      </c>
      <c r="D52" s="1" t="s">
        <v>552</v>
      </c>
      <c r="E52" s="1" t="s">
        <v>553</v>
      </c>
      <c r="F52" s="1" t="s">
        <v>554</v>
      </c>
      <c r="G52" s="1">
        <v>0.0</v>
      </c>
      <c r="H52" s="1" t="s">
        <v>555</v>
      </c>
      <c r="I52" s="1" t="s">
        <v>556</v>
      </c>
      <c r="J52" s="1" t="s">
        <v>557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559</v>
      </c>
      <c r="B53" s="1">
        <v>0.0</v>
      </c>
      <c r="C53" s="1" t="s">
        <v>551</v>
      </c>
      <c r="D53" s="1" t="s">
        <v>552</v>
      </c>
      <c r="E53" s="1" t="s">
        <v>560</v>
      </c>
      <c r="F53" s="1" t="s">
        <v>561</v>
      </c>
      <c r="G53" s="1">
        <v>0.0</v>
      </c>
      <c r="H53" s="1" t="s">
        <v>562</v>
      </c>
      <c r="I53" s="1" t="s">
        <v>563</v>
      </c>
      <c r="J53" s="1" t="s">
        <v>564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565</v>
      </c>
      <c r="B54" s="1">
        <v>0.0</v>
      </c>
      <c r="C54" s="1" t="s">
        <v>566</v>
      </c>
      <c r="D54" s="1" t="s">
        <v>567</v>
      </c>
      <c r="E54" s="1">
        <v>0.0</v>
      </c>
      <c r="F54" s="1" t="s">
        <v>568</v>
      </c>
      <c r="G54" s="1" t="s">
        <v>569</v>
      </c>
      <c r="H54" s="1" t="s">
        <v>570</v>
      </c>
      <c r="I54" s="1" t="s">
        <v>571</v>
      </c>
      <c r="J54" s="1" t="s">
        <v>572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573</v>
      </c>
      <c r="B55" s="1">
        <v>0.0</v>
      </c>
      <c r="C55" s="1">
        <v>0.0</v>
      </c>
      <c r="D55" s="1">
        <v>0.0</v>
      </c>
      <c r="E55" s="1" t="s">
        <v>574</v>
      </c>
      <c r="F55" s="1" t="s">
        <v>575</v>
      </c>
      <c r="G55" s="1" t="s">
        <v>576</v>
      </c>
      <c r="H55" s="1" t="s">
        <v>577</v>
      </c>
      <c r="I55" s="1" t="s">
        <v>578</v>
      </c>
      <c r="J55" s="1" t="s">
        <v>579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580</v>
      </c>
      <c r="B56" s="1">
        <v>0.0</v>
      </c>
      <c r="C56" s="1">
        <v>0.0</v>
      </c>
      <c r="D56" s="1">
        <v>0.0</v>
      </c>
      <c r="E56" s="1" t="s">
        <v>581</v>
      </c>
      <c r="F56" s="1" t="s">
        <v>582</v>
      </c>
      <c r="G56" s="1" t="s">
        <v>583</v>
      </c>
      <c r="H56" s="1" t="s">
        <v>584</v>
      </c>
      <c r="I56" s="1" t="s">
        <v>585</v>
      </c>
      <c r="J56" s="1" t="s">
        <v>586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587</v>
      </c>
      <c r="B57" s="1">
        <v>0.0</v>
      </c>
      <c r="C57" s="1">
        <v>0.0</v>
      </c>
      <c r="D57" s="1">
        <v>0.0</v>
      </c>
      <c r="E57" s="1" t="s">
        <v>588</v>
      </c>
      <c r="F57" s="1" t="s">
        <v>589</v>
      </c>
      <c r="G57" s="1" t="s">
        <v>590</v>
      </c>
      <c r="H57" s="1" t="s">
        <v>591</v>
      </c>
      <c r="I57" s="1" t="s">
        <v>592</v>
      </c>
      <c r="J57" s="1" t="s">
        <v>593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594</v>
      </c>
      <c r="B58" s="1">
        <v>0.0</v>
      </c>
      <c r="C58" s="1">
        <v>0.0</v>
      </c>
      <c r="D58" s="1" t="s">
        <v>595</v>
      </c>
      <c r="E58" s="1" t="s">
        <v>596</v>
      </c>
      <c r="F58" s="1" t="s">
        <v>597</v>
      </c>
      <c r="G58" s="1" t="s">
        <v>598</v>
      </c>
      <c r="H58" s="1" t="s">
        <v>599</v>
      </c>
      <c r="I58" s="1" t="s">
        <v>600</v>
      </c>
      <c r="J58" s="1" t="s">
        <v>601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602</v>
      </c>
      <c r="B59" s="1">
        <v>0.0</v>
      </c>
      <c r="C59" s="1">
        <v>-1.0</v>
      </c>
      <c r="D59" s="1">
        <v>0.0</v>
      </c>
      <c r="E59" s="1">
        <v>1.0</v>
      </c>
      <c r="F59" s="1" t="s">
        <v>603</v>
      </c>
      <c r="G59" s="1" t="s">
        <v>604</v>
      </c>
      <c r="H59" s="1" t="s">
        <v>605</v>
      </c>
      <c r="I59" s="1" t="s">
        <v>606</v>
      </c>
      <c r="J59" s="1" t="s">
        <v>607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608</v>
      </c>
      <c r="B60" s="1">
        <v>0.0</v>
      </c>
      <c r="C60" s="1">
        <v>-1.0</v>
      </c>
      <c r="D60" s="1">
        <v>0.0</v>
      </c>
      <c r="E60" s="1" t="s">
        <v>609</v>
      </c>
      <c r="F60" s="1" t="s">
        <v>610</v>
      </c>
      <c r="G60" s="1" t="s">
        <v>611</v>
      </c>
      <c r="H60" s="1" t="s">
        <v>612</v>
      </c>
      <c r="I60" s="1" t="s">
        <v>613</v>
      </c>
      <c r="J60" s="1" t="s">
        <v>614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615</v>
      </c>
      <c r="B61" s="1">
        <v>0.0</v>
      </c>
      <c r="C61" s="1">
        <v>0.0</v>
      </c>
      <c r="D61" s="1" t="s">
        <v>616</v>
      </c>
      <c r="E61" s="1" t="s">
        <v>617</v>
      </c>
      <c r="F61" s="1" t="s">
        <v>618</v>
      </c>
      <c r="G61" s="1" t="s">
        <v>619</v>
      </c>
      <c r="H61" s="1" t="s">
        <v>620</v>
      </c>
      <c r="I61" s="1">
        <v>0.0</v>
      </c>
      <c r="J61" s="1" t="s">
        <v>621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622</v>
      </c>
      <c r="B62" s="1">
        <v>0.0</v>
      </c>
      <c r="C62" s="1">
        <v>0.0</v>
      </c>
      <c r="D62" s="1">
        <v>0.0</v>
      </c>
      <c r="E62" s="1" t="s">
        <v>623</v>
      </c>
      <c r="F62" s="1" t="s">
        <v>624</v>
      </c>
      <c r="G62" s="1" t="s">
        <v>625</v>
      </c>
      <c r="H62" s="1" t="s">
        <v>626</v>
      </c>
      <c r="I62" s="1" t="s">
        <v>627</v>
      </c>
      <c r="J62" s="1" t="s">
        <v>628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629</v>
      </c>
      <c r="B63" s="1">
        <v>0.0</v>
      </c>
      <c r="C63" s="1">
        <v>0.0</v>
      </c>
      <c r="D63" s="1" t="s">
        <v>630</v>
      </c>
      <c r="E63" s="1">
        <v>0.0</v>
      </c>
      <c r="F63" s="1" t="s">
        <v>631</v>
      </c>
      <c r="G63" s="1" t="s">
        <v>632</v>
      </c>
      <c r="H63" s="1" t="s">
        <v>633</v>
      </c>
      <c r="I63" s="1" t="s">
        <v>634</v>
      </c>
      <c r="J63" s="1" t="s">
        <v>635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636</v>
      </c>
      <c r="B64" s="1">
        <v>0.0</v>
      </c>
      <c r="C64" s="1">
        <v>0.0</v>
      </c>
      <c r="D64" s="1" t="s">
        <v>630</v>
      </c>
      <c r="E64" s="1">
        <v>0.0</v>
      </c>
      <c r="F64" s="1" t="s">
        <v>637</v>
      </c>
      <c r="G64" s="1" t="s">
        <v>638</v>
      </c>
      <c r="H64" s="1" t="s">
        <v>639</v>
      </c>
      <c r="I64" s="1" t="s">
        <v>640</v>
      </c>
      <c r="J64" s="1" t="s">
        <v>641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643</v>
      </c>
      <c r="B66" s="1">
        <v>0.0</v>
      </c>
      <c r="C66" s="1">
        <v>0.0</v>
      </c>
      <c r="D66" s="1">
        <v>0.0</v>
      </c>
      <c r="E66" s="1">
        <v>0.0</v>
      </c>
      <c r="F66" s="1" t="s">
        <v>186</v>
      </c>
      <c r="G66" s="1" t="s">
        <v>644</v>
      </c>
      <c r="H66" s="1" t="s">
        <v>645</v>
      </c>
      <c r="I66" s="1" t="s">
        <v>646</v>
      </c>
      <c r="J66" s="1" t="s">
        <v>647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648</v>
      </c>
      <c r="B67" s="1">
        <v>0.0</v>
      </c>
      <c r="C67" s="1">
        <v>0.0</v>
      </c>
      <c r="D67" s="1">
        <v>0.0</v>
      </c>
      <c r="E67" s="1">
        <v>0.0</v>
      </c>
      <c r="F67" s="1" t="s">
        <v>649</v>
      </c>
      <c r="G67" s="1" t="s">
        <v>650</v>
      </c>
      <c r="H67" s="1" t="s">
        <v>651</v>
      </c>
      <c r="I67" s="1" t="s">
        <v>652</v>
      </c>
      <c r="J67" s="1" t="s">
        <v>653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654</v>
      </c>
      <c r="B68" s="1">
        <v>0.0</v>
      </c>
      <c r="C68" s="1">
        <v>0.0</v>
      </c>
      <c r="D68" s="1">
        <v>0.0</v>
      </c>
      <c r="E68" s="1">
        <v>0.0</v>
      </c>
      <c r="F68" s="1" t="s">
        <v>655</v>
      </c>
      <c r="G68" s="1" t="s">
        <v>656</v>
      </c>
      <c r="H68" s="1" t="s">
        <v>657</v>
      </c>
      <c r="I68" s="1" t="s">
        <v>658</v>
      </c>
      <c r="J68" s="1" t="s">
        <v>659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660</v>
      </c>
      <c r="B69" s="1">
        <v>0.0</v>
      </c>
      <c r="C69" s="1">
        <v>0.0</v>
      </c>
      <c r="D69" s="1" t="s">
        <v>661</v>
      </c>
      <c r="E69" s="1">
        <v>0.0</v>
      </c>
      <c r="F69" s="1" t="s">
        <v>662</v>
      </c>
      <c r="G69" s="1" t="s">
        <v>663</v>
      </c>
      <c r="H69" s="1" t="s">
        <v>664</v>
      </c>
      <c r="I69" s="1" t="s">
        <v>665</v>
      </c>
      <c r="J69" s="1" t="s">
        <v>666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667</v>
      </c>
      <c r="B70" s="1">
        <v>0.0</v>
      </c>
      <c r="C70" s="1">
        <v>0.0</v>
      </c>
      <c r="D70" s="1" t="s">
        <v>661</v>
      </c>
      <c r="E70" s="1">
        <v>0.0</v>
      </c>
      <c r="F70" s="1" t="s">
        <v>668</v>
      </c>
      <c r="G70" s="1" t="s">
        <v>669</v>
      </c>
      <c r="H70" s="1" t="s">
        <v>670</v>
      </c>
      <c r="I70" s="1" t="s">
        <v>671</v>
      </c>
      <c r="J70" s="1" t="s">
        <v>672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673</v>
      </c>
      <c r="B71" s="1">
        <v>0.0</v>
      </c>
      <c r="C71" s="1">
        <v>0.0</v>
      </c>
      <c r="D71" s="1" t="s">
        <v>674</v>
      </c>
      <c r="E71" s="1">
        <v>0.0</v>
      </c>
      <c r="F71" s="1" t="s">
        <v>675</v>
      </c>
      <c r="G71" s="1" t="s">
        <v>676</v>
      </c>
      <c r="H71" s="1" t="s">
        <v>677</v>
      </c>
      <c r="I71" s="1" t="s">
        <v>678</v>
      </c>
      <c r="J71" s="1" t="s">
        <v>679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680</v>
      </c>
      <c r="B72" s="1">
        <v>0.0</v>
      </c>
      <c r="C72" s="1">
        <v>0.0</v>
      </c>
      <c r="D72" s="1" t="s">
        <v>674</v>
      </c>
      <c r="E72" s="1">
        <v>0.0</v>
      </c>
      <c r="F72" s="1" t="s">
        <v>675</v>
      </c>
      <c r="G72" s="1" t="s">
        <v>676</v>
      </c>
      <c r="H72" s="1" t="s">
        <v>677</v>
      </c>
      <c r="I72" s="1" t="s">
        <v>678</v>
      </c>
      <c r="J72" s="1" t="s">
        <v>679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681</v>
      </c>
      <c r="B73" s="1">
        <v>0.0</v>
      </c>
      <c r="C73" s="1">
        <v>0.0</v>
      </c>
      <c r="D73" s="1" t="s">
        <v>674</v>
      </c>
      <c r="E73" s="1">
        <v>0.0</v>
      </c>
      <c r="F73" s="1" t="s">
        <v>682</v>
      </c>
      <c r="G73" s="1" t="s">
        <v>683</v>
      </c>
      <c r="H73" s="1" t="s">
        <v>684</v>
      </c>
      <c r="I73" s="1" t="s">
        <v>685</v>
      </c>
      <c r="J73" s="1" t="s">
        <v>686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687</v>
      </c>
      <c r="B74" s="1">
        <v>0.0</v>
      </c>
      <c r="C74" s="1">
        <v>0.0</v>
      </c>
      <c r="D74" s="1" t="s">
        <v>365</v>
      </c>
      <c r="E74" s="1">
        <v>0.0</v>
      </c>
      <c r="F74" s="1">
        <v>0.0</v>
      </c>
      <c r="G74" s="1" t="s">
        <v>688</v>
      </c>
      <c r="H74" s="1" t="s">
        <v>689</v>
      </c>
      <c r="I74" s="1" t="s">
        <v>690</v>
      </c>
      <c r="J74" s="1" t="s">
        <v>691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692</v>
      </c>
      <c r="B75" s="1">
        <v>0.0</v>
      </c>
      <c r="C75" s="1">
        <v>0.0</v>
      </c>
      <c r="D75" s="1">
        <v>0.0</v>
      </c>
      <c r="E75" s="1">
        <v>0.0</v>
      </c>
      <c r="F75" s="1" t="s">
        <v>693</v>
      </c>
      <c r="G75" s="1" t="s">
        <v>694</v>
      </c>
      <c r="H75" s="1" t="s">
        <v>695</v>
      </c>
      <c r="I75" s="1" t="s">
        <v>696</v>
      </c>
      <c r="J75" s="1" t="s">
        <v>697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698</v>
      </c>
      <c r="B76" s="1">
        <v>0.0</v>
      </c>
      <c r="C76" s="1">
        <v>0.0</v>
      </c>
      <c r="D76" s="1">
        <v>0.0</v>
      </c>
      <c r="E76" s="1">
        <v>0.0</v>
      </c>
      <c r="F76" s="1" t="s">
        <v>699</v>
      </c>
      <c r="G76" s="1" t="s">
        <v>700</v>
      </c>
      <c r="H76" s="1" t="s">
        <v>701</v>
      </c>
      <c r="I76" s="1" t="s">
        <v>702</v>
      </c>
      <c r="J76" s="1" t="s">
        <v>703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704</v>
      </c>
      <c r="B77" s="1">
        <v>0.0</v>
      </c>
      <c r="C77" s="1">
        <v>0.0</v>
      </c>
      <c r="D77" s="1">
        <v>0.0</v>
      </c>
      <c r="E77" s="1">
        <v>0.0</v>
      </c>
      <c r="F77" s="1" t="s">
        <v>705</v>
      </c>
      <c r="G77" s="1" t="s">
        <v>706</v>
      </c>
      <c r="H77" s="1" t="s">
        <v>707</v>
      </c>
      <c r="I77" s="1" t="s">
        <v>708</v>
      </c>
      <c r="J77" s="1" t="s">
        <v>709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710</v>
      </c>
      <c r="B78" s="1">
        <v>0.0</v>
      </c>
      <c r="C78" s="1">
        <v>0.0</v>
      </c>
      <c r="D78" s="1" t="s">
        <v>711</v>
      </c>
      <c r="E78" s="1">
        <v>0.0</v>
      </c>
      <c r="F78" s="1" t="s">
        <v>712</v>
      </c>
      <c r="G78" s="1" t="s">
        <v>713</v>
      </c>
      <c r="H78" s="1" t="s">
        <v>714</v>
      </c>
      <c r="I78" s="1" t="s">
        <v>715</v>
      </c>
      <c r="J78" s="1" t="s">
        <v>716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717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718</v>
      </c>
      <c r="H79" s="1" t="s">
        <v>719</v>
      </c>
      <c r="I79" s="1" t="s">
        <v>720</v>
      </c>
      <c r="J79" s="1" t="s">
        <v>721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722</v>
      </c>
      <c r="B80" s="1">
        <v>0.0</v>
      </c>
      <c r="C80" s="1">
        <v>0.0</v>
      </c>
      <c r="D80" s="1">
        <v>0.0</v>
      </c>
      <c r="E80" s="1">
        <v>0.0</v>
      </c>
      <c r="F80" s="1" t="s">
        <v>723</v>
      </c>
      <c r="G80" s="1" t="s">
        <v>724</v>
      </c>
      <c r="H80" s="1" t="s">
        <v>725</v>
      </c>
      <c r="I80" s="1" t="s">
        <v>463</v>
      </c>
      <c r="J80" s="1" t="s">
        <v>726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727</v>
      </c>
      <c r="B81" s="1">
        <v>0.0</v>
      </c>
      <c r="C81" s="1">
        <v>0.0</v>
      </c>
      <c r="D81" s="1">
        <v>0.0</v>
      </c>
      <c r="E81" s="1">
        <v>0.0</v>
      </c>
      <c r="F81" s="1" t="s">
        <v>728</v>
      </c>
      <c r="G81" s="1" t="s">
        <v>729</v>
      </c>
      <c r="H81" s="1" t="s">
        <v>730</v>
      </c>
      <c r="I81" s="1" t="s">
        <v>731</v>
      </c>
      <c r="J81" s="1" t="s">
        <v>732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733</v>
      </c>
      <c r="B82" s="1">
        <v>0.0</v>
      </c>
      <c r="C82" s="1">
        <v>0.0</v>
      </c>
      <c r="D82" s="1">
        <v>0.0</v>
      </c>
      <c r="E82" s="1">
        <v>0.0</v>
      </c>
      <c r="F82" s="1" t="s">
        <v>734</v>
      </c>
      <c r="G82" s="1" t="s">
        <v>735</v>
      </c>
      <c r="H82" s="1" t="s">
        <v>736</v>
      </c>
      <c r="I82" s="1" t="s">
        <v>737</v>
      </c>
      <c r="J82" s="1" t="s">
        <v>738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740</v>
      </c>
      <c r="H83" s="1" t="s">
        <v>741</v>
      </c>
      <c r="I83" s="1" t="s">
        <v>742</v>
      </c>
      <c r="J83" s="1" t="s">
        <v>743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744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745</v>
      </c>
      <c r="H84" s="1" t="s">
        <v>746</v>
      </c>
      <c r="I84" s="1" t="s">
        <v>747</v>
      </c>
      <c r="J84" s="1" t="s">
        <v>748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750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751</v>
      </c>
      <c r="H86" s="1" t="s">
        <v>752</v>
      </c>
      <c r="I86" s="1" t="s">
        <v>753</v>
      </c>
      <c r="J86" s="1" t="s">
        <v>754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755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756</v>
      </c>
      <c r="H87" s="1" t="s">
        <v>757</v>
      </c>
      <c r="I87" s="1" t="s">
        <v>758</v>
      </c>
      <c r="J87" s="1" t="s">
        <v>759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760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761</v>
      </c>
      <c r="H88" s="1" t="s">
        <v>762</v>
      </c>
      <c r="I88" s="1" t="s">
        <v>763</v>
      </c>
      <c r="J88" s="1" t="s">
        <v>764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765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766</v>
      </c>
      <c r="H89" s="1" t="s">
        <v>767</v>
      </c>
      <c r="I89" s="1" t="s">
        <v>768</v>
      </c>
      <c r="J89" s="1" t="s">
        <v>769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771</v>
      </c>
      <c r="H90" s="1" t="s">
        <v>772</v>
      </c>
      <c r="I90" s="1" t="s">
        <v>773</v>
      </c>
      <c r="J90" s="1" t="s">
        <v>774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775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776</v>
      </c>
      <c r="H91" s="1">
        <v>561.0</v>
      </c>
      <c r="I91" s="1" t="s">
        <v>777</v>
      </c>
      <c r="J91" s="1" t="s">
        <v>778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779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776</v>
      </c>
      <c r="H92" s="1">
        <v>561.0</v>
      </c>
      <c r="I92" s="1" t="s">
        <v>777</v>
      </c>
      <c r="J92" s="1" t="s">
        <v>778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780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781</v>
      </c>
      <c r="H93" s="1" t="s">
        <v>782</v>
      </c>
      <c r="I93" s="1" t="s">
        <v>783</v>
      </c>
      <c r="J93" s="1" t="s">
        <v>784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785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786</v>
      </c>
      <c r="I94" s="1" t="s">
        <v>787</v>
      </c>
      <c r="J94" s="1" t="s">
        <v>788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790</v>
      </c>
      <c r="H95" s="1" t="s">
        <v>791</v>
      </c>
      <c r="I95" s="1" t="s">
        <v>792</v>
      </c>
      <c r="J95" s="1" t="s">
        <v>793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794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795</v>
      </c>
      <c r="H96" s="1" t="s">
        <v>796</v>
      </c>
      <c r="I96" s="1" t="s">
        <v>797</v>
      </c>
      <c r="J96" s="1" t="s">
        <v>798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799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800</v>
      </c>
      <c r="H97" s="1" t="s">
        <v>801</v>
      </c>
      <c r="I97" s="1" t="s">
        <v>802</v>
      </c>
      <c r="J97" s="1" t="s">
        <v>803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804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805</v>
      </c>
      <c r="H98" s="1" t="s">
        <v>806</v>
      </c>
      <c r="I98" s="1" t="s">
        <v>807</v>
      </c>
      <c r="J98" s="1" t="s">
        <v>808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809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810</v>
      </c>
      <c r="H99" s="1" t="s">
        <v>811</v>
      </c>
      <c r="I99" s="1" t="s">
        <v>812</v>
      </c>
      <c r="J99" s="1" t="s">
        <v>813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814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815</v>
      </c>
      <c r="H100" s="1" t="s">
        <v>816</v>
      </c>
      <c r="I100" s="1" t="s">
        <v>817</v>
      </c>
      <c r="J100" s="1" t="s">
        <v>818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819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820</v>
      </c>
      <c r="H101" s="1" t="s">
        <v>821</v>
      </c>
      <c r="I101" s="1" t="s">
        <v>822</v>
      </c>
      <c r="J101" s="1">
        <v>-31.0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823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824</v>
      </c>
      <c r="H102" s="1" t="s">
        <v>825</v>
      </c>
      <c r="I102" s="1" t="s">
        <v>826</v>
      </c>
      <c r="J102" s="1" t="s">
        <v>827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828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829</v>
      </c>
      <c r="I103" s="1" t="s">
        <v>830</v>
      </c>
      <c r="J103" s="1" t="s">
        <v>831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832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833</v>
      </c>
      <c r="I104" s="1" t="s">
        <v>834</v>
      </c>
      <c r="J104" s="1" t="s">
        <v>835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836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837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838</v>
      </c>
      <c r="J106" s="1" t="s">
        <v>839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840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841</v>
      </c>
      <c r="J107" s="1" t="s">
        <v>842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843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844</v>
      </c>
      <c r="J108" s="1" t="s">
        <v>494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845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846</v>
      </c>
      <c r="J109" s="1" t="s">
        <v>847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848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849</v>
      </c>
      <c r="J110" s="1" t="s">
        <v>850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851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852</v>
      </c>
      <c r="J111" s="1" t="s">
        <v>853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854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852</v>
      </c>
      <c r="J112" s="1" t="s">
        <v>853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855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 t="s">
        <v>856</v>
      </c>
      <c r="J113" s="1" t="s">
        <v>857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858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859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860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795</v>
      </c>
      <c r="J115" s="1" t="s">
        <v>861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862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863</v>
      </c>
      <c r="J116" s="1" t="s">
        <v>864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865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866</v>
      </c>
      <c r="J117" s="1" t="s">
        <v>867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868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 t="s">
        <v>869</v>
      </c>
      <c r="J118" s="1" t="s">
        <v>870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871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 t="s">
        <v>872</v>
      </c>
      <c r="J119" s="1" t="s">
        <v>747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873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>
        <v>0.0</v>
      </c>
      <c r="I120" s="1" t="s">
        <v>874</v>
      </c>
      <c r="J120" s="1" t="s">
        <v>875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876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>
        <v>0.0</v>
      </c>
      <c r="I121" s="1" t="s">
        <v>877</v>
      </c>
      <c r="J121" s="1" t="s">
        <v>878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879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>
        <v>0.0</v>
      </c>
      <c r="I122" s="1" t="s">
        <v>880</v>
      </c>
      <c r="J122" s="1" t="s">
        <v>881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882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>
        <v>0.0</v>
      </c>
      <c r="I123" s="1">
        <v>0.0</v>
      </c>
      <c r="J123" s="1" t="s">
        <v>883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884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>
        <v>0.0</v>
      </c>
      <c r="I124" s="1">
        <v>0.0</v>
      </c>
      <c r="J124" s="1" t="s">
        <v>885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886</v>
      </c>
      <c r="C1" s="1" t="s">
        <v>887</v>
      </c>
      <c r="D1" s="1" t="s">
        <v>888</v>
      </c>
      <c r="E1" s="1" t="s">
        <v>889</v>
      </c>
      <c r="F1" s="1" t="s">
        <v>890</v>
      </c>
      <c r="G1" s="1" t="s">
        <v>891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892</v>
      </c>
      <c r="B2" s="1" t="s">
        <v>893</v>
      </c>
      <c r="C2" s="1" t="s">
        <v>894</v>
      </c>
      <c r="D2" s="1" t="s">
        <v>895</v>
      </c>
      <c r="E2" s="1" t="s">
        <v>896</v>
      </c>
      <c r="F2" s="1" t="s">
        <v>897</v>
      </c>
      <c r="G2" s="1" t="s">
        <v>898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899</v>
      </c>
      <c r="B3" s="1" t="s">
        <v>900</v>
      </c>
      <c r="C3" s="1" t="s">
        <v>901</v>
      </c>
      <c r="D3" s="1" t="s">
        <v>902</v>
      </c>
      <c r="E3" s="1" t="s">
        <v>903</v>
      </c>
      <c r="F3" s="1" t="s">
        <v>904</v>
      </c>
      <c r="G3" s="1" t="s">
        <v>905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906</v>
      </c>
      <c r="B4" s="1" t="s">
        <v>907</v>
      </c>
      <c r="C4" s="1" t="s">
        <v>908</v>
      </c>
      <c r="D4" s="1" t="s">
        <v>909</v>
      </c>
      <c r="E4" s="1" t="s">
        <v>910</v>
      </c>
      <c r="F4" s="1" t="s">
        <v>911</v>
      </c>
      <c r="G4" s="1" t="s">
        <v>912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899</v>
      </c>
      <c r="B5" s="1" t="s">
        <v>900</v>
      </c>
      <c r="C5" s="1" t="s">
        <v>913</v>
      </c>
      <c r="D5" s="1" t="s">
        <v>914</v>
      </c>
      <c r="E5" s="1" t="s">
        <v>915</v>
      </c>
      <c r="F5" s="1" t="s">
        <v>916</v>
      </c>
      <c r="G5" s="1" t="s">
        <v>917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918</v>
      </c>
      <c r="B6" s="1" t="s">
        <v>919</v>
      </c>
      <c r="C6" s="1" t="s">
        <v>920</v>
      </c>
      <c r="D6" s="1" t="s">
        <v>921</v>
      </c>
      <c r="E6" s="1" t="s">
        <v>922</v>
      </c>
      <c r="F6" s="1" t="s">
        <v>923</v>
      </c>
      <c r="G6" s="1" t="s">
        <v>924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925</v>
      </c>
      <c r="B7" s="1" t="s">
        <v>926</v>
      </c>
      <c r="C7" s="1" t="s">
        <v>927</v>
      </c>
      <c r="D7" s="1" t="s">
        <v>928</v>
      </c>
      <c r="E7" s="1" t="s">
        <v>929</v>
      </c>
      <c r="F7" s="1" t="s">
        <v>930</v>
      </c>
      <c r="G7" s="1" t="s">
        <v>931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932</v>
      </c>
      <c r="B8" s="1" t="s">
        <v>900</v>
      </c>
      <c r="C8" s="1" t="s">
        <v>933</v>
      </c>
      <c r="D8" s="1" t="s">
        <v>934</v>
      </c>
      <c r="E8" s="1" t="s">
        <v>935</v>
      </c>
      <c r="F8" s="1" t="s">
        <v>936</v>
      </c>
      <c r="G8" s="1" t="s">
        <v>935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937</v>
      </c>
      <c r="B9" s="1" t="s">
        <v>938</v>
      </c>
      <c r="C9" s="1" t="s">
        <v>939</v>
      </c>
      <c r="D9" s="1" t="s">
        <v>940</v>
      </c>
      <c r="E9" s="1" t="s">
        <v>941</v>
      </c>
      <c r="F9" s="1" t="s">
        <v>942</v>
      </c>
      <c r="G9" s="1" t="s">
        <v>942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943</v>
      </c>
      <c r="B10" s="1" t="s">
        <v>944</v>
      </c>
      <c r="C10" s="1" t="s">
        <v>945</v>
      </c>
      <c r="D10" s="1" t="s">
        <v>946</v>
      </c>
      <c r="E10" s="1" t="s">
        <v>947</v>
      </c>
      <c r="F10" s="1" t="s">
        <v>944</v>
      </c>
      <c r="G10" s="1" t="s">
        <v>948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949</v>
      </c>
      <c r="B11" s="1" t="s">
        <v>950</v>
      </c>
      <c r="C11" s="1" t="s">
        <v>951</v>
      </c>
      <c r="D11" s="1" t="s">
        <v>952</v>
      </c>
      <c r="E11" s="1" t="s">
        <v>953</v>
      </c>
      <c r="F11" s="1" t="s">
        <v>954</v>
      </c>
      <c r="G11" s="1" t="s">
        <v>955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956</v>
      </c>
      <c r="B12" s="1" t="s">
        <v>957</v>
      </c>
      <c r="C12" s="1" t="s">
        <v>958</v>
      </c>
      <c r="D12" s="1" t="s">
        <v>959</v>
      </c>
      <c r="E12" s="1" t="s">
        <v>960</v>
      </c>
      <c r="F12" s="1" t="s">
        <v>961</v>
      </c>
      <c r="G12" s="1" t="s">
        <v>962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963</v>
      </c>
      <c r="B13" s="1" t="s">
        <v>964</v>
      </c>
      <c r="C13" s="1" t="s">
        <v>965</v>
      </c>
      <c r="D13" s="1" t="s">
        <v>966</v>
      </c>
      <c r="E13" s="1" t="s">
        <v>967</v>
      </c>
      <c r="F13" s="1" t="s">
        <v>968</v>
      </c>
      <c r="G13" s="1" t="s">
        <v>969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970</v>
      </c>
      <c r="B14" s="1" t="s">
        <v>971</v>
      </c>
      <c r="C14" s="1" t="s">
        <v>972</v>
      </c>
      <c r="D14" s="1" t="s">
        <v>973</v>
      </c>
      <c r="E14" s="1" t="s">
        <v>974</v>
      </c>
      <c r="F14" s="1" t="s">
        <v>975</v>
      </c>
      <c r="G14" s="1" t="s">
        <v>976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977</v>
      </c>
      <c r="B15" s="1" t="s">
        <v>900</v>
      </c>
      <c r="C15" s="1" t="s">
        <v>900</v>
      </c>
      <c r="D15" s="1" t="s">
        <v>900</v>
      </c>
      <c r="E15" s="1" t="s">
        <v>900</v>
      </c>
      <c r="F15" s="1" t="s">
        <v>900</v>
      </c>
      <c r="G15" s="1" t="s">
        <v>900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978</v>
      </c>
      <c r="B16" s="1" t="s">
        <v>900</v>
      </c>
      <c r="C16" s="1" t="s">
        <v>900</v>
      </c>
      <c r="D16" s="1" t="s">
        <v>900</v>
      </c>
      <c r="E16" s="1" t="s">
        <v>900</v>
      </c>
      <c r="F16" s="1" t="s">
        <v>900</v>
      </c>
      <c r="G16" s="1" t="s">
        <v>900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979</v>
      </c>
      <c r="B17" s="1" t="s">
        <v>176</v>
      </c>
      <c r="C17" s="1" t="s">
        <v>980</v>
      </c>
      <c r="D17" s="1" t="s">
        <v>981</v>
      </c>
      <c r="E17" s="1" t="s">
        <v>185</v>
      </c>
      <c r="F17" s="1" t="s">
        <v>186</v>
      </c>
      <c r="G17" s="1" t="s">
        <v>187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982</v>
      </c>
      <c r="B18" s="1" t="s">
        <v>900</v>
      </c>
      <c r="C18" s="1" t="s">
        <v>900</v>
      </c>
      <c r="D18" s="1" t="s">
        <v>900</v>
      </c>
      <c r="E18" s="1" t="s">
        <v>900</v>
      </c>
      <c r="F18" s="1" t="s">
        <v>900</v>
      </c>
      <c r="G18" s="1" t="s">
        <v>900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983</v>
      </c>
      <c r="B19" s="1" t="s">
        <v>984</v>
      </c>
      <c r="C19" s="1" t="s">
        <v>985</v>
      </c>
      <c r="D19" s="1" t="s">
        <v>986</v>
      </c>
      <c r="E19" s="1" t="s">
        <v>987</v>
      </c>
      <c r="F19" s="1" t="s">
        <v>988</v>
      </c>
      <c r="G19" s="1" t="s">
        <v>989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990</v>
      </c>
      <c r="B20" s="1" t="s">
        <v>991</v>
      </c>
      <c r="C20" s="1" t="s">
        <v>992</v>
      </c>
      <c r="D20" s="1" t="s">
        <v>993</v>
      </c>
      <c r="E20" s="1" t="s">
        <v>994</v>
      </c>
      <c r="F20" s="1" t="s">
        <v>735</v>
      </c>
      <c r="G20" s="1" t="s">
        <v>995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996</v>
      </c>
      <c r="B21" s="1" t="s">
        <v>997</v>
      </c>
      <c r="C21" s="1" t="s">
        <v>998</v>
      </c>
      <c r="D21" s="1" t="s">
        <v>999</v>
      </c>
      <c r="E21" s="1" t="s">
        <v>897</v>
      </c>
      <c r="F21" s="1" t="s">
        <v>1000</v>
      </c>
      <c r="G21" s="1" t="s">
        <v>1001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1002</v>
      </c>
      <c r="B22" s="1" t="s">
        <v>1003</v>
      </c>
      <c r="C22" s="1" t="s">
        <v>1004</v>
      </c>
      <c r="D22" s="1" t="s">
        <v>1005</v>
      </c>
      <c r="E22" s="1" t="s">
        <v>1006</v>
      </c>
      <c r="F22" s="1" t="s">
        <v>1007</v>
      </c>
      <c r="G22" s="1" t="s">
        <v>1008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1009</v>
      </c>
      <c r="B23" s="1" t="s">
        <v>1010</v>
      </c>
      <c r="C23" s="1" t="s">
        <v>1011</v>
      </c>
      <c r="D23" s="1" t="s">
        <v>1012</v>
      </c>
      <c r="E23" s="1" t="s">
        <v>1013</v>
      </c>
      <c r="F23" s="1" t="s">
        <v>1014</v>
      </c>
      <c r="G23" s="1" t="s">
        <v>1015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1016</v>
      </c>
      <c r="B24" s="1" t="s">
        <v>1017</v>
      </c>
      <c r="C24" s="1" t="s">
        <v>1018</v>
      </c>
      <c r="D24" s="1" t="s">
        <v>1019</v>
      </c>
      <c r="E24" s="1" t="s">
        <v>1020</v>
      </c>
      <c r="F24" s="1" t="s">
        <v>1021</v>
      </c>
      <c r="G24" s="1" t="s">
        <v>1022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1023</v>
      </c>
      <c r="B25" s="1" t="s">
        <v>1024</v>
      </c>
      <c r="C25" s="1" t="s">
        <v>1024</v>
      </c>
      <c r="D25" s="1" t="s">
        <v>1025</v>
      </c>
      <c r="E25" s="1" t="s">
        <v>1026</v>
      </c>
      <c r="F25" s="1" t="s">
        <v>1027</v>
      </c>
      <c r="G25" s="1" t="s">
        <v>1028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1029</v>
      </c>
      <c r="B26" s="1" t="s">
        <v>1030</v>
      </c>
      <c r="C26" s="1" t="s">
        <v>1031</v>
      </c>
      <c r="D26" s="1" t="s">
        <v>1032</v>
      </c>
      <c r="E26" s="1" t="s">
        <v>1033</v>
      </c>
      <c r="F26" s="1" t="s">
        <v>1034</v>
      </c>
      <c r="G26" s="1" t="s">
        <v>1035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1036</v>
      </c>
      <c r="B2" s="1" t="s">
        <v>1037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1038</v>
      </c>
      <c r="B3" s="1" t="s">
        <v>1039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1040</v>
      </c>
      <c r="B4" s="1" t="s">
        <v>1041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1042</v>
      </c>
      <c r="B5" s="1" t="s">
        <v>1043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1044</v>
      </c>
      <c r="B6" s="1" t="s">
        <v>1045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1046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1047</v>
      </c>
      <c r="B8" s="1" t="s">
        <v>1048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1049</v>
      </c>
      <c r="B9" s="4" t="s">
        <v>1050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1051</v>
      </c>
      <c r="B10" s="1" t="s">
        <v>1052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1053</v>
      </c>
      <c r="B11" s="1" t="s">
        <v>1054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1055</v>
      </c>
      <c r="B12" s="1" t="s">
        <v>1052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1056</v>
      </c>
      <c r="B13" s="1" t="s">
        <v>1057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1058</v>
      </c>
      <c r="B14" s="1" t="s">
        <v>1059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1060</v>
      </c>
      <c r="B15" s="1" t="s">
        <v>1057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1061</v>
      </c>
      <c r="B16" s="1" t="s">
        <v>1062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1063</v>
      </c>
      <c r="B17" s="1">
        <v>1500.0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1064</v>
      </c>
      <c r="B18" s="1" t="s">
        <v>1065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1066</v>
      </c>
      <c r="B19" s="1">
        <v>1.6409088E9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1067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1068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1069</v>
      </c>
      <c r="B22" s="1">
        <v>0.8848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1070</v>
      </c>
      <c r="B23" s="1">
        <v>0.9367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1071</v>
      </c>
      <c r="B24" s="1">
        <v>0.82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1072</v>
      </c>
      <c r="B25" s="1">
        <v>0.9367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1073</v>
      </c>
      <c r="B26" s="1">
        <v>0.8848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1074</v>
      </c>
      <c r="B27" s="1">
        <v>0.9367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1075</v>
      </c>
      <c r="B28" s="1">
        <v>0.82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1076</v>
      </c>
      <c r="B29" s="1">
        <v>0.9367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1077</v>
      </c>
      <c r="B30" s="1">
        <v>2.014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1078</v>
      </c>
      <c r="B31" s="1">
        <v>-0.3733906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1079</v>
      </c>
      <c r="B32" s="1">
        <v>77111.0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1080</v>
      </c>
      <c r="B33" s="1">
        <v>77111.0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1081</v>
      </c>
      <c r="B34" s="1">
        <v>338618.0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1082</v>
      </c>
      <c r="B35" s="1">
        <v>79530.0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1083</v>
      </c>
      <c r="B36" s="1">
        <v>79530.0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1084</v>
      </c>
      <c r="B37" s="1">
        <v>9.5541664E7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1085</v>
      </c>
      <c r="B38" s="1">
        <v>0.76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1086</v>
      </c>
      <c r="B39" s="1">
        <v>5.75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1087</v>
      </c>
      <c r="B40" s="1">
        <v>0.09670297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1088</v>
      </c>
      <c r="B41" s="1">
        <v>0.9712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1089</v>
      </c>
      <c r="B42" s="1">
        <v>2.268075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1090</v>
      </c>
      <c r="B43" s="1" t="s">
        <v>1091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1092</v>
      </c>
      <c r="B44" s="1">
        <v>5.99548608E8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1093</v>
      </c>
      <c r="B45" s="1">
        <v>-0.18194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1094</v>
      </c>
      <c r="B46" s="1">
        <v>4828072.0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1095</v>
      </c>
      <c r="B47" s="1">
        <v>1.09818E8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1096</v>
      </c>
      <c r="B48" s="1">
        <v>568224.0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1097</v>
      </c>
      <c r="B49" s="1">
        <v>548473.0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1098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1099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1100</v>
      </c>
      <c r="B52" s="1">
        <v>0.0401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1101</v>
      </c>
      <c r="B53" s="1">
        <v>0.02596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1102</v>
      </c>
      <c r="B54" s="1">
        <v>0.71862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1103</v>
      </c>
      <c r="B55" s="1">
        <v>13.88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1104</v>
      </c>
      <c r="B56" s="1">
        <v>0.0789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1105</v>
      </c>
      <c r="B57" s="1">
        <v>1.11686E8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1106</v>
      </c>
      <c r="B58" s="1">
        <v>11.162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1107</v>
      </c>
      <c r="B59" s="1">
        <v>0.07794303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1108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1110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1111</v>
      </c>
      <c r="B63" s="1">
        <v>-1.86186E8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1112</v>
      </c>
      <c r="B64" s="1">
        <v>-14.21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1113</v>
      </c>
      <c r="B65" s="1">
        <v>-2.33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1114</v>
      </c>
      <c r="B66" s="1">
        <v>0.607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1115</v>
      </c>
      <c r="B67" s="1">
        <v>-55.808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1116</v>
      </c>
      <c r="B68" s="1">
        <v>-0.83707863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1117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1118</v>
      </c>
      <c r="B70" s="1" t="s">
        <v>1119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1120</v>
      </c>
      <c r="B71" s="1" t="s">
        <v>1121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1122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1123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1124</v>
      </c>
      <c r="B74" s="1" t="s">
        <v>1125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1126</v>
      </c>
      <c r="B75" s="1" t="s">
        <v>1125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1127</v>
      </c>
      <c r="B76" s="1">
        <v>1.5215526E9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1128</v>
      </c>
      <c r="B77" s="1" t="s">
        <v>1129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1130</v>
      </c>
      <c r="B78" s="1" t="s">
        <v>1131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1132</v>
      </c>
      <c r="B79" s="1" t="s">
        <v>1133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1134</v>
      </c>
      <c r="B80" s="1" t="s">
        <v>1135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1136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1137</v>
      </c>
      <c r="B82" s="1">
        <v>0.87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1138</v>
      </c>
      <c r="B83" s="1">
        <v>10.0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1139</v>
      </c>
      <c r="B84" s="1">
        <v>10.0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1140</v>
      </c>
      <c r="B85" s="1">
        <v>10.0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1141</v>
      </c>
      <c r="B86" s="1">
        <v>10.0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1142</v>
      </c>
      <c r="B87" s="1" t="s">
        <v>1143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1144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1145</v>
      </c>
      <c r="B89" s="1">
        <v>4.2022E7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1146</v>
      </c>
      <c r="B90" s="1">
        <v>2.966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1147</v>
      </c>
      <c r="B91" s="1">
        <v>-1.0743E7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1148</v>
      </c>
      <c r="B92" s="1">
        <v>5.65355008E8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1149</v>
      </c>
      <c r="B93" s="1">
        <v>0.153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1150</v>
      </c>
      <c r="B94" s="1">
        <v>0.783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1151</v>
      </c>
      <c r="B95" s="1">
        <v>9.87990976E8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1152</v>
      </c>
      <c r="B96" s="1">
        <v>381.466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1153</v>
      </c>
      <c r="B97" s="1">
        <v>68.89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1154</v>
      </c>
      <c r="B98" s="1">
        <v>-0.023629999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1155</v>
      </c>
      <c r="B99" s="1">
        <v>-0.75723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1156</v>
      </c>
      <c r="B100" s="1">
        <v>-4448750.0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1157</v>
      </c>
      <c r="B101" s="1">
        <v>5.413E7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1158</v>
      </c>
      <c r="B102" s="1">
        <v>-0.226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1159</v>
      </c>
      <c r="B103" s="1">
        <v>0.18451001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1160</v>
      </c>
      <c r="B104" s="1">
        <v>-0.01087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1161</v>
      </c>
      <c r="B105" s="1">
        <v>-0.03569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1162</v>
      </c>
      <c r="B106" s="1" t="s">
        <v>1091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1163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67</v>
      </c>
      <c r="B3" s="1">
        <v>0.0</v>
      </c>
      <c r="C3" s="1">
        <v>-90.0</v>
      </c>
      <c r="D3" s="1">
        <v>-21.0</v>
      </c>
      <c r="E3" s="1">
        <v>-33.0</v>
      </c>
      <c r="F3" s="1">
        <v>16.0</v>
      </c>
      <c r="G3" s="1">
        <v>84.0</v>
      </c>
      <c r="H3" s="1">
        <v>-44.0</v>
      </c>
      <c r="I3" s="1">
        <v>-121.0</v>
      </c>
      <c r="J3" s="1">
        <v>-135.0</v>
      </c>
      <c r="K3" s="1">
        <f>IF(J3*FORECAST(K2,B3:J3,B2:J2)&gt;0,FORECAST(K2,B3:J3,B2:J2),J3)*$X$1</f>
        <v>-85.05555556</v>
      </c>
      <c r="L3" s="1">
        <f>IF(K3*FORECAST(L2,B3:K3,B2:K2)&gt;0,FORECAST(L2,B3:K3,B2:K2),K3)*$X$1</f>
        <v>-94.42222222</v>
      </c>
      <c r="M3" s="1">
        <f>IF(L3*FORECAST(M2,B3:L3,B2:L2)&gt;0,FORECAST(M2,B3:L3,B2:L2),L3)*$X$1</f>
        <v>-103.7888889</v>
      </c>
      <c r="N3" s="1">
        <f>IF(M3*FORECAST(N2,B3:M3,B2:M2)&gt;0,FORECAST(N2,B3:M3,B2:M2),M3)*$X$1</f>
        <v>-113.1555556</v>
      </c>
      <c r="O3" s="1">
        <f>IF(N3*FORECAST(O2,B3:N3,B2:N2)&gt;0,FORECAST(O2,B3:N3,B2:N2),N3)*$X$1</f>
        <v>-122.5222222</v>
      </c>
      <c r="P3" s="1">
        <f>IF(O3*FORECAST(P2,B3:O3,B2:O2)&gt;0,FORECAST(P2,B3:O3,B2:O2),O3)*$X$1</f>
        <v>-131.8888889</v>
      </c>
      <c r="Q3" s="1">
        <f>IF(P3*FORECAST(Q2,B3:P3,B2:P2)&gt;0,FORECAST(Q2,B3:P3,B2:P2),P3)*$X$1</f>
        <v>-141.2555556</v>
      </c>
      <c r="R3" s="5">
        <f>IF(Q3*FORECAST(R2,B3:Q3,B2:Q2)&gt;0,FORECAST(R2,B3:Q3,B2:Q2),Q3)*$X$1</f>
        <v>-150.6222222</v>
      </c>
      <c r="S3" s="5">
        <f>IF(R3*FORECAST(S2,B3:R3,B2:R2)&gt;0,FORECAST(S2,B3:R3,B2:R2),R3)*$X$1</f>
        <v>-159.9888889</v>
      </c>
      <c r="T3" s="5">
        <f>IF(S3*FORECAST(T2,B3:S3,B2:S2)&gt;0,FORECAST(T2,B3:S3,B2:S2),S3)*$X$1</f>
        <v>-169.3555556</v>
      </c>
      <c r="U3" s="5">
        <f>IF(T3*FORECAST(U2,B3:T3,B2:T2)&gt;0,FORECAST(U2,B3:T3,B2:T2),T3)*$X$1</f>
        <v>-178.7222222</v>
      </c>
      <c r="V3" s="5">
        <f>IF(U3*FORECAST(V2,B3:U3,B2:U2)&gt;0,FORECAST(V2,B3:U3,B2:U2),U3)*$X$1</f>
        <v>-188.0888889</v>
      </c>
      <c r="W3" s="2"/>
      <c r="X3" s="2"/>
      <c r="Y3" s="2"/>
      <c r="Z3" s="2"/>
    </row>
    <row r="4">
      <c r="A4" s="3" t="s">
        <v>132</v>
      </c>
      <c r="B4" s="1">
        <v>13.0</v>
      </c>
      <c r="C4" s="1">
        <v>-6.0</v>
      </c>
      <c r="D4" s="1">
        <v>155.0</v>
      </c>
      <c r="E4" s="1">
        <v>202.0</v>
      </c>
      <c r="F4" s="1">
        <v>199.0</v>
      </c>
      <c r="G4" s="1">
        <v>170.0</v>
      </c>
      <c r="H4" s="1">
        <v>250.0</v>
      </c>
      <c r="I4" s="1">
        <v>421.0</v>
      </c>
      <c r="J4" s="1">
        <v>622.0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1164</v>
      </c>
      <c r="B5" s="1">
        <v>1.0</v>
      </c>
      <c r="C5" s="1">
        <v>1.0</v>
      </c>
      <c r="D5" s="1">
        <v>1.0</v>
      </c>
      <c r="E5" s="1">
        <v>9.0</v>
      </c>
      <c r="F5" s="1">
        <v>9.0</v>
      </c>
      <c r="G5" s="1">
        <v>9.0</v>
      </c>
      <c r="H5" s="1">
        <v>19.0</v>
      </c>
      <c r="I5" s="1">
        <v>12.0</v>
      </c>
      <c r="J5" s="1">
        <v>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1165</v>
      </c>
      <c r="L7" s="1">
        <f>IF(V3*FORECAST(V2,B3:V3,B2:V2)&gt;0,FORECAST(V2,B3:V3,B2:V2),U3)*$X$1 * (1+0.02)/(0.0765-0.02)</f>
        <v>-3395.587021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1166</v>
      </c>
      <c r="L8" s="6">
        <f t="array" ref="L8">NPV(0.0765,L3:V3)</f>
        <v>-976.173266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1167</v>
      </c>
      <c r="L9" s="6">
        <f t="array" ref="L9">NPV(0.0765,L16:V16)</f>
        <v>-1509.247583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1168</v>
      </c>
      <c r="L10" s="6">
        <f>L8 + L9</f>
        <v>-2485.420849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622.0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1169</v>
      </c>
      <c r="L12" s="6">
        <f>L10 - L11</f>
        <v>-3107.420849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1170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-239.032373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(1+0.02)/(0.0765-0.02)</f>
        <v>-3395.587021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-13.0</v>
      </c>
      <c r="C3" s="1">
        <v>-35.0</v>
      </c>
      <c r="D3" s="1">
        <v>8.0</v>
      </c>
      <c r="E3" s="1">
        <v>-28.0</v>
      </c>
      <c r="F3" s="1">
        <v>71.0</v>
      </c>
      <c r="G3" s="1">
        <v>29.0</v>
      </c>
      <c r="H3" s="1">
        <v>82.0</v>
      </c>
      <c r="I3" s="1">
        <v>66.0</v>
      </c>
      <c r="J3" s="1">
        <v>-110.0</v>
      </c>
      <c r="K3" s="1">
        <f>IF(J3*FORECAST(K2,B3:J3,B2:J2)&gt;0,FORECAST(K2,B3:J3,B2:J2),J3)*$X$1</f>
        <v>-110</v>
      </c>
      <c r="L3" s="1">
        <f>IF(K3*FORECAST(L2,B3:K3,B2:K2)&gt;0,FORECAST(L2,B3:K3,B2:K2),K3)*$X$1</f>
        <v>-31.33333333</v>
      </c>
      <c r="M3" s="1">
        <f>IF(L3*FORECAST(M2,B3:L3,B2:L2)&gt;0,FORECAST(M2,B3:L3,B2:L2),L3)*$X$1</f>
        <v>-36.3030303</v>
      </c>
      <c r="N3" s="1">
        <f>IF(M3*FORECAST(N2,B3:M3,B2:M2)&gt;0,FORECAST(N2,B3:M3,B2:M2),M3)*$X$1</f>
        <v>-41.27272727</v>
      </c>
      <c r="O3" s="1">
        <f>IF(N3*FORECAST(O2,B3:N3,B2:N2)&gt;0,FORECAST(O2,B3:N3,B2:N2),N3)*$X$1</f>
        <v>-46.24242424</v>
      </c>
      <c r="P3" s="1">
        <f>IF(O3*FORECAST(P2,B3:O3,B2:O2)&gt;0,FORECAST(P2,B3:O3,B2:O2),O3)*$X$1</f>
        <v>-51.21212121</v>
      </c>
      <c r="Q3" s="1">
        <f>IF(P3*FORECAST(Q2,B3:P3,B2:P2)&gt;0,FORECAST(Q2,B3:P3,B2:P2),P3)*$X$1</f>
        <v>-56.18181818</v>
      </c>
      <c r="R3" s="5">
        <f>IF(Q3*FORECAST(R2,B3:Q3,B2:Q2)&gt;0,FORECAST(R2,B3:Q3,B2:Q2),Q3)*$X$1</f>
        <v>-61.15151515</v>
      </c>
      <c r="S3" s="5">
        <f>IF(R3*FORECAST(S2,B3:R3,B2:R2)&gt;0,FORECAST(S2,B3:R3,B2:R2),R3)*$X$1</f>
        <v>-66.12121212</v>
      </c>
      <c r="T3" s="5">
        <f>IF(S3*FORECAST(T2,B3:S3,B2:S2)&gt;0,FORECAST(T2,B3:S3,B2:S2),S3)*$X$1</f>
        <v>-71.09090909</v>
      </c>
      <c r="U3" s="5">
        <f>IF(T3*FORECAST(U2,B3:T3,B2:T2)&gt;0,FORECAST(U2,B3:T3,B2:T2),T3)*$X$1</f>
        <v>-76.06060606</v>
      </c>
      <c r="V3" s="5">
        <f>IF(U3*FORECAST(V2,B3:U3,B2:U2)&gt;0,FORECAST(V2,B3:U3,B2:U2),U3)*$X$1</f>
        <v>-81.03030303</v>
      </c>
      <c r="W3" s="2"/>
      <c r="X3" s="2"/>
      <c r="Y3" s="2"/>
      <c r="Z3" s="2"/>
    </row>
    <row r="4">
      <c r="A4" s="3" t="s">
        <v>132</v>
      </c>
      <c r="B4" s="1">
        <v>13.0</v>
      </c>
      <c r="C4" s="1">
        <v>-6.0</v>
      </c>
      <c r="D4" s="1">
        <v>155.0</v>
      </c>
      <c r="E4" s="1">
        <v>202.0</v>
      </c>
      <c r="F4" s="1">
        <v>199.0</v>
      </c>
      <c r="G4" s="1">
        <v>170.0</v>
      </c>
      <c r="H4" s="1">
        <v>250.0</v>
      </c>
      <c r="I4" s="1">
        <v>421.0</v>
      </c>
      <c r="J4" s="1">
        <v>622.0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1164</v>
      </c>
      <c r="B5" s="1">
        <v>1.0</v>
      </c>
      <c r="C5" s="1">
        <v>1.0</v>
      </c>
      <c r="D5" s="1">
        <v>1.0</v>
      </c>
      <c r="E5" s="1">
        <v>9.0</v>
      </c>
      <c r="F5" s="1">
        <v>9.0</v>
      </c>
      <c r="G5" s="1">
        <v>9.0</v>
      </c>
      <c r="H5" s="1">
        <v>19.0</v>
      </c>
      <c r="I5" s="1">
        <v>12.0</v>
      </c>
      <c r="J5" s="1">
        <v>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1165</v>
      </c>
      <c r="L7" s="1">
        <f>IF(V3*FORECAST(V2,B3:V3,B2:V2)&gt;0,FORECAST(V2,B3:V3,B2:V2),U3)*$X$1 * (1+0.02)/(0.0765-0.02)</f>
        <v>-1462.847949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1166</v>
      </c>
      <c r="L8" s="6">
        <f t="array" ref="L8">NPV(0.0765,L3:V3)</f>
        <v>-381.6669053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1167</v>
      </c>
      <c r="L9" s="6">
        <f t="array" ref="L9">NPV(0.0765,L16:V16)</f>
        <v>-650.1967753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1168</v>
      </c>
      <c r="L10" s="6">
        <f>L8 + L9</f>
        <v>-1031.863681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622.0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1169</v>
      </c>
      <c r="L12" s="6">
        <f>L10 - L11</f>
        <v>-1653.863681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1170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-127.2202831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(1+0.02)/(0.0765-0.02)</f>
        <v>-1462.847949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