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<sst xmlns="http://schemas.openxmlformats.org/spreadsheetml/2006/main" count="1598" uniqueCount="1350">
  <si>
    <t>ticker</t>
  </si>
  <si>
    <t>GNW</t>
  </si>
  <si>
    <t>nombre</t>
  </si>
  <si>
    <t>GENWORTH FINANCIAL INC</t>
  </si>
  <si>
    <t>empresa</t>
  </si>
  <si>
    <t>Multiline Insurance &amp; Brokers</t>
  </si>
  <si>
    <t>Open</t>
  </si>
  <si>
    <t>Target Price</t>
  </si>
  <si>
    <t>Upside</t>
  </si>
  <si>
    <t>909.51%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</si>
  <si>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</si>
  <si>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</si>
  <si>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</si>
  <si>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</si>
  <si>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</si>
  <si>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</si>
  <si>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</si>
  <si>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</si>
  <si>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</si>
  <si>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Amortization of Goodwill and Intangible Assets - (CF)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</si>
  <si>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</si>
  <si>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</si>
  <si>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</si>
  <si>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</si>
  <si>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Amort. Of Deferred Policy Acq. Costs - (CF)</t>
  </si>
  <si>
    <t>Stock-Based Compensation (CF)</t>
  </si>
  <si>
    <t>Change In Income Taxes</t>
  </si>
  <si>
    <t>Change in insurance Reserves / Liabilities</t>
  </si>
  <si>
    <t>Change in Other Net Operating Assets (Collected)</t>
  </si>
  <si>
    <t>Net Cash From Discontinued Operations</t>
  </si>
  <si>
    <t>Other Operating Activities</t>
  </si>
  <si>
    <t>Cash from Operations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</si>
  <si>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</si>
  <si>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</si>
  <si>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</si>
  <si>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</si>
  <si>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</si>
  <si>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</si>
  <si>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</si>
  <si>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</si>
  <si>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</si>
  <si>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</si>
  <si>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</si>
  <si>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Annuity Receipts</t>
  </si>
  <si>
    <t>Annuity Payments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</si>
  <si>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</si>
  <si>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</si>
  <si>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</si>
  <si>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</si>
  <si>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</si>
  <si>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</si>
  <si>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</si>
  <si>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</si>
  <si>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</si>
  <si>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</si>
  <si>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</si>
  <si>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</si>
  <si>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</si>
  <si>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</si>
  <si>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Trading Asset Securities, Total</t>
  </si>
  <si>
    <t>Mortgage Loans</t>
  </si>
  <si>
    <t>Policy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</si>
  <si>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</si>
  <si>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</si>
  <si>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</si>
  <si>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</si>
  <si>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</si>
  <si>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</si>
  <si>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Separate Account Assets</t>
  </si>
  <si>
    <t>Goodwill</t>
  </si>
  <si>
    <t>Other Intangibles, Total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</si>
  <si>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</si>
  <si>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</si>
  <si>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</si>
  <si>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</si>
  <si>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</si>
  <si>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</si>
  <si>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</si>
  <si>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Insurance And Annuity Liabilities</t>
  </si>
  <si>
    <t>Unpaid Claims</t>
  </si>
  <si>
    <t>Unearned Premiums</t>
  </si>
  <si>
    <t>Current Portion of Long-Term Debt</t>
  </si>
  <si>
    <t>Short-Term Borrowings</t>
  </si>
  <si>
    <t>Long-Term Debt</t>
  </si>
  <si>
    <t>Long-Term Leases</t>
  </si>
  <si>
    <t>Separate Account Liability</t>
  </si>
  <si>
    <t>Other Current Liabilities - (Brok / FS / Ins. / REIT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</si>
  <si>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</si>
  <si>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</si>
  <si>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</si>
  <si>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</si>
  <si>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</si>
  <si>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</si>
  <si>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</si>
  <si>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</si>
  <si>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</si>
  <si>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</si>
  <si>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</si>
  <si>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</si>
  <si>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</si>
  <si>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</si>
  <si>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</si>
  <si>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</si>
  <si>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30.03</t>
  </si>
  <si>
    <t>25.75</t>
  </si>
  <si>
    <t>25.39</t>
  </si>
  <si>
    <t>26.89</t>
  </si>
  <si>
    <t>24.85</t>
  </si>
  <si>
    <t>28.14</t>
  </si>
  <si>
    <t>30.27</t>
  </si>
  <si>
    <t>30.53</t>
  </si>
  <si>
    <t>20.17</t>
  </si>
  <si>
    <t>16.74</t>
  </si>
  <si>
    <t>Tangible Book Value</t>
  </si>
  <si>
    <t>Tangible Book Value Per Share</t>
  </si>
  <si>
    <t>29.56</t>
  </si>
  <si>
    <t>25.21</t>
  </si>
  <si>
    <t>24.84</t>
  </si>
  <si>
    <t>26.4</t>
  </si>
  <si>
    <t>24.31</t>
  </si>
  <si>
    <t>27.81</t>
  </si>
  <si>
    <t>29.9</t>
  </si>
  <si>
    <t>30.26</t>
  </si>
  <si>
    <t>19.74</t>
  </si>
  <si>
    <t>16.34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</si>
  <si>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</si>
  <si>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</si>
  <si>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</si>
  <si>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</si>
  <si>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</si>
  <si>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</si>
  <si>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</si>
  <si>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</si>
  <si>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</si>
  <si>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</si>
  <si>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</si>
  <si>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</si>
  <si>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</si>
  <si>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</si>
  <si>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Stock-Based Compensation (IS)</t>
  </si>
  <si>
    <t>Total Operating Expenses</t>
  </si>
  <si>
    <t>Operating Income</t>
  </si>
  <si>
    <t>Interest Expense, Total</t>
  </si>
  <si>
    <t>EBT, Excl. Unusual Items</t>
  </si>
  <si>
    <t>Restructuring Charges</t>
  </si>
  <si>
    <t>Impairment of Goodwill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</si>
  <si>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</si>
  <si>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</si>
  <si>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</si>
  <si>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</si>
  <si>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</si>
  <si>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</si>
  <si>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</si>
  <si>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</si>
  <si>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</si>
  <si>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</si>
  <si>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</si>
  <si>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</si>
  <si>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-2.51</t>
  </si>
  <si>
    <t>-1.24</t>
  </si>
  <si>
    <t>-0.56</t>
  </si>
  <si>
    <t>1.64</t>
  </si>
  <si>
    <t>0.24</t>
  </si>
  <si>
    <t>0.68</t>
  </si>
  <si>
    <t>0.35</t>
  </si>
  <si>
    <t>1.78</t>
  </si>
  <si>
    <t>1.21</t>
  </si>
  <si>
    <t>0.16</t>
  </si>
  <si>
    <t>Basic EPS - Continuing Operations</t>
  </si>
  <si>
    <t>-0.42</t>
  </si>
  <si>
    <t>-0.5</t>
  </si>
  <si>
    <t>1.66</t>
  </si>
  <si>
    <t>0.9</t>
  </si>
  <si>
    <t>1.44</t>
  </si>
  <si>
    <t>1.75</t>
  </si>
  <si>
    <t>Basic Weighted Average Shares Outstanding</t>
  </si>
  <si>
    <t>Net EPS - Diluted</t>
  </si>
  <si>
    <t>1.63</t>
  </si>
  <si>
    <t>0.67</t>
  </si>
  <si>
    <t>1.76</t>
  </si>
  <si>
    <t>1.19</t>
  </si>
  <si>
    <t>Diluted EPS - Continuing Operations</t>
  </si>
  <si>
    <t>1.65</t>
  </si>
  <si>
    <t>0.89</t>
  </si>
  <si>
    <t>1.42</t>
  </si>
  <si>
    <t>1.72</t>
  </si>
  <si>
    <t>Diluted Weighted Average Shares Outstanding</t>
  </si>
  <si>
    <t>Normalized Basic EPS</t>
  </si>
  <si>
    <t>-0.93</t>
  </si>
  <si>
    <t>0.09</t>
  </si>
  <si>
    <t>0.69</t>
  </si>
  <si>
    <t>0.2</t>
  </si>
  <si>
    <t>0.76</t>
  </si>
  <si>
    <t>1.43</t>
  </si>
  <si>
    <t>1.1</t>
  </si>
  <si>
    <t>0.15</t>
  </si>
  <si>
    <t>Normalized Diluted EPS</t>
  </si>
  <si>
    <t>0.75</t>
  </si>
  <si>
    <t>1.2</t>
  </si>
  <si>
    <t>1.41</t>
  </si>
  <si>
    <t>1.08</t>
  </si>
  <si>
    <t>EBITDA</t>
  </si>
  <si>
    <t>EBITA</t>
  </si>
  <si>
    <t>EBIT</t>
  </si>
  <si>
    <t>EBITDAR</t>
  </si>
  <si>
    <t>Total Revenues (As Reported)</t>
  </si>
  <si>
    <t>Effective Tax Rate - (Ratio)</t>
  </si>
  <si>
    <t>17.87</t>
  </si>
  <si>
    <t>111.88</t>
  </si>
  <si>
    <t>-28.4</t>
  </si>
  <si>
    <t>33.71</t>
  </si>
  <si>
    <t>27.31</t>
  </si>
  <si>
    <t>26.19</t>
  </si>
  <si>
    <t>22.27</t>
  </si>
  <si>
    <t>24.44</t>
  </si>
  <si>
    <t>34.32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</si>
  <si>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</si>
  <si>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</si>
  <si>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</si>
  <si>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</si>
  <si>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</si>
  <si>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</si>
  <si>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</si>
  <si>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</si>
  <si>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</si>
  <si>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</si>
  <si>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</si>
  <si>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</si>
  <si>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</si>
  <si>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</si>
  <si>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</si>
  <si>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</si>
  <si>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0.03</t>
  </si>
  <si>
    <t>0.23</t>
  </si>
  <si>
    <t>0.44</t>
  </si>
  <si>
    <t>0.6</t>
  </si>
  <si>
    <t>0.45</t>
  </si>
  <si>
    <t>0.59</t>
  </si>
  <si>
    <t>0.84</t>
  </si>
  <si>
    <t>0.81</t>
  </si>
  <si>
    <t>0.29</t>
  </si>
  <si>
    <t>Return on Total Capital</t>
  </si>
  <si>
    <t>0.13</t>
  </si>
  <si>
    <t>2.2</t>
  </si>
  <si>
    <t>3.15</t>
  </si>
  <si>
    <t>2.4</t>
  </si>
  <si>
    <t>3.25</t>
  </si>
  <si>
    <t>4.1</t>
  </si>
  <si>
    <t>4.58</t>
  </si>
  <si>
    <t>4.81</t>
  </si>
  <si>
    <t>2.53</t>
  </si>
  <si>
    <t>Return On Equity %</t>
  </si>
  <si>
    <t>-6.47</t>
  </si>
  <si>
    <t>-0.04</t>
  </si>
  <si>
    <t>-0.26</t>
  </si>
  <si>
    <t>6.28</t>
  </si>
  <si>
    <t>2.01</t>
  </si>
  <si>
    <t>3.6</t>
  </si>
  <si>
    <t>5.72</t>
  </si>
  <si>
    <t>5.47</t>
  </si>
  <si>
    <t>2.38</t>
  </si>
  <si>
    <t>Return on Common Equity</t>
  </si>
  <si>
    <t>-8.49</t>
  </si>
  <si>
    <t>-1.5</t>
  </si>
  <si>
    <t>-1.95</t>
  </si>
  <si>
    <t>6.34</t>
  </si>
  <si>
    <t>0.92</t>
  </si>
  <si>
    <t>3.42</t>
  </si>
  <si>
    <t>4.93</t>
  </si>
  <si>
    <t>5.74</t>
  </si>
  <si>
    <t>4.78</t>
  </si>
  <si>
    <t>1.01</t>
  </si>
  <si>
    <t>Margin Analysis</t>
  </si>
  <si>
    <t>Gross Profit Margin %</t>
  </si>
  <si>
    <t>0.86</t>
  </si>
  <si>
    <t>4.91</t>
  </si>
  <si>
    <t>9.26</t>
  </si>
  <si>
    <t>12.72</t>
  </si>
  <si>
    <t>9.3</t>
  </si>
  <si>
    <t>11.77</t>
  </si>
  <si>
    <t>14.3</t>
  </si>
  <si>
    <t>17.56</t>
  </si>
  <si>
    <t>15.96</t>
  </si>
  <si>
    <t>5.68</t>
  </si>
  <si>
    <t>EBITDA Margin %</t>
  </si>
  <si>
    <t>1.04</t>
  </si>
  <si>
    <t>5.03</t>
  </si>
  <si>
    <t>9.15</t>
  </si>
  <si>
    <t>12.78</t>
  </si>
  <si>
    <t>9.43</t>
  </si>
  <si>
    <t>12.25</t>
  </si>
  <si>
    <t>14.71</t>
  </si>
  <si>
    <t>17.79</t>
  </si>
  <si>
    <t>16.3</t>
  </si>
  <si>
    <t>6.06</t>
  </si>
  <si>
    <t>EBITA Margin %</t>
  </si>
  <si>
    <t>17.4</t>
  </si>
  <si>
    <t>EBIT Margin %</t>
  </si>
  <si>
    <t>0.54</t>
  </si>
  <si>
    <t>4.73</t>
  </si>
  <si>
    <t>8.88</t>
  </si>
  <si>
    <t>12.21</t>
  </si>
  <si>
    <t>8.86</t>
  </si>
  <si>
    <t>Income From Continuing Operations Margin %</t>
  </si>
  <si>
    <t>-10.96</t>
  </si>
  <si>
    <t>-0.07</t>
  </si>
  <si>
    <t>-0.45</t>
  </si>
  <si>
    <t>11.28</t>
  </si>
  <si>
    <t>3.52</t>
  </si>
  <si>
    <t>6.41</t>
  </si>
  <si>
    <t>8.79</t>
  </si>
  <si>
    <t>11.72</t>
  </si>
  <si>
    <t>9.84</t>
  </si>
  <si>
    <t>2.66</t>
  </si>
  <si>
    <t>Net Income Margin %</t>
  </si>
  <si>
    <t>-13.01</t>
  </si>
  <si>
    <t>-7.19</t>
  </si>
  <si>
    <t>-3.31</t>
  </si>
  <si>
    <t>9.85</t>
  </si>
  <si>
    <t>4.24</t>
  </si>
  <si>
    <t>2.06</t>
  </si>
  <si>
    <t>11.54</t>
  </si>
  <si>
    <t>8.11</t>
  </si>
  <si>
    <t>Net Avail. For Common Margin %</t>
  </si>
  <si>
    <t>-2.43</t>
  </si>
  <si>
    <t>-2.96</t>
  </si>
  <si>
    <t>9.96</t>
  </si>
  <si>
    <t>5.62</t>
  </si>
  <si>
    <t>8.4</t>
  </si>
  <si>
    <t>11.3</t>
  </si>
  <si>
    <t>Normalized Net Income Margin</t>
  </si>
  <si>
    <t>-4.84</t>
  </si>
  <si>
    <t>-2.47</t>
  </si>
  <si>
    <t>0.52</t>
  </si>
  <si>
    <t>4.17</t>
  </si>
  <si>
    <t>4.72</t>
  </si>
  <si>
    <t>7.09</t>
  </si>
  <si>
    <t>9.27</t>
  </si>
  <si>
    <t>7.36</t>
  </si>
  <si>
    <t>Levered Free Cash Flow Margin</t>
  </si>
  <si>
    <t>8.12</t>
  </si>
  <si>
    <t>24.88</t>
  </si>
  <si>
    <t>4.13</t>
  </si>
  <si>
    <t>21.78</t>
  </si>
  <si>
    <t>14.59</t>
  </si>
  <si>
    <t>44.49</t>
  </si>
  <si>
    <t>25.01</t>
  </si>
  <si>
    <t>22.09</t>
  </si>
  <si>
    <t>18.78</t>
  </si>
  <si>
    <t>3.43</t>
  </si>
  <si>
    <t>Unlevered Free Cash Flow Margin</t>
  </si>
  <si>
    <t>11.25</t>
  </si>
  <si>
    <t>27.94</t>
  </si>
  <si>
    <t>6.65</t>
  </si>
  <si>
    <t>23.92</t>
  </si>
  <si>
    <t>16.81</t>
  </si>
  <si>
    <t>46.34</t>
  </si>
  <si>
    <t>26.47</t>
  </si>
  <si>
    <t>23.37</t>
  </si>
  <si>
    <t>19.66</t>
  </si>
  <si>
    <t>4.42</t>
  </si>
  <si>
    <t>Asset Turnover</t>
  </si>
  <si>
    <t>0.08</t>
  </si>
  <si>
    <t>Short Term Liquidity</t>
  </si>
  <si>
    <t>Current Ratio</t>
  </si>
  <si>
    <t>1.74</t>
  </si>
  <si>
    <t>1.96</t>
  </si>
  <si>
    <t>3.78</t>
  </si>
  <si>
    <t>3.9</t>
  </si>
  <si>
    <t>4.01</t>
  </si>
  <si>
    <t>6.79</t>
  </si>
  <si>
    <t>4.82</t>
  </si>
  <si>
    <t>9.87</t>
  </si>
  <si>
    <t>9.11</t>
  </si>
  <si>
    <t>14.88</t>
  </si>
  <si>
    <t>Quick Ratio</t>
  </si>
  <si>
    <t>0.46</t>
  </si>
  <si>
    <t>0.58</t>
  </si>
  <si>
    <t>0.66</t>
  </si>
  <si>
    <t>0.49</t>
  </si>
  <si>
    <t>0.99</t>
  </si>
  <si>
    <t>0.88</t>
  </si>
  <si>
    <t>1.55</t>
  </si>
  <si>
    <t>Operating Cash Flow to Current Liabilities</t>
  </si>
  <si>
    <t>0.17</t>
  </si>
  <si>
    <t>0.12</t>
  </si>
  <si>
    <t>0.31</t>
  </si>
  <si>
    <t>0.32</t>
  </si>
  <si>
    <t>0.65</t>
  </si>
  <si>
    <t>0.22</t>
  </si>
  <si>
    <t>0.5</t>
  </si>
  <si>
    <t>0.4</t>
  </si>
  <si>
    <t>Average Days Payable Outstanding</t>
  </si>
  <si>
    <t>293.43</t>
  </si>
  <si>
    <t>358.71</t>
  </si>
  <si>
    <t>49.95</t>
  </si>
  <si>
    <t>43.66</t>
  </si>
  <si>
    <t>32.22</t>
  </si>
  <si>
    <t>24.22</t>
  </si>
  <si>
    <t>33.2</t>
  </si>
  <si>
    <t>34.37</t>
  </si>
  <si>
    <t>33.99</t>
  </si>
  <si>
    <t>34.49</t>
  </si>
  <si>
    <t>Long Term Solvency</t>
  </si>
  <si>
    <t>Total Debt/Equity</t>
  </si>
  <si>
    <t>47.68</t>
  </si>
  <si>
    <t>51.21</t>
  </si>
  <si>
    <t>38.17</t>
  </si>
  <si>
    <t>31.75</t>
  </si>
  <si>
    <t>24.94</t>
  </si>
  <si>
    <t>11.83</t>
  </si>
  <si>
    <t>20.34</t>
  </si>
  <si>
    <t>25.46</t>
  </si>
  <si>
    <t>Total Debt / Total Capital</t>
  </si>
  <si>
    <t>32.28</t>
  </si>
  <si>
    <t>33.86</t>
  </si>
  <si>
    <t>27.63</t>
  </si>
  <si>
    <t>24.1</t>
  </si>
  <si>
    <t>24.24</t>
  </si>
  <si>
    <t>19.96</t>
  </si>
  <si>
    <t>18.7</t>
  </si>
  <si>
    <t>10.58</t>
  </si>
  <si>
    <t>16.9</t>
  </si>
  <si>
    <t>20.29</t>
  </si>
  <si>
    <t>LT Debt/Equity</t>
  </si>
  <si>
    <t>40.8</t>
  </si>
  <si>
    <t>45.56</t>
  </si>
  <si>
    <t>31.46</t>
  </si>
  <si>
    <t>29.84</t>
  </si>
  <si>
    <t>30.56</t>
  </si>
  <si>
    <t>24.52</t>
  </si>
  <si>
    <t>22.43</t>
  </si>
  <si>
    <t>11.67</t>
  </si>
  <si>
    <t>15.48</t>
  </si>
  <si>
    <t>19.58</t>
  </si>
  <si>
    <t>Long-Term Debt / Total Capital</t>
  </si>
  <si>
    <t>30.13</t>
  </si>
  <si>
    <t>22.77</t>
  </si>
  <si>
    <t>22.65</t>
  </si>
  <si>
    <t>23.15</t>
  </si>
  <si>
    <t>19.63</t>
  </si>
  <si>
    <t>18.23</t>
  </si>
  <si>
    <t>10.44</t>
  </si>
  <si>
    <t>12.86</t>
  </si>
  <si>
    <t>15.61</t>
  </si>
  <si>
    <t>Total Liabilities / Total Assets</t>
  </si>
  <si>
    <t>84.92</t>
  </si>
  <si>
    <t>86.25</t>
  </si>
  <si>
    <t>86.18</t>
  </si>
  <si>
    <t>85.44</t>
  </si>
  <si>
    <t>85.94</t>
  </si>
  <si>
    <t>85.56</t>
  </si>
  <si>
    <t>85.04</t>
  </si>
  <si>
    <t>83.6</t>
  </si>
  <si>
    <t>87.58</t>
  </si>
  <si>
    <t>90.82</t>
  </si>
  <si>
    <t>EBIT / Interest Expense</t>
  </si>
  <si>
    <t>0.11</t>
  </si>
  <si>
    <t>0.96</t>
  </si>
  <si>
    <t>3.57</t>
  </si>
  <si>
    <t>2.5</t>
  </si>
  <si>
    <t>3.99</t>
  </si>
  <si>
    <t>6.13</t>
  </si>
  <si>
    <t>8.59</t>
  </si>
  <si>
    <t>EBITDA / Interest Expense</t>
  </si>
  <si>
    <t>0.21</t>
  </si>
  <si>
    <t>1.03</t>
  </si>
  <si>
    <t>2.27</t>
  </si>
  <si>
    <t>3.73</t>
  </si>
  <si>
    <t>4.15</t>
  </si>
  <si>
    <t>6.31</t>
  </si>
  <si>
    <t>8.71</t>
  </si>
  <si>
    <t>11.55</t>
  </si>
  <si>
    <t>3.85</t>
  </si>
  <si>
    <t>(EBITDA - Capex) / Interest Expense</t>
  </si>
  <si>
    <t>Total Debt / EBITDA</t>
  </si>
  <si>
    <t>80.89</t>
  </si>
  <si>
    <t>17.43</t>
  </si>
  <si>
    <t>7.21</t>
  </si>
  <si>
    <t>4.59</t>
  </si>
  <si>
    <t>5.71</t>
  </si>
  <si>
    <t>3.68</t>
  </si>
  <si>
    <t>2.86</t>
  </si>
  <si>
    <t>1.38</t>
  </si>
  <si>
    <t>4.67</t>
  </si>
  <si>
    <t>Net Debt / EBITDA</t>
  </si>
  <si>
    <t>31.21</t>
  </si>
  <si>
    <t>3.56</t>
  </si>
  <si>
    <t>1.88</t>
  </si>
  <si>
    <t>2.97</t>
  </si>
  <si>
    <t>0.77</t>
  </si>
  <si>
    <t>0.25</t>
  </si>
  <si>
    <t>-0.2</t>
  </si>
  <si>
    <t>Total Debt / (EBITDA - Capex)</t>
  </si>
  <si>
    <t>Net Debt / (EBITDA - Capex)</t>
  </si>
  <si>
    <t>Growth Over Prior Year</t>
  </si>
  <si>
    <t>Total Revenues, 1 Yr. Growth %</t>
  </si>
  <si>
    <t>-2.07</t>
  </si>
  <si>
    <t>-2.09</t>
  </si>
  <si>
    <t>-0.88</t>
  </si>
  <si>
    <t>2.47</t>
  </si>
  <si>
    <t>6.94</t>
  </si>
  <si>
    <t>-5.46</t>
  </si>
  <si>
    <t>-4.15</t>
  </si>
  <si>
    <t>-0.09</t>
  </si>
  <si>
    <t>Gross Profit, 1 Yr. Growth %</t>
  </si>
  <si>
    <t>-94.87</t>
  </si>
  <si>
    <t>84.52</t>
  </si>
  <si>
    <t>36.13</t>
  </si>
  <si>
    <t>-25.69</t>
  </si>
  <si>
    <t>142.49</t>
  </si>
  <si>
    <t>29.91</t>
  </si>
  <si>
    <t>22.44</t>
  </si>
  <si>
    <t>-24.37</t>
  </si>
  <si>
    <t>-71.78</t>
  </si>
  <si>
    <t>EBITDA, 1 Yr. Growth %</t>
  </si>
  <si>
    <t>-93.84</t>
  </si>
  <si>
    <t>78.14</t>
  </si>
  <si>
    <t>38.38</t>
  </si>
  <si>
    <t>126.48</t>
  </si>
  <si>
    <t>28.43</t>
  </si>
  <si>
    <t>-23.6</t>
  </si>
  <si>
    <t>-70.44</t>
  </si>
  <si>
    <t>EBITA, 1 Yr. Growth %</t>
  </si>
  <si>
    <t>19.46</t>
  </si>
  <si>
    <t>-22.14</t>
  </si>
  <si>
    <t>EBIT, 1 Yr. Growth %</t>
  </si>
  <si>
    <t>-96.66</t>
  </si>
  <si>
    <t>83.91</t>
  </si>
  <si>
    <t>36.34</t>
  </si>
  <si>
    <t>-26.26</t>
  </si>
  <si>
    <t>Earnings From Cont. Operations, 1 Yr. Growth %</t>
  </si>
  <si>
    <t>-244.35</t>
  </si>
  <si>
    <t>-99.5</t>
  </si>
  <si>
    <t>533.33</t>
  </si>
  <si>
    <t>-68.27</t>
  </si>
  <si>
    <t>674.63</t>
  </si>
  <si>
    <t>46.63</t>
  </si>
  <si>
    <t>31.52</t>
  </si>
  <si>
    <t>-19.5</t>
  </si>
  <si>
    <t>-80.98</t>
  </si>
  <si>
    <t>Net Income, 1 Yr. Growth %</t>
  </si>
  <si>
    <t>-322.14</t>
  </si>
  <si>
    <t>-50.56</t>
  </si>
  <si>
    <t>-54.96</t>
  </si>
  <si>
    <t>-394.95</t>
  </si>
  <si>
    <t>-85.43</t>
  </si>
  <si>
    <t>188.24</t>
  </si>
  <si>
    <t>-48.1</t>
  </si>
  <si>
    <t>407.87</t>
  </si>
  <si>
    <t>-32.63</t>
  </si>
  <si>
    <t>-91.7</t>
  </si>
  <si>
    <t>Normalized Net Income, 1 Yr. Growth %</t>
  </si>
  <si>
    <t>-190.58</t>
  </si>
  <si>
    <t>-55.71</t>
  </si>
  <si>
    <t>-120.7</t>
  </si>
  <si>
    <t>-70.49</t>
  </si>
  <si>
    <t>60.5</t>
  </si>
  <si>
    <t>25.24</t>
  </si>
  <si>
    <t>-35.53</t>
  </si>
  <si>
    <t>-90.76</t>
  </si>
  <si>
    <t>Diluted EPS Before Extra, 1 Yr. Growth %</t>
  </si>
  <si>
    <t>-318.26</t>
  </si>
  <si>
    <t>-85.12</t>
  </si>
  <si>
    <t>19.05</t>
  </si>
  <si>
    <t>-85.59</t>
  </si>
  <si>
    <t>59.55</t>
  </si>
  <si>
    <t>-30.81</t>
  </si>
  <si>
    <t>-91.06</t>
  </si>
  <si>
    <t>Total Assets, 1 Yr. Growth %</t>
  </si>
  <si>
    <t>3.07</t>
  </si>
  <si>
    <t>-4.39</t>
  </si>
  <si>
    <t>-1.67</t>
  </si>
  <si>
    <t>0.61</t>
  </si>
  <si>
    <t>0.42</t>
  </si>
  <si>
    <t>4.35</t>
  </si>
  <si>
    <t>-6.22</t>
  </si>
  <si>
    <t>-12.84</t>
  </si>
  <si>
    <t>1.23</t>
  </si>
  <si>
    <t>Common Equity, 1 Yr. Growth %</t>
  </si>
  <si>
    <t>-14.07</t>
  </si>
  <si>
    <t>-1.4</t>
  </si>
  <si>
    <t>6.12</t>
  </si>
  <si>
    <t>-7.21</t>
  </si>
  <si>
    <t>13.94</t>
  </si>
  <si>
    <t>7.99</t>
  </si>
  <si>
    <t>1.25</t>
  </si>
  <si>
    <t>-35.63</t>
  </si>
  <si>
    <t>-1.98</t>
  </si>
  <si>
    <t>Tangible Book Value, 1 Yr. Growth %</t>
  </si>
  <si>
    <t>-14.66</t>
  </si>
  <si>
    <t>-1.47</t>
  </si>
  <si>
    <t>6.5</t>
  </si>
  <si>
    <t>-7.57</t>
  </si>
  <si>
    <t>14.94</t>
  </si>
  <si>
    <t>7.95</t>
  </si>
  <si>
    <t>1.34</t>
  </si>
  <si>
    <t>-36.45</t>
  </si>
  <si>
    <t>-2.04</t>
  </si>
  <si>
    <t>Cash From Operations, 1 Yr. Growth %</t>
  </si>
  <si>
    <t>74.27</t>
  </si>
  <si>
    <t>-34.74</t>
  </si>
  <si>
    <t>16.4</t>
  </si>
  <si>
    <t>37.9</t>
  </si>
  <si>
    <t>-36.06</t>
  </si>
  <si>
    <t>-5.72</t>
  </si>
  <si>
    <t>-77.7</t>
  </si>
  <si>
    <t>140.05</t>
  </si>
  <si>
    <t>-43.09</t>
  </si>
  <si>
    <t>Levered Free Cash Flow, 1 Yr. Growth %</t>
  </si>
  <si>
    <t>-72.51</t>
  </si>
  <si>
    <t>-273.42</t>
  </si>
  <si>
    <t>-107.11</t>
  </si>
  <si>
    <t>422.52</t>
  </si>
  <si>
    <t>-31.92</t>
  </si>
  <si>
    <t>-205.04</t>
  </si>
  <si>
    <t>-42.69</t>
  </si>
  <si>
    <t>-619.63</t>
  </si>
  <si>
    <t>-24.26</t>
  </si>
  <si>
    <t>-118.53</t>
  </si>
  <si>
    <t>Unlevered Free Cash Flow, 1 Yr. Growth %</t>
  </si>
  <si>
    <t>-65.66</t>
  </si>
  <si>
    <t>-349.94</t>
  </si>
  <si>
    <t>-112.1</t>
  </si>
  <si>
    <t>256.62</t>
  </si>
  <si>
    <t>-28.59</t>
  </si>
  <si>
    <t>-214.75</t>
  </si>
  <si>
    <t>-41.65</t>
  </si>
  <si>
    <t>-966.96</t>
  </si>
  <si>
    <t>-24.75</t>
  </si>
  <si>
    <t>-125.05</t>
  </si>
  <si>
    <t>Compound Annual Growth Rate Over Two Years</t>
  </si>
  <si>
    <t>Total Revenues, 2 Yr. CAGR %</t>
  </si>
  <si>
    <t>-0.39</t>
  </si>
  <si>
    <t>-2.08</t>
  </si>
  <si>
    <t>-1.49</t>
  </si>
  <si>
    <t>0.36</t>
  </si>
  <si>
    <t>3.81</t>
  </si>
  <si>
    <t>4.68</t>
  </si>
  <si>
    <t>0.82</t>
  </si>
  <si>
    <t>-4.81</t>
  </si>
  <si>
    <t>-2.16</t>
  </si>
  <si>
    <t>Gross Profit, 2 Yr. CAGR %</t>
  </si>
  <si>
    <t>-73.83</t>
  </si>
  <si>
    <t>-46.76</t>
  </si>
  <si>
    <t>739.37</t>
  </si>
  <si>
    <t>58.49</t>
  </si>
  <si>
    <t>55.72</t>
  </si>
  <si>
    <t>77.49</t>
  </si>
  <si>
    <t>35.22</t>
  </si>
  <si>
    <t>3.29</t>
  </si>
  <si>
    <t>-42.95</t>
  </si>
  <si>
    <t>EBITDA, 2 Yr. CAGR %</t>
  </si>
  <si>
    <t>-71.46</t>
  </si>
  <si>
    <t>-46.21</t>
  </si>
  <si>
    <t>490.07</t>
  </si>
  <si>
    <t>57.01</t>
  </si>
  <si>
    <t>50.49</t>
  </si>
  <si>
    <t>70.55</t>
  </si>
  <si>
    <t>34.5</t>
  </si>
  <si>
    <t>-41.84</t>
  </si>
  <si>
    <t>EBITA, 2 Yr. CAGR %</t>
  </si>
  <si>
    <t>33.05</t>
  </si>
  <si>
    <t>EBIT, 2 Yr. CAGR %</t>
  </si>
  <si>
    <t>-78.93</t>
  </si>
  <si>
    <t>-47.09</t>
  </si>
  <si>
    <t>561.1</t>
  </si>
  <si>
    <t>58.35</t>
  </si>
  <si>
    <t>0.27</t>
  </si>
  <si>
    <t>Earnings From Cont. Operations, 2 Yr. CAGR %</t>
  </si>
  <si>
    <t>49.64</t>
  </si>
  <si>
    <t>-90.61</t>
  </si>
  <si>
    <t>-82.24</t>
  </si>
  <si>
    <t>179.57</t>
  </si>
  <si>
    <t>-1.32</t>
  </si>
  <si>
    <t>237.02</t>
  </si>
  <si>
    <t>55.02</t>
  </si>
  <si>
    <t>2.9</t>
  </si>
  <si>
    <t>-52.01</t>
  </si>
  <si>
    <t>Net Income, 2 Yr. CAGR %</t>
  </si>
  <si>
    <t>95.64</t>
  </si>
  <si>
    <t>4.8</t>
  </si>
  <si>
    <t>-52.81</t>
  </si>
  <si>
    <t>15.26</t>
  </si>
  <si>
    <t>-34.46</t>
  </si>
  <si>
    <t>-35.21</t>
  </si>
  <si>
    <t>22.3</t>
  </si>
  <si>
    <t>62.34</t>
  </si>
  <si>
    <t>84.97</t>
  </si>
  <si>
    <t>-70.1</t>
  </si>
  <si>
    <t>Normalized Net Income, 2 Yr. CAGR %</t>
  </si>
  <si>
    <t>40.53</t>
  </si>
  <si>
    <t>-32.7</t>
  </si>
  <si>
    <t>-69.72</t>
  </si>
  <si>
    <t>27.87</t>
  </si>
  <si>
    <t>52.69</t>
  </si>
  <si>
    <t>54.87</t>
  </si>
  <si>
    <t>526.61</t>
  </si>
  <si>
    <t>49.36</t>
  </si>
  <si>
    <t>-2.4</t>
  </si>
  <si>
    <t>-68.25</t>
  </si>
  <si>
    <t>Diluted EPS Before Extra, 2 Yr. CAGR %</t>
  </si>
  <si>
    <t>115.6</t>
  </si>
  <si>
    <t>-36.75</t>
  </si>
  <si>
    <t>-57.91</t>
  </si>
  <si>
    <t>98.21</t>
  </si>
  <si>
    <t>-31.03</t>
  </si>
  <si>
    <t>-14.59</t>
  </si>
  <si>
    <t>51.44</t>
  </si>
  <si>
    <t>-6.46</t>
  </si>
  <si>
    <t>-68.48</t>
  </si>
  <si>
    <t>Total Assets, 2 Yr. CAGR %</t>
  </si>
  <si>
    <t>-0.87</t>
  </si>
  <si>
    <t>-0.75</t>
  </si>
  <si>
    <t>-3.04</t>
  </si>
  <si>
    <t>-0.53</t>
  </si>
  <si>
    <t>-1.8</t>
  </si>
  <si>
    <t>-1.9</t>
  </si>
  <si>
    <t>2.36</t>
  </si>
  <si>
    <t>-1.08</t>
  </si>
  <si>
    <t>-9.59</t>
  </si>
  <si>
    <t>-4.3</t>
  </si>
  <si>
    <t>Common Equity, 2 Yr. CAGR %</t>
  </si>
  <si>
    <t>-4.88</t>
  </si>
  <si>
    <t>-5.61</t>
  </si>
  <si>
    <t>-7.95</t>
  </si>
  <si>
    <t>2.29</t>
  </si>
  <si>
    <t>-0.77</t>
  </si>
  <si>
    <t>2.82</t>
  </si>
  <si>
    <t>10.92</t>
  </si>
  <si>
    <t>4.57</t>
  </si>
  <si>
    <t>-19.27</t>
  </si>
  <si>
    <t>-30.55</t>
  </si>
  <si>
    <t>Tangible Book Value, 2 Yr. CAGR %</t>
  </si>
  <si>
    <t>-2.46</t>
  </si>
  <si>
    <t>-8.3</t>
  </si>
  <si>
    <t>2.44</t>
  </si>
  <si>
    <t>-0.79</t>
  </si>
  <si>
    <t>3.13</t>
  </si>
  <si>
    <t>11.39</t>
  </si>
  <si>
    <t>4.74</t>
  </si>
  <si>
    <t>-19.75</t>
  </si>
  <si>
    <t>-31.08</t>
  </si>
  <si>
    <t>Cash From Operations, 2 Yr. CAGR %</t>
  </si>
  <si>
    <t>59.19</t>
  </si>
  <si>
    <t>6.64</t>
  </si>
  <si>
    <t>26.7</t>
  </si>
  <si>
    <t>-6.6</t>
  </si>
  <si>
    <t>-9.78</t>
  </si>
  <si>
    <t>9.56</t>
  </si>
  <si>
    <t>-54.15</t>
  </si>
  <si>
    <t>-26.84</t>
  </si>
  <si>
    <t>16.88</t>
  </si>
  <si>
    <t>Levered Free Cash Flow, 2 Yr. CAGR %</t>
  </si>
  <si>
    <t>-27.5</t>
  </si>
  <si>
    <t>-10.83</t>
  </si>
  <si>
    <t>-46.9</t>
  </si>
  <si>
    <t>-39.03</t>
  </si>
  <si>
    <t>88.61</t>
  </si>
  <si>
    <t>61.43</t>
  </si>
  <si>
    <t>-20.54</t>
  </si>
  <si>
    <t>-30.9</t>
  </si>
  <si>
    <t>105.74</t>
  </si>
  <si>
    <t>-61.06</t>
  </si>
  <si>
    <t>Unlevered Free Cash Flow, 2 Yr. CAGR %</t>
  </si>
  <si>
    <t>-10.11</t>
  </si>
  <si>
    <t>-23.7</t>
  </si>
  <si>
    <t>-34.31</t>
  </si>
  <si>
    <t>59.58</t>
  </si>
  <si>
    <t>55.65</t>
  </si>
  <si>
    <t>-16.28</t>
  </si>
  <si>
    <t>-30.3</t>
  </si>
  <si>
    <t>164.38</t>
  </si>
  <si>
    <t>-57.07</t>
  </si>
  <si>
    <t>Compound Annual Growth Rate Over Three Years</t>
  </si>
  <si>
    <t>Total Revenues, 3 Yr. CAGR %</t>
  </si>
  <si>
    <t>-1.22</t>
  </si>
  <si>
    <t>-3.93</t>
  </si>
  <si>
    <t>-1.69</t>
  </si>
  <si>
    <t>-0.46</t>
  </si>
  <si>
    <t>-1.1</t>
  </si>
  <si>
    <t>4.84</t>
  </si>
  <si>
    <t>-0.29</t>
  </si>
  <si>
    <t>-0.86</t>
  </si>
  <si>
    <t>Gross Profit, 3 Yr. CAGR %</t>
  </si>
  <si>
    <t>-50.23</t>
  </si>
  <si>
    <t>-29.47</t>
  </si>
  <si>
    <t>-19.43</t>
  </si>
  <si>
    <t>357.74</t>
  </si>
  <si>
    <t>23.13</t>
  </si>
  <si>
    <t>7.13</t>
  </si>
  <si>
    <t>46.59</t>
  </si>
  <si>
    <t>51.81</t>
  </si>
  <si>
    <t>16.79</t>
  </si>
  <si>
    <t>-27.67</t>
  </si>
  <si>
    <t>EBITDA, 3 Yr. CAGR %</t>
  </si>
  <si>
    <t>-47.95</t>
  </si>
  <si>
    <t>-29.27</t>
  </si>
  <si>
    <t>-19.82</t>
  </si>
  <si>
    <t>263.88</t>
  </si>
  <si>
    <t>22.73</t>
  </si>
  <si>
    <t>42.75</t>
  </si>
  <si>
    <t>47.06</t>
  </si>
  <si>
    <t>16.71</t>
  </si>
  <si>
    <t>-26.45</t>
  </si>
  <si>
    <t>EBITA, 3 Yr. CAGR %</t>
  </si>
  <si>
    <t>EBIT, 3 Yr. CAGR %</t>
  </si>
  <si>
    <t>-57.24</t>
  </si>
  <si>
    <t>-29.86</t>
  </si>
  <si>
    <t>-19.85</t>
  </si>
  <si>
    <t>290.59</t>
  </si>
  <si>
    <t>22.74</t>
  </si>
  <si>
    <t>8.65</t>
  </si>
  <si>
    <t>Earnings From Cont. Operations, 3 Yr. CAGR %</t>
  </si>
  <si>
    <t>95.16</t>
  </si>
  <si>
    <t>-76.6</t>
  </si>
  <si>
    <t>-61.77</t>
  </si>
  <si>
    <t>-8.08</t>
  </si>
  <si>
    <t>267.17</t>
  </si>
  <si>
    <t>139.03</t>
  </si>
  <si>
    <t>12.6</t>
  </si>
  <si>
    <t>139.29</t>
  </si>
  <si>
    <t>24.6</t>
  </si>
  <si>
    <t>-34.18</t>
  </si>
  <si>
    <t>Net Income, 3 Yr. CAGR %</t>
  </si>
  <si>
    <t>219.9</t>
  </si>
  <si>
    <t>23.69</t>
  </si>
  <si>
    <t>-20.91</t>
  </si>
  <si>
    <t>-13.08</t>
  </si>
  <si>
    <t>-42.16</t>
  </si>
  <si>
    <t>7.38</t>
  </si>
  <si>
    <t>-39.83</t>
  </si>
  <si>
    <t>96.58</t>
  </si>
  <si>
    <t>21.09</t>
  </si>
  <si>
    <t>-24.7</t>
  </si>
  <si>
    <t>Normalized Net Income, 3 Yr. CAGR %</t>
  </si>
  <si>
    <t>126.9</t>
  </si>
  <si>
    <t>-3.38</t>
  </si>
  <si>
    <t>-54.57</t>
  </si>
  <si>
    <t>-10.2</t>
  </si>
  <si>
    <t>-21.56</t>
  </si>
  <si>
    <t>105.96</t>
  </si>
  <si>
    <t>56.72</t>
  </si>
  <si>
    <t>259.57</t>
  </si>
  <si>
    <t>19.27</t>
  </si>
  <si>
    <t>-50.85</t>
  </si>
  <si>
    <t>Diluted EPS Before Extra, 3 Yr. CAGR %</t>
  </si>
  <si>
    <t>750.77</t>
  </si>
  <si>
    <t>-8.04</t>
  </si>
  <si>
    <t>-21.91</t>
  </si>
  <si>
    <t>-16.38</t>
  </si>
  <si>
    <t>-17.27</t>
  </si>
  <si>
    <t>21.19</t>
  </si>
  <si>
    <t>5.19</t>
  </si>
  <si>
    <t>456.13</t>
  </si>
  <si>
    <t>16.63</t>
  </si>
  <si>
    <t>Total Assets, 3 Yr. CAGR %</t>
  </si>
  <si>
    <t>-0.25</t>
  </si>
  <si>
    <t>-1.06</t>
  </si>
  <si>
    <t>-1.84</t>
  </si>
  <si>
    <t>-1.76</t>
  </si>
  <si>
    <t>-1.07</t>
  </si>
  <si>
    <t>0.14</t>
  </si>
  <si>
    <t>-0.58</t>
  </si>
  <si>
    <t>-5.16</t>
  </si>
  <si>
    <t>-4.95</t>
  </si>
  <si>
    <t>Common Equity, 3 Yr. CAGR %</t>
  </si>
  <si>
    <t>-0.32</t>
  </si>
  <si>
    <t>-8.05</t>
  </si>
  <si>
    <t>-4.23</t>
  </si>
  <si>
    <t>-3.48</t>
  </si>
  <si>
    <t>-0.98</t>
  </si>
  <si>
    <t>3.91</t>
  </si>
  <si>
    <t>4.51</t>
  </si>
  <si>
    <t>7.6</t>
  </si>
  <si>
    <t>-11.05</t>
  </si>
  <si>
    <t>-21.25</t>
  </si>
  <si>
    <t>Tangible Book Value, 3 Yr. CAGR %</t>
  </si>
  <si>
    <t>3.33</t>
  </si>
  <si>
    <t>-6.37</t>
  </si>
  <si>
    <t>-2.13</t>
  </si>
  <si>
    <t>-3.61</t>
  </si>
  <si>
    <t>-1.02</t>
  </si>
  <si>
    <t>4.71</t>
  </si>
  <si>
    <t>8.04</t>
  </si>
  <si>
    <t>-11.33</t>
  </si>
  <si>
    <t>-21.63</t>
  </si>
  <si>
    <t>Cash From Operations, 3 Yr. CAGR %</t>
  </si>
  <si>
    <t>-7.94</t>
  </si>
  <si>
    <t>18.26</t>
  </si>
  <si>
    <t>9.8</t>
  </si>
  <si>
    <t>1.56</t>
  </si>
  <si>
    <t>0.87</t>
  </si>
  <si>
    <t>-8.45</t>
  </si>
  <si>
    <t>-35.56</t>
  </si>
  <si>
    <t>-20.39</t>
  </si>
  <si>
    <t>-32.72</t>
  </si>
  <si>
    <t>Levered Free Cash Flow, 3 Yr. CAGR %</t>
  </si>
  <si>
    <t>15.81</t>
  </si>
  <si>
    <t>12.88</t>
  </si>
  <si>
    <t>-49.44</t>
  </si>
  <si>
    <t>13.79</t>
  </si>
  <si>
    <t>118.41</t>
  </si>
  <si>
    <t>16.14</t>
  </si>
  <si>
    <t>-8.29</t>
  </si>
  <si>
    <t>Unlevered Free Cash Flow, 3 Yr. CAGR %</t>
  </si>
  <si>
    <t>9.65</t>
  </si>
  <si>
    <t>10.38</t>
  </si>
  <si>
    <t>27.57</t>
  </si>
  <si>
    <t>-32.46</t>
  </si>
  <si>
    <t>88.92</t>
  </si>
  <si>
    <t>13.96</t>
  </si>
  <si>
    <t>-17.58</t>
  </si>
  <si>
    <t>16.13</t>
  </si>
  <si>
    <t>Compound Annual Growth Rate Over Five Years</t>
  </si>
  <si>
    <t>Total Revenues, 5 Yr. CAGR %</t>
  </si>
  <si>
    <t>1.07</t>
  </si>
  <si>
    <t>-3.26</t>
  </si>
  <si>
    <t>-3.35</t>
  </si>
  <si>
    <t>0.26</t>
  </si>
  <si>
    <t>-0.02</t>
  </si>
  <si>
    <t>Gross Profit, 5 Yr. CAGR %</t>
  </si>
  <si>
    <t>-27.13</t>
  </si>
  <si>
    <t>0.78</t>
  </si>
  <si>
    <t>3.11</t>
  </si>
  <si>
    <t>-2.49</t>
  </si>
  <si>
    <t>-11.96</t>
  </si>
  <si>
    <t>144.08</t>
  </si>
  <si>
    <t>24.14</t>
  </si>
  <si>
    <t>12.15</t>
  </si>
  <si>
    <t>24.97</t>
  </si>
  <si>
    <t>1.58</t>
  </si>
  <si>
    <t>EBITDA, 5 Yr. CAGR %</t>
  </si>
  <si>
    <t>-23.55</t>
  </si>
  <si>
    <t>-2.69</t>
  </si>
  <si>
    <t>-11.76</t>
  </si>
  <si>
    <t>114.2</t>
  </si>
  <si>
    <t>24.26</t>
  </si>
  <si>
    <t>12.71</t>
  </si>
  <si>
    <t>22.82</t>
  </si>
  <si>
    <t>0.72</t>
  </si>
  <si>
    <t>EBITA, 5 Yr. CAGR %</t>
  </si>
  <si>
    <t>12.22</t>
  </si>
  <si>
    <t>EBIT, 5 Yr. CAGR %</t>
  </si>
  <si>
    <t>-33.47</t>
  </si>
  <si>
    <t>0</t>
  </si>
  <si>
    <t>2.24</t>
  </si>
  <si>
    <t>-2.86</t>
  </si>
  <si>
    <t>-12.34</t>
  </si>
  <si>
    <t>123.73</t>
  </si>
  <si>
    <t>25.1</t>
  </si>
  <si>
    <t>13.1</t>
  </si>
  <si>
    <t>Earnings From Cont. Operations, 5 Yr. CAGR %</t>
  </si>
  <si>
    <t>21.3</t>
  </si>
  <si>
    <t>-50.15</t>
  </si>
  <si>
    <t>-23.07</t>
  </si>
  <si>
    <t>14.87</t>
  </si>
  <si>
    <t>-15.27</t>
  </si>
  <si>
    <t>-15.5</t>
  </si>
  <si>
    <t>163.42</t>
  </si>
  <si>
    <t>89.07</t>
  </si>
  <si>
    <t>6.75</t>
  </si>
  <si>
    <t>24.32</t>
  </si>
  <si>
    <t>Net Income, 5 Yr. CAGR %</t>
  </si>
  <si>
    <t>22.01</t>
  </si>
  <si>
    <t>63.9</t>
  </si>
  <si>
    <t>48.78</t>
  </si>
  <si>
    <t>20.25</t>
  </si>
  <si>
    <t>-26.64</t>
  </si>
  <si>
    <t>-22.72</t>
  </si>
  <si>
    <t>-21.96</t>
  </si>
  <si>
    <t>26.69</t>
  </si>
  <si>
    <t>-5.71</t>
  </si>
  <si>
    <t>-8.58</t>
  </si>
  <si>
    <t>Normalized Net Income, 5 Yr. CAGR %</t>
  </si>
  <si>
    <t>-3.6</t>
  </si>
  <si>
    <t>3.72</t>
  </si>
  <si>
    <t>8.08</t>
  </si>
  <si>
    <t>-26.22</t>
  </si>
  <si>
    <t>-4.34</t>
  </si>
  <si>
    <t>23.75</t>
  </si>
  <si>
    <t>75.4</t>
  </si>
  <si>
    <t>28.23</t>
  </si>
  <si>
    <t>34.54</t>
  </si>
  <si>
    <t>Diluted EPS Before Extra, 5 Yr. CAGR %</t>
  </si>
  <si>
    <t>19.73</t>
  </si>
  <si>
    <t>31.63</t>
  </si>
  <si>
    <t>161.67</t>
  </si>
  <si>
    <t>25.03</t>
  </si>
  <si>
    <t>-25.7</t>
  </si>
  <si>
    <t>-20.61</t>
  </si>
  <si>
    <t>27.59</t>
  </si>
  <si>
    <t>28.03</t>
  </si>
  <si>
    <t>74.11</t>
  </si>
  <si>
    <t>Total Assets, 5 Yr. CAGR %</t>
  </si>
  <si>
    <t>-1.38</t>
  </si>
  <si>
    <t>-1.46</t>
  </si>
  <si>
    <t>-1.35</t>
  </si>
  <si>
    <t>-1.86</t>
  </si>
  <si>
    <t>-0.13</t>
  </si>
  <si>
    <t>-3.87</t>
  </si>
  <si>
    <t>Common Equity, 5 Yr. CAGR %</t>
  </si>
  <si>
    <t>3.98</t>
  </si>
  <si>
    <t>-1.54</t>
  </si>
  <si>
    <t>-3.45</t>
  </si>
  <si>
    <t>-4.04</t>
  </si>
  <si>
    <t>-1.01</t>
  </si>
  <si>
    <t>3.62</t>
  </si>
  <si>
    <t>-5.74</t>
  </si>
  <si>
    <t>-9.69</t>
  </si>
  <si>
    <t>Tangible Book Value, 5 Yr. CAGR %</t>
  </si>
  <si>
    <t>7.66</t>
  </si>
  <si>
    <t>1.11</t>
  </si>
  <si>
    <t>-2.94</t>
  </si>
  <si>
    <t>-1.6</t>
  </si>
  <si>
    <t>-0.97</t>
  </si>
  <si>
    <t>3.8</t>
  </si>
  <si>
    <t>4.44</t>
  </si>
  <si>
    <t>-5.81</t>
  </si>
  <si>
    <t>-9.74</t>
  </si>
  <si>
    <t>Cash From Operations, 5 Yr. CAGR %</t>
  </si>
  <si>
    <t>4.77</t>
  </si>
  <si>
    <t>-9.93</t>
  </si>
  <si>
    <t>21.57</t>
  </si>
  <si>
    <t>3.14</t>
  </si>
  <si>
    <t>-3.14</t>
  </si>
  <si>
    <t>4.26</t>
  </si>
  <si>
    <t>-25.25</t>
  </si>
  <si>
    <t>-16.3</t>
  </si>
  <si>
    <t>-18.23</t>
  </si>
  <si>
    <t>Levered Free Cash Flow, 5 Yr. CAGR %</t>
  </si>
  <si>
    <t>-24.54</t>
  </si>
  <si>
    <t>-7.13</t>
  </si>
  <si>
    <t>4.09</t>
  </si>
  <si>
    <t>-14.39</t>
  </si>
  <si>
    <t>24.05</t>
  </si>
  <si>
    <t>-14.93</t>
  </si>
  <si>
    <t>0.39</t>
  </si>
  <si>
    <t>-40.45</t>
  </si>
  <si>
    <t>Unlevered Free Cash Flow, 5 Yr. CAGR %</t>
  </si>
  <si>
    <t>-20.65</t>
  </si>
  <si>
    <t>1.6</t>
  </si>
  <si>
    <t>-7.39</t>
  </si>
  <si>
    <t>-13.68</t>
  </si>
  <si>
    <t>-0.96</t>
  </si>
  <si>
    <t>-36.76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</si>
  <si>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</si>
  <si>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</si>
  <si>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</si>
  <si>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</si>
  <si>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</si>
  <si>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</si>
  <si>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</si>
  <si>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2,334</t>
  </si>
  <si>
    <t>2,215</t>
  </si>
  <si>
    <t>1,911</t>
  </si>
  <si>
    <t>2,055</t>
  </si>
  <si>
    <t>2,626</t>
  </si>
  <si>
    <t>3,013</t>
  </si>
  <si>
    <t>Change</t>
  </si>
  <si>
    <t>-</t>
  </si>
  <si>
    <t>-5.07%</t>
  </si>
  <si>
    <t>-13.73%</t>
  </si>
  <si>
    <t>7.52%</t>
  </si>
  <si>
    <t>27.78%</t>
  </si>
  <si>
    <t>14.74%</t>
  </si>
  <si>
    <t>Enterprise Value (EV)
                                    1</t>
  </si>
  <si>
    <t>4,697</t>
  </si>
  <si>
    <t>2,523</t>
  </si>
  <si>
    <t>2,893</t>
  </si>
  <si>
    <t>2,409</t>
  </si>
  <si>
    <t>3,011</t>
  </si>
  <si>
    <t>2,920</t>
  </si>
  <si>
    <t>-46.27%</t>
  </si>
  <si>
    <t>14.66%</t>
  </si>
  <si>
    <t>-16.74%</t>
  </si>
  <si>
    <t>24.98%</t>
  </si>
  <si>
    <t>-3.02%</t>
  </si>
  <si>
    <t>P/E ratio</t>
  </si>
  <si>
    <t>19.6x</t>
  </si>
  <si>
    <t>6.56x</t>
  </si>
  <si>
    <t>10.9x</t>
  </si>
  <si>
    <t>2.31x</t>
  </si>
  <si>
    <t>4.45x</t>
  </si>
  <si>
    <t>41.8x</t>
  </si>
  <si>
    <t>PBR</t>
  </si>
  <si>
    <t>0.19x</t>
  </si>
  <si>
    <t>0.16x</t>
  </si>
  <si>
    <t>0.12x</t>
  </si>
  <si>
    <t>0.13x</t>
  </si>
  <si>
    <t>0.26x</t>
  </si>
  <si>
    <t>0.4x</t>
  </si>
  <si>
    <t>PEG</t>
  </si>
  <si>
    <t>0x</t>
  </si>
  <si>
    <t>-0.2x</t>
  </si>
  <si>
    <t>-0.1x</t>
  </si>
  <si>
    <t>-0.5x</t>
  </si>
  <si>
    <t>Capitalization / Revenue</t>
  </si>
  <si>
    <t>0.28x</t>
  </si>
  <si>
    <t>0.27x</t>
  </si>
  <si>
    <t>0.22x</t>
  </si>
  <si>
    <t>0.35x</t>
  </si>
  <si>
    <t>EV / Revenue</t>
  </si>
  <si>
    <t>0.56x</t>
  </si>
  <si>
    <t>0.31x</t>
  </si>
  <si>
    <t>0.33x</t>
  </si>
  <si>
    <t>0.39x</t>
  </si>
  <si>
    <t>EV / EBITDA</t>
  </si>
  <si>
    <t>5.91x</t>
  </si>
  <si>
    <t>2.54x</t>
  </si>
  <si>
    <t>2.27x</t>
  </si>
  <si>
    <t>1.73x</t>
  </si>
  <si>
    <t>2.46x</t>
  </si>
  <si>
    <t>6.43x</t>
  </si>
  <si>
    <t>EV / EBIT</t>
  </si>
  <si>
    <t>6.29x</t>
  </si>
  <si>
    <t>2.65x</t>
  </si>
  <si>
    <t>2.34x</t>
  </si>
  <si>
    <t>1.75x</t>
  </si>
  <si>
    <t>2.51x</t>
  </si>
  <si>
    <t>6.87x</t>
  </si>
  <si>
    <t>EV / FCF</t>
  </si>
  <si>
    <t>3.82x</t>
  </si>
  <si>
    <t>0.7x</t>
  </si>
  <si>
    <t>1.34x</t>
  </si>
  <si>
    <t>1.39x</t>
  </si>
  <si>
    <t>2.14x</t>
  </si>
  <si>
    <t>11.4x</t>
  </si>
  <si>
    <t>FCF Yield</t>
  </si>
  <si>
    <t>26.2%</t>
  </si>
  <si>
    <t>143%</t>
  </si>
  <si>
    <t>74.8%</t>
  </si>
  <si>
    <t>71.8%</t>
  </si>
  <si>
    <t>46.8%</t>
  </si>
  <si>
    <t>8.8%</t>
  </si>
  <si>
    <t>Dividend per Share
                                    2</t>
  </si>
  <si>
    <t>Rate of return</t>
  </si>
  <si>
    <t>EPS
                                    2</t>
  </si>
  <si>
    <t>0.2378</t>
  </si>
  <si>
    <t>0.6703</t>
  </si>
  <si>
    <t>0.3469</t>
  </si>
  <si>
    <t>1.757</t>
  </si>
  <si>
    <t>Distribution rate</t>
  </si>
  <si>
    <t>Net sales
                                    1</t>
  </si>
  <si>
    <t>8,430</t>
  </si>
  <si>
    <t>8,096</t>
  </si>
  <si>
    <t>8,658</t>
  </si>
  <si>
    <t>7,832</t>
  </si>
  <si>
    <t>7,507</t>
  </si>
  <si>
    <t>7,488</t>
  </si>
  <si>
    <t>EBITDA
                                    1</t>
  </si>
  <si>
    <t>795</t>
  </si>
  <si>
    <t>992</t>
  </si>
  <si>
    <t>1,274</t>
  </si>
  <si>
    <t>1,393</t>
  </si>
  <si>
    <t>1,224</t>
  </si>
  <si>
    <t>454</t>
  </si>
  <si>
    <t>EBIT
                                    1</t>
  </si>
  <si>
    <t>747</t>
  </si>
  <si>
    <t>953</t>
  </si>
  <si>
    <t>1,238</t>
  </si>
  <si>
    <t>1,375</t>
  </si>
  <si>
    <t>1,198</t>
  </si>
  <si>
    <t>425</t>
  </si>
  <si>
    <t>Net income
                                    1</t>
  </si>
  <si>
    <t>119</t>
  </si>
  <si>
    <t>343</t>
  </si>
  <si>
    <t>178</t>
  </si>
  <si>
    <t>904</t>
  </si>
  <si>
    <t>609</t>
  </si>
  <si>
    <t>76</t>
  </si>
  <si>
    <t>Net Debt
                                    1</t>
  </si>
  <si>
    <t>2,363</t>
  </si>
  <si>
    <t>308</t>
  </si>
  <si>
    <t>982</t>
  </si>
  <si>
    <t>354</t>
  </si>
  <si>
    <t>385</t>
  </si>
  <si>
    <t>-93</t>
  </si>
  <si>
    <t>Reference price
                                    2</t>
  </si>
  <si>
    <t>4.660</t>
  </si>
  <si>
    <t>4.400</t>
  </si>
  <si>
    <t>3.780</t>
  </si>
  <si>
    <t>4.050</t>
  </si>
  <si>
    <t>5.290</t>
  </si>
  <si>
    <t>6.680</t>
  </si>
  <si>
    <t>Nbr of stocks (in thousands)</t>
  </si>
  <si>
    <t>500,757</t>
  </si>
  <si>
    <t>503,465</t>
  </si>
  <si>
    <t>505,595</t>
  </si>
  <si>
    <t>507,386</t>
  </si>
  <si>
    <t>496,366</t>
  </si>
  <si>
    <t>451,005</t>
  </si>
  <si>
    <t>Announcement Date</t>
  </si>
  <si>
    <t>2/27/19</t>
  </si>
  <si>
    <t>2/27/20</t>
  </si>
  <si>
    <t>2/26/21</t>
  </si>
  <si>
    <t>2/28/22</t>
  </si>
  <si>
    <t>2/28/23</t>
  </si>
  <si>
    <t>2/29/24</t>
  </si>
  <si>
    <t>address1</t>
  </si>
  <si>
    <t>6620 West Broad Street</t>
  </si>
  <si>
    <t>city</t>
  </si>
  <si>
    <t>Richmond</t>
  </si>
  <si>
    <t>state</t>
  </si>
  <si>
    <t>VA</t>
  </si>
  <si>
    <t>zip</t>
  </si>
  <si>
    <t>23230</t>
  </si>
  <si>
    <t>country</t>
  </si>
  <si>
    <t>phone</t>
  </si>
  <si>
    <t>804 281 6000</t>
  </si>
  <si>
    <t>website</t>
  </si>
  <si>
    <t>https://www.genworth.com</t>
  </si>
  <si>
    <t>industry</t>
  </si>
  <si>
    <t>Insurance - Life</t>
  </si>
  <si>
    <t>industryKey</t>
  </si>
  <si>
    <t>insurance-life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</si>
  <si>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</si>
  <si>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</si>
  <si>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</si>
  <si>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</si>
  <si>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</si>
  <si>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</si>
  <si>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</si>
  <si>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Genworth Financial, Inc., together with its subsidiaries, provides mortgage and long-term care insurance products in the United States and internationally. It operates in three segments: Enact, Long-Term Care Insurance, and Life and Annuities. The Enact segment offers private mortgage insurance products primarily insuring prime-based, individually underwritten residential mortgage loans; and pool mortgage insurance products. The Long-Term Care Insurance segment offers long-term care insurance products that are intended to protect against the significant and escalating costs of long-term care services provided in the insured's home, assisted living, and nursing facilities. The Life and Annuities segment provides protection and retirement income products, that includes traditional and non-traditional life insurance, such as term, universal and term universal life insurance, corporate-owned life insurance, and funding agreements; fixed annuities; and variable annuities. It distributes its products through sales force, in-house sales representatives, and digital marketing programs. The company was founded in 1871 and is headquartered in Richmond, Virginia.</t>
  </si>
  <si>
    <t>fullTimeEmployees</t>
  </si>
  <si>
    <t>companyOfficers</t>
  </si>
  <si>
    <t>[{'maxAge': 1, 'name': 'Mr. Thomas Joseph McInerney', 'age': 67, 'title': 'President, CEO &amp; Director', 'yearBorn': 1957, 'fiscalYear': 2023, 'totalPay': 4562437, 'exercisedValue': 0, 'unexercisedValue': 0}, {'maxAge': 1, 'name': 'Mr. Jerome Thomas Upton', 'age': 60, 'title': 'Executive VP &amp; CFO', 'yearBorn': 1964, 'fiscalYear': 2023, 'totalPay': 1959336, 'exercisedValue': 0, 'unexercisedValue': 0}, {'maxAge': 1, 'name': 'Ms. Kelly Alison Saltzgaber', 'age': 59, 'title': 'Executive VP &amp; Chief Investment Officer', 'yearBorn': 1965, 'fiscalYear': 2023, 'totalPay': 1667009, 'exercisedValue': 0, 'unexercisedValue': 0}, {'maxAge': 1, 'name': 'Mr. Gregory Scott Karawan J.D.', 'age': 59, 'title': 'Executive VP &amp; General Counsel', 'yearBorn': 1965, 'fiscalYear': 2023, 'totalPay': 1717785, 'exercisedValue': 0, 'unexercisedValue': 0}, {'maxAge': 1, 'name': 'Mr. Darren W. Woodell', 'title': 'VP, Controller &amp; Principal Accounting Officer', 'fiscalYear': 2023, 'exercisedValue': 0, 'unexercisedValue': 0}, {'maxAge': 1, 'name': 'Mr. Sarah E. Crews', 'title': 'Head of Investor Relations', 'fiscalYear': 2023, 'exercisedValue': 0, 'unexercisedValue': 0}, {'maxAge': 1, 'name': 'Mr. John G. Apostle II', 'title': 'Chief Compliance Officer', 'fiscalYear': 2023, 'exercisedValue': 0, 'unexercisedValue': 0}, {'maxAge': 1, 'name': 'Ms. Melissa  Hagerman', 'age': 56, 'title': 'Executive VP &amp; Chief Human Resources Officer', 'yearBorn': 1968, 'fiscalYear': 2023, 'totalPay': 1380989, 'exercisedValue': 0, 'unexercisedValue': 0}, {'maxAge': 1, 'name': 'Mr. Robert Paul Vrolyk', 'title': 'Chief Actuary and Senior Vice President', 'fiscalYear': 2023, 'exercisedValue': 0, 'unexercisedValue': 0}, {'maxAge': 1, 'name': 'Ms. Andrea Lynn White', 'age': 58, 'title': 'President &amp; CEO of CareScout Insurance',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</si>
  <si>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</si>
  <si>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</si>
  <si>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</si>
  <si>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</si>
  <si>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</si>
  <si>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</si>
  <si>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</si>
  <si>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</si>
  <si>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</si>
  <si>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</si>
  <si>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</si>
  <si>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</si>
  <si>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</si>
  <si>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</si>
  <si>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</si>
  <si>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</si>
  <si>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</si>
  <si>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</si>
  <si>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</si>
  <si>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</si>
  <si>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</si>
  <si>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</si>
  <si>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</si>
  <si>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</si>
  <si>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</si>
  <si>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</si>
  <si>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</si>
  <si>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</si>
  <si>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</si>
  <si>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</si>
  <si>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</si>
  <si>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</si>
  <si>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</si>
  <si>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</si>
  <si>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</si>
  <si>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</si>
  <si>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</si>
  <si>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</si>
  <si>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</si>
  <si>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</si>
  <si>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</si>
  <si>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</si>
  <si>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</si>
  <si>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</si>
  <si>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</si>
  <si>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</si>
  <si>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</si>
  <si>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</si>
  <si>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</si>
  <si>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</si>
  <si>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</si>
  <si>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</si>
  <si>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</si>
  <si>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</si>
  <si>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</si>
  <si>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</si>
  <si>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</si>
  <si>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</si>
  <si>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</si>
  <si>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</si>
  <si>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</si>
  <si>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</si>
  <si>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</si>
  <si>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</si>
  <si>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</si>
  <si>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</si>
  <si>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</si>
  <si>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</si>
  <si>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</si>
  <si>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</si>
  <si>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</si>
  <si>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</si>
  <si>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</si>
  <si>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</si>
  <si>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</si>
  <si>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Genworth Financial Inc</t>
  </si>
  <si>
    <t>longName</t>
  </si>
  <si>
    <t>Genworth Financial, Inc.</t>
  </si>
  <si>
    <t>firstTradeDateEpochUtc</t>
  </si>
  <si>
    <t>timeZoneFullName</t>
  </si>
  <si>
    <t>America/New_York</t>
  </si>
  <si>
    <t>timeZoneShortName</t>
  </si>
  <si>
    <t>EST</t>
  </si>
  <si>
    <t>uuid</t>
  </si>
  <si>
    <t>c23c7890-46f2-3139-a4e4-1cc1ea0581df</t>
  </si>
  <si>
    <t>messageBoardId</t>
  </si>
  <si>
    <t>finmb_8598029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</si>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</sst>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nwort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70.66585854281915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3.00630528E9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19.399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9.386666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-1240.0</v>
      </c>
      <c r="C2" s="1">
        <v>-615.0</v>
      </c>
      <c r="D2" s="1">
        <v>-277.0</v>
      </c>
      <c r="E2" s="1">
        <v>817.0</v>
      </c>
      <c r="F2" s="1">
        <v>119.0</v>
      </c>
      <c r="G2" s="1">
        <v>343.0</v>
      </c>
      <c r="H2" s="1">
        <v>178.0</v>
      </c>
      <c r="I2" s="1">
        <v>904.0</v>
      </c>
      <c r="J2" s="1">
        <v>609.0</v>
      </c>
      <c r="K2" s="1">
        <v>76.0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47.0</v>
      </c>
      <c r="C3" s="1">
        <v>26.0</v>
      </c>
      <c r="D3" s="1">
        <v>23.0</v>
      </c>
      <c r="E3" s="1">
        <v>47.0</v>
      </c>
      <c r="F3" s="1">
        <v>48.0</v>
      </c>
      <c r="G3" s="1">
        <v>39.0</v>
      </c>
      <c r="H3" s="1">
        <v>36.0</v>
      </c>
      <c r="I3" s="1">
        <v>-12.0</v>
      </c>
      <c r="J3" s="1">
        <v>26.0</v>
      </c>
      <c r="K3" s="1">
        <v>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47.0</v>
      </c>
      <c r="C4" s="1">
        <v>26.0</v>
      </c>
      <c r="D4" s="1">
        <v>23.0</v>
      </c>
      <c r="E4" s="1">
        <v>47.0</v>
      </c>
      <c r="F4" s="1">
        <v>48.0</v>
      </c>
      <c r="G4" s="1">
        <v>39.0</v>
      </c>
      <c r="H4" s="1">
        <v>36.0</v>
      </c>
      <c r="I4" s="1">
        <v>-12.0</v>
      </c>
      <c r="J4" s="1">
        <v>26.0</v>
      </c>
      <c r="K4" s="1">
        <v>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141.0</v>
      </c>
      <c r="D5" s="1">
        <v>-26.0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-77.0</v>
      </c>
      <c r="C6" s="1">
        <v>-31.0</v>
      </c>
      <c r="D6" s="1">
        <v>-210.0</v>
      </c>
      <c r="E6" s="1">
        <v>-412.0</v>
      </c>
      <c r="F6" s="1">
        <v>24.0</v>
      </c>
      <c r="G6" s="1">
        <v>-168.0</v>
      </c>
      <c r="H6" s="1">
        <v>-696.0</v>
      </c>
      <c r="I6" s="1">
        <v>-499.0</v>
      </c>
      <c r="J6" s="1">
        <v>-137.0</v>
      </c>
      <c r="K6" s="1">
        <v>-129.0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849.0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5.0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524.0</v>
      </c>
      <c r="C8" s="1">
        <v>940.0</v>
      </c>
      <c r="D8" s="1">
        <v>475.0</v>
      </c>
      <c r="E8" s="1">
        <v>388.0</v>
      </c>
      <c r="F8" s="1">
        <v>343.0</v>
      </c>
      <c r="G8" s="1">
        <v>402.0</v>
      </c>
      <c r="H8" s="1">
        <v>456.0</v>
      </c>
      <c r="I8" s="1">
        <v>389.0</v>
      </c>
      <c r="J8" s="1">
        <v>281.0</v>
      </c>
      <c r="K8" s="1">
        <v>235.0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30.0</v>
      </c>
      <c r="C9" s="1">
        <v>16.0</v>
      </c>
      <c r="D9" s="1">
        <v>32.0</v>
      </c>
      <c r="E9" s="1">
        <v>42.0</v>
      </c>
      <c r="F9" s="1">
        <v>37.0</v>
      </c>
      <c r="G9" s="1">
        <v>27.0</v>
      </c>
      <c r="H9" s="1">
        <v>40.0</v>
      </c>
      <c r="I9" s="1">
        <v>40.0</v>
      </c>
      <c r="J9" s="1">
        <v>37.0</v>
      </c>
      <c r="K9" s="1">
        <v>49.0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-180.0</v>
      </c>
      <c r="C10" s="1">
        <v>-15.0</v>
      </c>
      <c r="D10" s="1">
        <v>32.0</v>
      </c>
      <c r="E10" s="1">
        <v>-4.0</v>
      </c>
      <c r="F10" s="1">
        <v>-52.0</v>
      </c>
      <c r="G10" s="1">
        <v>26.0</v>
      </c>
      <c r="H10" s="1">
        <v>-10.0</v>
      </c>
      <c r="I10" s="1">
        <v>-34.0</v>
      </c>
      <c r="J10" s="1">
        <v>-1.0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3210.0</v>
      </c>
      <c r="C11" s="1">
        <v>1850.0</v>
      </c>
      <c r="D11" s="1">
        <v>1320.0</v>
      </c>
      <c r="E11" s="1">
        <v>1620.0</v>
      </c>
      <c r="F11" s="1">
        <v>1560.0</v>
      </c>
      <c r="G11" s="1">
        <v>1260.0</v>
      </c>
      <c r="H11" s="1">
        <v>1220.0</v>
      </c>
      <c r="I11" s="1">
        <v>642.0</v>
      </c>
      <c r="J11" s="1">
        <v>863.0</v>
      </c>
      <c r="K11" s="1">
        <v>1500.0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612.0</v>
      </c>
      <c r="C12" s="1">
        <v>187.0</v>
      </c>
      <c r="D12" s="1">
        <v>327.0</v>
      </c>
      <c r="E12" s="1">
        <v>398.0</v>
      </c>
      <c r="F12" s="1">
        <v>405.0</v>
      </c>
      <c r="G12" s="1">
        <v>251.0</v>
      </c>
      <c r="H12" s="1">
        <v>900.0</v>
      </c>
      <c r="I12" s="1">
        <v>181.0</v>
      </c>
      <c r="J12" s="1">
        <v>-32.0</v>
      </c>
      <c r="K12" s="1">
        <v>-229.0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2.0</v>
      </c>
      <c r="D13" s="1">
        <v>0.0</v>
      </c>
      <c r="E13" s="1">
        <v>0.0</v>
      </c>
      <c r="F13" s="1">
        <v>0.0</v>
      </c>
      <c r="G13" s="1">
        <v>409.0</v>
      </c>
      <c r="H13" s="1">
        <v>-269.0</v>
      </c>
      <c r="I13" s="1">
        <v>-491.0</v>
      </c>
      <c r="J13" s="1">
        <v>-31.0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-1340.0</v>
      </c>
      <c r="C14" s="1">
        <v>-907.0</v>
      </c>
      <c r="D14" s="1">
        <v>161.0</v>
      </c>
      <c r="E14" s="1">
        <v>-347.0</v>
      </c>
      <c r="F14" s="1">
        <v>-846.0</v>
      </c>
      <c r="G14" s="1">
        <v>-509.0</v>
      </c>
      <c r="H14" s="1">
        <v>103.0</v>
      </c>
      <c r="I14" s="1">
        <v>-683.0</v>
      </c>
      <c r="J14" s="1">
        <v>-566.0</v>
      </c>
      <c r="K14" s="1">
        <v>-977.0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2440.0</v>
      </c>
      <c r="C15" s="1">
        <v>1590.0</v>
      </c>
      <c r="D15" s="1">
        <v>1850.0</v>
      </c>
      <c r="E15" s="1">
        <v>2550.0</v>
      </c>
      <c r="F15" s="1">
        <v>1630.0</v>
      </c>
      <c r="G15" s="1">
        <v>2080.0</v>
      </c>
      <c r="H15" s="1">
        <v>1960.0</v>
      </c>
      <c r="I15" s="1">
        <v>437.0</v>
      </c>
      <c r="J15" s="1">
        <v>1050.0</v>
      </c>
      <c r="K15" s="1">
        <v>597.0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-5.0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273.0</v>
      </c>
      <c r="D17" s="1">
        <v>39.0</v>
      </c>
      <c r="E17" s="1">
        <v>0.0</v>
      </c>
      <c r="F17" s="1">
        <v>0.0</v>
      </c>
      <c r="G17" s="1">
        <v>1400.0</v>
      </c>
      <c r="H17" s="1">
        <v>0.0</v>
      </c>
      <c r="I17" s="1">
        <v>270.0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-1680.0</v>
      </c>
      <c r="C18" s="1">
        <v>-643.0</v>
      </c>
      <c r="D18" s="1">
        <v>-2160.0</v>
      </c>
      <c r="E18" s="1">
        <v>-597.0</v>
      </c>
      <c r="F18" s="1">
        <v>-356.0</v>
      </c>
      <c r="G18" s="1">
        <v>31.0</v>
      </c>
      <c r="H18" s="1">
        <v>-1540.0</v>
      </c>
      <c r="I18" s="1">
        <v>725.0</v>
      </c>
      <c r="J18" s="1">
        <v>891.0</v>
      </c>
      <c r="K18" s="1">
        <v>1050.0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-158.0</v>
      </c>
      <c r="C19" s="1">
        <v>-8.0</v>
      </c>
      <c r="D19" s="1">
        <v>6.0</v>
      </c>
      <c r="E19" s="1">
        <v>-157.0</v>
      </c>
      <c r="F19" s="1">
        <v>-266.0</v>
      </c>
      <c r="G19" s="1">
        <v>-154.0</v>
      </c>
      <c r="H19" s="1">
        <v>387.0</v>
      </c>
      <c r="I19" s="1">
        <v>-32.0</v>
      </c>
      <c r="J19" s="1">
        <v>-158.0</v>
      </c>
      <c r="K19" s="1">
        <v>270.0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-26.0</v>
      </c>
      <c r="D20" s="1">
        <v>0.0</v>
      </c>
      <c r="E20" s="1">
        <v>0.0</v>
      </c>
      <c r="F20" s="1">
        <v>0.0</v>
      </c>
      <c r="G20" s="1">
        <v>26.0</v>
      </c>
      <c r="H20" s="1">
        <v>0.0</v>
      </c>
      <c r="I20" s="1">
        <v>-67.0</v>
      </c>
      <c r="J20" s="1">
        <v>0.0</v>
      </c>
      <c r="K20" s="1">
        <v>-55.0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-1840.0</v>
      </c>
      <c r="C21" s="1">
        <v>-404.0</v>
      </c>
      <c r="D21" s="1">
        <v>-2120.0</v>
      </c>
      <c r="E21" s="1">
        <v>-759.0</v>
      </c>
      <c r="F21" s="1">
        <v>-622.0</v>
      </c>
      <c r="G21" s="1">
        <v>1300.0</v>
      </c>
      <c r="H21" s="1">
        <v>-1150.0</v>
      </c>
      <c r="I21" s="1">
        <v>896.0</v>
      </c>
      <c r="J21" s="1">
        <v>733.0</v>
      </c>
      <c r="K21" s="1">
        <v>1260.0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144.0</v>
      </c>
      <c r="C22" s="1">
        <v>150.0</v>
      </c>
      <c r="D22" s="1">
        <v>0.0</v>
      </c>
      <c r="E22" s="1">
        <v>0.0</v>
      </c>
      <c r="F22" s="1">
        <v>441.0</v>
      </c>
      <c r="G22" s="1">
        <v>0.0</v>
      </c>
      <c r="H22" s="1">
        <v>766.0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144.0</v>
      </c>
      <c r="C23" s="1">
        <v>150.0</v>
      </c>
      <c r="D23" s="1">
        <v>0.0</v>
      </c>
      <c r="E23" s="1">
        <v>0.0</v>
      </c>
      <c r="F23" s="1">
        <v>441.0</v>
      </c>
      <c r="G23" s="1">
        <v>0.0</v>
      </c>
      <c r="H23" s="1">
        <v>766.0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-695.0</v>
      </c>
      <c r="C24" s="1">
        <v>-217.0</v>
      </c>
      <c r="D24" s="1">
        <v>-2020.0</v>
      </c>
      <c r="E24" s="1">
        <v>-34.0</v>
      </c>
      <c r="F24" s="1">
        <v>-640.0</v>
      </c>
      <c r="G24" s="1">
        <v>-446.0</v>
      </c>
      <c r="H24" s="1">
        <v>-842.0</v>
      </c>
      <c r="I24" s="1">
        <v>-1540.0</v>
      </c>
      <c r="J24" s="1">
        <v>-297.0</v>
      </c>
      <c r="K24" s="1">
        <v>-32.0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-695.0</v>
      </c>
      <c r="C25" s="1">
        <v>-217.0</v>
      </c>
      <c r="D25" s="1">
        <v>-2020.0</v>
      </c>
      <c r="E25" s="1">
        <v>-34.0</v>
      </c>
      <c r="F25" s="1">
        <v>-640.0</v>
      </c>
      <c r="G25" s="1">
        <v>-446.0</v>
      </c>
      <c r="H25" s="1">
        <v>-842.0</v>
      </c>
      <c r="I25" s="1">
        <v>-1540.0</v>
      </c>
      <c r="J25" s="1">
        <v>-297.0</v>
      </c>
      <c r="K25" s="1">
        <v>-32.0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-64.0</v>
      </c>
      <c r="K26" s="1">
        <v>-296.0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2990.0</v>
      </c>
      <c r="C27" s="1">
        <v>2260.0</v>
      </c>
      <c r="D27" s="1">
        <v>1350.0</v>
      </c>
      <c r="E27" s="1">
        <v>857.0</v>
      </c>
      <c r="F27" s="1">
        <v>1190.0</v>
      </c>
      <c r="G27" s="1">
        <v>824.0</v>
      </c>
      <c r="H27" s="1">
        <v>862.0</v>
      </c>
      <c r="I27" s="1">
        <v>669.0</v>
      </c>
      <c r="J27" s="1">
        <v>606.0</v>
      </c>
      <c r="K27" s="1">
        <v>566.0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-2590.0</v>
      </c>
      <c r="C28" s="1">
        <v>-2140.0</v>
      </c>
      <c r="D28" s="1">
        <v>-2000.0</v>
      </c>
      <c r="E28" s="1">
        <v>-2400.0</v>
      </c>
      <c r="F28" s="1">
        <v>-2360.0</v>
      </c>
      <c r="G28" s="1">
        <v>-2320.0</v>
      </c>
      <c r="H28" s="1">
        <v>-2280.0</v>
      </c>
      <c r="I28" s="1">
        <v>-2070.0</v>
      </c>
      <c r="J28" s="1">
        <v>-1670.0</v>
      </c>
      <c r="K28" s="1">
        <v>-1640.0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351.0</v>
      </c>
      <c r="C29" s="1">
        <v>-88.0</v>
      </c>
      <c r="D29" s="1">
        <v>-252.0</v>
      </c>
      <c r="E29" s="1">
        <v>-194.0</v>
      </c>
      <c r="F29" s="1">
        <v>-260.0</v>
      </c>
      <c r="G29" s="1">
        <v>-276.0</v>
      </c>
      <c r="H29" s="1">
        <v>-11.0</v>
      </c>
      <c r="I29" s="1">
        <v>524.0</v>
      </c>
      <c r="J29" s="1">
        <v>-131.0</v>
      </c>
      <c r="K29" s="1">
        <v>-44.0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205.0</v>
      </c>
      <c r="C30" s="1">
        <v>-42.0</v>
      </c>
      <c r="D30" s="1">
        <v>-2930.0</v>
      </c>
      <c r="E30" s="1">
        <v>-1770.0</v>
      </c>
      <c r="F30" s="1">
        <v>-1620.0</v>
      </c>
      <c r="G30" s="1">
        <v>-2220.0</v>
      </c>
      <c r="H30" s="1">
        <v>-1510.0</v>
      </c>
      <c r="I30" s="1">
        <v>-2420.0</v>
      </c>
      <c r="J30" s="1">
        <v>-1550.0</v>
      </c>
      <c r="K30" s="1">
        <v>-1440.0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-103.0</v>
      </c>
      <c r="C31" s="1">
        <v>-70.0</v>
      </c>
      <c r="D31" s="1">
        <v>-10.0</v>
      </c>
      <c r="E31" s="1">
        <v>64.0</v>
      </c>
      <c r="F31" s="1">
        <v>-88.0</v>
      </c>
      <c r="G31" s="1">
        <v>1.0</v>
      </c>
      <c r="H31" s="1">
        <v>15.0</v>
      </c>
      <c r="I31" s="1">
        <v>1.0</v>
      </c>
      <c r="J31" s="1">
        <v>0.0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704.0</v>
      </c>
      <c r="C32" s="1">
        <v>1080.0</v>
      </c>
      <c r="D32" s="1">
        <v>-3210.0</v>
      </c>
      <c r="E32" s="1">
        <v>91.0</v>
      </c>
      <c r="F32" s="1">
        <v>-698.0</v>
      </c>
      <c r="G32" s="1">
        <v>1160.0</v>
      </c>
      <c r="H32" s="1">
        <v>-685.0</v>
      </c>
      <c r="I32" s="1">
        <v>-1080.0</v>
      </c>
      <c r="J32" s="1">
        <v>228.0</v>
      </c>
      <c r="K32" s="1">
        <v>416.0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437.0</v>
      </c>
      <c r="C34" s="1">
        <v>424.0</v>
      </c>
      <c r="D34" s="1">
        <v>381.0</v>
      </c>
      <c r="E34" s="1">
        <v>318.0</v>
      </c>
      <c r="F34" s="1">
        <v>326.0</v>
      </c>
      <c r="G34" s="1">
        <v>292.0</v>
      </c>
      <c r="H34" s="1">
        <v>196.0</v>
      </c>
      <c r="I34" s="1">
        <v>198.0</v>
      </c>
      <c r="J34" s="1">
        <v>101.0</v>
      </c>
      <c r="K34" s="1">
        <v>110.0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439.0</v>
      </c>
      <c r="C35" s="1">
        <v>153.0</v>
      </c>
      <c r="D35" s="1">
        <v>203.0</v>
      </c>
      <c r="E35" s="1">
        <v>151.0</v>
      </c>
      <c r="F35" s="1">
        <v>197.0</v>
      </c>
      <c r="G35" s="1">
        <v>31.0</v>
      </c>
      <c r="H35" s="1">
        <v>12.0</v>
      </c>
      <c r="I35" s="1">
        <v>7.0</v>
      </c>
      <c r="J35" s="1">
        <v>5.0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-551.0</v>
      </c>
      <c r="C36" s="1">
        <v>-67.0</v>
      </c>
      <c r="D36" s="1">
        <v>-2020.0</v>
      </c>
      <c r="E36" s="1">
        <v>-34.0</v>
      </c>
      <c r="F36" s="1">
        <v>-199.0</v>
      </c>
      <c r="G36" s="1">
        <v>-446.0</v>
      </c>
      <c r="H36" s="1">
        <v>-76.0</v>
      </c>
      <c r="I36" s="1">
        <v>-1540.0</v>
      </c>
      <c r="J36" s="1">
        <v>-297.0</v>
      </c>
      <c r="K36" s="1">
        <v>-32.0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777.0</v>
      </c>
      <c r="C37" s="1">
        <v>2130.0</v>
      </c>
      <c r="D37" s="1">
        <v>346.0</v>
      </c>
      <c r="E37" s="1">
        <v>1810.0</v>
      </c>
      <c r="F37" s="1">
        <v>1230.0</v>
      </c>
      <c r="G37" s="1">
        <v>3600.0</v>
      </c>
      <c r="H37" s="1">
        <v>2170.0</v>
      </c>
      <c r="I37" s="1">
        <v>1730.0</v>
      </c>
      <c r="J37" s="1">
        <v>1410.0</v>
      </c>
      <c r="K37" s="1">
        <v>257.0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1080.0</v>
      </c>
      <c r="C38" s="1">
        <v>2390.0</v>
      </c>
      <c r="D38" s="1">
        <v>556.0</v>
      </c>
      <c r="E38" s="1">
        <v>1980.0</v>
      </c>
      <c r="F38" s="1">
        <v>1420.0</v>
      </c>
      <c r="G38" s="1">
        <v>3750.0</v>
      </c>
      <c r="H38" s="1">
        <v>2290.0</v>
      </c>
      <c r="I38" s="1">
        <v>1830.0</v>
      </c>
      <c r="J38" s="1">
        <v>1480.0</v>
      </c>
      <c r="K38" s="1">
        <v>331.0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-443.0</v>
      </c>
      <c r="C39" s="1">
        <v>-1150.0</v>
      </c>
      <c r="D39" s="1">
        <v>438.0</v>
      </c>
      <c r="E39" s="1">
        <v>-874.0</v>
      </c>
      <c r="F39" s="1">
        <v>-522.0</v>
      </c>
      <c r="G39" s="1">
        <v>-2680.0</v>
      </c>
      <c r="H39" s="1">
        <v>-968.0</v>
      </c>
      <c r="I39" s="1">
        <v>-538.0</v>
      </c>
      <c r="J39" s="1">
        <v>-380.0</v>
      </c>
      <c r="K39" s="1">
        <v>257.0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62450.0</v>
      </c>
      <c r="C3" s="1">
        <v>58200.0</v>
      </c>
      <c r="D3" s="1">
        <v>60570.0</v>
      </c>
      <c r="E3" s="1">
        <v>62520.0</v>
      </c>
      <c r="F3" s="1">
        <v>59660.0</v>
      </c>
      <c r="G3" s="1">
        <v>60340.0</v>
      </c>
      <c r="H3" s="1">
        <v>65790.0</v>
      </c>
      <c r="I3" s="1">
        <v>60480.0</v>
      </c>
      <c r="J3" s="1">
        <v>46580.0</v>
      </c>
      <c r="K3" s="1">
        <v>46780.0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534.0</v>
      </c>
      <c r="C4" s="1">
        <v>498.0</v>
      </c>
      <c r="D4" s="1">
        <v>831.0</v>
      </c>
      <c r="E4" s="1">
        <v>1080.0</v>
      </c>
      <c r="F4" s="1">
        <v>1060.0</v>
      </c>
      <c r="G4" s="1">
        <v>873.0</v>
      </c>
      <c r="H4" s="1">
        <v>1520.0</v>
      </c>
      <c r="I4" s="1">
        <v>2100.0</v>
      </c>
      <c r="J4" s="1">
        <v>2650.0</v>
      </c>
      <c r="K4" s="1">
        <v>3220.0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1330.0</v>
      </c>
      <c r="C5" s="1">
        <v>1500.0</v>
      </c>
      <c r="D5" s="1">
        <v>855.0</v>
      </c>
      <c r="E5" s="1">
        <v>74.0</v>
      </c>
      <c r="F5" s="1">
        <v>123.0</v>
      </c>
      <c r="G5" s="1">
        <v>197.0</v>
      </c>
      <c r="H5" s="1">
        <v>468.0</v>
      </c>
      <c r="I5" s="1">
        <v>364.0</v>
      </c>
      <c r="J5" s="1">
        <v>24.0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6300.0</v>
      </c>
      <c r="C6" s="1">
        <v>6330.0</v>
      </c>
      <c r="D6" s="1">
        <v>6240.0</v>
      </c>
      <c r="E6" s="1">
        <v>6450.0</v>
      </c>
      <c r="F6" s="1">
        <v>6750.0</v>
      </c>
      <c r="G6" s="1">
        <v>6960.0</v>
      </c>
      <c r="H6" s="1">
        <v>6740.0</v>
      </c>
      <c r="I6" s="1">
        <v>6830.0</v>
      </c>
      <c r="J6" s="1">
        <v>7010.0</v>
      </c>
      <c r="K6" s="1">
        <v>6800.0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1500.0</v>
      </c>
      <c r="C7" s="1">
        <v>1570.0</v>
      </c>
      <c r="D7" s="1">
        <v>1740.0</v>
      </c>
      <c r="E7" s="1">
        <v>1790.0</v>
      </c>
      <c r="F7" s="1">
        <v>1860.0</v>
      </c>
      <c r="G7" s="1">
        <v>2060.0</v>
      </c>
      <c r="H7" s="1">
        <v>1980.0</v>
      </c>
      <c r="I7" s="1">
        <v>2050.0</v>
      </c>
      <c r="J7" s="1">
        <v>2140.0</v>
      </c>
      <c r="K7" s="1">
        <v>2220.0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382.0</v>
      </c>
      <c r="C8" s="1">
        <v>215.0</v>
      </c>
      <c r="D8" s="1">
        <v>371.0</v>
      </c>
      <c r="E8" s="1">
        <v>920.0</v>
      </c>
      <c r="F8" s="1">
        <v>251.0</v>
      </c>
      <c r="G8" s="1">
        <v>274.0</v>
      </c>
      <c r="H8" s="1">
        <v>206.0</v>
      </c>
      <c r="I8" s="1">
        <v>43.0</v>
      </c>
      <c r="J8" s="1">
        <v>49.0</v>
      </c>
      <c r="K8" s="1">
        <v>71.0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72500.0</v>
      </c>
      <c r="C9" s="1">
        <v>68310.0</v>
      </c>
      <c r="D9" s="1">
        <v>70610.0</v>
      </c>
      <c r="E9" s="1">
        <v>72830.0</v>
      </c>
      <c r="F9" s="1">
        <v>69710.0</v>
      </c>
      <c r="G9" s="1">
        <v>70700.0</v>
      </c>
      <c r="H9" s="1">
        <v>76710.0</v>
      </c>
      <c r="I9" s="1">
        <v>71860.0</v>
      </c>
      <c r="J9" s="1">
        <v>58460.0</v>
      </c>
      <c r="K9" s="1">
        <v>59150.0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4920.0</v>
      </c>
      <c r="C10" s="1">
        <v>5960.0</v>
      </c>
      <c r="D10" s="1">
        <v>2780.0</v>
      </c>
      <c r="E10" s="1">
        <v>2880.0</v>
      </c>
      <c r="F10" s="1">
        <v>2180.0</v>
      </c>
      <c r="G10" s="1">
        <v>3340.0</v>
      </c>
      <c r="H10" s="1">
        <v>2660.0</v>
      </c>
      <c r="I10" s="1">
        <v>1570.0</v>
      </c>
      <c r="J10" s="1">
        <v>1800.0</v>
      </c>
      <c r="K10" s="1">
        <v>2220.0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17350.0</v>
      </c>
      <c r="C11" s="1">
        <v>17240.0</v>
      </c>
      <c r="D11" s="1">
        <v>17760.0</v>
      </c>
      <c r="E11" s="1">
        <v>17570.0</v>
      </c>
      <c r="F11" s="1">
        <v>17280.0</v>
      </c>
      <c r="G11" s="1">
        <v>17100.0</v>
      </c>
      <c r="H11" s="1">
        <v>16820.0</v>
      </c>
      <c r="I11" s="1">
        <v>16810.0</v>
      </c>
      <c r="J11" s="1">
        <v>16440.0</v>
      </c>
      <c r="K11" s="1">
        <v>19020.0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685.0</v>
      </c>
      <c r="C12" s="1">
        <v>653.0</v>
      </c>
      <c r="D12" s="1">
        <v>659.0</v>
      </c>
      <c r="E12" s="1">
        <v>735.0</v>
      </c>
      <c r="F12" s="1">
        <v>923.0</v>
      </c>
      <c r="G12" s="1">
        <v>1040.0</v>
      </c>
      <c r="H12" s="1">
        <v>1020.0</v>
      </c>
      <c r="I12" s="1">
        <v>1010.0</v>
      </c>
      <c r="J12" s="1">
        <v>1110.0</v>
      </c>
      <c r="K12" s="1">
        <v>1180.0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5040.0</v>
      </c>
      <c r="C13" s="1">
        <v>4400.0</v>
      </c>
      <c r="D13" s="1">
        <v>3570.0</v>
      </c>
      <c r="E13" s="1">
        <v>2330.0</v>
      </c>
      <c r="F13" s="1">
        <v>3260.0</v>
      </c>
      <c r="G13" s="1">
        <v>1840.0</v>
      </c>
      <c r="H13" s="1">
        <v>1530.0</v>
      </c>
      <c r="I13" s="1">
        <v>1150.0</v>
      </c>
      <c r="J13" s="1">
        <v>2200.0</v>
      </c>
      <c r="K13" s="1">
        <v>1990.0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9210.0</v>
      </c>
      <c r="C14" s="1">
        <v>7880.0</v>
      </c>
      <c r="D14" s="1">
        <v>7300.0</v>
      </c>
      <c r="E14" s="1">
        <v>7230.0</v>
      </c>
      <c r="F14" s="1">
        <v>5860.0</v>
      </c>
      <c r="G14" s="1">
        <v>6110.0</v>
      </c>
      <c r="H14" s="1">
        <v>6080.0</v>
      </c>
      <c r="I14" s="1">
        <v>6070.0</v>
      </c>
      <c r="J14" s="1">
        <v>4420.0</v>
      </c>
      <c r="K14" s="1">
        <v>4510.0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16.0</v>
      </c>
      <c r="C15" s="1">
        <v>14.0</v>
      </c>
      <c r="D15" s="1">
        <v>14.0</v>
      </c>
      <c r="E15" s="1">
        <v>15.0</v>
      </c>
      <c r="F15" s="1">
        <v>13.0</v>
      </c>
      <c r="G15" s="1">
        <v>5.0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216.0</v>
      </c>
      <c r="C16" s="1">
        <v>253.0</v>
      </c>
      <c r="D16" s="1">
        <v>258.0</v>
      </c>
      <c r="E16" s="1">
        <v>227.0</v>
      </c>
      <c r="F16" s="1">
        <v>259.0</v>
      </c>
      <c r="G16" s="1">
        <v>166.0</v>
      </c>
      <c r="H16" s="1">
        <v>190.0</v>
      </c>
      <c r="I16" s="1">
        <v>136.0</v>
      </c>
      <c r="J16" s="1">
        <v>214.0</v>
      </c>
      <c r="K16" s="1">
        <v>178.0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0.0</v>
      </c>
      <c r="C17" s="1">
        <v>0.0</v>
      </c>
      <c r="D17" s="1">
        <v>173.0</v>
      </c>
      <c r="E17" s="1">
        <v>59.0</v>
      </c>
      <c r="F17" s="1">
        <v>57.0</v>
      </c>
      <c r="G17" s="1">
        <v>64.0</v>
      </c>
      <c r="H17" s="1">
        <v>100.0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66.0</v>
      </c>
      <c r="C18" s="1">
        <v>209.0</v>
      </c>
      <c r="D18" s="1">
        <v>128.0</v>
      </c>
      <c r="E18" s="1">
        <v>204.0</v>
      </c>
      <c r="F18" s="1">
        <v>61.0</v>
      </c>
      <c r="G18" s="1">
        <v>94.0</v>
      </c>
      <c r="H18" s="1">
        <v>119.0</v>
      </c>
      <c r="I18" s="1">
        <v>50.0</v>
      </c>
      <c r="J18" s="1">
        <v>26.0</v>
      </c>
      <c r="K18" s="1">
        <v>76.0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155.0</v>
      </c>
      <c r="D19" s="1">
        <v>0.0</v>
      </c>
      <c r="E19" s="1">
        <v>504.0</v>
      </c>
      <c r="F19" s="1">
        <v>736.0</v>
      </c>
      <c r="G19" s="1">
        <v>425.0</v>
      </c>
      <c r="H19" s="1">
        <v>107.0</v>
      </c>
      <c r="I19" s="1">
        <v>119.0</v>
      </c>
      <c r="J19" s="1">
        <v>1340.0</v>
      </c>
      <c r="K19" s="1">
        <v>1950.0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56.0</v>
      </c>
      <c r="C20" s="1">
        <v>90.0</v>
      </c>
      <c r="D20" s="1">
        <v>76.0</v>
      </c>
      <c r="E20" s="1">
        <v>59.0</v>
      </c>
      <c r="F20" s="1">
        <v>75.0</v>
      </c>
      <c r="G20" s="1">
        <v>30.0</v>
      </c>
      <c r="H20" s="1">
        <v>10.0</v>
      </c>
      <c r="I20" s="1">
        <v>7.0</v>
      </c>
      <c r="J20" s="1">
        <v>27.0</v>
      </c>
      <c r="K20" s="1">
        <v>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1310.0</v>
      </c>
      <c r="C21" s="1">
        <v>1260.0</v>
      </c>
      <c r="D21" s="1">
        <v>1330.0</v>
      </c>
      <c r="E21" s="1">
        <v>660.0</v>
      </c>
      <c r="F21" s="1">
        <v>513.0</v>
      </c>
      <c r="G21" s="1">
        <v>429.0</v>
      </c>
      <c r="H21" s="1">
        <v>411.0</v>
      </c>
      <c r="I21" s="1">
        <v>388.0</v>
      </c>
      <c r="J21" s="1">
        <v>415.0</v>
      </c>
      <c r="K21" s="1">
        <v>532.0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111000.0</v>
      </c>
      <c r="C22" s="1">
        <v>106000.0</v>
      </c>
      <c r="D22" s="1">
        <v>105000.0</v>
      </c>
      <c r="E22" s="1">
        <v>105000.0</v>
      </c>
      <c r="F22" s="1">
        <v>101000.0</v>
      </c>
      <c r="G22" s="1">
        <v>101000.0</v>
      </c>
      <c r="H22" s="1">
        <v>106000.0</v>
      </c>
      <c r="I22" s="1">
        <v>99170.0</v>
      </c>
      <c r="J22" s="1">
        <v>86440.0</v>
      </c>
      <c r="K22" s="1">
        <v>90820.0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61380.0</v>
      </c>
      <c r="C24" s="1">
        <v>61980.0</v>
      </c>
      <c r="D24" s="1">
        <v>62070.0</v>
      </c>
      <c r="E24" s="1">
        <v>61980.0</v>
      </c>
      <c r="F24" s="1">
        <v>60170.0</v>
      </c>
      <c r="G24" s="1">
        <v>61810.0</v>
      </c>
      <c r="H24" s="1">
        <v>63390.0</v>
      </c>
      <c r="I24" s="1">
        <v>60290.0</v>
      </c>
      <c r="J24" s="1">
        <v>54740.0</v>
      </c>
      <c r="K24" s="1">
        <v>73020.0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8039.0</v>
      </c>
      <c r="C25" s="1">
        <v>8100.0</v>
      </c>
      <c r="D25" s="1">
        <v>9260.0</v>
      </c>
      <c r="E25" s="1">
        <v>9590.0</v>
      </c>
      <c r="F25" s="1">
        <v>10380.0</v>
      </c>
      <c r="G25" s="1">
        <v>10960.0</v>
      </c>
      <c r="H25" s="1">
        <v>11820.0</v>
      </c>
      <c r="I25" s="1">
        <v>11840.0</v>
      </c>
      <c r="J25" s="1">
        <v>12230.0</v>
      </c>
      <c r="K25" s="1">
        <v>652.0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3990.0</v>
      </c>
      <c r="C26" s="1">
        <v>3310.0</v>
      </c>
      <c r="D26" s="1">
        <v>3380.0</v>
      </c>
      <c r="E26" s="1">
        <v>3970.0</v>
      </c>
      <c r="F26" s="1">
        <v>3550.0</v>
      </c>
      <c r="G26" s="1">
        <v>1890.0</v>
      </c>
      <c r="H26" s="1">
        <v>1970.0</v>
      </c>
      <c r="I26" s="1">
        <v>672.0</v>
      </c>
      <c r="J26" s="1">
        <v>584.0</v>
      </c>
      <c r="K26" s="1">
        <v>149.0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230.0</v>
      </c>
      <c r="C27" s="1">
        <v>250.0</v>
      </c>
      <c r="D27" s="1">
        <v>361.0</v>
      </c>
      <c r="E27" s="1">
        <v>25.0</v>
      </c>
      <c r="F27" s="1">
        <v>102.0</v>
      </c>
      <c r="G27" s="1">
        <v>10.0</v>
      </c>
      <c r="H27" s="1">
        <v>23.0</v>
      </c>
      <c r="I27" s="1">
        <v>26.0</v>
      </c>
      <c r="J27" s="1">
        <v>522.0</v>
      </c>
      <c r="K27" s="1">
        <v>490.0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924.0</v>
      </c>
      <c r="C28" s="1">
        <v>576.0</v>
      </c>
      <c r="D28" s="1">
        <v>609.0</v>
      </c>
      <c r="E28" s="1">
        <v>268.0</v>
      </c>
      <c r="F28" s="1">
        <v>102.0</v>
      </c>
      <c r="G28" s="1">
        <v>51.0</v>
      </c>
      <c r="H28" s="1">
        <v>67.0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6850.0</v>
      </c>
      <c r="C29" s="1">
        <v>6670.0</v>
      </c>
      <c r="D29" s="1">
        <v>4550.0</v>
      </c>
      <c r="E29" s="1">
        <v>4570.0</v>
      </c>
      <c r="F29" s="1">
        <v>4340.0</v>
      </c>
      <c r="G29" s="1">
        <v>3590.0</v>
      </c>
      <c r="H29" s="1">
        <v>3550.0</v>
      </c>
      <c r="I29" s="1">
        <v>1900.0</v>
      </c>
      <c r="J29" s="1">
        <v>1610.0</v>
      </c>
      <c r="K29" s="1">
        <v>1580.0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51.0</v>
      </c>
      <c r="K30" s="1">
        <v>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9210.0</v>
      </c>
      <c r="C31" s="1">
        <v>7880.0</v>
      </c>
      <c r="D31" s="1">
        <v>7300.0</v>
      </c>
      <c r="E31" s="1">
        <v>7230.0</v>
      </c>
      <c r="F31" s="1">
        <v>5860.0</v>
      </c>
      <c r="G31" s="1">
        <v>6110.0</v>
      </c>
      <c r="H31" s="1">
        <v>6080.0</v>
      </c>
      <c r="I31" s="1">
        <v>6070.0</v>
      </c>
      <c r="J31" s="1">
        <v>4420.0</v>
      </c>
      <c r="K31" s="1">
        <v>4510.0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953.0</v>
      </c>
      <c r="C32" s="1">
        <v>940.0</v>
      </c>
      <c r="D32" s="1">
        <v>692.0</v>
      </c>
      <c r="E32" s="1">
        <v>705.0</v>
      </c>
      <c r="F32" s="1">
        <v>804.0</v>
      </c>
      <c r="G32" s="1">
        <v>795.0</v>
      </c>
      <c r="H32" s="1">
        <v>1400.0</v>
      </c>
      <c r="I32" s="1">
        <v>624.0</v>
      </c>
      <c r="J32" s="1">
        <v>448.0</v>
      </c>
      <c r="K32" s="1">
        <v>191.0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161.0</v>
      </c>
      <c r="C33" s="1">
        <v>156.0</v>
      </c>
      <c r="D33" s="1">
        <v>156.0</v>
      </c>
      <c r="E33" s="1">
        <v>166.0</v>
      </c>
      <c r="F33" s="1">
        <v>150.0</v>
      </c>
      <c r="G33" s="1">
        <v>129.0</v>
      </c>
      <c r="H33" s="1">
        <v>146.0</v>
      </c>
      <c r="I33" s="1">
        <v>136.0</v>
      </c>
      <c r="J33" s="1">
        <v>97.0</v>
      </c>
      <c r="K33" s="1">
        <v>102.0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908.0</v>
      </c>
      <c r="C34" s="1">
        <v>24.0</v>
      </c>
      <c r="D34" s="1">
        <v>53.0</v>
      </c>
      <c r="E34" s="1">
        <v>27.0</v>
      </c>
      <c r="F34" s="1">
        <v>24.0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1910.0</v>
      </c>
      <c r="C35" s="1">
        <v>1910.0</v>
      </c>
      <c r="D35" s="1">
        <v>1770.0</v>
      </c>
      <c r="E35" s="1">
        <v>1430.0</v>
      </c>
      <c r="F35" s="1">
        <v>1260.0</v>
      </c>
      <c r="G35" s="1">
        <v>1370.0</v>
      </c>
      <c r="H35" s="1">
        <v>1480.0</v>
      </c>
      <c r="I35" s="1">
        <v>1350.0</v>
      </c>
      <c r="J35" s="1">
        <v>1000.0</v>
      </c>
      <c r="K35" s="1">
        <v>1740.0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94560.0</v>
      </c>
      <c r="C36" s="1">
        <v>91790.0</v>
      </c>
      <c r="D36" s="1">
        <v>90190.0</v>
      </c>
      <c r="E36" s="1">
        <v>89970.0</v>
      </c>
      <c r="F36" s="1">
        <v>86730.0</v>
      </c>
      <c r="G36" s="1">
        <v>86710.0</v>
      </c>
      <c r="H36" s="1">
        <v>89930.0</v>
      </c>
      <c r="I36" s="1">
        <v>82900.0</v>
      </c>
      <c r="J36" s="1">
        <v>75700.0</v>
      </c>
      <c r="K36" s="1">
        <v>82480.0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12000.0</v>
      </c>
      <c r="C38" s="1">
        <v>11950.0</v>
      </c>
      <c r="D38" s="1">
        <v>11960.0</v>
      </c>
      <c r="E38" s="1">
        <v>11980.0</v>
      </c>
      <c r="F38" s="1">
        <v>11990.0</v>
      </c>
      <c r="G38" s="1">
        <v>11990.0</v>
      </c>
      <c r="H38" s="1">
        <v>12010.0</v>
      </c>
      <c r="I38" s="1">
        <v>11860.0</v>
      </c>
      <c r="J38" s="1">
        <v>11870.0</v>
      </c>
      <c r="K38" s="1">
        <v>11880.0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1180.0</v>
      </c>
      <c r="C39" s="1">
        <v>564.0</v>
      </c>
      <c r="D39" s="1">
        <v>287.0</v>
      </c>
      <c r="E39" s="1">
        <v>1110.0</v>
      </c>
      <c r="F39" s="1">
        <v>1120.0</v>
      </c>
      <c r="G39" s="1">
        <v>1460.0</v>
      </c>
      <c r="H39" s="1">
        <v>1580.0</v>
      </c>
      <c r="I39" s="1">
        <v>2490.0</v>
      </c>
      <c r="J39" s="1">
        <v>3100.0</v>
      </c>
      <c r="K39" s="1">
        <v>1210.0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-2700.0</v>
      </c>
      <c r="C40" s="1">
        <v>-2700.0</v>
      </c>
      <c r="D40" s="1">
        <v>-2700.0</v>
      </c>
      <c r="E40" s="1">
        <v>-2700.0</v>
      </c>
      <c r="F40" s="1">
        <v>-2700.0</v>
      </c>
      <c r="G40" s="1">
        <v>-2700.0</v>
      </c>
      <c r="H40" s="1">
        <v>-2700.0</v>
      </c>
      <c r="I40" s="1">
        <v>-2700.0</v>
      </c>
      <c r="J40" s="1">
        <v>-2760.0</v>
      </c>
      <c r="K40" s="1">
        <v>-3060.0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4450.0</v>
      </c>
      <c r="C41" s="1">
        <v>3010.0</v>
      </c>
      <c r="D41" s="1">
        <v>3090.0</v>
      </c>
      <c r="E41" s="1">
        <v>3030.0</v>
      </c>
      <c r="F41" s="1">
        <v>2040.0</v>
      </c>
      <c r="G41" s="1">
        <v>3430.0</v>
      </c>
      <c r="H41" s="1">
        <v>4420.0</v>
      </c>
      <c r="I41" s="1">
        <v>3860.0</v>
      </c>
      <c r="J41" s="1">
        <v>-2220.0</v>
      </c>
      <c r="K41" s="1">
        <v>-2560.0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14920.0</v>
      </c>
      <c r="C42" s="1">
        <v>12820.0</v>
      </c>
      <c r="D42" s="1">
        <v>12640.0</v>
      </c>
      <c r="E42" s="1">
        <v>13420.0</v>
      </c>
      <c r="F42" s="1">
        <v>12450.0</v>
      </c>
      <c r="G42" s="1">
        <v>14180.0</v>
      </c>
      <c r="H42" s="1">
        <v>15320.0</v>
      </c>
      <c r="I42" s="1">
        <v>15510.0</v>
      </c>
      <c r="J42" s="1">
        <v>9980.0</v>
      </c>
      <c r="K42" s="1">
        <v>7480.0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1870.0</v>
      </c>
      <c r="C43" s="1">
        <v>1810.0</v>
      </c>
      <c r="D43" s="1">
        <v>1820.0</v>
      </c>
      <c r="E43" s="1">
        <v>1910.0</v>
      </c>
      <c r="F43" s="1">
        <v>1740.0</v>
      </c>
      <c r="G43" s="1">
        <v>447.0</v>
      </c>
      <c r="H43" s="1">
        <v>502.0</v>
      </c>
      <c r="I43" s="1">
        <v>756.0</v>
      </c>
      <c r="J43" s="1">
        <v>755.0</v>
      </c>
      <c r="K43" s="1">
        <v>855.0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16800.0</v>
      </c>
      <c r="C44" s="1">
        <v>14640.0</v>
      </c>
      <c r="D44" s="1">
        <v>14470.0</v>
      </c>
      <c r="E44" s="1">
        <v>15330.0</v>
      </c>
      <c r="F44" s="1">
        <v>14190.0</v>
      </c>
      <c r="G44" s="1">
        <v>14630.0</v>
      </c>
      <c r="H44" s="1">
        <v>15820.0</v>
      </c>
      <c r="I44" s="1">
        <v>16270.0</v>
      </c>
      <c r="J44" s="1">
        <v>10740.0</v>
      </c>
      <c r="K44" s="1">
        <v>8340.0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111000.0</v>
      </c>
      <c r="C45" s="1">
        <v>106000.0</v>
      </c>
      <c r="D45" s="1">
        <v>105000.0</v>
      </c>
      <c r="E45" s="1">
        <v>105000.0</v>
      </c>
      <c r="F45" s="1">
        <v>101000.0</v>
      </c>
      <c r="G45" s="1">
        <v>101000.0</v>
      </c>
      <c r="H45" s="1">
        <v>106000.0</v>
      </c>
      <c r="I45" s="1">
        <v>99170.0</v>
      </c>
      <c r="J45" s="1">
        <v>86440.0</v>
      </c>
      <c r="K45" s="1">
        <v>90820.0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497.0</v>
      </c>
      <c r="C47" s="1">
        <v>498.0</v>
      </c>
      <c r="D47" s="1">
        <v>498.0</v>
      </c>
      <c r="E47" s="1">
        <v>499.0</v>
      </c>
      <c r="F47" s="1">
        <v>501.0</v>
      </c>
      <c r="G47" s="1">
        <v>505.0</v>
      </c>
      <c r="H47" s="1">
        <v>506.0</v>
      </c>
      <c r="I47" s="1">
        <v>507.0</v>
      </c>
      <c r="J47" s="1">
        <v>493.0</v>
      </c>
      <c r="K47" s="1">
        <v>443.0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497.0</v>
      </c>
      <c r="C48" s="1">
        <v>498.0</v>
      </c>
      <c r="D48" s="1">
        <v>498.0</v>
      </c>
      <c r="E48" s="1">
        <v>499.0</v>
      </c>
      <c r="F48" s="1">
        <v>501.0</v>
      </c>
      <c r="G48" s="1">
        <v>504.0</v>
      </c>
      <c r="H48" s="1">
        <v>506.0</v>
      </c>
      <c r="I48" s="1">
        <v>508.0</v>
      </c>
      <c r="J48" s="1">
        <v>495.0</v>
      </c>
      <c r="K48" s="1">
        <v>447.0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 t="s">
        <v>103</v>
      </c>
      <c r="C49" s="1" t="s">
        <v>104</v>
      </c>
      <c r="D49" s="1" t="s">
        <v>105</v>
      </c>
      <c r="E49" s="1" t="s">
        <v>106</v>
      </c>
      <c r="F49" s="1" t="s">
        <v>107</v>
      </c>
      <c r="G49" s="1" t="s">
        <v>108</v>
      </c>
      <c r="H49" s="1" t="s">
        <v>109</v>
      </c>
      <c r="I49" s="1" t="s">
        <v>110</v>
      </c>
      <c r="J49" s="1" t="s">
        <v>111</v>
      </c>
      <c r="K49" s="1" t="s">
        <v>112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14690.0</v>
      </c>
      <c r="C50" s="1">
        <v>12560.0</v>
      </c>
      <c r="D50" s="1">
        <v>12370.0</v>
      </c>
      <c r="E50" s="1">
        <v>13180.0</v>
      </c>
      <c r="F50" s="1">
        <v>12180.0</v>
      </c>
      <c r="G50" s="1">
        <v>14010.0</v>
      </c>
      <c r="H50" s="1">
        <v>15130.0</v>
      </c>
      <c r="I50" s="1">
        <v>15370.0</v>
      </c>
      <c r="J50" s="1">
        <v>9770.0</v>
      </c>
      <c r="K50" s="1">
        <v>7300.0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 t="s">
        <v>115</v>
      </c>
      <c r="C51" s="1" t="s">
        <v>116</v>
      </c>
      <c r="D51" s="1" t="s">
        <v>117</v>
      </c>
      <c r="E51" s="1" t="s">
        <v>118</v>
      </c>
      <c r="F51" s="1" t="s">
        <v>119</v>
      </c>
      <c r="G51" s="1" t="s">
        <v>120</v>
      </c>
      <c r="H51" s="1" t="s">
        <v>121</v>
      </c>
      <c r="I51" s="1" t="s">
        <v>122</v>
      </c>
      <c r="J51" s="1" t="s">
        <v>123</v>
      </c>
      <c r="K51" s="1" t="s">
        <v>124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8010.0</v>
      </c>
      <c r="C52" s="1">
        <v>7500.0</v>
      </c>
      <c r="D52" s="1">
        <v>5520.0</v>
      </c>
      <c r="E52" s="1">
        <v>4870.0</v>
      </c>
      <c r="F52" s="1">
        <v>4540.0</v>
      </c>
      <c r="G52" s="1">
        <v>3650.0</v>
      </c>
      <c r="H52" s="1">
        <v>3640.0</v>
      </c>
      <c r="I52" s="1">
        <v>1920.0</v>
      </c>
      <c r="J52" s="1">
        <v>2180.0</v>
      </c>
      <c r="K52" s="1">
        <v>2120.0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3090.0</v>
      </c>
      <c r="C53" s="1">
        <v>1530.0</v>
      </c>
      <c r="D53" s="1">
        <v>2740.0</v>
      </c>
      <c r="E53" s="1">
        <v>1990.0</v>
      </c>
      <c r="F53" s="1">
        <v>2360.0</v>
      </c>
      <c r="G53" s="1">
        <v>308.0</v>
      </c>
      <c r="H53" s="1">
        <v>982.0</v>
      </c>
      <c r="I53" s="1">
        <v>354.0</v>
      </c>
      <c r="J53" s="1">
        <v>385.0</v>
      </c>
      <c r="K53" s="1">
        <v>-93.0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168.0</v>
      </c>
      <c r="C54" s="1">
        <v>88.0</v>
      </c>
      <c r="D54" s="1">
        <v>96.0</v>
      </c>
      <c r="E54" s="1">
        <v>96.0</v>
      </c>
      <c r="F54" s="1">
        <v>88.0</v>
      </c>
      <c r="G54" s="1">
        <v>96.0</v>
      </c>
      <c r="H54" s="1">
        <v>88.0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1870.0</v>
      </c>
      <c r="C55" s="1">
        <v>1810.0</v>
      </c>
      <c r="D55" s="1">
        <v>1820.0</v>
      </c>
      <c r="E55" s="1">
        <v>1910.0</v>
      </c>
      <c r="F55" s="1">
        <v>1740.0</v>
      </c>
      <c r="G55" s="1">
        <v>447.0</v>
      </c>
      <c r="H55" s="1">
        <v>502.0</v>
      </c>
      <c r="I55" s="1">
        <v>756.0</v>
      </c>
      <c r="J55" s="1">
        <v>755.0</v>
      </c>
      <c r="K55" s="1">
        <v>855.0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252.0</v>
      </c>
      <c r="C56" s="1">
        <v>188.0</v>
      </c>
      <c r="D56" s="1">
        <v>199.0</v>
      </c>
      <c r="E56" s="1">
        <v>258.0</v>
      </c>
      <c r="F56" s="1">
        <v>409.0</v>
      </c>
      <c r="G56" s="1">
        <v>634.0</v>
      </c>
      <c r="H56" s="1">
        <v>1050.0</v>
      </c>
      <c r="I56" s="1">
        <v>1900.0</v>
      </c>
      <c r="J56" s="1">
        <v>2330.0</v>
      </c>
      <c r="K56" s="1">
        <v>2820.0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6340.0</v>
      </c>
      <c r="C2" s="1">
        <v>5480.0</v>
      </c>
      <c r="D2" s="1">
        <v>5140.0</v>
      </c>
      <c r="E2" s="1">
        <v>4830.0</v>
      </c>
      <c r="F2" s="1">
        <v>5310.0</v>
      </c>
      <c r="G2" s="1">
        <v>4830.0</v>
      </c>
      <c r="H2" s="1">
        <v>4840.0</v>
      </c>
      <c r="I2" s="1">
        <v>4140.0</v>
      </c>
      <c r="J2" s="1">
        <v>4380.0</v>
      </c>
      <c r="K2" s="1">
        <v>4280.0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3240.0</v>
      </c>
      <c r="C3" s="1">
        <v>3140.0</v>
      </c>
      <c r="D3" s="1">
        <v>3160.0</v>
      </c>
      <c r="E3" s="1">
        <v>3200.0</v>
      </c>
      <c r="F3" s="1">
        <v>3260.0</v>
      </c>
      <c r="G3" s="1">
        <v>3220.0</v>
      </c>
      <c r="H3" s="1">
        <v>3260.0</v>
      </c>
      <c r="I3" s="1">
        <v>3150.0</v>
      </c>
      <c r="J3" s="1">
        <v>3050.0</v>
      </c>
      <c r="K3" s="1">
        <v>3070.0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-20.0</v>
      </c>
      <c r="C4" s="1">
        <v>-75.0</v>
      </c>
      <c r="D4" s="1">
        <v>72.0</v>
      </c>
      <c r="E4" s="1">
        <v>265.0</v>
      </c>
      <c r="F4" s="1">
        <v>-146.0</v>
      </c>
      <c r="G4" s="1">
        <v>50.0</v>
      </c>
      <c r="H4" s="1">
        <v>558.0</v>
      </c>
      <c r="I4" s="1">
        <v>323.0</v>
      </c>
      <c r="J4" s="1">
        <v>-17.0</v>
      </c>
      <c r="K4" s="1">
        <v>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223.0</v>
      </c>
      <c r="J5" s="1">
        <v>99.0</v>
      </c>
      <c r="K5" s="1">
        <v>117.0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9560.0</v>
      </c>
      <c r="C6" s="1">
        <v>8550.0</v>
      </c>
      <c r="D6" s="1">
        <v>8370.0</v>
      </c>
      <c r="E6" s="1">
        <v>8300.0</v>
      </c>
      <c r="F6" s="1">
        <v>8430.0</v>
      </c>
      <c r="G6" s="1">
        <v>8100.0</v>
      </c>
      <c r="H6" s="1">
        <v>8660.0</v>
      </c>
      <c r="I6" s="1">
        <v>7830.0</v>
      </c>
      <c r="J6" s="1">
        <v>7510.0</v>
      </c>
      <c r="K6" s="1">
        <v>7490.0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7360.0</v>
      </c>
      <c r="C7" s="1">
        <v>5870.0</v>
      </c>
      <c r="D7" s="1">
        <v>5940.0</v>
      </c>
      <c r="E7" s="1">
        <v>5820.0</v>
      </c>
      <c r="F7" s="1">
        <v>6300.0</v>
      </c>
      <c r="G7" s="1">
        <v>5740.0</v>
      </c>
      <c r="H7" s="1">
        <v>5940.0</v>
      </c>
      <c r="I7" s="1">
        <v>4890.0</v>
      </c>
      <c r="J7" s="1">
        <v>4740.0</v>
      </c>
      <c r="K7" s="1">
        <v>5860.0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2130.0</v>
      </c>
      <c r="C8" s="1">
        <v>2260.0</v>
      </c>
      <c r="D8" s="1">
        <v>1650.0</v>
      </c>
      <c r="E8" s="1">
        <v>1420.0</v>
      </c>
      <c r="F8" s="1">
        <v>1350.0</v>
      </c>
      <c r="G8" s="1">
        <v>1400.0</v>
      </c>
      <c r="H8" s="1">
        <v>1480.0</v>
      </c>
      <c r="I8" s="1">
        <v>1570.0</v>
      </c>
      <c r="J8" s="1">
        <v>1560.0</v>
      </c>
      <c r="K8" s="1">
        <v>1200.0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30.0</v>
      </c>
      <c r="C9" s="1">
        <v>16.0</v>
      </c>
      <c r="D9" s="1">
        <v>32.0</v>
      </c>
      <c r="E9" s="1">
        <v>42.0</v>
      </c>
      <c r="F9" s="1">
        <v>37.0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9510.0</v>
      </c>
      <c r="C10" s="1">
        <v>8140.0</v>
      </c>
      <c r="D10" s="1">
        <v>7630.0</v>
      </c>
      <c r="E10" s="1">
        <v>7280.0</v>
      </c>
      <c r="F10" s="1">
        <v>7680.0</v>
      </c>
      <c r="G10" s="1">
        <v>7140.0</v>
      </c>
      <c r="H10" s="1">
        <v>7420.0</v>
      </c>
      <c r="I10" s="1">
        <v>6460.0</v>
      </c>
      <c r="J10" s="1">
        <v>6310.0</v>
      </c>
      <c r="K10" s="1">
        <v>7060.0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52.0</v>
      </c>
      <c r="C11" s="1">
        <v>404.0</v>
      </c>
      <c r="D11" s="1">
        <v>743.0</v>
      </c>
      <c r="E11" s="1">
        <v>1010.0</v>
      </c>
      <c r="F11" s="1">
        <v>747.0</v>
      </c>
      <c r="G11" s="1">
        <v>953.0</v>
      </c>
      <c r="H11" s="1">
        <v>1240.0</v>
      </c>
      <c r="I11" s="1">
        <v>1380.0</v>
      </c>
      <c r="J11" s="1">
        <v>1200.0</v>
      </c>
      <c r="K11" s="1">
        <v>425.0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-479.0</v>
      </c>
      <c r="C12" s="1">
        <v>-419.0</v>
      </c>
      <c r="D12" s="1">
        <v>-337.0</v>
      </c>
      <c r="E12" s="1">
        <v>-284.0</v>
      </c>
      <c r="F12" s="1">
        <v>-299.0</v>
      </c>
      <c r="G12" s="1">
        <v>-239.0</v>
      </c>
      <c r="H12" s="1">
        <v>-202.0</v>
      </c>
      <c r="I12" s="1">
        <v>-160.0</v>
      </c>
      <c r="J12" s="1">
        <v>-106.0</v>
      </c>
      <c r="K12" s="1">
        <v>-118.0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-427.0</v>
      </c>
      <c r="C13" s="1">
        <v>-15.0</v>
      </c>
      <c r="D13" s="1">
        <v>406.0</v>
      </c>
      <c r="E13" s="1">
        <v>729.0</v>
      </c>
      <c r="F13" s="1">
        <v>448.0</v>
      </c>
      <c r="G13" s="1">
        <v>714.0</v>
      </c>
      <c r="H13" s="1">
        <v>1040.0</v>
      </c>
      <c r="I13" s="1">
        <v>1220.0</v>
      </c>
      <c r="J13" s="1">
        <v>1090.0</v>
      </c>
      <c r="K13" s="1">
        <v>307.0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0.0</v>
      </c>
      <c r="C14" s="1">
        <v>0.0</v>
      </c>
      <c r="D14" s="1">
        <v>-7.0</v>
      </c>
      <c r="E14" s="1">
        <v>0.0</v>
      </c>
      <c r="F14" s="1">
        <v>0.0</v>
      </c>
      <c r="G14" s="1">
        <v>0.0</v>
      </c>
      <c r="H14" s="1">
        <v>0.0</v>
      </c>
      <c r="I14" s="1">
        <v>-34.0</v>
      </c>
      <c r="J14" s="1">
        <v>-2.0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-849.0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-5.0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0.0</v>
      </c>
      <c r="C16" s="1">
        <v>0.0</v>
      </c>
      <c r="D16" s="1">
        <v>-79.0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-104.0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-8.0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-1280.0</v>
      </c>
      <c r="C18" s="1">
        <v>-15.0</v>
      </c>
      <c r="D18" s="1">
        <v>320.0</v>
      </c>
      <c r="E18" s="1">
        <v>729.0</v>
      </c>
      <c r="F18" s="1">
        <v>448.0</v>
      </c>
      <c r="G18" s="1">
        <v>714.0</v>
      </c>
      <c r="H18" s="1">
        <v>1030.0</v>
      </c>
      <c r="I18" s="1">
        <v>1180.0</v>
      </c>
      <c r="J18" s="1">
        <v>978.0</v>
      </c>
      <c r="K18" s="1">
        <v>303.0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-228.0</v>
      </c>
      <c r="C19" s="1">
        <v>-9.0</v>
      </c>
      <c r="D19" s="1">
        <v>358.0</v>
      </c>
      <c r="E19" s="1">
        <v>-207.0</v>
      </c>
      <c r="F19" s="1">
        <v>151.0</v>
      </c>
      <c r="G19" s="1">
        <v>195.0</v>
      </c>
      <c r="H19" s="1">
        <v>270.0</v>
      </c>
      <c r="I19" s="1">
        <v>263.0</v>
      </c>
      <c r="J19" s="1">
        <v>239.0</v>
      </c>
      <c r="K19" s="1">
        <v>104.0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-1050.0</v>
      </c>
      <c r="C20" s="1">
        <v>-6.0</v>
      </c>
      <c r="D20" s="1">
        <v>-38.0</v>
      </c>
      <c r="E20" s="1">
        <v>936.0</v>
      </c>
      <c r="F20" s="1">
        <v>297.0</v>
      </c>
      <c r="G20" s="1">
        <v>519.0</v>
      </c>
      <c r="H20" s="1">
        <v>761.0</v>
      </c>
      <c r="I20" s="1">
        <v>918.0</v>
      </c>
      <c r="J20" s="1">
        <v>739.0</v>
      </c>
      <c r="K20" s="1">
        <v>199.0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0.0</v>
      </c>
      <c r="C21" s="1">
        <v>-407.0</v>
      </c>
      <c r="D21" s="1">
        <v>-29.0</v>
      </c>
      <c r="E21" s="1">
        <v>-9.0</v>
      </c>
      <c r="F21" s="1">
        <v>0.0</v>
      </c>
      <c r="G21" s="1">
        <v>-112.0</v>
      </c>
      <c r="H21" s="1">
        <v>-549.0</v>
      </c>
      <c r="I21" s="1">
        <v>19.0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-1050.0</v>
      </c>
      <c r="C22" s="1">
        <v>-413.0</v>
      </c>
      <c r="D22" s="1">
        <v>-67.0</v>
      </c>
      <c r="E22" s="1">
        <v>927.0</v>
      </c>
      <c r="F22" s="1">
        <v>297.0</v>
      </c>
      <c r="G22" s="1">
        <v>407.0</v>
      </c>
      <c r="H22" s="1">
        <v>212.0</v>
      </c>
      <c r="I22" s="1">
        <v>937.0</v>
      </c>
      <c r="J22" s="1">
        <v>739.0</v>
      </c>
      <c r="K22" s="1">
        <v>199.0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97</v>
      </c>
      <c r="B23" s="1">
        <v>-196.0</v>
      </c>
      <c r="C23" s="1">
        <v>-202.0</v>
      </c>
      <c r="D23" s="1">
        <v>-210.0</v>
      </c>
      <c r="E23" s="1">
        <v>-110.0</v>
      </c>
      <c r="F23" s="1">
        <v>-178.0</v>
      </c>
      <c r="G23" s="1">
        <v>-64.0</v>
      </c>
      <c r="H23" s="1">
        <v>-34.0</v>
      </c>
      <c r="I23" s="1">
        <v>-33.0</v>
      </c>
      <c r="J23" s="1">
        <v>-130.0</v>
      </c>
      <c r="K23" s="1">
        <v>-123.0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-1240.0</v>
      </c>
      <c r="C24" s="1">
        <v>-615.0</v>
      </c>
      <c r="D24" s="1">
        <v>-277.0</v>
      </c>
      <c r="E24" s="1">
        <v>817.0</v>
      </c>
      <c r="F24" s="1">
        <v>119.0</v>
      </c>
      <c r="G24" s="1">
        <v>343.0</v>
      </c>
      <c r="H24" s="1">
        <v>178.0</v>
      </c>
      <c r="I24" s="1">
        <v>904.0</v>
      </c>
      <c r="J24" s="1">
        <v>609.0</v>
      </c>
      <c r="K24" s="1">
        <v>76.0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-1240.0</v>
      </c>
      <c r="C25" s="1">
        <v>-615.0</v>
      </c>
      <c r="D25" s="1">
        <v>-277.0</v>
      </c>
      <c r="E25" s="1">
        <v>817.0</v>
      </c>
      <c r="F25" s="1">
        <v>119.0</v>
      </c>
      <c r="G25" s="1">
        <v>343.0</v>
      </c>
      <c r="H25" s="1">
        <v>178.0</v>
      </c>
      <c r="I25" s="1">
        <v>904.0</v>
      </c>
      <c r="J25" s="1">
        <v>609.0</v>
      </c>
      <c r="K25" s="1">
        <v>76.0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-1240.0</v>
      </c>
      <c r="C26" s="1">
        <v>-208.0</v>
      </c>
      <c r="D26" s="1">
        <v>-248.0</v>
      </c>
      <c r="E26" s="1">
        <v>826.0</v>
      </c>
      <c r="F26" s="1">
        <v>119.0</v>
      </c>
      <c r="G26" s="1">
        <v>455.0</v>
      </c>
      <c r="H26" s="1">
        <v>727.0</v>
      </c>
      <c r="I26" s="1">
        <v>885.0</v>
      </c>
      <c r="J26" s="1">
        <v>609.0</v>
      </c>
      <c r="K26" s="1">
        <v>76.0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 t="s">
        <v>158</v>
      </c>
      <c r="C28" s="1" t="s">
        <v>159</v>
      </c>
      <c r="D28" s="1" t="s">
        <v>160</v>
      </c>
      <c r="E28" s="1" t="s">
        <v>161</v>
      </c>
      <c r="F28" s="1" t="s">
        <v>162</v>
      </c>
      <c r="G28" s="1" t="s">
        <v>163</v>
      </c>
      <c r="H28" s="1" t="s">
        <v>164</v>
      </c>
      <c r="I28" s="1" t="s">
        <v>165</v>
      </c>
      <c r="J28" s="1" t="s">
        <v>166</v>
      </c>
      <c r="K28" s="1" t="s">
        <v>167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 t="s">
        <v>158</v>
      </c>
      <c r="C29" s="1" t="s">
        <v>169</v>
      </c>
      <c r="D29" s="1" t="s">
        <v>170</v>
      </c>
      <c r="E29" s="1" t="s">
        <v>171</v>
      </c>
      <c r="F29" s="1" t="s">
        <v>162</v>
      </c>
      <c r="G29" s="1" t="s">
        <v>172</v>
      </c>
      <c r="H29" s="1" t="s">
        <v>173</v>
      </c>
      <c r="I29" s="1" t="s">
        <v>174</v>
      </c>
      <c r="J29" s="1" t="s">
        <v>166</v>
      </c>
      <c r="K29" s="1" t="s">
        <v>167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496.0</v>
      </c>
      <c r="C30" s="1">
        <v>497.0</v>
      </c>
      <c r="D30" s="1">
        <v>498.0</v>
      </c>
      <c r="E30" s="1">
        <v>499.0</v>
      </c>
      <c r="F30" s="1">
        <v>500.0</v>
      </c>
      <c r="G30" s="1">
        <v>503.0</v>
      </c>
      <c r="H30" s="1">
        <v>505.0</v>
      </c>
      <c r="I30" s="1">
        <v>507.0</v>
      </c>
      <c r="J30" s="1">
        <v>504.0</v>
      </c>
      <c r="K30" s="1">
        <v>469.0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158</v>
      </c>
      <c r="C31" s="1" t="s">
        <v>159</v>
      </c>
      <c r="D31" s="1" t="s">
        <v>160</v>
      </c>
      <c r="E31" s="1" t="s">
        <v>177</v>
      </c>
      <c r="F31" s="1" t="s">
        <v>162</v>
      </c>
      <c r="G31" s="1" t="s">
        <v>178</v>
      </c>
      <c r="H31" s="1" t="s">
        <v>164</v>
      </c>
      <c r="I31" s="1" t="s">
        <v>179</v>
      </c>
      <c r="J31" s="1" t="s">
        <v>180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181</v>
      </c>
      <c r="B32" s="1" t="s">
        <v>158</v>
      </c>
      <c r="C32" s="1" t="s">
        <v>169</v>
      </c>
      <c r="D32" s="1" t="s">
        <v>170</v>
      </c>
      <c r="E32" s="1" t="s">
        <v>182</v>
      </c>
      <c r="F32" s="1" t="s">
        <v>162</v>
      </c>
      <c r="G32" s="1" t="s">
        <v>183</v>
      </c>
      <c r="H32" s="1" t="s">
        <v>184</v>
      </c>
      <c r="I32" s="1" t="s">
        <v>185</v>
      </c>
      <c r="J32" s="1" t="s">
        <v>180</v>
      </c>
      <c r="K32" s="1" t="s">
        <v>167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186</v>
      </c>
      <c r="B33" s="1">
        <v>496.0</v>
      </c>
      <c r="C33" s="1">
        <v>497.0</v>
      </c>
      <c r="D33" s="1">
        <v>498.0</v>
      </c>
      <c r="E33" s="1">
        <v>501.0</v>
      </c>
      <c r="F33" s="1">
        <v>504.0</v>
      </c>
      <c r="G33" s="1">
        <v>510.0</v>
      </c>
      <c r="H33" s="1">
        <v>512.0</v>
      </c>
      <c r="I33" s="1">
        <v>515.0</v>
      </c>
      <c r="J33" s="1">
        <v>511.0</v>
      </c>
      <c r="K33" s="1">
        <v>475.0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188</v>
      </c>
      <c r="C34" s="1" t="s">
        <v>169</v>
      </c>
      <c r="D34" s="1" t="s">
        <v>189</v>
      </c>
      <c r="E34" s="1" t="s">
        <v>190</v>
      </c>
      <c r="F34" s="1" t="s">
        <v>191</v>
      </c>
      <c r="G34" s="1" t="s">
        <v>192</v>
      </c>
      <c r="H34" s="1" t="s">
        <v>166</v>
      </c>
      <c r="I34" s="1" t="s">
        <v>193</v>
      </c>
      <c r="J34" s="1" t="s">
        <v>194</v>
      </c>
      <c r="K34" s="1" t="s">
        <v>195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188</v>
      </c>
      <c r="C35" s="1" t="s">
        <v>169</v>
      </c>
      <c r="D35" s="1" t="s">
        <v>189</v>
      </c>
      <c r="E35" s="1" t="s">
        <v>190</v>
      </c>
      <c r="F35" s="1" t="s">
        <v>191</v>
      </c>
      <c r="G35" s="1" t="s">
        <v>197</v>
      </c>
      <c r="H35" s="1" t="s">
        <v>198</v>
      </c>
      <c r="I35" s="1" t="s">
        <v>199</v>
      </c>
      <c r="J35" s="1" t="s">
        <v>200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>
        <v>99.0</v>
      </c>
      <c r="C37" s="1">
        <v>430.0</v>
      </c>
      <c r="D37" s="1">
        <v>766.0</v>
      </c>
      <c r="E37" s="1">
        <v>1060.0</v>
      </c>
      <c r="F37" s="1">
        <v>795.0</v>
      </c>
      <c r="G37" s="1">
        <v>992.0</v>
      </c>
      <c r="H37" s="1">
        <v>1270.0</v>
      </c>
      <c r="I37" s="1">
        <v>1390.0</v>
      </c>
      <c r="J37" s="1">
        <v>1220.0</v>
      </c>
      <c r="K37" s="1">
        <v>454.0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202</v>
      </c>
      <c r="B38" s="1">
        <v>99.0</v>
      </c>
      <c r="C38" s="1">
        <v>430.0</v>
      </c>
      <c r="D38" s="1">
        <v>766.0</v>
      </c>
      <c r="E38" s="1">
        <v>1060.0</v>
      </c>
      <c r="F38" s="1">
        <v>795.0</v>
      </c>
      <c r="G38" s="1">
        <v>992.0</v>
      </c>
      <c r="H38" s="1">
        <v>1270.0</v>
      </c>
      <c r="I38" s="1">
        <v>1360.0</v>
      </c>
      <c r="J38" s="1">
        <v>1220.0</v>
      </c>
      <c r="K38" s="1">
        <v>454.0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>
        <v>52.0</v>
      </c>
      <c r="C39" s="1">
        <v>404.0</v>
      </c>
      <c r="D39" s="1">
        <v>743.0</v>
      </c>
      <c r="E39" s="1">
        <v>1010.0</v>
      </c>
      <c r="F39" s="1">
        <v>747.0</v>
      </c>
      <c r="G39" s="1">
        <v>953.0</v>
      </c>
      <c r="H39" s="1">
        <v>1240.0</v>
      </c>
      <c r="I39" s="1">
        <v>1380.0</v>
      </c>
      <c r="J39" s="1">
        <v>1200.0</v>
      </c>
      <c r="K39" s="1">
        <v>425.0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120.0</v>
      </c>
      <c r="C40" s="1">
        <v>441.0</v>
      </c>
      <c r="D40" s="1">
        <v>778.0</v>
      </c>
      <c r="E40" s="1">
        <v>1070.0</v>
      </c>
      <c r="F40" s="1">
        <v>806.0</v>
      </c>
      <c r="G40" s="1">
        <v>1000.0</v>
      </c>
      <c r="H40" s="1">
        <v>1280.0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9560.0</v>
      </c>
      <c r="C41" s="1">
        <v>8550.0</v>
      </c>
      <c r="D41" s="1">
        <v>8370.0</v>
      </c>
      <c r="E41" s="1">
        <v>8300.0</v>
      </c>
      <c r="F41" s="1">
        <v>8430.0</v>
      </c>
      <c r="G41" s="1">
        <v>8100.0</v>
      </c>
      <c r="H41" s="1">
        <v>8660.0</v>
      </c>
      <c r="I41" s="1">
        <v>7830.0</v>
      </c>
      <c r="J41" s="1">
        <v>7510.0</v>
      </c>
      <c r="K41" s="1">
        <v>7490.0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 t="s">
        <v>207</v>
      </c>
      <c r="C42" s="1">
        <v>60.0</v>
      </c>
      <c r="D42" s="1" t="s">
        <v>208</v>
      </c>
      <c r="E42" s="1" t="s">
        <v>209</v>
      </c>
      <c r="F42" s="1" t="s">
        <v>210</v>
      </c>
      <c r="G42" s="1" t="s">
        <v>211</v>
      </c>
      <c r="H42" s="1" t="s">
        <v>212</v>
      </c>
      <c r="I42" s="1" t="s">
        <v>213</v>
      </c>
      <c r="J42" s="1" t="s">
        <v>214</v>
      </c>
      <c r="K42" s="1" t="s">
        <v>215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1.0</v>
      </c>
      <c r="C43" s="1">
        <v>1.0</v>
      </c>
      <c r="D43" s="1">
        <v>56.0</v>
      </c>
      <c r="E43" s="1">
        <v>-31.0</v>
      </c>
      <c r="F43" s="1">
        <v>12.0</v>
      </c>
      <c r="G43" s="1">
        <v>8.0</v>
      </c>
      <c r="H43" s="1">
        <v>6.0</v>
      </c>
      <c r="I43" s="1">
        <v>-27.0</v>
      </c>
      <c r="J43" s="1">
        <v>4.0</v>
      </c>
      <c r="K43" s="1">
        <v>56.0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258.0</v>
      </c>
      <c r="C44" s="1">
        <v>186.0</v>
      </c>
      <c r="D44" s="1">
        <v>183.0</v>
      </c>
      <c r="E44" s="1">
        <v>192.0</v>
      </c>
      <c r="F44" s="1">
        <v>134.0</v>
      </c>
      <c r="G44" s="1">
        <v>48.0</v>
      </c>
      <c r="H44" s="1">
        <v>-4.0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259.0</v>
      </c>
      <c r="C45" s="1">
        <v>187.0</v>
      </c>
      <c r="D45" s="1">
        <v>239.0</v>
      </c>
      <c r="E45" s="1">
        <v>161.0</v>
      </c>
      <c r="F45" s="1">
        <v>146.0</v>
      </c>
      <c r="G45" s="1">
        <v>56.0</v>
      </c>
      <c r="H45" s="1">
        <v>2.0</v>
      </c>
      <c r="I45" s="1">
        <v>-27.0</v>
      </c>
      <c r="J45" s="1">
        <v>4.0</v>
      </c>
      <c r="K45" s="1">
        <v>56.0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-447.0</v>
      </c>
      <c r="C46" s="1">
        <v>-195.0</v>
      </c>
      <c r="D46" s="1">
        <v>117.0</v>
      </c>
      <c r="E46" s="1">
        <v>-268.0</v>
      </c>
      <c r="F46" s="1">
        <v>-18.0</v>
      </c>
      <c r="G46" s="1">
        <v>116.0</v>
      </c>
      <c r="H46" s="1">
        <v>232.0</v>
      </c>
      <c r="I46" s="1">
        <v>290.0</v>
      </c>
      <c r="J46" s="1">
        <v>234.0</v>
      </c>
      <c r="K46" s="1">
        <v>48.0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-40.0</v>
      </c>
      <c r="C47" s="1">
        <v>-1.0</v>
      </c>
      <c r="D47" s="1">
        <v>2.0</v>
      </c>
      <c r="E47" s="1">
        <v>-100.0</v>
      </c>
      <c r="F47" s="1">
        <v>23.0</v>
      </c>
      <c r="G47" s="1">
        <v>23.0</v>
      </c>
      <c r="H47" s="1">
        <v>36.0</v>
      </c>
      <c r="I47" s="1">
        <v>0.0</v>
      </c>
      <c r="J47" s="1">
        <v>1.0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-487.0</v>
      </c>
      <c r="C48" s="1">
        <v>-196.0</v>
      </c>
      <c r="D48" s="1">
        <v>119.0</v>
      </c>
      <c r="E48" s="1">
        <v>-368.0</v>
      </c>
      <c r="F48" s="1">
        <v>5.0</v>
      </c>
      <c r="G48" s="1">
        <v>139.0</v>
      </c>
      <c r="H48" s="1">
        <v>268.0</v>
      </c>
      <c r="I48" s="1">
        <v>290.0</v>
      </c>
      <c r="J48" s="1">
        <v>235.0</v>
      </c>
      <c r="K48" s="1">
        <v>48.0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-463.0</v>
      </c>
      <c r="C49" s="1">
        <v>-211.0</v>
      </c>
      <c r="D49" s="1">
        <v>43.0</v>
      </c>
      <c r="E49" s="1">
        <v>346.0</v>
      </c>
      <c r="F49" s="1">
        <v>102.0</v>
      </c>
      <c r="G49" s="1">
        <v>382.0</v>
      </c>
      <c r="H49" s="1">
        <v>614.0</v>
      </c>
      <c r="I49" s="1">
        <v>726.0</v>
      </c>
      <c r="J49" s="1">
        <v>552.0</v>
      </c>
      <c r="K49" s="1">
        <v>68.0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>
        <v>21.0</v>
      </c>
      <c r="C50" s="1">
        <v>25.0</v>
      </c>
      <c r="D50" s="1">
        <v>18.0</v>
      </c>
      <c r="E50" s="1">
        <v>21.0</v>
      </c>
      <c r="F50" s="1">
        <v>22.0</v>
      </c>
      <c r="G50" s="1">
        <v>19.0</v>
      </c>
      <c r="H50" s="1">
        <v>18.0</v>
      </c>
      <c r="I50" s="1">
        <v>18.0</v>
      </c>
      <c r="J50" s="1">
        <v>22.0</v>
      </c>
      <c r="K50" s="1">
        <v>12.0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224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225</v>
      </c>
      <c r="B52" s="1">
        <v>21.0</v>
      </c>
      <c r="C52" s="1">
        <v>11.0</v>
      </c>
      <c r="D52" s="1">
        <v>12.0</v>
      </c>
      <c r="E52" s="1">
        <v>12.0</v>
      </c>
      <c r="F52" s="1">
        <v>11.0</v>
      </c>
      <c r="G52" s="1">
        <v>12.0</v>
      </c>
      <c r="H52" s="1">
        <v>11.0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>
        <v>9.0</v>
      </c>
      <c r="C53" s="1">
        <v>4.0</v>
      </c>
      <c r="D53" s="1">
        <v>4.0</v>
      </c>
      <c r="E53" s="1">
        <v>5.0</v>
      </c>
      <c r="F53" s="1">
        <v>5.0</v>
      </c>
      <c r="G53" s="1">
        <v>5.0</v>
      </c>
      <c r="H53" s="1">
        <v>4.0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227</v>
      </c>
      <c r="B54" s="1">
        <v>11.0</v>
      </c>
      <c r="C54" s="1">
        <v>6.0</v>
      </c>
      <c r="D54" s="1">
        <v>7.0</v>
      </c>
      <c r="E54" s="1">
        <v>6.0</v>
      </c>
      <c r="F54" s="1">
        <v>5.0</v>
      </c>
      <c r="G54" s="1">
        <v>6.0</v>
      </c>
      <c r="H54" s="1">
        <v>6.0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228</v>
      </c>
      <c r="B55" s="1">
        <v>30.0</v>
      </c>
      <c r="C55" s="1">
        <v>16.0</v>
      </c>
      <c r="D55" s="1">
        <v>32.0</v>
      </c>
      <c r="E55" s="1">
        <v>42.0</v>
      </c>
      <c r="F55" s="1">
        <v>37.0</v>
      </c>
      <c r="G55" s="1">
        <v>32.0</v>
      </c>
      <c r="H55" s="1">
        <v>58.0</v>
      </c>
      <c r="I55" s="1">
        <v>56.0</v>
      </c>
      <c r="J55" s="1">
        <v>40.0</v>
      </c>
      <c r="K55" s="1">
        <v>58.0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229</v>
      </c>
      <c r="B56" s="1">
        <v>30.0</v>
      </c>
      <c r="C56" s="1">
        <v>16.0</v>
      </c>
      <c r="D56" s="1">
        <v>32.0</v>
      </c>
      <c r="E56" s="1">
        <v>42.0</v>
      </c>
      <c r="F56" s="1">
        <v>37.0</v>
      </c>
      <c r="G56" s="1">
        <v>32.0</v>
      </c>
      <c r="H56" s="1">
        <v>58.0</v>
      </c>
      <c r="I56" s="1">
        <v>56.0</v>
      </c>
      <c r="J56" s="1">
        <v>40.0</v>
      </c>
      <c r="K56" s="1">
        <v>58.0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237</v>
      </c>
      <c r="H3" s="1" t="s">
        <v>197</v>
      </c>
      <c r="I3" s="1" t="s">
        <v>238</v>
      </c>
      <c r="J3" s="1" t="s">
        <v>239</v>
      </c>
      <c r="K3" s="1" t="s">
        <v>240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241</v>
      </c>
      <c r="B4" s="1" t="s">
        <v>242</v>
      </c>
      <c r="C4" s="1" t="s">
        <v>200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252</v>
      </c>
      <c r="C5" s="1" t="s">
        <v>253</v>
      </c>
      <c r="D5" s="1" t="s">
        <v>254</v>
      </c>
      <c r="E5" s="1" t="s">
        <v>255</v>
      </c>
      <c r="F5" s="1" t="s">
        <v>256</v>
      </c>
      <c r="G5" s="1" t="s">
        <v>257</v>
      </c>
      <c r="H5" s="1">
        <v>5.0</v>
      </c>
      <c r="I5" s="1" t="s">
        <v>258</v>
      </c>
      <c r="J5" s="1" t="s">
        <v>259</v>
      </c>
      <c r="K5" s="1" t="s">
        <v>260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261</v>
      </c>
      <c r="B6" s="1" t="s">
        <v>262</v>
      </c>
      <c r="C6" s="1" t="s">
        <v>263</v>
      </c>
      <c r="D6" s="1" t="s">
        <v>264</v>
      </c>
      <c r="E6" s="1" t="s">
        <v>265</v>
      </c>
      <c r="F6" s="1" t="s">
        <v>266</v>
      </c>
      <c r="G6" s="1" t="s">
        <v>267</v>
      </c>
      <c r="H6" s="1" t="s">
        <v>268</v>
      </c>
      <c r="I6" s="1" t="s">
        <v>269</v>
      </c>
      <c r="J6" s="1" t="s">
        <v>270</v>
      </c>
      <c r="K6" s="1" t="s">
        <v>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285</v>
      </c>
      <c r="C10" s="1" t="s">
        <v>286</v>
      </c>
      <c r="D10" s="1" t="s">
        <v>287</v>
      </c>
      <c r="E10" s="1" t="s">
        <v>288</v>
      </c>
      <c r="F10" s="1" t="s">
        <v>289</v>
      </c>
      <c r="G10" s="1" t="s">
        <v>290</v>
      </c>
      <c r="H10" s="1" t="s">
        <v>291</v>
      </c>
      <c r="I10" s="1" t="s">
        <v>296</v>
      </c>
      <c r="J10" s="1" t="s">
        <v>293</v>
      </c>
      <c r="K10" s="1" t="s">
        <v>294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 t="s">
        <v>298</v>
      </c>
      <c r="C11" s="1" t="s">
        <v>299</v>
      </c>
      <c r="D11" s="1" t="s">
        <v>300</v>
      </c>
      <c r="E11" s="1" t="s">
        <v>301</v>
      </c>
      <c r="F11" s="1" t="s">
        <v>302</v>
      </c>
      <c r="G11" s="1" t="s">
        <v>279</v>
      </c>
      <c r="H11" s="1" t="s">
        <v>280</v>
      </c>
      <c r="I11" s="1" t="s">
        <v>281</v>
      </c>
      <c r="J11" s="1" t="s">
        <v>282</v>
      </c>
      <c r="K11" s="1" t="s">
        <v>283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199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271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315</v>
      </c>
      <c r="C14" s="1" t="s">
        <v>324</v>
      </c>
      <c r="D14" s="1" t="s">
        <v>325</v>
      </c>
      <c r="E14" s="1" t="s">
        <v>326</v>
      </c>
      <c r="F14" s="1" t="s">
        <v>199</v>
      </c>
      <c r="G14" s="1" t="s">
        <v>327</v>
      </c>
      <c r="H14" s="1" t="s">
        <v>328</v>
      </c>
      <c r="I14" s="1" t="s">
        <v>329</v>
      </c>
      <c r="J14" s="1" t="s">
        <v>322</v>
      </c>
      <c r="K14" s="1" t="s">
        <v>271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331</v>
      </c>
      <c r="C15" s="1" t="s">
        <v>332</v>
      </c>
      <c r="D15" s="1" t="s">
        <v>333</v>
      </c>
      <c r="E15" s="1" t="s">
        <v>334</v>
      </c>
      <c r="F15" s="1" t="s">
        <v>166</v>
      </c>
      <c r="G15" s="1" t="s">
        <v>335</v>
      </c>
      <c r="H15" s="1" t="s">
        <v>336</v>
      </c>
      <c r="I15" s="1" t="s">
        <v>337</v>
      </c>
      <c r="J15" s="1" t="s">
        <v>338</v>
      </c>
      <c r="K15" s="1" t="s">
        <v>266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348</v>
      </c>
      <c r="K16" s="1" t="s">
        <v>349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350</v>
      </c>
      <c r="B17" s="1" t="s">
        <v>351</v>
      </c>
      <c r="C17" s="1" t="s">
        <v>352</v>
      </c>
      <c r="D17" s="1" t="s">
        <v>353</v>
      </c>
      <c r="E17" s="1" t="s">
        <v>354</v>
      </c>
      <c r="F17" s="1" t="s">
        <v>355</v>
      </c>
      <c r="G17" s="1" t="s">
        <v>356</v>
      </c>
      <c r="H17" s="1" t="s">
        <v>357</v>
      </c>
      <c r="I17" s="1" t="s">
        <v>358</v>
      </c>
      <c r="J17" s="1" t="s">
        <v>359</v>
      </c>
      <c r="K17" s="1" t="s">
        <v>360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1" t="s">
        <v>189</v>
      </c>
      <c r="C19" s="1" t="s">
        <v>362</v>
      </c>
      <c r="D19" s="1" t="s">
        <v>362</v>
      </c>
      <c r="E19" s="1" t="s">
        <v>362</v>
      </c>
      <c r="F19" s="1" t="s">
        <v>362</v>
      </c>
      <c r="G19" s="1" t="s">
        <v>362</v>
      </c>
      <c r="H19" s="1" t="s">
        <v>362</v>
      </c>
      <c r="I19" s="1" t="s">
        <v>362</v>
      </c>
      <c r="J19" s="1" t="s">
        <v>362</v>
      </c>
      <c r="K19" s="1" t="s">
        <v>362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364</v>
      </c>
      <c r="B21" s="1" t="s">
        <v>365</v>
      </c>
      <c r="C21" s="1" t="s">
        <v>366</v>
      </c>
      <c r="D21" s="1" t="s">
        <v>367</v>
      </c>
      <c r="E21" s="1" t="s">
        <v>368</v>
      </c>
      <c r="F21" s="1" t="s">
        <v>369</v>
      </c>
      <c r="G21" s="1" t="s">
        <v>370</v>
      </c>
      <c r="H21" s="1" t="s">
        <v>371</v>
      </c>
      <c r="I21" s="1" t="s">
        <v>372</v>
      </c>
      <c r="J21" s="1" t="s">
        <v>373</v>
      </c>
      <c r="K21" s="1" t="s">
        <v>374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375</v>
      </c>
      <c r="B22" s="1" t="s">
        <v>376</v>
      </c>
      <c r="C22" s="1" t="s">
        <v>377</v>
      </c>
      <c r="D22" s="1" t="s">
        <v>378</v>
      </c>
      <c r="E22" s="1" t="s">
        <v>178</v>
      </c>
      <c r="F22" s="1" t="s">
        <v>379</v>
      </c>
      <c r="G22" s="1" t="s">
        <v>180</v>
      </c>
      <c r="H22" s="1" t="s">
        <v>192</v>
      </c>
      <c r="I22" s="1" t="s">
        <v>380</v>
      </c>
      <c r="J22" s="1" t="s">
        <v>381</v>
      </c>
      <c r="K22" s="1" t="s">
        <v>382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383</v>
      </c>
      <c r="B23" s="1" t="s">
        <v>384</v>
      </c>
      <c r="C23" s="1" t="s">
        <v>385</v>
      </c>
      <c r="D23" s="1" t="s">
        <v>386</v>
      </c>
      <c r="E23" s="1" t="s">
        <v>236</v>
      </c>
      <c r="F23" s="1" t="s">
        <v>387</v>
      </c>
      <c r="G23" s="1" t="s">
        <v>388</v>
      </c>
      <c r="H23" s="1" t="s">
        <v>236</v>
      </c>
      <c r="I23" s="1" t="s">
        <v>389</v>
      </c>
      <c r="J23" s="1" t="s">
        <v>390</v>
      </c>
      <c r="K23" s="1" t="s">
        <v>391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392</v>
      </c>
      <c r="B24" s="1" t="s">
        <v>393</v>
      </c>
      <c r="C24" s="1" t="s">
        <v>394</v>
      </c>
      <c r="D24" s="1" t="s">
        <v>395</v>
      </c>
      <c r="E24" s="1" t="s">
        <v>396</v>
      </c>
      <c r="F24" s="1" t="s">
        <v>397</v>
      </c>
      <c r="G24" s="1" t="s">
        <v>398</v>
      </c>
      <c r="H24" s="1" t="s">
        <v>399</v>
      </c>
      <c r="I24" s="1" t="s">
        <v>400</v>
      </c>
      <c r="J24" s="1" t="s">
        <v>401</v>
      </c>
      <c r="K24" s="1" t="s">
        <v>402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404</v>
      </c>
      <c r="B26" s="1" t="s">
        <v>405</v>
      </c>
      <c r="C26" s="1" t="s">
        <v>406</v>
      </c>
      <c r="D26" s="1" t="s">
        <v>407</v>
      </c>
      <c r="E26" s="1" t="s">
        <v>408</v>
      </c>
      <c r="F26" s="1">
        <v>32.0</v>
      </c>
      <c r="G26" s="1" t="s">
        <v>409</v>
      </c>
      <c r="H26" s="1">
        <v>23.0</v>
      </c>
      <c r="I26" s="1" t="s">
        <v>410</v>
      </c>
      <c r="J26" s="1" t="s">
        <v>411</v>
      </c>
      <c r="K26" s="1" t="s">
        <v>412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 t="s">
        <v>414</v>
      </c>
      <c r="C27" s="1" t="s">
        <v>415</v>
      </c>
      <c r="D27" s="1" t="s">
        <v>416</v>
      </c>
      <c r="E27" s="1" t="s">
        <v>417</v>
      </c>
      <c r="F27" s="1" t="s">
        <v>418</v>
      </c>
      <c r="G27" s="1" t="s">
        <v>419</v>
      </c>
      <c r="H27" s="1" t="s">
        <v>420</v>
      </c>
      <c r="I27" s="1" t="s">
        <v>421</v>
      </c>
      <c r="J27" s="1" t="s">
        <v>422</v>
      </c>
      <c r="K27" s="1" t="s">
        <v>423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424</v>
      </c>
      <c r="B28" s="1" t="s">
        <v>425</v>
      </c>
      <c r="C28" s="1" t="s">
        <v>426</v>
      </c>
      <c r="D28" s="1" t="s">
        <v>427</v>
      </c>
      <c r="E28" s="1" t="s">
        <v>428</v>
      </c>
      <c r="F28" s="1" t="s">
        <v>429</v>
      </c>
      <c r="G28" s="1" t="s">
        <v>430</v>
      </c>
      <c r="H28" s="1" t="s">
        <v>431</v>
      </c>
      <c r="I28" s="1" t="s">
        <v>432</v>
      </c>
      <c r="J28" s="1" t="s">
        <v>433</v>
      </c>
      <c r="K28" s="1" t="s">
        <v>434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435</v>
      </c>
      <c r="B29" s="1" t="s">
        <v>416</v>
      </c>
      <c r="C29" s="1" t="s">
        <v>436</v>
      </c>
      <c r="D29" s="1" t="s">
        <v>437</v>
      </c>
      <c r="E29" s="1" t="s">
        <v>438</v>
      </c>
      <c r="F29" s="1" t="s">
        <v>439</v>
      </c>
      <c r="G29" s="1" t="s">
        <v>440</v>
      </c>
      <c r="H29" s="1" t="s">
        <v>441</v>
      </c>
      <c r="I29" s="1" t="s">
        <v>442</v>
      </c>
      <c r="J29" s="1" t="s">
        <v>443</v>
      </c>
      <c r="K29" s="1" t="s">
        <v>444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445</v>
      </c>
      <c r="B30" s="1" t="s">
        <v>446</v>
      </c>
      <c r="C30" s="1" t="s">
        <v>447</v>
      </c>
      <c r="D30" s="1" t="s">
        <v>448</v>
      </c>
      <c r="E30" s="1" t="s">
        <v>449</v>
      </c>
      <c r="F30" s="1" t="s">
        <v>450</v>
      </c>
      <c r="G30" s="1" t="s">
        <v>451</v>
      </c>
      <c r="H30" s="1" t="s">
        <v>452</v>
      </c>
      <c r="I30" s="1" t="s">
        <v>453</v>
      </c>
      <c r="J30" s="1" t="s">
        <v>454</v>
      </c>
      <c r="K30" s="1" t="s">
        <v>455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456</v>
      </c>
      <c r="B31" s="1" t="s">
        <v>457</v>
      </c>
      <c r="C31" s="1" t="s">
        <v>458</v>
      </c>
      <c r="D31" s="1" t="s">
        <v>243</v>
      </c>
      <c r="E31" s="1" t="s">
        <v>459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329</v>
      </c>
      <c r="K31" s="1" t="s">
        <v>257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464</v>
      </c>
      <c r="B32" s="1" t="s">
        <v>465</v>
      </c>
      <c r="C32" s="1" t="s">
        <v>466</v>
      </c>
      <c r="D32" s="1" t="s">
        <v>467</v>
      </c>
      <c r="E32" s="1" t="s">
        <v>468</v>
      </c>
      <c r="F32" s="1" t="s">
        <v>313</v>
      </c>
      <c r="G32" s="1" t="s">
        <v>469</v>
      </c>
      <c r="H32" s="1" t="s">
        <v>470</v>
      </c>
      <c r="I32" s="1" t="s">
        <v>471</v>
      </c>
      <c r="J32" s="1" t="s">
        <v>472</v>
      </c>
      <c r="K32" s="1" t="s">
        <v>473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474</v>
      </c>
      <c r="B33" s="1" t="s">
        <v>465</v>
      </c>
      <c r="C33" s="1" t="s">
        <v>466</v>
      </c>
      <c r="D33" s="1" t="s">
        <v>467</v>
      </c>
      <c r="E33" s="1" t="s">
        <v>468</v>
      </c>
      <c r="F33" s="1" t="s">
        <v>313</v>
      </c>
      <c r="G33" s="1" t="s">
        <v>469</v>
      </c>
      <c r="H33" s="1" t="s">
        <v>470</v>
      </c>
      <c r="I33" s="1" t="s">
        <v>471</v>
      </c>
      <c r="J33" s="1" t="s">
        <v>472</v>
      </c>
      <c r="K33" s="1" t="s">
        <v>473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475</v>
      </c>
      <c r="B34" s="1" t="s">
        <v>476</v>
      </c>
      <c r="C34" s="1" t="s">
        <v>477</v>
      </c>
      <c r="D34" s="1" t="s">
        <v>478</v>
      </c>
      <c r="E34" s="1" t="s">
        <v>479</v>
      </c>
      <c r="F34" s="1" t="s">
        <v>480</v>
      </c>
      <c r="G34" s="1" t="s">
        <v>481</v>
      </c>
      <c r="H34" s="1" t="s">
        <v>482</v>
      </c>
      <c r="I34" s="1" t="s">
        <v>483</v>
      </c>
      <c r="J34" s="1" t="s">
        <v>165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 t="s">
        <v>486</v>
      </c>
      <c r="C35" s="1" t="s">
        <v>487</v>
      </c>
      <c r="D35" s="1" t="s">
        <v>459</v>
      </c>
      <c r="E35" s="1" t="s">
        <v>488</v>
      </c>
      <c r="F35" s="1" t="s">
        <v>489</v>
      </c>
      <c r="G35" s="1" t="s">
        <v>386</v>
      </c>
      <c r="H35" s="1" t="s">
        <v>490</v>
      </c>
      <c r="I35" s="1" t="s">
        <v>491</v>
      </c>
      <c r="J35" s="1" t="s">
        <v>386</v>
      </c>
      <c r="K35" s="1" t="s">
        <v>492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493</v>
      </c>
      <c r="B36" s="1" t="s">
        <v>476</v>
      </c>
      <c r="C36" s="1" t="s">
        <v>477</v>
      </c>
      <c r="D36" s="1" t="s">
        <v>478</v>
      </c>
      <c r="E36" s="1" t="s">
        <v>479</v>
      </c>
      <c r="F36" s="1" t="s">
        <v>480</v>
      </c>
      <c r="G36" s="1" t="s">
        <v>481</v>
      </c>
      <c r="H36" s="1" t="s">
        <v>482</v>
      </c>
      <c r="I36" s="1" t="s">
        <v>483</v>
      </c>
      <c r="J36" s="1" t="s">
        <v>165</v>
      </c>
      <c r="K36" s="1" t="s">
        <v>484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494</v>
      </c>
      <c r="B37" s="1" t="s">
        <v>486</v>
      </c>
      <c r="C37" s="1" t="s">
        <v>487</v>
      </c>
      <c r="D37" s="1" t="s">
        <v>459</v>
      </c>
      <c r="E37" s="1" t="s">
        <v>488</v>
      </c>
      <c r="F37" s="1" t="s">
        <v>489</v>
      </c>
      <c r="G37" s="1" t="s">
        <v>386</v>
      </c>
      <c r="H37" s="1" t="s">
        <v>490</v>
      </c>
      <c r="I37" s="1" t="s">
        <v>491</v>
      </c>
      <c r="J37" s="1" t="s">
        <v>386</v>
      </c>
      <c r="K37" s="1" t="s">
        <v>492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496</v>
      </c>
      <c r="B39" s="1" t="s">
        <v>185</v>
      </c>
      <c r="C39" s="1" t="s">
        <v>497</v>
      </c>
      <c r="D39" s="1" t="s">
        <v>498</v>
      </c>
      <c r="E39" s="1" t="s">
        <v>499</v>
      </c>
      <c r="F39" s="1" t="s">
        <v>177</v>
      </c>
      <c r="G39" s="1" t="s">
        <v>500</v>
      </c>
      <c r="H39" s="1" t="s">
        <v>501</v>
      </c>
      <c r="I39" s="1" t="s">
        <v>502</v>
      </c>
      <c r="J39" s="1" t="s">
        <v>503</v>
      </c>
      <c r="K39" s="1" t="s">
        <v>504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505</v>
      </c>
      <c r="B40" s="1" t="s">
        <v>506</v>
      </c>
      <c r="C40" s="1">
        <v>0.0</v>
      </c>
      <c r="D40" s="1" t="s">
        <v>507</v>
      </c>
      <c r="E40" s="1" t="s">
        <v>508</v>
      </c>
      <c r="F40" s="1" t="s">
        <v>509</v>
      </c>
      <c r="G40" s="1" t="s">
        <v>510</v>
      </c>
      <c r="H40" s="1" t="s">
        <v>511</v>
      </c>
      <c r="I40" s="1" t="s">
        <v>512</v>
      </c>
      <c r="J40" s="1" t="s">
        <v>513</v>
      </c>
      <c r="K40" s="1" t="s">
        <v>514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515</v>
      </c>
      <c r="B41" s="1" t="s">
        <v>516</v>
      </c>
      <c r="C41" s="1">
        <v>0.0</v>
      </c>
      <c r="D41" s="1" t="s">
        <v>517</v>
      </c>
      <c r="E41" s="1" t="s">
        <v>518</v>
      </c>
      <c r="F41" s="1">
        <v>-25.0</v>
      </c>
      <c r="G41" s="1" t="s">
        <v>519</v>
      </c>
      <c r="H41" s="1" t="s">
        <v>520</v>
      </c>
      <c r="I41" s="1" t="s">
        <v>347</v>
      </c>
      <c r="J41" s="1" t="s">
        <v>521</v>
      </c>
      <c r="K41" s="1" t="s">
        <v>522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523</v>
      </c>
      <c r="B42" s="1" t="s">
        <v>516</v>
      </c>
      <c r="C42" s="1">
        <v>0.0</v>
      </c>
      <c r="D42" s="1" t="s">
        <v>517</v>
      </c>
      <c r="E42" s="1" t="s">
        <v>518</v>
      </c>
      <c r="F42" s="1">
        <v>-25.0</v>
      </c>
      <c r="G42" s="1" t="s">
        <v>519</v>
      </c>
      <c r="H42" s="1" t="s">
        <v>520</v>
      </c>
      <c r="I42" s="1" t="s">
        <v>524</v>
      </c>
      <c r="J42" s="1" t="s">
        <v>525</v>
      </c>
      <c r="K42" s="1" t="s">
        <v>522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526</v>
      </c>
      <c r="B43" s="1" t="s">
        <v>527</v>
      </c>
      <c r="C43" s="1">
        <v>0.0</v>
      </c>
      <c r="D43" s="1" t="s">
        <v>528</v>
      </c>
      <c r="E43" s="1" t="s">
        <v>529</v>
      </c>
      <c r="F43" s="1" t="s">
        <v>530</v>
      </c>
      <c r="G43" s="1" t="s">
        <v>510</v>
      </c>
      <c r="H43" s="1" t="s">
        <v>511</v>
      </c>
      <c r="I43" s="1" t="s">
        <v>512</v>
      </c>
      <c r="J43" s="1" t="s">
        <v>513</v>
      </c>
      <c r="K43" s="1" t="s">
        <v>514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531</v>
      </c>
      <c r="B44" s="1" t="s">
        <v>532</v>
      </c>
      <c r="C44" s="1" t="s">
        <v>533</v>
      </c>
      <c r="D44" s="1" t="s">
        <v>534</v>
      </c>
      <c r="E44" s="1">
        <v>0.0</v>
      </c>
      <c r="F44" s="1" t="s">
        <v>535</v>
      </c>
      <c r="G44" s="1" t="s">
        <v>536</v>
      </c>
      <c r="H44" s="1" t="s">
        <v>537</v>
      </c>
      <c r="I44" s="1" t="s">
        <v>538</v>
      </c>
      <c r="J44" s="1" t="s">
        <v>539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1" t="s">
        <v>542</v>
      </c>
      <c r="C45" s="1" t="s">
        <v>543</v>
      </c>
      <c r="D45" s="1" t="s">
        <v>544</v>
      </c>
      <c r="E45" s="1" t="s">
        <v>545</v>
      </c>
      <c r="F45" s="1" t="s">
        <v>546</v>
      </c>
      <c r="G45" s="1" t="s">
        <v>547</v>
      </c>
      <c r="H45" s="1" t="s">
        <v>548</v>
      </c>
      <c r="I45" s="1" t="s">
        <v>549</v>
      </c>
      <c r="J45" s="1" t="s">
        <v>550</v>
      </c>
      <c r="K45" s="1" t="s">
        <v>551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552</v>
      </c>
      <c r="B46" s="1" t="s">
        <v>553</v>
      </c>
      <c r="C46" s="1" t="s">
        <v>554</v>
      </c>
      <c r="D46" s="1" t="s">
        <v>555</v>
      </c>
      <c r="E46" s="1">
        <v>690.0</v>
      </c>
      <c r="F46" s="1" t="s">
        <v>556</v>
      </c>
      <c r="G46" s="1">
        <v>0.0</v>
      </c>
      <c r="H46" s="1" t="s">
        <v>557</v>
      </c>
      <c r="I46" s="1" t="s">
        <v>558</v>
      </c>
      <c r="J46" s="1" t="s">
        <v>559</v>
      </c>
      <c r="K46" s="1" t="s">
        <v>560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561</v>
      </c>
      <c r="B47" s="1" t="s">
        <v>562</v>
      </c>
      <c r="C47" s="1" t="s">
        <v>563</v>
      </c>
      <c r="D47" s="1" t="s">
        <v>564</v>
      </c>
      <c r="E47" s="1">
        <v>-430.0</v>
      </c>
      <c r="F47" s="1" t="s">
        <v>565</v>
      </c>
      <c r="G47" s="1">
        <v>0.0</v>
      </c>
      <c r="H47" s="1" t="s">
        <v>566</v>
      </c>
      <c r="I47" s="1" t="s">
        <v>357</v>
      </c>
      <c r="J47" s="1" t="s">
        <v>567</v>
      </c>
      <c r="K47" s="1" t="s">
        <v>568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569</v>
      </c>
      <c r="B48" s="1" t="s">
        <v>570</v>
      </c>
      <c r="C48" s="1" t="s">
        <v>571</v>
      </c>
      <c r="D48" s="1" t="s">
        <v>572</v>
      </c>
      <c r="E48" s="1" t="s">
        <v>573</v>
      </c>
      <c r="F48" s="1" t="s">
        <v>503</v>
      </c>
      <c r="G48" s="1" t="s">
        <v>574</v>
      </c>
      <c r="H48" s="1" t="s">
        <v>575</v>
      </c>
      <c r="I48" s="1" t="s">
        <v>576</v>
      </c>
      <c r="J48" s="1" t="s">
        <v>577</v>
      </c>
      <c r="K48" s="1" t="s">
        <v>578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579</v>
      </c>
      <c r="B49" s="1" t="s">
        <v>481</v>
      </c>
      <c r="C49" s="1" t="s">
        <v>580</v>
      </c>
      <c r="D49" s="1" t="s">
        <v>581</v>
      </c>
      <c r="E49" s="1" t="s">
        <v>582</v>
      </c>
      <c r="F49" s="1" t="s">
        <v>583</v>
      </c>
      <c r="G49" s="1" t="s">
        <v>584</v>
      </c>
      <c r="H49" s="1" t="s">
        <v>585</v>
      </c>
      <c r="I49" s="1" t="s">
        <v>586</v>
      </c>
      <c r="J49" s="1" t="s">
        <v>587</v>
      </c>
      <c r="K49" s="1" t="s">
        <v>588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589</v>
      </c>
      <c r="B50" s="1" t="s">
        <v>329</v>
      </c>
      <c r="C50" s="1" t="s">
        <v>590</v>
      </c>
      <c r="D50" s="1" t="s">
        <v>591</v>
      </c>
      <c r="E50" s="1" t="s">
        <v>592</v>
      </c>
      <c r="F50" s="1" t="s">
        <v>593</v>
      </c>
      <c r="G50" s="1" t="s">
        <v>594</v>
      </c>
      <c r="H50" s="1" t="s">
        <v>595</v>
      </c>
      <c r="I50" s="1" t="s">
        <v>596</v>
      </c>
      <c r="J50" s="1" t="s">
        <v>597</v>
      </c>
      <c r="K50" s="1" t="s">
        <v>598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599</v>
      </c>
      <c r="B51" s="1" t="s">
        <v>600</v>
      </c>
      <c r="C51" s="1" t="s">
        <v>601</v>
      </c>
      <c r="D51" s="1" t="s">
        <v>602</v>
      </c>
      <c r="E51" s="1" t="s">
        <v>603</v>
      </c>
      <c r="F51" s="1" t="s">
        <v>604</v>
      </c>
      <c r="G51" s="1" t="s">
        <v>211</v>
      </c>
      <c r="H51" s="1" t="s">
        <v>605</v>
      </c>
      <c r="I51" s="1" t="s">
        <v>606</v>
      </c>
      <c r="J51" s="1" t="s">
        <v>607</v>
      </c>
      <c r="K51" s="1" t="s">
        <v>608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609</v>
      </c>
      <c r="B52" s="1" t="s">
        <v>610</v>
      </c>
      <c r="C52" s="1" t="s">
        <v>611</v>
      </c>
      <c r="D52" s="1" t="s">
        <v>612</v>
      </c>
      <c r="E52" s="1" t="s">
        <v>613</v>
      </c>
      <c r="F52" s="1" t="s">
        <v>614</v>
      </c>
      <c r="G52" s="1" t="s">
        <v>615</v>
      </c>
      <c r="H52" s="1" t="s">
        <v>616</v>
      </c>
      <c r="I52" s="1" t="s">
        <v>617</v>
      </c>
      <c r="J52" s="1" t="s">
        <v>618</v>
      </c>
      <c r="K52" s="1" t="s">
        <v>619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620</v>
      </c>
      <c r="B53" s="1" t="s">
        <v>621</v>
      </c>
      <c r="C53" s="1" t="s">
        <v>622</v>
      </c>
      <c r="D53" s="1" t="s">
        <v>623</v>
      </c>
      <c r="E53" s="1" t="s">
        <v>624</v>
      </c>
      <c r="F53" s="1" t="s">
        <v>625</v>
      </c>
      <c r="G53" s="1" t="s">
        <v>626</v>
      </c>
      <c r="H53" s="1" t="s">
        <v>627</v>
      </c>
      <c r="I53" s="1" t="s">
        <v>628</v>
      </c>
      <c r="J53" s="1" t="s">
        <v>629</v>
      </c>
      <c r="K53" s="1" t="s">
        <v>630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631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632</v>
      </c>
      <c r="B55" s="1" t="s">
        <v>633</v>
      </c>
      <c r="C55" s="1" t="s">
        <v>306</v>
      </c>
      <c r="D55" s="1" t="s">
        <v>634</v>
      </c>
      <c r="E55" s="1" t="s">
        <v>635</v>
      </c>
      <c r="F55" s="1" t="s">
        <v>636</v>
      </c>
      <c r="G55" s="1" t="s">
        <v>637</v>
      </c>
      <c r="H55" s="1" t="s">
        <v>638</v>
      </c>
      <c r="I55" s="1" t="s">
        <v>639</v>
      </c>
      <c r="J55" s="1" t="s">
        <v>640</v>
      </c>
      <c r="K55" s="1" t="s">
        <v>641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642</v>
      </c>
      <c r="B56" s="1" t="s">
        <v>643</v>
      </c>
      <c r="C56" s="1" t="s">
        <v>644</v>
      </c>
      <c r="D56" s="1" t="s">
        <v>645</v>
      </c>
      <c r="E56" s="1" t="s">
        <v>646</v>
      </c>
      <c r="F56" s="1" t="s">
        <v>377</v>
      </c>
      <c r="G56" s="1" t="s">
        <v>647</v>
      </c>
      <c r="H56" s="1" t="s">
        <v>648</v>
      </c>
      <c r="I56" s="1" t="s">
        <v>649</v>
      </c>
      <c r="J56" s="1" t="s">
        <v>650</v>
      </c>
      <c r="K56" s="1" t="s">
        <v>651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652</v>
      </c>
      <c r="B57" s="1" t="s">
        <v>653</v>
      </c>
      <c r="C57" s="1" t="s">
        <v>654</v>
      </c>
      <c r="D57" s="1" t="s">
        <v>655</v>
      </c>
      <c r="E57" s="1" t="s">
        <v>656</v>
      </c>
      <c r="F57" s="1" t="s">
        <v>488</v>
      </c>
      <c r="G57" s="1" t="s">
        <v>657</v>
      </c>
      <c r="H57" s="1" t="s">
        <v>658</v>
      </c>
      <c r="I57" s="1" t="s">
        <v>659</v>
      </c>
      <c r="J57" s="1" t="s">
        <v>459</v>
      </c>
      <c r="K57" s="1" t="s">
        <v>660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661</v>
      </c>
      <c r="B58" s="1" t="s">
        <v>653</v>
      </c>
      <c r="C58" s="1" t="s">
        <v>654</v>
      </c>
      <c r="D58" s="1" t="s">
        <v>655</v>
      </c>
      <c r="E58" s="1" t="s">
        <v>656</v>
      </c>
      <c r="F58" s="1" t="s">
        <v>488</v>
      </c>
      <c r="G58" s="1" t="s">
        <v>657</v>
      </c>
      <c r="H58" s="1" t="s">
        <v>658</v>
      </c>
      <c r="I58" s="1" t="s">
        <v>662</v>
      </c>
      <c r="J58" s="1" t="s">
        <v>459</v>
      </c>
      <c r="K58" s="1" t="s">
        <v>660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663</v>
      </c>
      <c r="B59" s="1" t="s">
        <v>664</v>
      </c>
      <c r="C59" s="1" t="s">
        <v>665</v>
      </c>
      <c r="D59" s="1" t="s">
        <v>666</v>
      </c>
      <c r="E59" s="1" t="s">
        <v>667</v>
      </c>
      <c r="F59" s="1" t="s">
        <v>668</v>
      </c>
      <c r="G59" s="1" t="s">
        <v>647</v>
      </c>
      <c r="H59" s="1" t="s">
        <v>648</v>
      </c>
      <c r="I59" s="1" t="s">
        <v>649</v>
      </c>
      <c r="J59" s="1" t="s">
        <v>650</v>
      </c>
      <c r="K59" s="1" t="s">
        <v>651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 t="s">
        <v>670</v>
      </c>
      <c r="C60" s="1" t="s">
        <v>671</v>
      </c>
      <c r="D60" s="1" t="s">
        <v>672</v>
      </c>
      <c r="E60" s="1">
        <v>0.0</v>
      </c>
      <c r="F60" s="1" t="s">
        <v>673</v>
      </c>
      <c r="G60" s="1" t="s">
        <v>674</v>
      </c>
      <c r="H60" s="1" t="s">
        <v>675</v>
      </c>
      <c r="I60" s="1" t="s">
        <v>676</v>
      </c>
      <c r="J60" s="1" t="s">
        <v>677</v>
      </c>
      <c r="K60" s="1" t="s">
        <v>678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679</v>
      </c>
      <c r="B61" s="1" t="s">
        <v>680</v>
      </c>
      <c r="C61" s="1" t="s">
        <v>681</v>
      </c>
      <c r="D61" s="1" t="s">
        <v>682</v>
      </c>
      <c r="E61" s="1" t="s">
        <v>683</v>
      </c>
      <c r="F61" s="1" t="s">
        <v>684</v>
      </c>
      <c r="G61" s="1" t="s">
        <v>685</v>
      </c>
      <c r="H61" s="1" t="s">
        <v>686</v>
      </c>
      <c r="I61" s="1" t="s">
        <v>687</v>
      </c>
      <c r="J61" s="1" t="s">
        <v>688</v>
      </c>
      <c r="K61" s="1" t="s">
        <v>689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690</v>
      </c>
      <c r="B62" s="1" t="s">
        <v>691</v>
      </c>
      <c r="C62" s="1" t="s">
        <v>692</v>
      </c>
      <c r="D62" s="1" t="s">
        <v>693</v>
      </c>
      <c r="E62" s="1" t="s">
        <v>694</v>
      </c>
      <c r="F62" s="1" t="s">
        <v>695</v>
      </c>
      <c r="G62" s="1" t="s">
        <v>696</v>
      </c>
      <c r="H62" s="1" t="s">
        <v>697</v>
      </c>
      <c r="I62" s="1" t="s">
        <v>698</v>
      </c>
      <c r="J62" s="1" t="s">
        <v>699</v>
      </c>
      <c r="K62" s="1" t="s">
        <v>700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701</v>
      </c>
      <c r="B63" s="1" t="s">
        <v>702</v>
      </c>
      <c r="C63" s="1" t="s">
        <v>703</v>
      </c>
      <c r="D63" s="1" t="s">
        <v>704</v>
      </c>
      <c r="E63" s="1" t="s">
        <v>705</v>
      </c>
      <c r="F63" s="1" t="s">
        <v>706</v>
      </c>
      <c r="G63" s="1" t="s">
        <v>707</v>
      </c>
      <c r="H63" s="1">
        <v>0.0</v>
      </c>
      <c r="I63" s="1" t="s">
        <v>708</v>
      </c>
      <c r="J63" s="1" t="s">
        <v>709</v>
      </c>
      <c r="K63" s="1" t="s">
        <v>710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711</v>
      </c>
      <c r="B64" s="1" t="s">
        <v>712</v>
      </c>
      <c r="C64" s="1" t="s">
        <v>713</v>
      </c>
      <c r="D64" s="1" t="s">
        <v>714</v>
      </c>
      <c r="E64" s="1" t="s">
        <v>715</v>
      </c>
      <c r="F64" s="1" t="s">
        <v>716</v>
      </c>
      <c r="G64" s="1" t="s">
        <v>717</v>
      </c>
      <c r="H64" s="1" t="s">
        <v>718</v>
      </c>
      <c r="I64" s="1" t="s">
        <v>719</v>
      </c>
      <c r="J64" s="1" t="s">
        <v>720</v>
      </c>
      <c r="K64" s="1" t="s">
        <v>721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722</v>
      </c>
      <c r="B65" s="1" t="s">
        <v>723</v>
      </c>
      <c r="C65" s="1" t="s">
        <v>724</v>
      </c>
      <c r="D65" s="1" t="s">
        <v>725</v>
      </c>
      <c r="E65" s="1" t="s">
        <v>726</v>
      </c>
      <c r="F65" s="1" t="s">
        <v>727</v>
      </c>
      <c r="G65" s="1" t="s">
        <v>728</v>
      </c>
      <c r="H65" s="1" t="s">
        <v>729</v>
      </c>
      <c r="I65" s="1" t="s">
        <v>730</v>
      </c>
      <c r="J65" s="1" t="s">
        <v>731</v>
      </c>
      <c r="K65" s="1" t="s">
        <v>732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733</v>
      </c>
      <c r="B66" s="1">
        <v>-2.0</v>
      </c>
      <c r="C66" s="1" t="s">
        <v>734</v>
      </c>
      <c r="D66" s="1" t="s">
        <v>735</v>
      </c>
      <c r="E66" s="1" t="s">
        <v>736</v>
      </c>
      <c r="F66" s="1" t="s">
        <v>737</v>
      </c>
      <c r="G66" s="1" t="s">
        <v>738</v>
      </c>
      <c r="H66" s="1" t="s">
        <v>739</v>
      </c>
      <c r="I66" s="1" t="s">
        <v>740</v>
      </c>
      <c r="J66" s="1" t="s">
        <v>741</v>
      </c>
      <c r="K66" s="1" t="s">
        <v>742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743</v>
      </c>
      <c r="B67" s="1" t="s">
        <v>744</v>
      </c>
      <c r="C67" s="1" t="s">
        <v>745</v>
      </c>
      <c r="D67" s="1" t="s">
        <v>577</v>
      </c>
      <c r="E67" s="1" t="s">
        <v>746</v>
      </c>
      <c r="F67" s="1" t="s">
        <v>747</v>
      </c>
      <c r="G67" s="1" t="s">
        <v>748</v>
      </c>
      <c r="H67" s="1" t="s">
        <v>749</v>
      </c>
      <c r="I67" s="1" t="s">
        <v>750</v>
      </c>
      <c r="J67" s="1" t="s">
        <v>751</v>
      </c>
      <c r="K67" s="1" t="s">
        <v>752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753</v>
      </c>
      <c r="B68" s="1" t="s">
        <v>754</v>
      </c>
      <c r="C68" s="1" t="s">
        <v>755</v>
      </c>
      <c r="D68" s="1" t="s">
        <v>756</v>
      </c>
      <c r="E68" s="1" t="s">
        <v>757</v>
      </c>
      <c r="F68" s="1" t="s">
        <v>758</v>
      </c>
      <c r="G68" s="1" t="s">
        <v>759</v>
      </c>
      <c r="H68" s="1" t="s">
        <v>760</v>
      </c>
      <c r="I68" s="1" t="s">
        <v>761</v>
      </c>
      <c r="J68" s="1" t="s">
        <v>762</v>
      </c>
      <c r="K68" s="1" t="s">
        <v>763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764</v>
      </c>
      <c r="B69" s="1" t="s">
        <v>525</v>
      </c>
      <c r="C69" s="1" t="s">
        <v>765</v>
      </c>
      <c r="D69" s="1" t="s">
        <v>766</v>
      </c>
      <c r="E69" s="1" t="s">
        <v>767</v>
      </c>
      <c r="F69" s="1" t="s">
        <v>768</v>
      </c>
      <c r="G69" s="1" t="s">
        <v>769</v>
      </c>
      <c r="H69" s="1" t="s">
        <v>770</v>
      </c>
      <c r="I69" s="1" t="s">
        <v>771</v>
      </c>
      <c r="J69" s="1" t="s">
        <v>772</v>
      </c>
      <c r="K69" s="1" t="s">
        <v>773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774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775</v>
      </c>
      <c r="B71" s="1" t="s">
        <v>776</v>
      </c>
      <c r="C71" s="1" t="s">
        <v>777</v>
      </c>
      <c r="D71" s="1">
        <v>-1.0</v>
      </c>
      <c r="E71" s="1" t="s">
        <v>778</v>
      </c>
      <c r="F71" s="1" t="s">
        <v>779</v>
      </c>
      <c r="G71" s="1" t="s">
        <v>780</v>
      </c>
      <c r="H71" s="1" t="s">
        <v>781</v>
      </c>
      <c r="I71" s="1" t="s">
        <v>782</v>
      </c>
      <c r="J71" s="1" t="s">
        <v>783</v>
      </c>
      <c r="K71" s="1" t="s">
        <v>317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784</v>
      </c>
      <c r="B72" s="1" t="s">
        <v>785</v>
      </c>
      <c r="C72" s="1" t="s">
        <v>786</v>
      </c>
      <c r="D72" s="1" t="s">
        <v>787</v>
      </c>
      <c r="E72" s="1" t="s">
        <v>788</v>
      </c>
      <c r="F72" s="1" t="s">
        <v>789</v>
      </c>
      <c r="G72" s="1" t="s">
        <v>790</v>
      </c>
      <c r="H72" s="1" t="s">
        <v>791</v>
      </c>
      <c r="I72" s="1" t="s">
        <v>792</v>
      </c>
      <c r="J72" s="1" t="s">
        <v>793</v>
      </c>
      <c r="K72" s="1" t="s">
        <v>794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795</v>
      </c>
      <c r="B73" s="1" t="s">
        <v>796</v>
      </c>
      <c r="C73" s="1" t="s">
        <v>797</v>
      </c>
      <c r="D73" s="1" t="s">
        <v>798</v>
      </c>
      <c r="E73" s="1" t="s">
        <v>799</v>
      </c>
      <c r="F73" s="1" t="s">
        <v>800</v>
      </c>
      <c r="G73" s="1">
        <v>9.0</v>
      </c>
      <c r="H73" s="1" t="s">
        <v>801</v>
      </c>
      <c r="I73" s="1" t="s">
        <v>802</v>
      </c>
      <c r="J73" s="1" t="s">
        <v>803</v>
      </c>
      <c r="K73" s="1" t="s">
        <v>804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805</v>
      </c>
      <c r="B74" s="1" t="s">
        <v>796</v>
      </c>
      <c r="C74" s="1" t="s">
        <v>797</v>
      </c>
      <c r="D74" s="1" t="s">
        <v>798</v>
      </c>
      <c r="E74" s="1" t="s">
        <v>799</v>
      </c>
      <c r="F74" s="1" t="s">
        <v>800</v>
      </c>
      <c r="G74" s="1">
        <v>9.0</v>
      </c>
      <c r="H74" s="1" t="s">
        <v>801</v>
      </c>
      <c r="I74" s="1">
        <v>46.0</v>
      </c>
      <c r="J74" s="1" t="s">
        <v>803</v>
      </c>
      <c r="K74" s="1" t="s">
        <v>804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806</v>
      </c>
      <c r="B75" s="1" t="s">
        <v>807</v>
      </c>
      <c r="C75" s="1" t="s">
        <v>808</v>
      </c>
      <c r="D75" s="1" t="s">
        <v>809</v>
      </c>
      <c r="E75" s="1" t="s">
        <v>810</v>
      </c>
      <c r="F75" s="1" t="s">
        <v>811</v>
      </c>
      <c r="G75" s="1" t="s">
        <v>812</v>
      </c>
      <c r="H75" s="1" t="s">
        <v>791</v>
      </c>
      <c r="I75" s="1" t="s">
        <v>792</v>
      </c>
      <c r="J75" s="1" t="s">
        <v>793</v>
      </c>
      <c r="K75" s="1" t="s">
        <v>794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813</v>
      </c>
      <c r="B76" s="1" t="s">
        <v>814</v>
      </c>
      <c r="C76" s="1" t="s">
        <v>815</v>
      </c>
      <c r="D76" s="1" t="s">
        <v>816</v>
      </c>
      <c r="E76" s="1" t="s">
        <v>817</v>
      </c>
      <c r="F76" s="1" t="s">
        <v>818</v>
      </c>
      <c r="G76" s="1" t="s">
        <v>819</v>
      </c>
      <c r="H76" s="1" t="s">
        <v>820</v>
      </c>
      <c r="I76" s="1" t="s">
        <v>821</v>
      </c>
      <c r="J76" s="1" t="s">
        <v>822</v>
      </c>
      <c r="K76" s="1" t="s">
        <v>823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824</v>
      </c>
      <c r="B77" s="1" t="s">
        <v>825</v>
      </c>
      <c r="C77" s="1" t="s">
        <v>826</v>
      </c>
      <c r="D77" s="1" t="s">
        <v>827</v>
      </c>
      <c r="E77" s="1" t="s">
        <v>828</v>
      </c>
      <c r="F77" s="1" t="s">
        <v>829</v>
      </c>
      <c r="G77" s="1" t="s">
        <v>830</v>
      </c>
      <c r="H77" s="1" t="s">
        <v>831</v>
      </c>
      <c r="I77" s="1" t="s">
        <v>832</v>
      </c>
      <c r="J77" s="1" t="s">
        <v>833</v>
      </c>
      <c r="K77" s="1" t="s">
        <v>834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835</v>
      </c>
      <c r="B78" s="1" t="s">
        <v>836</v>
      </c>
      <c r="C78" s="1" t="s">
        <v>837</v>
      </c>
      <c r="D78" s="1" t="s">
        <v>838</v>
      </c>
      <c r="E78" s="1" t="s">
        <v>839</v>
      </c>
      <c r="F78" s="1" t="s">
        <v>840</v>
      </c>
      <c r="G78" s="1" t="s">
        <v>841</v>
      </c>
      <c r="H78" s="1" t="s">
        <v>842</v>
      </c>
      <c r="I78" s="1" t="s">
        <v>843</v>
      </c>
      <c r="J78" s="1" t="s">
        <v>844</v>
      </c>
      <c r="K78" s="1" t="s">
        <v>845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846</v>
      </c>
      <c r="B79" s="1" t="s">
        <v>847</v>
      </c>
      <c r="C79" s="1" t="s">
        <v>848</v>
      </c>
      <c r="D79" s="1" t="s">
        <v>849</v>
      </c>
      <c r="E79" s="1" t="s">
        <v>850</v>
      </c>
      <c r="F79" s="1" t="s">
        <v>851</v>
      </c>
      <c r="G79" s="1" t="s">
        <v>852</v>
      </c>
      <c r="H79" s="1" t="s">
        <v>853</v>
      </c>
      <c r="I79" s="1" t="s">
        <v>854</v>
      </c>
      <c r="J79" s="1" t="s">
        <v>855</v>
      </c>
      <c r="K79" s="1">
        <v>-51.0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856</v>
      </c>
      <c r="B80" s="1" t="s">
        <v>857</v>
      </c>
      <c r="C80" s="1" t="s">
        <v>497</v>
      </c>
      <c r="D80" s="1" t="s">
        <v>858</v>
      </c>
      <c r="E80" s="1" t="s">
        <v>859</v>
      </c>
      <c r="F80" s="1" t="s">
        <v>860</v>
      </c>
      <c r="G80" s="1" t="s">
        <v>861</v>
      </c>
      <c r="H80" s="1" t="s">
        <v>862</v>
      </c>
      <c r="I80" s="1" t="s">
        <v>863</v>
      </c>
      <c r="J80" s="1" t="s">
        <v>864</v>
      </c>
      <c r="K80" s="1" t="s">
        <v>865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866</v>
      </c>
      <c r="B81" s="1" t="s">
        <v>867</v>
      </c>
      <c r="C81" s="1" t="s">
        <v>868</v>
      </c>
      <c r="D81" s="1" t="s">
        <v>869</v>
      </c>
      <c r="E81" s="1" t="s">
        <v>870</v>
      </c>
      <c r="F81" s="1" t="s">
        <v>871</v>
      </c>
      <c r="G81" s="1" t="s">
        <v>872</v>
      </c>
      <c r="H81" s="1" t="s">
        <v>873</v>
      </c>
      <c r="I81" s="1" t="s">
        <v>874</v>
      </c>
      <c r="J81" s="1" t="s">
        <v>875</v>
      </c>
      <c r="K81" s="1" t="s">
        <v>876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877</v>
      </c>
      <c r="B82" s="1" t="s">
        <v>878</v>
      </c>
      <c r="C82" s="1" t="s">
        <v>879</v>
      </c>
      <c r="D82" s="1" t="s">
        <v>880</v>
      </c>
      <c r="E82" s="1" t="s">
        <v>881</v>
      </c>
      <c r="F82" s="1" t="s">
        <v>882</v>
      </c>
      <c r="G82" s="1" t="s">
        <v>319</v>
      </c>
      <c r="H82" s="1" t="s">
        <v>883</v>
      </c>
      <c r="I82" s="1" t="s">
        <v>884</v>
      </c>
      <c r="J82" s="1" t="s">
        <v>885</v>
      </c>
      <c r="K82" s="1" t="s">
        <v>886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887</v>
      </c>
      <c r="B83" s="1" t="s">
        <v>888</v>
      </c>
      <c r="C83" s="1" t="s">
        <v>889</v>
      </c>
      <c r="D83" s="1" t="s">
        <v>890</v>
      </c>
      <c r="E83" s="1" t="s">
        <v>891</v>
      </c>
      <c r="F83" s="1" t="s">
        <v>892</v>
      </c>
      <c r="G83" s="1" t="s">
        <v>487</v>
      </c>
      <c r="H83" s="1" t="s">
        <v>893</v>
      </c>
      <c r="I83" s="1" t="s">
        <v>894</v>
      </c>
      <c r="J83" s="1" t="s">
        <v>895</v>
      </c>
      <c r="K83" s="1" t="s">
        <v>896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897</v>
      </c>
      <c r="B84" s="1" t="s">
        <v>898</v>
      </c>
      <c r="C84" s="1" t="s">
        <v>899</v>
      </c>
      <c r="D84" s="1" t="s">
        <v>900</v>
      </c>
      <c r="E84" s="1" t="s">
        <v>901</v>
      </c>
      <c r="F84" s="1" t="s">
        <v>703</v>
      </c>
      <c r="G84" s="1" t="s">
        <v>902</v>
      </c>
      <c r="H84" s="1" t="s">
        <v>903</v>
      </c>
      <c r="I84" s="1" t="s">
        <v>895</v>
      </c>
      <c r="J84" s="1">
        <v>-27.0</v>
      </c>
      <c r="K84" s="1" t="s">
        <v>904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905</v>
      </c>
      <c r="B85" s="1" t="s">
        <v>906</v>
      </c>
      <c r="C85" s="1" t="s">
        <v>907</v>
      </c>
      <c r="D85" s="1" t="s">
        <v>616</v>
      </c>
      <c r="E85" s="1" t="s">
        <v>908</v>
      </c>
      <c r="F85" s="1" t="s">
        <v>909</v>
      </c>
      <c r="G85" s="1" t="s">
        <v>910</v>
      </c>
      <c r="H85" s="1" t="s">
        <v>911</v>
      </c>
      <c r="I85" s="1" t="s">
        <v>912</v>
      </c>
      <c r="J85" s="1" t="s">
        <v>751</v>
      </c>
      <c r="K85" s="1" t="s">
        <v>913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914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915</v>
      </c>
      <c r="B87" s="1" t="s">
        <v>916</v>
      </c>
      <c r="C87" s="1" t="s">
        <v>917</v>
      </c>
      <c r="D87" s="1" t="s">
        <v>918</v>
      </c>
      <c r="E87" s="1" t="s">
        <v>325</v>
      </c>
      <c r="F87" s="1" t="s">
        <v>779</v>
      </c>
      <c r="G87" s="1" t="s">
        <v>635</v>
      </c>
      <c r="H87" s="1" t="s">
        <v>919</v>
      </c>
      <c r="I87" s="1" t="s">
        <v>674</v>
      </c>
      <c r="J87" s="1" t="s">
        <v>920</v>
      </c>
      <c r="K87" s="1" t="s">
        <v>861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921</v>
      </c>
      <c r="B88" s="1" t="s">
        <v>922</v>
      </c>
      <c r="C88" s="1" t="s">
        <v>923</v>
      </c>
      <c r="D88" s="1" t="s">
        <v>924</v>
      </c>
      <c r="E88" s="1" t="s">
        <v>925</v>
      </c>
      <c r="F88" s="1" t="s">
        <v>926</v>
      </c>
      <c r="G88" s="1" t="s">
        <v>927</v>
      </c>
      <c r="H88" s="1" t="s">
        <v>928</v>
      </c>
      <c r="I88" s="1" t="s">
        <v>929</v>
      </c>
      <c r="J88" s="1" t="s">
        <v>930</v>
      </c>
      <c r="K88" s="1" t="s">
        <v>931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932</v>
      </c>
      <c r="B89" s="1" t="s">
        <v>933</v>
      </c>
      <c r="C89" s="1" t="s">
        <v>867</v>
      </c>
      <c r="D89" s="1" t="s">
        <v>179</v>
      </c>
      <c r="E89" s="1" t="s">
        <v>934</v>
      </c>
      <c r="F89" s="1" t="s">
        <v>935</v>
      </c>
      <c r="G89" s="1" t="s">
        <v>936</v>
      </c>
      <c r="H89" s="1" t="s">
        <v>937</v>
      </c>
      <c r="I89" s="1" t="s">
        <v>938</v>
      </c>
      <c r="J89" s="1" t="s">
        <v>939</v>
      </c>
      <c r="K89" s="1" t="s">
        <v>940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941</v>
      </c>
      <c r="B90" s="1" t="s">
        <v>933</v>
      </c>
      <c r="C90" s="1" t="s">
        <v>867</v>
      </c>
      <c r="D90" s="1" t="s">
        <v>179</v>
      </c>
      <c r="E90" s="1" t="s">
        <v>934</v>
      </c>
      <c r="F90" s="1" t="s">
        <v>935</v>
      </c>
      <c r="G90" s="1" t="s">
        <v>936</v>
      </c>
      <c r="H90" s="1" t="s">
        <v>937</v>
      </c>
      <c r="I90" s="1" t="s">
        <v>942</v>
      </c>
      <c r="J90" s="1" t="s">
        <v>939</v>
      </c>
      <c r="K90" s="1" t="s">
        <v>940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943</v>
      </c>
      <c r="B91" s="1" t="s">
        <v>944</v>
      </c>
      <c r="C91" s="1" t="s">
        <v>945</v>
      </c>
      <c r="D91" s="1" t="s">
        <v>946</v>
      </c>
      <c r="E91" s="1" t="s">
        <v>947</v>
      </c>
      <c r="F91" s="1" t="s">
        <v>948</v>
      </c>
      <c r="G91" s="1" t="s">
        <v>949</v>
      </c>
      <c r="H91" s="1" t="s">
        <v>950</v>
      </c>
      <c r="I91" s="1" t="s">
        <v>951</v>
      </c>
      <c r="J91" s="1" t="s">
        <v>930</v>
      </c>
      <c r="K91" s="1" t="s">
        <v>931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952</v>
      </c>
      <c r="B92" s="1" t="s">
        <v>953</v>
      </c>
      <c r="C92" s="1" t="s">
        <v>954</v>
      </c>
      <c r="D92" s="1" t="s">
        <v>955</v>
      </c>
      <c r="E92" s="1" t="s">
        <v>956</v>
      </c>
      <c r="F92" s="1" t="s">
        <v>957</v>
      </c>
      <c r="G92" s="1" t="s">
        <v>958</v>
      </c>
      <c r="H92" s="1" t="s">
        <v>959</v>
      </c>
      <c r="I92" s="1" t="s">
        <v>960</v>
      </c>
      <c r="J92" s="1" t="s">
        <v>961</v>
      </c>
      <c r="K92" s="1" t="s">
        <v>962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963</v>
      </c>
      <c r="B93" s="1" t="s">
        <v>964</v>
      </c>
      <c r="C93" s="1" t="s">
        <v>965</v>
      </c>
      <c r="D93" s="1" t="s">
        <v>966</v>
      </c>
      <c r="E93" s="1" t="s">
        <v>967</v>
      </c>
      <c r="F93" s="1" t="s">
        <v>968</v>
      </c>
      <c r="G93" s="1" t="s">
        <v>969</v>
      </c>
      <c r="H93" s="1" t="s">
        <v>970</v>
      </c>
      <c r="I93" s="1" t="s">
        <v>971</v>
      </c>
      <c r="J93" s="1" t="s">
        <v>972</v>
      </c>
      <c r="K93" s="1" t="s">
        <v>973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974</v>
      </c>
      <c r="B94" s="1" t="s">
        <v>975</v>
      </c>
      <c r="C94" s="1" t="s">
        <v>976</v>
      </c>
      <c r="D94" s="1">
        <v>2.0</v>
      </c>
      <c r="E94" s="1" t="s">
        <v>977</v>
      </c>
      <c r="F94" s="1" t="s">
        <v>978</v>
      </c>
      <c r="G94" s="1" t="s">
        <v>979</v>
      </c>
      <c r="H94" s="1" t="s">
        <v>980</v>
      </c>
      <c r="I94" s="1" t="s">
        <v>981</v>
      </c>
      <c r="J94" s="1" t="s">
        <v>982</v>
      </c>
      <c r="K94" s="1" t="s">
        <v>983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984</v>
      </c>
      <c r="B95" s="1" t="s">
        <v>985</v>
      </c>
      <c r="C95" s="1" t="s">
        <v>986</v>
      </c>
      <c r="D95" s="1" t="s">
        <v>987</v>
      </c>
      <c r="E95" s="1" t="s">
        <v>988</v>
      </c>
      <c r="F95" s="1" t="s">
        <v>989</v>
      </c>
      <c r="G95" s="1" t="s">
        <v>990</v>
      </c>
      <c r="H95" s="1" t="s">
        <v>991</v>
      </c>
      <c r="I95" s="1" t="s">
        <v>992</v>
      </c>
      <c r="J95" s="1" t="s">
        <v>170</v>
      </c>
      <c r="K95" s="1" t="s">
        <v>993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994</v>
      </c>
      <c r="B96" s="1" t="s">
        <v>377</v>
      </c>
      <c r="C96" s="1" t="s">
        <v>719</v>
      </c>
      <c r="D96" s="1" t="s">
        <v>995</v>
      </c>
      <c r="E96" s="1" t="s">
        <v>996</v>
      </c>
      <c r="F96" s="1" t="s">
        <v>997</v>
      </c>
      <c r="G96" s="1" t="s">
        <v>998</v>
      </c>
      <c r="H96" s="1" t="s">
        <v>999</v>
      </c>
      <c r="I96" s="1" t="s">
        <v>861</v>
      </c>
      <c r="J96" s="1" t="s">
        <v>1000</v>
      </c>
      <c r="K96" s="1" t="s">
        <v>498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1001</v>
      </c>
      <c r="B97" s="1" t="s">
        <v>1002</v>
      </c>
      <c r="C97" s="1" t="s">
        <v>1003</v>
      </c>
      <c r="D97" s="1" t="s">
        <v>1004</v>
      </c>
      <c r="E97" s="1" t="s">
        <v>1005</v>
      </c>
      <c r="F97" s="1" t="s">
        <v>947</v>
      </c>
      <c r="G97" s="1" t="s">
        <v>1006</v>
      </c>
      <c r="H97" s="1" t="s">
        <v>1007</v>
      </c>
      <c r="I97" s="1" t="s">
        <v>334</v>
      </c>
      <c r="J97" s="1" t="s">
        <v>1008</v>
      </c>
      <c r="K97" s="1" t="s">
        <v>1009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1010</v>
      </c>
      <c r="B98" s="1" t="s">
        <v>1011</v>
      </c>
      <c r="C98" s="1" t="s">
        <v>1012</v>
      </c>
      <c r="D98" s="1" t="s">
        <v>996</v>
      </c>
      <c r="E98" s="1" t="s">
        <v>1013</v>
      </c>
      <c r="F98" s="1" t="s">
        <v>1014</v>
      </c>
      <c r="G98" s="1" t="s">
        <v>1015</v>
      </c>
      <c r="H98" s="1" t="s">
        <v>1016</v>
      </c>
      <c r="I98" s="1" t="s">
        <v>1017</v>
      </c>
      <c r="J98" s="1" t="s">
        <v>1018</v>
      </c>
      <c r="K98" s="1" t="s">
        <v>1019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1020</v>
      </c>
      <c r="B99" s="1" t="s">
        <v>1021</v>
      </c>
      <c r="C99" s="1" t="s">
        <v>487</v>
      </c>
      <c r="D99" s="1" t="s">
        <v>1022</v>
      </c>
      <c r="E99" s="1" t="s">
        <v>1023</v>
      </c>
      <c r="F99" s="1" t="s">
        <v>1024</v>
      </c>
      <c r="G99" s="1" t="s">
        <v>1025</v>
      </c>
      <c r="H99" s="1" t="s">
        <v>1026</v>
      </c>
      <c r="I99" s="1" t="s">
        <v>1027</v>
      </c>
      <c r="J99" s="1" t="s">
        <v>1028</v>
      </c>
      <c r="K99" s="1" t="s">
        <v>1029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1030</v>
      </c>
      <c r="B100" s="1" t="s">
        <v>1031</v>
      </c>
      <c r="C100" s="1" t="s">
        <v>320</v>
      </c>
      <c r="D100" s="1" t="s">
        <v>1032</v>
      </c>
      <c r="E100" s="1" t="s">
        <v>1033</v>
      </c>
      <c r="F100" s="1" t="s">
        <v>1034</v>
      </c>
      <c r="G100" s="1" t="s">
        <v>1035</v>
      </c>
      <c r="H100" s="1" t="s">
        <v>1036</v>
      </c>
      <c r="I100" s="1">
        <v>38.0</v>
      </c>
      <c r="J100" s="1" t="s">
        <v>1037</v>
      </c>
      <c r="K100" s="1" t="s">
        <v>1038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1039</v>
      </c>
      <c r="B101" s="1" t="s">
        <v>1040</v>
      </c>
      <c r="C101" s="1" t="s">
        <v>1041</v>
      </c>
      <c r="D101" s="1" t="s">
        <v>1042</v>
      </c>
      <c r="E101" s="1" t="s">
        <v>946</v>
      </c>
      <c r="F101" s="1" t="s">
        <v>1043</v>
      </c>
      <c r="G101" s="1" t="s">
        <v>427</v>
      </c>
      <c r="H101" s="1">
        <v>-13.0</v>
      </c>
      <c r="I101" s="1" t="s">
        <v>106</v>
      </c>
      <c r="J101" s="1" t="s">
        <v>1044</v>
      </c>
      <c r="K101" s="1" t="s">
        <v>1045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1046</v>
      </c>
      <c r="C1" s="1" t="s">
        <v>1047</v>
      </c>
      <c r="D1" s="1" t="s">
        <v>1048</v>
      </c>
      <c r="E1" s="1" t="s">
        <v>1049</v>
      </c>
      <c r="F1" s="1" t="s">
        <v>1050</v>
      </c>
      <c r="G1" s="1" t="s">
        <v>1051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1052</v>
      </c>
      <c r="B2" s="1" t="s">
        <v>1053</v>
      </c>
      <c r="C2" s="1" t="s">
        <v>1054</v>
      </c>
      <c r="D2" s="1" t="s">
        <v>1055</v>
      </c>
      <c r="E2" s="1" t="s">
        <v>1056</v>
      </c>
      <c r="F2" s="1" t="s">
        <v>1057</v>
      </c>
      <c r="G2" s="1" t="s">
        <v>1058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1059</v>
      </c>
      <c r="B3" s="1" t="s">
        <v>1060</v>
      </c>
      <c r="C3" s="1" t="s">
        <v>1061</v>
      </c>
      <c r="D3" s="1" t="s">
        <v>1062</v>
      </c>
      <c r="E3" s="1" t="s">
        <v>1063</v>
      </c>
      <c r="F3" s="1" t="s">
        <v>1064</v>
      </c>
      <c r="G3" s="1" t="s">
        <v>1065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1066</v>
      </c>
      <c r="B4" s="1" t="s">
        <v>1067</v>
      </c>
      <c r="C4" s="1" t="s">
        <v>1068</v>
      </c>
      <c r="D4" s="1" t="s">
        <v>1069</v>
      </c>
      <c r="E4" s="1" t="s">
        <v>1070</v>
      </c>
      <c r="F4" s="1" t="s">
        <v>1071</v>
      </c>
      <c r="G4" s="1" t="s">
        <v>1072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1059</v>
      </c>
      <c r="B5" s="1" t="s">
        <v>1060</v>
      </c>
      <c r="C5" s="1" t="s">
        <v>1073</v>
      </c>
      <c r="D5" s="1" t="s">
        <v>1074</v>
      </c>
      <c r="E5" s="1" t="s">
        <v>1075</v>
      </c>
      <c r="F5" s="1" t="s">
        <v>1076</v>
      </c>
      <c r="G5" s="1" t="s">
        <v>1077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1078</v>
      </c>
      <c r="B6" s="1" t="s">
        <v>1079</v>
      </c>
      <c r="C6" s="1" t="s">
        <v>1080</v>
      </c>
      <c r="D6" s="1" t="s">
        <v>1081</v>
      </c>
      <c r="E6" s="1" t="s">
        <v>1082</v>
      </c>
      <c r="F6" s="1" t="s">
        <v>1083</v>
      </c>
      <c r="G6" s="1" t="s">
        <v>1084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1085</v>
      </c>
      <c r="B7" s="1" t="s">
        <v>1086</v>
      </c>
      <c r="C7" s="1" t="s">
        <v>1087</v>
      </c>
      <c r="D7" s="1" t="s">
        <v>1088</v>
      </c>
      <c r="E7" s="1" t="s">
        <v>1089</v>
      </c>
      <c r="F7" s="1" t="s">
        <v>1090</v>
      </c>
      <c r="G7" s="1" t="s">
        <v>1091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1092</v>
      </c>
      <c r="B8" s="1" t="s">
        <v>1060</v>
      </c>
      <c r="C8" s="1" t="s">
        <v>1093</v>
      </c>
      <c r="D8" s="1" t="s">
        <v>1094</v>
      </c>
      <c r="E8" s="1" t="s">
        <v>1093</v>
      </c>
      <c r="F8" s="1" t="s">
        <v>1095</v>
      </c>
      <c r="G8" s="1" t="s">
        <v>1096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1097</v>
      </c>
      <c r="B9" s="1" t="s">
        <v>1098</v>
      </c>
      <c r="C9" s="1" t="s">
        <v>1099</v>
      </c>
      <c r="D9" s="1" t="s">
        <v>1100</v>
      </c>
      <c r="E9" s="1" t="s">
        <v>1090</v>
      </c>
      <c r="F9" s="1" t="s">
        <v>1101</v>
      </c>
      <c r="G9" s="1" t="s">
        <v>1091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1102</v>
      </c>
      <c r="B10" s="1" t="s">
        <v>1103</v>
      </c>
      <c r="C10" s="1" t="s">
        <v>1104</v>
      </c>
      <c r="D10" s="1" t="s">
        <v>1105</v>
      </c>
      <c r="E10" s="1" t="s">
        <v>1104</v>
      </c>
      <c r="F10" s="1" t="s">
        <v>1091</v>
      </c>
      <c r="G10" s="1" t="s">
        <v>1106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1107</v>
      </c>
      <c r="B11" s="1" t="s">
        <v>1108</v>
      </c>
      <c r="C11" s="1" t="s">
        <v>1109</v>
      </c>
      <c r="D11" s="1" t="s">
        <v>1110</v>
      </c>
      <c r="E11" s="1" t="s">
        <v>1111</v>
      </c>
      <c r="F11" s="1" t="s">
        <v>1112</v>
      </c>
      <c r="G11" s="1" t="s">
        <v>1113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1114</v>
      </c>
      <c r="B12" s="1" t="s">
        <v>1115</v>
      </c>
      <c r="C12" s="1" t="s">
        <v>1116</v>
      </c>
      <c r="D12" s="1" t="s">
        <v>1117</v>
      </c>
      <c r="E12" s="1" t="s">
        <v>1118</v>
      </c>
      <c r="F12" s="1" t="s">
        <v>1119</v>
      </c>
      <c r="G12" s="1" t="s">
        <v>1120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1121</v>
      </c>
      <c r="B13" s="1" t="s">
        <v>1122</v>
      </c>
      <c r="C13" s="1" t="s">
        <v>1123</v>
      </c>
      <c r="D13" s="1" t="s">
        <v>1124</v>
      </c>
      <c r="E13" s="1" t="s">
        <v>1125</v>
      </c>
      <c r="F13" s="1" t="s">
        <v>1126</v>
      </c>
      <c r="G13" s="1" t="s">
        <v>1127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1128</v>
      </c>
      <c r="B14" s="1" t="s">
        <v>1129</v>
      </c>
      <c r="C14" s="1" t="s">
        <v>1130</v>
      </c>
      <c r="D14" s="1" t="s">
        <v>1131</v>
      </c>
      <c r="E14" s="1" t="s">
        <v>1132</v>
      </c>
      <c r="F14" s="1" t="s">
        <v>1133</v>
      </c>
      <c r="G14" s="1" t="s">
        <v>1134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1135</v>
      </c>
      <c r="B15" s="1" t="s">
        <v>1060</v>
      </c>
      <c r="C15" s="1" t="s">
        <v>1060</v>
      </c>
      <c r="D15" s="1" t="s">
        <v>1060</v>
      </c>
      <c r="E15" s="1" t="s">
        <v>1060</v>
      </c>
      <c r="F15" s="1" t="s">
        <v>1060</v>
      </c>
      <c r="G15" s="1" t="s">
        <v>1060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1136</v>
      </c>
      <c r="B16" s="1" t="s">
        <v>1060</v>
      </c>
      <c r="C16" s="1" t="s">
        <v>1060</v>
      </c>
      <c r="D16" s="1" t="s">
        <v>1060</v>
      </c>
      <c r="E16" s="1" t="s">
        <v>1060</v>
      </c>
      <c r="F16" s="1" t="s">
        <v>1060</v>
      </c>
      <c r="G16" s="1" t="s">
        <v>1060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1137</v>
      </c>
      <c r="B17" s="1" t="s">
        <v>1138</v>
      </c>
      <c r="C17" s="1" t="s">
        <v>1139</v>
      </c>
      <c r="D17" s="1" t="s">
        <v>1140</v>
      </c>
      <c r="E17" s="1" t="s">
        <v>1141</v>
      </c>
      <c r="F17" s="1" t="s">
        <v>180</v>
      </c>
      <c r="G17" s="1" t="s">
        <v>167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1142</v>
      </c>
      <c r="B18" s="1" t="s">
        <v>1060</v>
      </c>
      <c r="C18" s="1" t="s">
        <v>1060</v>
      </c>
      <c r="D18" s="1" t="s">
        <v>1060</v>
      </c>
      <c r="E18" s="1" t="s">
        <v>1060</v>
      </c>
      <c r="F18" s="1" t="s">
        <v>1060</v>
      </c>
      <c r="G18" s="1" t="s">
        <v>1060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1143</v>
      </c>
      <c r="B19" s="1" t="s">
        <v>1144</v>
      </c>
      <c r="C19" s="1" t="s">
        <v>1145</v>
      </c>
      <c r="D19" s="1" t="s">
        <v>1146</v>
      </c>
      <c r="E19" s="1" t="s">
        <v>1147</v>
      </c>
      <c r="F19" s="1" t="s">
        <v>1148</v>
      </c>
      <c r="G19" s="1" t="s">
        <v>1149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1150</v>
      </c>
      <c r="B20" s="1" t="s">
        <v>1151</v>
      </c>
      <c r="C20" s="1" t="s">
        <v>1152</v>
      </c>
      <c r="D20" s="1" t="s">
        <v>1153</v>
      </c>
      <c r="E20" s="1" t="s">
        <v>1154</v>
      </c>
      <c r="F20" s="1" t="s">
        <v>1155</v>
      </c>
      <c r="G20" s="1" t="s">
        <v>1156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1157</v>
      </c>
      <c r="B21" s="1" t="s">
        <v>1158</v>
      </c>
      <c r="C21" s="1" t="s">
        <v>1159</v>
      </c>
      <c r="D21" s="1" t="s">
        <v>1160</v>
      </c>
      <c r="E21" s="1" t="s">
        <v>1161</v>
      </c>
      <c r="F21" s="1" t="s">
        <v>1162</v>
      </c>
      <c r="G21" s="1" t="s">
        <v>1163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1164</v>
      </c>
      <c r="B22" s="1" t="s">
        <v>1165</v>
      </c>
      <c r="C22" s="1" t="s">
        <v>1166</v>
      </c>
      <c r="D22" s="1" t="s">
        <v>1167</v>
      </c>
      <c r="E22" s="1" t="s">
        <v>1168</v>
      </c>
      <c r="F22" s="1" t="s">
        <v>1169</v>
      </c>
      <c r="G22" s="1" t="s">
        <v>1170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1171</v>
      </c>
      <c r="B23" s="1" t="s">
        <v>1172</v>
      </c>
      <c r="C23" s="1" t="s">
        <v>1173</v>
      </c>
      <c r="D23" s="1" t="s">
        <v>1174</v>
      </c>
      <c r="E23" s="1" t="s">
        <v>1175</v>
      </c>
      <c r="F23" s="1" t="s">
        <v>1176</v>
      </c>
      <c r="G23" s="1" t="s">
        <v>1177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1178</v>
      </c>
      <c r="B24" s="1" t="s">
        <v>1179</v>
      </c>
      <c r="C24" s="1" t="s">
        <v>1180</v>
      </c>
      <c r="D24" s="1" t="s">
        <v>1181</v>
      </c>
      <c r="E24" s="1" t="s">
        <v>1182</v>
      </c>
      <c r="F24" s="1" t="s">
        <v>1183</v>
      </c>
      <c r="G24" s="1" t="s">
        <v>1184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1185</v>
      </c>
      <c r="B25" s="1" t="s">
        <v>1186</v>
      </c>
      <c r="C25" s="1" t="s">
        <v>1187</v>
      </c>
      <c r="D25" s="1" t="s">
        <v>1188</v>
      </c>
      <c r="E25" s="1" t="s">
        <v>1189</v>
      </c>
      <c r="F25" s="1" t="s">
        <v>1190</v>
      </c>
      <c r="G25" s="1" t="s">
        <v>1191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1192</v>
      </c>
      <c r="B26" s="1" t="s">
        <v>1193</v>
      </c>
      <c r="C26" s="1" t="s">
        <v>1194</v>
      </c>
      <c r="D26" s="1" t="s">
        <v>1195</v>
      </c>
      <c r="E26" s="1" t="s">
        <v>1196</v>
      </c>
      <c r="F26" s="1" t="s">
        <v>1197</v>
      </c>
      <c r="G26" s="1" t="s">
        <v>1198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1199</v>
      </c>
      <c r="B2" s="1" t="s">
        <v>1200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1201</v>
      </c>
      <c r="B3" s="1" t="s">
        <v>1202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1203</v>
      </c>
      <c r="B4" s="1" t="s">
        <v>1204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1205</v>
      </c>
      <c r="B5" s="1" t="s">
        <v>1206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1208</v>
      </c>
      <c r="B7" s="1" t="s">
        <v>1209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1210</v>
      </c>
      <c r="B8" s="4" t="s">
        <v>1211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1212</v>
      </c>
      <c r="B9" s="1" t="s">
        <v>1213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1214</v>
      </c>
      <c r="B10" s="1" t="s">
        <v>1215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1216</v>
      </c>
      <c r="B11" s="1" t="s">
        <v>1213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1217</v>
      </c>
      <c r="B12" s="1" t="s">
        <v>1218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1219</v>
      </c>
      <c r="B13" s="1" t="s">
        <v>1220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1221</v>
      </c>
      <c r="B14" s="1" t="s">
        <v>1218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1222</v>
      </c>
      <c r="B15" s="1" t="s">
        <v>1223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1224</v>
      </c>
      <c r="B16" s="1">
        <v>2700.0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1225</v>
      </c>
      <c r="B17" s="1" t="s">
        <v>1226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1227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1228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1229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1230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1231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1232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1236</v>
      </c>
      <c r="B27" s="1">
        <v>6.98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1237</v>
      </c>
      <c r="B28" s="1">
        <v>7.0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1238</v>
      </c>
      <c r="B29" s="1">
        <v>6.97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1239</v>
      </c>
      <c r="B30" s="1">
        <v>7.05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1240</v>
      </c>
      <c r="B31" s="1">
        <v>6.98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1241</v>
      </c>
      <c r="B32" s="1">
        <v>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1242</v>
      </c>
      <c r="B33" s="1">
        <v>6.97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1243</v>
      </c>
      <c r="B34" s="1">
        <v>7.05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1244</v>
      </c>
      <c r="B35" s="1">
        <v>1.223424E9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1245</v>
      </c>
      <c r="B36" s="1">
        <v>3.09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1246</v>
      </c>
      <c r="B37" s="1">
        <v>0.951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1247</v>
      </c>
      <c r="B38" s="1">
        <v>27.076923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1248</v>
      </c>
      <c r="B39" s="1">
        <v>9.386666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1249</v>
      </c>
      <c r="B40" s="1">
        <v>2326203.0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1250</v>
      </c>
      <c r="B41" s="1">
        <v>2326203.0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1251</v>
      </c>
      <c r="B42" s="1">
        <v>3039724.0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1252</v>
      </c>
      <c r="B43" s="1">
        <v>4073540.0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1253</v>
      </c>
      <c r="B44" s="1">
        <v>4073540.0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1254</v>
      </c>
      <c r="B45" s="1">
        <v>6.96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1255</v>
      </c>
      <c r="B46" s="1">
        <v>7.07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1256</v>
      </c>
      <c r="B47" s="1">
        <v>47300.0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1257</v>
      </c>
      <c r="B48" s="1">
        <v>2200.0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1258</v>
      </c>
      <c r="B49" s="1">
        <v>3.00630528E9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1259</v>
      </c>
      <c r="B50" s="1">
        <v>5.67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1260</v>
      </c>
      <c r="B51" s="1">
        <v>7.9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1261</v>
      </c>
      <c r="B52" s="1">
        <v>0.40483508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1262</v>
      </c>
      <c r="B53" s="1">
        <v>7.2264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1263</v>
      </c>
      <c r="B54" s="1">
        <v>6.65515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1264</v>
      </c>
      <c r="B55" s="1" t="s">
        <v>1265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1266</v>
      </c>
      <c r="B56" s="1">
        <v>3.85730816E9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1267</v>
      </c>
      <c r="B57" s="1">
        <v>0.011849999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1268</v>
      </c>
      <c r="B58" s="1">
        <v>4.18585716E8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1269</v>
      </c>
      <c r="B59" s="1">
        <v>4.27032E8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1270</v>
      </c>
      <c r="B60" s="1">
        <v>8660772.0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1271</v>
      </c>
      <c r="B61" s="1">
        <v>7134253.0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1272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1273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1274</v>
      </c>
      <c r="B64" s="1">
        <v>0.020299999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1275</v>
      </c>
      <c r="B65" s="1">
        <v>0.018919999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1276</v>
      </c>
      <c r="B66" s="1">
        <v>0.87416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1277</v>
      </c>
      <c r="B67" s="1">
        <v>2.9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1278</v>
      </c>
      <c r="B68" s="1">
        <v>0.028800001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1279</v>
      </c>
      <c r="B69" s="1">
        <v>4.27032E8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1280</v>
      </c>
      <c r="B70" s="1">
        <v>19.399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1281</v>
      </c>
      <c r="B71" s="1">
        <v>0.3629053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1282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1283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1284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1285</v>
      </c>
      <c r="B75" s="1">
        <v>1.931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1286</v>
      </c>
      <c r="B76" s="1">
        <v>9.5E7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1287</v>
      </c>
      <c r="B77" s="1">
        <v>0.26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1288</v>
      </c>
      <c r="B78" s="1">
        <v>0.9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1289</v>
      </c>
      <c r="B79" s="1">
        <v>0.519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1290</v>
      </c>
      <c r="B80" s="1">
        <v>8.702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1291</v>
      </c>
      <c r="B81" s="1">
        <v>0.039881825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1292</v>
      </c>
      <c r="B82" s="1">
        <v>0.24749029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1293</v>
      </c>
      <c r="B83" s="1">
        <v>0.1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1294</v>
      </c>
      <c r="B84" s="1">
        <v>1.223424E9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1295</v>
      </c>
      <c r="B85" s="1" t="s">
        <v>1296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1297</v>
      </c>
      <c r="B86" s="1" t="s">
        <v>1298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1299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1300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1301</v>
      </c>
      <c r="B89" s="1" t="s">
        <v>1302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1303</v>
      </c>
      <c r="B90" s="1" t="s">
        <v>1304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1305</v>
      </c>
      <c r="B91" s="1">
        <v>1.0854918E9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1306</v>
      </c>
      <c r="B92" s="1" t="s">
        <v>1307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1308</v>
      </c>
      <c r="B93" s="1" t="s">
        <v>1309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1310</v>
      </c>
      <c r="B94" s="1" t="s">
        <v>1311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1312</v>
      </c>
      <c r="B95" s="1" t="s">
        <v>1313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1314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1315</v>
      </c>
      <c r="B97" s="1">
        <v>7.04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1316</v>
      </c>
      <c r="B98" s="1">
        <v>7.5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1317</v>
      </c>
      <c r="B99" s="1">
        <v>7.5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1318</v>
      </c>
      <c r="B100" s="1">
        <v>7.5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1319</v>
      </c>
      <c r="B101" s="1">
        <v>7.5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1320</v>
      </c>
      <c r="B102" s="1" t="s">
        <v>1321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1322</v>
      </c>
      <c r="B103" s="1">
        <v>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1323</v>
      </c>
      <c r="B104" s="1">
        <v>2.119000064E9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1324</v>
      </c>
      <c r="B105" s="1">
        <v>4.962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1325</v>
      </c>
      <c r="B106" s="1">
        <v>4.43249984E8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1326</v>
      </c>
      <c r="B107" s="1">
        <v>2.026E9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1327</v>
      </c>
      <c r="B108" s="1">
        <v>1.472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1328</v>
      </c>
      <c r="B109" s="1">
        <v>14.861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1329</v>
      </c>
      <c r="B110" s="1">
        <v>7.425999872E9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1330</v>
      </c>
      <c r="B111" s="1">
        <v>21.891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1331</v>
      </c>
      <c r="B112" s="1">
        <v>16.883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1332</v>
      </c>
      <c r="B113" s="1">
        <v>0.00294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1333</v>
      </c>
      <c r="B114" s="1">
        <v>0.02438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1334</v>
      </c>
      <c r="B115" s="1">
        <v>-6.16374976E8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1335</v>
      </c>
      <c r="B116" s="1">
        <v>2.08E8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1336</v>
      </c>
      <c r="B117" s="1">
        <v>2.219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1337</v>
      </c>
      <c r="B118" s="1">
        <v>0.027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1338</v>
      </c>
      <c r="B119" s="1">
        <v>0.05588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1339</v>
      </c>
      <c r="B120" s="1">
        <v>0.05969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1340</v>
      </c>
      <c r="B121" s="1">
        <v>0.100530006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1341</v>
      </c>
      <c r="B122" s="1" t="s">
        <v>1265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1342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1080.0</v>
      </c>
      <c r="C3" s="1">
        <v>2390.0</v>
      </c>
      <c r="D3" s="1">
        <v>556.0</v>
      </c>
      <c r="E3" s="1">
        <v>1980.0</v>
      </c>
      <c r="F3" s="1">
        <v>1420.0</v>
      </c>
      <c r="G3" s="1">
        <v>3750.0</v>
      </c>
      <c r="H3" s="1">
        <v>2290.0</v>
      </c>
      <c r="I3" s="1">
        <v>1830.0</v>
      </c>
      <c r="J3" s="1">
        <v>1480.0</v>
      </c>
      <c r="K3" s="1">
        <v>331.0</v>
      </c>
      <c r="L3" s="1">
        <f>IF(K3*FORECAST(L2,B3:K3,B2:K2)&gt;0,FORECAST(L2,B3:K3,B2:K2),K3)*$X$1</f>
        <v>1594.666667</v>
      </c>
      <c r="M3" s="1">
        <f>IF(L3*FORECAST(M2,B3:L3,B2:L2)&gt;0,FORECAST(M2,B3:L3,B2:L2),L3)*$X$1</f>
        <v>1573.569697</v>
      </c>
      <c r="N3" s="1">
        <f>IF(M3*FORECAST(N2,B3:M3,B2:M2)&gt;0,FORECAST(N2,B3:M3,B2:M2),M3)*$X$1</f>
        <v>1552.472727</v>
      </c>
      <c r="O3" s="1">
        <f>IF(N3*FORECAST(O2,B3:N3,B2:N2)&gt;0,FORECAST(O2,B3:N3,B2:N2),N3)*$X$1</f>
        <v>1531.375758</v>
      </c>
      <c r="P3" s="1">
        <f>IF(O3*FORECAST(P2,B3:O3,B2:O2)&gt;0,FORECAST(P2,B3:O3,B2:O2),O3)*$X$1</f>
        <v>1510.278788</v>
      </c>
      <c r="Q3" s="1">
        <f>IF(P3*FORECAST(Q2,B3:P3,B2:P2)&gt;0,FORECAST(Q2,B3:P3,B2:P2),P3)*$X$1</f>
        <v>1489.181818</v>
      </c>
      <c r="R3" s="1">
        <f>IF(Q3*FORECAST(R2,B3:Q3,B2:Q2)&gt;0,FORECAST(R2,B3:Q3,B2:Q2),Q3)*$X$1</f>
        <v>1468.084848</v>
      </c>
      <c r="S3" s="5">
        <f>IF(R3*FORECAST(S2,B3:R3,B2:R2)&gt;0,FORECAST(S2,B3:R3,B2:R2),R3)*$X$1</f>
        <v>1446.987879</v>
      </c>
      <c r="T3" s="5">
        <f>IF(S3*FORECAST(T2,B3:S3,B2:S2)&gt;0,FORECAST(T2,B3:S3,B2:S2),S3)*$X$1</f>
        <v>1425.890909</v>
      </c>
      <c r="U3" s="5">
        <f>IF(T3*FORECAST(U2,B3:T3,B2:T2)&gt;0,FORECAST(U2,B3:T3,B2:T2),T3)*$X$1</f>
        <v>1404.793939</v>
      </c>
      <c r="V3" s="5">
        <f>IF(U3*FORECAST(V2,B3:U3,B2:U2)&gt;0,FORECAST(V2,B3:U3,B2:U2),U3)*$X$1</f>
        <v>1383.69697</v>
      </c>
      <c r="W3" s="5">
        <f>IF(V3*FORECAST(W2,B3:V3,B2:V2)&gt;0,FORECAST(W2,B3:V3,B2:V2),V3)*$X$1</f>
        <v>1362.6</v>
      </c>
      <c r="X3" s="2"/>
      <c r="Y3" s="2"/>
      <c r="Z3" s="2"/>
    </row>
    <row r="4">
      <c r="A4" s="3" t="s">
        <v>125</v>
      </c>
      <c r="B4" s="1">
        <v>3090.0</v>
      </c>
      <c r="C4" s="1">
        <v>1530.0</v>
      </c>
      <c r="D4" s="1">
        <v>2740.0</v>
      </c>
      <c r="E4" s="1">
        <v>1990.0</v>
      </c>
      <c r="F4" s="1">
        <v>2360.0</v>
      </c>
      <c r="G4" s="1">
        <v>308.0</v>
      </c>
      <c r="H4" s="1">
        <v>982.0</v>
      </c>
      <c r="I4" s="1">
        <v>354.0</v>
      </c>
      <c r="J4" s="1">
        <v>385.0</v>
      </c>
      <c r="K4" s="1">
        <v>-93.0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1343</v>
      </c>
      <c r="B5" s="1">
        <v>496.0</v>
      </c>
      <c r="C5" s="1">
        <v>497.0</v>
      </c>
      <c r="D5" s="1">
        <v>498.0</v>
      </c>
      <c r="E5" s="1">
        <v>501.0</v>
      </c>
      <c r="F5" s="1">
        <v>504.0</v>
      </c>
      <c r="G5" s="1">
        <v>510.0</v>
      </c>
      <c r="H5" s="1">
        <v>512.0</v>
      </c>
      <c r="I5" s="1">
        <v>515.0</v>
      </c>
      <c r="J5" s="1">
        <v>511.0</v>
      </c>
      <c r="K5" s="1">
        <v>475.0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1344</v>
      </c>
      <c r="L7" s="1">
        <f>IF(W3*FORECAST(W2,B3:W3,B2:W2)&gt;0,FORECAST(W2,B3:W3,B2:W2),V3)*$X$1 * (1+0.02)/(0.0744-0.02)</f>
        <v>25548.75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1345</v>
      </c>
      <c r="L8" s="6">
        <f t="array" ref="L8">NPV(0.0744,M3:W3)</f>
        <v>10881.34542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1346</v>
      </c>
      <c r="L9" s="6">
        <f t="array" ref="L9">NPV(0.0744,M16:W16)</f>
        <v>11602.2885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1347</v>
      </c>
      <c r="L10" s="6">
        <f>L8 + L9</f>
        <v>22483.63392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1348</v>
      </c>
      <c r="L12" s="6">
        <f>L10 - L11</f>
        <v>22576.63392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1349</v>
      </c>
      <c r="L13" s="1">
        <v>475.0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47.52975563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25548.75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-1050.0</v>
      </c>
      <c r="C3" s="1">
        <v>-413.0</v>
      </c>
      <c r="D3" s="1">
        <v>-67.0</v>
      </c>
      <c r="E3" s="1">
        <v>927.0</v>
      </c>
      <c r="F3" s="1">
        <v>297.0</v>
      </c>
      <c r="G3" s="1">
        <v>407.0</v>
      </c>
      <c r="H3" s="1">
        <v>212.0</v>
      </c>
      <c r="I3" s="1">
        <v>937.0</v>
      </c>
      <c r="J3" s="1">
        <v>739.0</v>
      </c>
      <c r="K3" s="1">
        <v>199.0</v>
      </c>
      <c r="L3" s="1">
        <f>IF(K3*FORECAST(L2,B3:K3,B2:K2)&gt;0,FORECAST(L2,B3:K3,B2:K2),K3)*$X$1</f>
        <v>961.8</v>
      </c>
      <c r="M3" s="1">
        <f>IF(L3*FORECAST(M2,B3:L3,B2:L2)&gt;0,FORECAST(M2,B3:L3,B2:L2),L3)*$X$1</f>
        <v>1096.890909</v>
      </c>
      <c r="N3" s="1">
        <f>IF(M3*FORECAST(N2,B3:M3,B2:M2)&gt;0,FORECAST(N2,B3:M3,B2:M2),M3)*$X$1</f>
        <v>1231.981818</v>
      </c>
      <c r="O3" s="1">
        <f>IF(N3*FORECAST(O2,B3:N3,B2:N2)&gt;0,FORECAST(O2,B3:N3,B2:N2),N3)*$X$1</f>
        <v>1367.072727</v>
      </c>
      <c r="P3" s="1">
        <f>IF(O3*FORECAST(P2,B3:O3,B2:O2)&gt;0,FORECAST(P2,B3:O3,B2:O2),O3)*$X$1</f>
        <v>1502.163636</v>
      </c>
      <c r="Q3" s="1">
        <f>IF(P3*FORECAST(Q2,B3:P3,B2:P2)&gt;0,FORECAST(Q2,B3:P3,B2:P2),P3)*$X$1</f>
        <v>1637.254545</v>
      </c>
      <c r="R3" s="1">
        <f>IF(Q3*FORECAST(R2,B3:Q3,B2:Q2)&gt;0,FORECAST(R2,B3:Q3,B2:Q2),Q3)*$X$1</f>
        <v>1772.345455</v>
      </c>
      <c r="S3" s="5">
        <f>IF(R3*FORECAST(S2,B3:R3,B2:R2)&gt;0,FORECAST(S2,B3:R3,B2:R2),R3)*$X$1</f>
        <v>1907.436364</v>
      </c>
      <c r="T3" s="5">
        <f>IF(S3*FORECAST(T2,B3:S3,B2:S2)&gt;0,FORECAST(T2,B3:S3,B2:S2),S3)*$X$1</f>
        <v>2042.527273</v>
      </c>
      <c r="U3" s="5">
        <f>IF(T3*FORECAST(U2,B3:T3,B2:T2)&gt;0,FORECAST(U2,B3:T3,B2:T2),T3)*$X$1</f>
        <v>2177.618182</v>
      </c>
      <c r="V3" s="5">
        <f>IF(U3*FORECAST(V2,B3:U3,B2:U2)&gt;0,FORECAST(V2,B3:U3,B2:U2),U3)*$X$1</f>
        <v>2312.709091</v>
      </c>
      <c r="W3" s="5">
        <f>IF(V3*FORECAST(W2,B3:V3,B2:V2)&gt;0,FORECAST(W2,B3:V3,B2:V2),V3)*$X$1</f>
        <v>2447.8</v>
      </c>
      <c r="X3" s="2"/>
      <c r="Y3" s="2"/>
      <c r="Z3" s="2"/>
    </row>
    <row r="4">
      <c r="A4" s="3" t="s">
        <v>125</v>
      </c>
      <c r="B4" s="1">
        <v>3090.0</v>
      </c>
      <c r="C4" s="1">
        <v>1530.0</v>
      </c>
      <c r="D4" s="1">
        <v>2740.0</v>
      </c>
      <c r="E4" s="1">
        <v>1990.0</v>
      </c>
      <c r="F4" s="1">
        <v>2360.0</v>
      </c>
      <c r="G4" s="1">
        <v>308.0</v>
      </c>
      <c r="H4" s="1">
        <v>982.0</v>
      </c>
      <c r="I4" s="1">
        <v>354.0</v>
      </c>
      <c r="J4" s="1">
        <v>385.0</v>
      </c>
      <c r="K4" s="1">
        <v>-93.0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1343</v>
      </c>
      <c r="B5" s="1">
        <v>496.0</v>
      </c>
      <c r="C5" s="1">
        <v>497.0</v>
      </c>
      <c r="D5" s="1">
        <v>498.0</v>
      </c>
      <c r="E5" s="1">
        <v>501.0</v>
      </c>
      <c r="F5" s="1">
        <v>504.0</v>
      </c>
      <c r="G5" s="1">
        <v>510.0</v>
      </c>
      <c r="H5" s="1">
        <v>512.0</v>
      </c>
      <c r="I5" s="1">
        <v>515.0</v>
      </c>
      <c r="J5" s="1">
        <v>511.0</v>
      </c>
      <c r="K5" s="1">
        <v>475.0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1344</v>
      </c>
      <c r="L7" s="1">
        <f>IF(W3*FORECAST(W2,B3:W3,B2:W2)&gt;0,FORECAST(W2,B3:W3,B2:W2),V3)*$X$1 * (1+0.02)/(0.0744-0.02)</f>
        <v>45896.25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1345</v>
      </c>
      <c r="L8" s="6">
        <f t="array" ref="L8">NPV(0.0744,M3:W3)</f>
        <v>12299.83927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1346</v>
      </c>
      <c r="L9" s="6">
        <f t="array" ref="L9">NPV(0.0744,M16:W16)</f>
        <v>20842.567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1347</v>
      </c>
      <c r="L10" s="6">
        <f>L8 + L9</f>
        <v>33142.40627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1348</v>
      </c>
      <c r="L12" s="6">
        <f>L10 - L11</f>
        <v>33235.40627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1349</v>
      </c>
      <c r="L13" s="1">
        <v>475.0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69.96927636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45896.25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