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<sst xmlns="http://schemas.openxmlformats.org/spreadsheetml/2006/main" count="792" uniqueCount="650">
  <si>
    <t>ticker</t>
  </si>
  <si>
    <t>GNLX</t>
  </si>
  <si>
    <t>nombre</t>
  </si>
  <si>
    <t>GENELUX CORPORATION</t>
  </si>
  <si>
    <t>empresa</t>
  </si>
  <si>
    <t>Biotechnology &amp; Medical Research</t>
  </si>
  <si>
    <t>Open</t>
  </si>
  <si>
    <t>Target Price</t>
  </si>
  <si>
    <t>Upside</t>
  </si>
  <si>
    <t>-961.71%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</si>
  <si>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</si>
  <si>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</si>
  <si>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</si>
  <si>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</si>
  <si>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</si>
  <si>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</si>
  <si>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</si>
  <si>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</si>
  <si>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</si>
  <si>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</si>
  <si>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</si>
  <si>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</si>
  <si>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</si>
  <si>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</si>
  <si>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</si>
  <si>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</si>
  <si>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</si>
  <si>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</si>
  <si>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</si>
  <si>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</si>
  <si>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</si>
  <si>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</si>
  <si>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</si>
  <si>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</si>
  <si>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</si>
  <si>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</si>
  <si>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</si>
  <si>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</si>
  <si>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</si>
  <si>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</si>
  <si>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</si>
  <si>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</si>
  <si>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</si>
  <si>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</si>
  <si>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</si>
  <si>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</si>
  <si>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</si>
  <si>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</si>
  <si>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</si>
  <si>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</si>
  <si>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</si>
  <si>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</si>
  <si>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</si>
  <si>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</si>
  <si>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</si>
  <si>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</si>
  <si>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</si>
  <si>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</si>
  <si>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</si>
  <si>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</si>
  <si>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</si>
  <si>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</si>
  <si>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</si>
  <si>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</si>
  <si>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</si>
  <si>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</si>
  <si>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</si>
  <si>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</si>
  <si>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</si>
  <si>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</si>
  <si>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</si>
  <si>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</si>
  <si>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</si>
  <si>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</si>
  <si>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</si>
  <si>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</si>
  <si>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</si>
  <si>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</si>
  <si>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</si>
  <si>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</si>
  <si>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</si>
  <si>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</si>
  <si>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</si>
  <si>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</si>
  <si>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</si>
  <si>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-3.2</t>
  </si>
  <si>
    <t>-2.68</t>
  </si>
  <si>
    <t>-3.82</t>
  </si>
  <si>
    <t>-4.12</t>
  </si>
  <si>
    <t>0.74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</si>
  <si>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</si>
  <si>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</si>
  <si>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</si>
  <si>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</si>
  <si>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</si>
  <si>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</si>
  <si>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</si>
  <si>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</si>
  <si>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</si>
  <si>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</si>
  <si>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</si>
  <si>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</si>
  <si>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</si>
  <si>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</si>
  <si>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</si>
  <si>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</si>
  <si>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</si>
  <si>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</si>
  <si>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</si>
  <si>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</si>
  <si>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</si>
  <si>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</si>
  <si>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</si>
  <si>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</si>
  <si>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</si>
  <si>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</si>
  <si>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</si>
  <si>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</si>
  <si>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</si>
  <si>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</si>
  <si>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-1.5</t>
  </si>
  <si>
    <t>-1.63</t>
  </si>
  <si>
    <t>-1.81</t>
  </si>
  <si>
    <t>-0.57</t>
  </si>
  <si>
    <t>-1.16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</si>
  <si>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</si>
  <si>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</si>
  <si>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</si>
  <si>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</si>
  <si>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</si>
  <si>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</si>
  <si>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-0.94</t>
  </si>
  <si>
    <t>-1.02</t>
  </si>
  <si>
    <t>-1.14</t>
  </si>
  <si>
    <t>-0.3</t>
  </si>
  <si>
    <t>-0.71</t>
  </si>
  <si>
    <t>Normalized Diluted EPS</t>
  </si>
  <si>
    <t>EBITDA</t>
  </si>
  <si>
    <t>EBITA</t>
  </si>
  <si>
    <t>EBIT</t>
  </si>
  <si>
    <t>EBITDAR</t>
  </si>
  <si>
    <t>Effective Tax Rate - (Ratio)</t>
  </si>
  <si>
    <t>-26.78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</si>
  <si>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</si>
  <si>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</si>
  <si>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</si>
  <si>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</si>
  <si>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</si>
  <si>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</si>
  <si>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</si>
  <si>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</si>
  <si>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</si>
  <si>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</si>
  <si>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</si>
  <si>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</si>
  <si>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</si>
  <si>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-89.81</t>
  </si>
  <si>
    <t>-82.53</t>
  </si>
  <si>
    <t>-27.58</t>
  </si>
  <si>
    <t>-90.37</t>
  </si>
  <si>
    <t>Return on Total Capital</t>
  </si>
  <si>
    <t>452.43</t>
  </si>
  <si>
    <t>415.61</t>
  </si>
  <si>
    <t>21.86</t>
  </si>
  <si>
    <t>-240.46</t>
  </si>
  <si>
    <t>Return On Equity %</t>
  </si>
  <si>
    <t>57.49</t>
  </si>
  <si>
    <t>58.74</t>
  </si>
  <si>
    <t>15.12</t>
  </si>
  <si>
    <t>346.99</t>
  </si>
  <si>
    <t>Return on Common Equity</t>
  </si>
  <si>
    <t>57.43</t>
  </si>
  <si>
    <t>58.69</t>
  </si>
  <si>
    <t>15.11</t>
  </si>
  <si>
    <t>346.52</t>
  </si>
  <si>
    <t>Margin Analysis</t>
  </si>
  <si>
    <t>Gross Profit Margin %</t>
  </si>
  <si>
    <t>SG&amp;A Margin</t>
  </si>
  <si>
    <t>45.2</t>
  </si>
  <si>
    <t>EBITDA Margin %</t>
  </si>
  <si>
    <t>-22.23</t>
  </si>
  <si>
    <t>EBITA Margin %</t>
  </si>
  <si>
    <t>-27.22</t>
  </si>
  <si>
    <t>EBIT Margin %</t>
  </si>
  <si>
    <t>Income From Continuing Operations Margin %</t>
  </si>
  <si>
    <t>-47.05</t>
  </si>
  <si>
    <t>Net Income Margin %</t>
  </si>
  <si>
    <t>Net Avail. For Common Margin %</t>
  </si>
  <si>
    <t>Normalized Net Income Margin</t>
  </si>
  <si>
    <t>-24.96</t>
  </si>
  <si>
    <t>Levered Free Cash Flow Margin</t>
  </si>
  <si>
    <t>-2.75</t>
  </si>
  <si>
    <t>Unlevered Free Cash Flow Margin</t>
  </si>
  <si>
    <t>2.87</t>
  </si>
  <si>
    <t>Asset Turnover</t>
  </si>
  <si>
    <t>1.62</t>
  </si>
  <si>
    <t>0.01</t>
  </si>
  <si>
    <t>Fixed Assets Turnover</t>
  </si>
  <si>
    <t>5.28</t>
  </si>
  <si>
    <t>0.06</t>
  </si>
  <si>
    <t>Short Term Liquidity</t>
  </si>
  <si>
    <t>Current Ratio</t>
  </si>
  <si>
    <t>0.04</t>
  </si>
  <si>
    <t>0.79</t>
  </si>
  <si>
    <t>0.26</t>
  </si>
  <si>
    <t>3.69</t>
  </si>
  <si>
    <t>Quick Ratio</t>
  </si>
  <si>
    <t>0.03</t>
  </si>
  <si>
    <t>0.78</t>
  </si>
  <si>
    <t>0.2</t>
  </si>
  <si>
    <t>3.54</t>
  </si>
  <si>
    <t>Operating Cash Flow to Current Liabilities</t>
  </si>
  <si>
    <t>-0.49</t>
  </si>
  <si>
    <t>-0.5</t>
  </si>
  <si>
    <t>-0.29</t>
  </si>
  <si>
    <t>-0.11</t>
  </si>
  <si>
    <t>-3.09</t>
  </si>
  <si>
    <t>Long Term Solvency</t>
  </si>
  <si>
    <t>Total Debt/Equity</t>
  </si>
  <si>
    <t>-72.44</t>
  </si>
  <si>
    <t>-115.03</t>
  </si>
  <si>
    <t>-76.44</t>
  </si>
  <si>
    <t>-73.65</t>
  </si>
  <si>
    <t>12.94</t>
  </si>
  <si>
    <t>Total Debt / Total Capital</t>
  </si>
  <si>
    <t>-262.89</t>
  </si>
  <si>
    <t>765.34</t>
  </si>
  <si>
    <t>-324.5</t>
  </si>
  <si>
    <t>-279.46</t>
  </si>
  <si>
    <t>11.45</t>
  </si>
  <si>
    <t>LT Debt/Equity</t>
  </si>
  <si>
    <t>-53.87</t>
  </si>
  <si>
    <t>-97.86</t>
  </si>
  <si>
    <t>-56.64</t>
  </si>
  <si>
    <t>-27.07</t>
  </si>
  <si>
    <t>9.58</t>
  </si>
  <si>
    <t>Long-Term Debt / Total Capital</t>
  </si>
  <si>
    <t>-195.5</t>
  </si>
  <si>
    <t>651.1</t>
  </si>
  <si>
    <t>-240.44</t>
  </si>
  <si>
    <t>-102.74</t>
  </si>
  <si>
    <t>8.48</t>
  </si>
  <si>
    <t>Total Liabilities / Total Assets</t>
  </si>
  <si>
    <t>856.2</t>
  </si>
  <si>
    <t>261.73</t>
  </si>
  <si>
    <t>507.47</t>
  </si>
  <si>
    <t>746.95</t>
  </si>
  <si>
    <t>30.19</t>
  </si>
  <si>
    <t>EBIT / Interest Expense</t>
  </si>
  <si>
    <t>-14.28</t>
  </si>
  <si>
    <t>-10.17</t>
  </si>
  <si>
    <t>-10.31</t>
  </si>
  <si>
    <t>-2.14</t>
  </si>
  <si>
    <t>-29.4</t>
  </si>
  <si>
    <t>EBITDA / Interest Expense</t>
  </si>
  <si>
    <t>-13.52</t>
  </si>
  <si>
    <t>-9.56</t>
  </si>
  <si>
    <t>-9.78</t>
  </si>
  <si>
    <t>-1.52</t>
  </si>
  <si>
    <t>-28.34</t>
  </si>
  <si>
    <t>(EBITDA - Capex) / Interest Expense</t>
  </si>
  <si>
    <t>-15.84</t>
  </si>
  <si>
    <t>-9.58</t>
  </si>
  <si>
    <t>-1.56</t>
  </si>
  <si>
    <t>-29.59</t>
  </si>
  <si>
    <t>Total Debt / EBITDA</t>
  </si>
  <si>
    <t>-1.75</t>
  </si>
  <si>
    <t>-2.23</t>
  </si>
  <si>
    <t>-1.83</t>
  </si>
  <si>
    <t>-12.31</t>
  </si>
  <si>
    <t>Net Debt / EBITDA</t>
  </si>
  <si>
    <t>-1.71</t>
  </si>
  <si>
    <t>-1.26</t>
  </si>
  <si>
    <t>-12.12</t>
  </si>
  <si>
    <t>0.89</t>
  </si>
  <si>
    <t>Total Debt / (EBITDA - Capex)</t>
  </si>
  <si>
    <t>-1.49</t>
  </si>
  <si>
    <t>-12.03</t>
  </si>
  <si>
    <t>-0.1</t>
  </si>
  <si>
    <t>Net Debt / (EBITDA - Capex)</t>
  </si>
  <si>
    <t>-1.46</t>
  </si>
  <si>
    <t>-11.85</t>
  </si>
  <si>
    <t>0.85</t>
  </si>
  <si>
    <t>Growth Over Prior Year</t>
  </si>
  <si>
    <t>Total Revenues, 1 Yr. Growth %</t>
  </si>
  <si>
    <t>-98.46</t>
  </si>
  <si>
    <t>Gross Profit, 1 Yr. Growth %</t>
  </si>
  <si>
    <t>EBITDA, 1 Yr. Growth %</t>
  </si>
  <si>
    <t>13.1</t>
  </si>
  <si>
    <t>18.46</t>
  </si>
  <si>
    <t>-82.5</t>
  </si>
  <si>
    <t>862.03</t>
  </si>
  <si>
    <t>EBITA, 1 Yr. Growth %</t>
  </si>
  <si>
    <t>14.28</t>
  </si>
  <si>
    <t>17.64</t>
  </si>
  <si>
    <t>-79.38</t>
  </si>
  <si>
    <t>702.02</t>
  </si>
  <si>
    <t>EBIT, 1 Yr. Growth %</t>
  </si>
  <si>
    <t>Earnings From Cont. Operations, 1 Yr. Growth %</t>
  </si>
  <si>
    <t>17.3</t>
  </si>
  <si>
    <t>20.05</t>
  </si>
  <si>
    <t>-68.21</t>
  </si>
  <si>
    <t>443.44</t>
  </si>
  <si>
    <t>Net Income, 1 Yr. Growth %</t>
  </si>
  <si>
    <t>Normalized Net Income, 1 Yr. Growth %</t>
  </si>
  <si>
    <t>20.41</t>
  </si>
  <si>
    <t>-73.09</t>
  </si>
  <si>
    <t>530.97</t>
  </si>
  <si>
    <t>Diluted EPS Before Extra, 1 Yr. Growth %</t>
  </si>
  <si>
    <t>8.95</t>
  </si>
  <si>
    <t>11.1</t>
  </si>
  <si>
    <t>-68.5</t>
  </si>
  <si>
    <t>102.8</t>
  </si>
  <si>
    <t>Net Property, Plant and Equip., 1 Yr. Growth %</t>
  </si>
  <si>
    <t>-7.51</t>
  </si>
  <si>
    <t>-9.75</t>
  </si>
  <si>
    <t>-10.53</t>
  </si>
  <si>
    <t>81.81</t>
  </si>
  <si>
    <t>Total Assets, 1 Yr. Growth %</t>
  </si>
  <si>
    <t>326.94</t>
  </si>
  <si>
    <t>-41.99</t>
  </si>
  <si>
    <t>-31.93</t>
  </si>
  <si>
    <t>404.3</t>
  </si>
  <si>
    <t>Tangible Book Value, 1 Yr. Growth %</t>
  </si>
  <si>
    <t>-8.68</t>
  </si>
  <si>
    <t>46.11</t>
  </si>
  <si>
    <t>8.06</t>
  </si>
  <si>
    <t>-154.39</t>
  </si>
  <si>
    <t>Common Equity, 1 Yr. Growth %</t>
  </si>
  <si>
    <t>Cash From Operations, 1 Yr. Growth %</t>
  </si>
  <si>
    <t>-0.25</t>
  </si>
  <si>
    <t>-8.61</t>
  </si>
  <si>
    <t>-45.77</t>
  </si>
  <si>
    <t>467.77</t>
  </si>
  <si>
    <t>Capital Expenditures, 1 Yr. Growth %</t>
  </si>
  <si>
    <t>-98.87</t>
  </si>
  <si>
    <t>Levered Free Cash Flow, 1 Yr. Growth %</t>
  </si>
  <si>
    <t>-73.39</t>
  </si>
  <si>
    <t>-43.02</t>
  </si>
  <si>
    <t>Unlevered Free Cash Flow, 1 Yr. Growth %</t>
  </si>
  <si>
    <t>-111.84</t>
  </si>
  <si>
    <t>103.93</t>
  </si>
  <si>
    <t>Compound Annual Growth Rate Over Two Years</t>
  </si>
  <si>
    <t>EBITDA, 2 Yr. CAGR %</t>
  </si>
  <si>
    <t>15.75</t>
  </si>
  <si>
    <t>-54.47</t>
  </si>
  <si>
    <t>29.74</t>
  </si>
  <si>
    <t>EBITA, 2 Yr. CAGR %</t>
  </si>
  <si>
    <t>15.95</t>
  </si>
  <si>
    <t>-50.75</t>
  </si>
  <si>
    <t>28.59</t>
  </si>
  <si>
    <t>EBIT, 2 Yr. CAGR %</t>
  </si>
  <si>
    <t>Earnings From Cont. Operations, 2 Yr. CAGR %</t>
  </si>
  <si>
    <t>18.66</t>
  </si>
  <si>
    <t>-38.22</t>
  </si>
  <si>
    <t>31.44</t>
  </si>
  <si>
    <t>Net Income, 2 Yr. CAGR %</t>
  </si>
  <si>
    <t>Normalized Net Income, 2 Yr. CAGR %</t>
  </si>
  <si>
    <t>18.85</t>
  </si>
  <si>
    <t>-43.07</t>
  </si>
  <si>
    <t>30.31</t>
  </si>
  <si>
    <t>Diluted EPS Before Extra, 2 Yr. CAGR %</t>
  </si>
  <si>
    <t>10.02</t>
  </si>
  <si>
    <t>-40.84</t>
  </si>
  <si>
    <t>-20.07</t>
  </si>
  <si>
    <t>Net Property, Plant and Equip., 2 Yr. CAGR %</t>
  </si>
  <si>
    <t>-8.64</t>
  </si>
  <si>
    <t>-10.14</t>
  </si>
  <si>
    <t>27.54</t>
  </si>
  <si>
    <t>Total Assets, 2 Yr. CAGR %</t>
  </si>
  <si>
    <t>57.37</t>
  </si>
  <si>
    <t>-37.16</t>
  </si>
  <si>
    <t>85.27</t>
  </si>
  <si>
    <t>Tangible Book Value, 2 Yr. CAGR %</t>
  </si>
  <si>
    <t>15.51</t>
  </si>
  <si>
    <t>25.65</t>
  </si>
  <si>
    <t>-23.34</t>
  </si>
  <si>
    <t>Common Equity, 2 Yr. CAGR %</t>
  </si>
  <si>
    <t>Cash From Operations, 2 Yr. CAGR %</t>
  </si>
  <si>
    <t>-4.52</t>
  </si>
  <si>
    <t>-29.6</t>
  </si>
  <si>
    <t>75.47</t>
  </si>
  <si>
    <t>Capital Expenditures, 2 Yr. CAGR %</t>
  </si>
  <si>
    <t>56.52</t>
  </si>
  <si>
    <t>Levered Free Cash Flow, 2 Yr. CAGR %</t>
  </si>
  <si>
    <t>-61.06</t>
  </si>
  <si>
    <t>471.06</t>
  </si>
  <si>
    <t>Unlevered Free Cash Flow, 2 Yr. CAGR %</t>
  </si>
  <si>
    <t>-50.87</t>
  </si>
  <si>
    <t>960.82</t>
  </si>
  <si>
    <t>Compound Annual Growth Rate Over Three Years</t>
  </si>
  <si>
    <t>EBITDA, 3 Yr. CAGR %</t>
  </si>
  <si>
    <t>-38.34</t>
  </si>
  <si>
    <t>25.86</t>
  </si>
  <si>
    <t>EBITA, 3 Yr. CAGR %</t>
  </si>
  <si>
    <t>-34.8</t>
  </si>
  <si>
    <t>24.83</t>
  </si>
  <si>
    <t>EBIT, 3 Yr. CAGR %</t>
  </si>
  <si>
    <t>Earnings From Cont. Operations, 3 Yr. CAGR %</t>
  </si>
  <si>
    <t>-23.5</t>
  </si>
  <si>
    <t>27.53</t>
  </si>
  <si>
    <t>Net Income, 3 Yr. CAGR %</t>
  </si>
  <si>
    <t>Normalized Net Income, 3 Yr. CAGR %</t>
  </si>
  <si>
    <t>-27.56</t>
  </si>
  <si>
    <t>26.92</t>
  </si>
  <si>
    <t>Diluted EPS Before Extra, 3 Yr. CAGR %</t>
  </si>
  <si>
    <t>-27.49</t>
  </si>
  <si>
    <t>-10.8</t>
  </si>
  <si>
    <t>Net Property, Plant and Equip., 3 Yr. CAGR %</t>
  </si>
  <si>
    <t>-9.27</t>
  </si>
  <si>
    <t>13.65</t>
  </si>
  <si>
    <t>Total Assets, 3 Yr. CAGR %</t>
  </si>
  <si>
    <t>19.01</t>
  </si>
  <si>
    <t>25.81</t>
  </si>
  <si>
    <t>Tangible Book Value, 3 Yr. CAGR %</t>
  </si>
  <si>
    <t>12.97</t>
  </si>
  <si>
    <t>-4.95</t>
  </si>
  <si>
    <t>Common Equity, 3 Yr. CAGR %</t>
  </si>
  <si>
    <t>Cash From Operations, 3 Yr. CAGR %</t>
  </si>
  <si>
    <t>-20.93</t>
  </si>
  <si>
    <t>41.18</t>
  </si>
  <si>
    <t>Capital Expenditures, 3 Yr. CAGR %</t>
  </si>
  <si>
    <t>-69.76</t>
  </si>
  <si>
    <t>271.45</t>
  </si>
  <si>
    <t>Levered Free Cash Flow, 3 Yr. CAGR %</t>
  </si>
  <si>
    <t>105.49</t>
  </si>
  <si>
    <t>Unlevered Free Cash Flow, 3 Yr. CAGR %</t>
  </si>
  <si>
    <t>137.06</t>
  </si>
  <si>
    <t>2023</t>
  </si>
  <si>
    <t>2024</t>
  </si>
  <si>
    <t>2025</t>
  </si>
  <si>
    <t>2026</t>
  </si>
  <si>
    <t>Capitalization
                                    1</t>
  </si>
  <si>
    <t>374.3</t>
  </si>
  <si>
    <t>87.99</t>
  </si>
  <si>
    <t>-</t>
  </si>
  <si>
    <t>Change</t>
  </si>
  <si>
    <t>-76.49%</t>
  </si>
  <si>
    <t>0%</t>
  </si>
  <si>
    <t>Enterprise Value (EV)
                                    1</t>
  </si>
  <si>
    <t>67.05</t>
  </si>
  <si>
    <t>63.97</t>
  </si>
  <si>
    <t>-82.09%</t>
  </si>
  <si>
    <t>-4.59%</t>
  </si>
  <si>
    <t>37.55%</t>
  </si>
  <si>
    <t>P/E ratio</t>
  </si>
  <si>
    <t>-12.1x</t>
  </si>
  <si>
    <t>-2.92x</t>
  </si>
  <si>
    <t>-2.17x</t>
  </si>
  <si>
    <t>-2.01x</t>
  </si>
  <si>
    <t>PBR</t>
  </si>
  <si>
    <t>PEG</t>
  </si>
  <si>
    <t>-0x</t>
  </si>
  <si>
    <t>0.1x</t>
  </si>
  <si>
    <t>-0.1x</t>
  </si>
  <si>
    <t>-0.24x</t>
  </si>
  <si>
    <t>Capitalization / Revenue</t>
  </si>
  <si>
    <t>2,202x</t>
  </si>
  <si>
    <t>18,331x</t>
  </si>
  <si>
    <t>19.5x</t>
  </si>
  <si>
    <t>EV / Revenue</t>
  </si>
  <si>
    <t>13,968x</t>
  </si>
  <si>
    <t>EV / EBITDA</t>
  </si>
  <si>
    <t>EV / EBIT</t>
  </si>
  <si>
    <t>-15.5x</t>
  </si>
  <si>
    <t>-2.33x</t>
  </si>
  <si>
    <t>-1.53x</t>
  </si>
  <si>
    <t>-1.61x</t>
  </si>
  <si>
    <t>EV / FCF</t>
  </si>
  <si>
    <t>-17.6x</t>
  </si>
  <si>
    <t>-13.4x</t>
  </si>
  <si>
    <t>-2.13x</t>
  </si>
  <si>
    <t>-2x</t>
  </si>
  <si>
    <t>FCF Yield</t>
  </si>
  <si>
    <t>-5.69%</t>
  </si>
  <si>
    <t>-7.46%</t>
  </si>
  <si>
    <t>-46.9%</t>
  </si>
  <si>
    <t>-50%</t>
  </si>
  <si>
    <t>Dividend per Share
                                    2</t>
  </si>
  <si>
    <t>Rate of return</t>
  </si>
  <si>
    <t>EPS
                                    2</t>
  </si>
  <si>
    <t>-0.885</t>
  </si>
  <si>
    <t>-1.188</t>
  </si>
  <si>
    <t>-1.287</t>
  </si>
  <si>
    <t>Distribution rate</t>
  </si>
  <si>
    <t>Net sales
                                    1</t>
  </si>
  <si>
    <t>0.17</t>
  </si>
  <si>
    <t>0.0048</t>
  </si>
  <si>
    <t>4.512</t>
  </si>
  <si>
    <t>EBIT
                                    1</t>
  </si>
  <si>
    <t>-24.16</t>
  </si>
  <si>
    <t>-28.82</t>
  </si>
  <si>
    <t>-41.74</t>
  </si>
  <si>
    <t>-54.66</t>
  </si>
  <si>
    <t>Net income
                                    1</t>
  </si>
  <si>
    <t>-28.3</t>
  </si>
  <si>
    <t>-27.61</t>
  </si>
  <si>
    <t>-41.52</t>
  </si>
  <si>
    <t>-54.36</t>
  </si>
  <si>
    <t>Net Debt
                                    1</t>
  </si>
  <si>
    <t>-20.94</t>
  </si>
  <si>
    <t>-24.02</t>
  </si>
  <si>
    <t>Reference price
                                    2</t>
  </si>
  <si>
    <t>14.010</t>
  </si>
  <si>
    <t>2.580</t>
  </si>
  <si>
    <t>Nbr of stocks (in thousands)</t>
  </si>
  <si>
    <t>26,718</t>
  </si>
  <si>
    <t>34,105</t>
  </si>
  <si>
    <t>Announcement Date</t>
  </si>
  <si>
    <t>3/29/24</t>
  </si>
  <si>
    <t>address1</t>
  </si>
  <si>
    <t>2625 Townsgate Road</t>
  </si>
  <si>
    <t>address2</t>
  </si>
  <si>
    <t>Suite 230</t>
  </si>
  <si>
    <t>city</t>
  </si>
  <si>
    <t>Westlake Village</t>
  </si>
  <si>
    <t>state</t>
  </si>
  <si>
    <t>CA</t>
  </si>
  <si>
    <t>zip</t>
  </si>
  <si>
    <t>91361</t>
  </si>
  <si>
    <t>country</t>
  </si>
  <si>
    <t>phone</t>
  </si>
  <si>
    <t>805 267 9889</t>
  </si>
  <si>
    <t>website</t>
  </si>
  <si>
    <t>https://www.genelux.com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</si>
  <si>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</si>
  <si>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</si>
  <si>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</si>
  <si>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</si>
  <si>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</si>
  <si>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</si>
  <si>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</si>
  <si>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</si>
  <si>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</si>
  <si>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</si>
  <si>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</si>
  <si>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Genelux Corporation, a clinical-stage biopharmaceutical company, focuses on developing next-generation oncolytic viral immunotherapies for patients suffering from aggressive and/or difficult-to-treat solid tumor types. Its lead product candidate is Olvi-Vec, a proprietary modified strain of the vaccinia virus for the treatment of ovarian cancer and non-small cell lung cancer. The company is also developing V2ACT Immunotherapy for treating pancreatic cancer. Genelux Corporation has a licensing agreement with ELIAS Animal Health, LLC for V-VET1, a clinical stage animal health product candidate. The company was incorporated in 2001 and is headquartered in Westlake Village, California.</t>
  </si>
  <si>
    <t>fullTimeEmployees</t>
  </si>
  <si>
    <t>companyOfficers</t>
  </si>
  <si>
    <t>[{'maxAge': 1, 'name': 'Mr. Thomas  Zindrick J.D.', 'age': 64, 'title': 'Chairman, CEO &amp; President', 'yearBorn': 1959, 'fiscalYear': 2023, 'totalPay': 570990, 'exercisedValue': 0, 'unexercisedValue': 11528577}, {'maxAge': 1, 'name': 'Ms. Lourie S. Zak', 'age': 60, 'title': 'Chief Financial Officer', 'yearBorn': 1963, 'fiscalYear': 2023, 'totalPay': 346195, 'exercisedValue': 0, 'unexercisedValue': 0}, {'maxAge': 1, 'name': 'Dr. Joseph  Cappello Ph.D.', 'age': 66, 'title': 'Chief Technical Officer', 'yearBorn': 1957, 'fiscalYear': 2023, 'totalPay': 213077, 'exercisedValue': 0, 'unexercisedValue': 0}, {'maxAge': 1, 'name': 'Mr. Sean  Ryder J.D.', 'age': 54, 'title': 'General Counsel &amp; Corporate Secretary', 'yearBorn': 1969, 'fiscalYear': 2023, 'totalPay': 380000, 'exercisedValue': 0, 'unexercisedValue': 0}, {'maxAge': 1, 'name': 'Dr. Yong  Yu Ph.D.', 'age': 52, 'title': 'Senior Vice President of Clinical Development', 'yearBorn': 1971, 'fiscalYear': 2023, 'totalPay': 242615, 'exercisedValue': 0, 'unexercisedValue': 0}, {'maxAge': 1, 'name': 'Prof. Paul  Scigalla M.D., Ph.D.', 'age': 78, 'title': 'Chief Medical Officer', 'yearBorn': 1945, 'fiscalYear': 2023, 'exercisedValue': 0, 'unexercisedValue': 0}, {'maxAge': 1, 'name': 'Mr. Ralph  Smalling B.Sc.', 'age': 66, 'title': 'VP &amp; Head of Regulatory Affairs', 'yearBorn': 1957,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</si>
  <si>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</si>
  <si>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</si>
  <si>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</si>
  <si>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</si>
  <si>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</si>
  <si>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</si>
  <si>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</si>
  <si>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</si>
  <si>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</si>
  <si>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</si>
  <si>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</si>
  <si>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</si>
  <si>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</si>
  <si>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</si>
  <si>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</si>
  <si>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</si>
  <si>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</si>
  <si>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</si>
  <si>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</si>
  <si>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</si>
  <si>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</si>
  <si>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</si>
  <si>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</si>
  <si>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</si>
  <si>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</si>
  <si>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</si>
  <si>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</si>
  <si>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</si>
  <si>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</si>
  <si>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</si>
  <si>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</si>
  <si>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</si>
  <si>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</si>
  <si>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</si>
  <si>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</si>
  <si>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</si>
  <si>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</si>
  <si>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</si>
  <si>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</si>
  <si>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</si>
  <si>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</si>
  <si>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</si>
  <si>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</si>
  <si>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</si>
  <si>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</si>
  <si>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</si>
  <si>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</si>
  <si>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</si>
  <si>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</si>
  <si>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</si>
  <si>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</si>
  <si>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</si>
  <si>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</si>
  <si>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</si>
  <si>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</si>
  <si>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</si>
  <si>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</si>
  <si>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</si>
  <si>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</si>
  <si>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</si>
  <si>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</si>
  <si>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</si>
  <si>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</si>
  <si>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</si>
  <si>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</si>
  <si>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</si>
  <si>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</si>
  <si>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Genelux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</si>
  <si>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</si>
  <si>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</si>
  <si>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</si>
  <si>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</si>
  <si>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</si>
  <si>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</si>
  <si>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</si>
  <si>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818a2610-5027-31af-b56b-57304f2478db</t>
  </si>
  <si>
    <t>messageBoardId</t>
  </si>
  <si>
    <t>finmb_11172383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</si>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</sst>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enelu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2.5566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-22.03053851557421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8.9108552E7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0.739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-2.1089976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-11.0</v>
      </c>
      <c r="C2" s="1">
        <v>-13.0</v>
      </c>
      <c r="D2" s="1">
        <v>-16.0</v>
      </c>
      <c r="E2" s="1">
        <v>-5.0</v>
      </c>
      <c r="F2" s="1">
        <v>-28.0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47.0</v>
      </c>
      <c r="C3" s="1">
        <v>65.0</v>
      </c>
      <c r="D3" s="1">
        <v>89.0</v>
      </c>
      <c r="E3" s="1">
        <v>96.0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47.0</v>
      </c>
      <c r="C4" s="1">
        <v>65.0</v>
      </c>
      <c r="D4" s="1">
        <v>89.0</v>
      </c>
      <c r="E4" s="1">
        <v>96.0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7.0</v>
      </c>
      <c r="D5" s="1">
        <v>19.0</v>
      </c>
      <c r="E5" s="1">
        <v>25.0</v>
      </c>
      <c r="F5" s="1">
        <v>64.0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-6.0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3.0</v>
      </c>
      <c r="C7" s="1">
        <v>5.0</v>
      </c>
      <c r="D7" s="1">
        <v>4.0</v>
      </c>
      <c r="E7" s="1">
        <v>2.0</v>
      </c>
      <c r="F7" s="1">
        <v>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10.0</v>
      </c>
      <c r="C8" s="1">
        <v>0.0</v>
      </c>
      <c r="D8" s="1">
        <v>34.0</v>
      </c>
      <c r="E8" s="1">
        <v>-31.0</v>
      </c>
      <c r="F8" s="1">
        <v>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-40.0</v>
      </c>
      <c r="C9" s="1">
        <v>-12.0</v>
      </c>
      <c r="D9" s="1">
        <v>75.0</v>
      </c>
      <c r="E9" s="1">
        <v>2.0</v>
      </c>
      <c r="F9" s="1">
        <v>-2.0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4.0</v>
      </c>
      <c r="E10" s="1">
        <v>-4.0</v>
      </c>
      <c r="F10" s="1">
        <v>-17.0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49.0</v>
      </c>
      <c r="C11" s="1">
        <v>50.0</v>
      </c>
      <c r="D11" s="1">
        <v>-1.0</v>
      </c>
      <c r="E11" s="1">
        <v>32.0</v>
      </c>
      <c r="F11" s="1">
        <v>-75.0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-7.0</v>
      </c>
      <c r="C12" s="1">
        <v>-7.0</v>
      </c>
      <c r="D12" s="1">
        <v>-6.0</v>
      </c>
      <c r="E12" s="1">
        <v>-3.0</v>
      </c>
      <c r="F12" s="1">
        <v>-20.0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-1.0</v>
      </c>
      <c r="C13" s="1">
        <v>-2.0</v>
      </c>
      <c r="D13" s="1">
        <v>0.0</v>
      </c>
      <c r="E13" s="1">
        <v>-4.0</v>
      </c>
      <c r="F13" s="1">
        <v>-1.0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-13.0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-1.0</v>
      </c>
      <c r="C15" s="1">
        <v>-2.0</v>
      </c>
      <c r="D15" s="1">
        <v>0.0</v>
      </c>
      <c r="E15" s="1">
        <v>-4.0</v>
      </c>
      <c r="F15" s="1">
        <v>-14.0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1.0</v>
      </c>
      <c r="F16" s="1">
        <v>90.0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1.0</v>
      </c>
      <c r="C17" s="1">
        <v>12.0</v>
      </c>
      <c r="D17" s="1">
        <v>93.0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1.0</v>
      </c>
      <c r="C18" s="1">
        <v>12.0</v>
      </c>
      <c r="D18" s="1">
        <v>93.0</v>
      </c>
      <c r="E18" s="1">
        <v>1.0</v>
      </c>
      <c r="F18" s="1">
        <v>90.0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-44.0</v>
      </c>
      <c r="C19" s="1">
        <v>-2.0</v>
      </c>
      <c r="D19" s="1">
        <v>0.0</v>
      </c>
      <c r="E19" s="1">
        <v>0.0</v>
      </c>
      <c r="F19" s="1">
        <v>-68.0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-15.0</v>
      </c>
      <c r="D20" s="1">
        <v>-1.0</v>
      </c>
      <c r="E20" s="1">
        <v>-13.0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-44.0</v>
      </c>
      <c r="C21" s="1">
        <v>-2.0</v>
      </c>
      <c r="D21" s="1">
        <v>-1.0</v>
      </c>
      <c r="E21" s="1">
        <v>-13.0</v>
      </c>
      <c r="F21" s="1">
        <v>-68.0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6.0</v>
      </c>
      <c r="C22" s="1">
        <v>8.0</v>
      </c>
      <c r="D22" s="1">
        <v>28.0</v>
      </c>
      <c r="E22" s="1">
        <v>12.0</v>
      </c>
      <c r="F22" s="1">
        <v>44.0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-1.0</v>
      </c>
      <c r="F23" s="1">
        <v>-30.0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7.0</v>
      </c>
      <c r="C24" s="1">
        <v>18.0</v>
      </c>
      <c r="D24" s="1">
        <v>-27.0</v>
      </c>
      <c r="E24" s="1">
        <v>-47.0</v>
      </c>
      <c r="F24" s="1">
        <v>44.0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-1.0</v>
      </c>
      <c r="C25" s="1">
        <v>10.0</v>
      </c>
      <c r="D25" s="1">
        <v>-6.0</v>
      </c>
      <c r="E25" s="1">
        <v>-4.0</v>
      </c>
      <c r="F25" s="1">
        <v>9.0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67.0</v>
      </c>
      <c r="D27" s="1">
        <v>91.0</v>
      </c>
      <c r="E27" s="1">
        <v>26.0</v>
      </c>
      <c r="F27" s="1">
        <v>7.0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-2.0</v>
      </c>
      <c r="D28" s="1">
        <v>-53.0</v>
      </c>
      <c r="E28" s="1">
        <v>-30.0</v>
      </c>
      <c r="F28" s="1">
        <v>-17.0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-1.0</v>
      </c>
      <c r="D29" s="1">
        <v>15.0</v>
      </c>
      <c r="E29" s="1">
        <v>31.0</v>
      </c>
      <c r="F29" s="1">
        <v>-17.0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-48.0</v>
      </c>
      <c r="D30" s="1">
        <v>-4.0</v>
      </c>
      <c r="E30" s="1">
        <v>1.0</v>
      </c>
      <c r="F30" s="1">
        <v>8.0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1.0</v>
      </c>
      <c r="C31" s="1">
        <v>9.0</v>
      </c>
      <c r="D31" s="1">
        <v>-55.0</v>
      </c>
      <c r="E31" s="1">
        <v>97.0</v>
      </c>
      <c r="F31" s="1">
        <v>21.0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42.0</v>
      </c>
      <c r="C3" s="1">
        <v>11.0</v>
      </c>
      <c r="D3" s="1">
        <v>4.0</v>
      </c>
      <c r="E3" s="1">
        <v>39.0</v>
      </c>
      <c r="F3" s="1">
        <v>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0.0</v>
      </c>
      <c r="C4" s="1">
        <v>0.0</v>
      </c>
      <c r="D4" s="1">
        <v>0.0</v>
      </c>
      <c r="E4" s="1">
        <v>0.0</v>
      </c>
      <c r="F4" s="1">
        <v>13.0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42.0</v>
      </c>
      <c r="C5" s="1">
        <v>11.0</v>
      </c>
      <c r="D5" s="1">
        <v>4.0</v>
      </c>
      <c r="E5" s="1">
        <v>39.0</v>
      </c>
      <c r="F5" s="1">
        <v>23.0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12.0</v>
      </c>
      <c r="C6" s="1">
        <v>12.0</v>
      </c>
      <c r="D6" s="1">
        <v>1.0</v>
      </c>
      <c r="E6" s="1">
        <v>1.0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55.0</v>
      </c>
      <c r="C7" s="1">
        <v>11.0</v>
      </c>
      <c r="D7" s="1">
        <v>5.0</v>
      </c>
      <c r="E7" s="1">
        <v>1.0</v>
      </c>
      <c r="F7" s="1">
        <v>24.0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3.0</v>
      </c>
      <c r="C8" s="1">
        <v>4.0</v>
      </c>
      <c r="D8" s="1">
        <v>4.0</v>
      </c>
      <c r="E8" s="1">
        <v>4.0</v>
      </c>
      <c r="F8" s="1">
        <v>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-1.0</v>
      </c>
      <c r="C9" s="1">
        <v>-1.0</v>
      </c>
      <c r="D9" s="1">
        <v>-2.0</v>
      </c>
      <c r="E9" s="1">
        <v>-2.0</v>
      </c>
      <c r="F9" s="1">
        <v>-3.0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2.0</v>
      </c>
      <c r="C10" s="1">
        <v>2.0</v>
      </c>
      <c r="D10" s="1">
        <v>2.0</v>
      </c>
      <c r="E10" s="1">
        <v>1.0</v>
      </c>
      <c r="F10" s="1">
        <v>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0.0</v>
      </c>
      <c r="C11" s="1">
        <v>0.0</v>
      </c>
      <c r="D11" s="1">
        <v>0.0</v>
      </c>
      <c r="E11" s="1">
        <v>1.0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8.0</v>
      </c>
      <c r="C12" s="1">
        <v>8.0</v>
      </c>
      <c r="D12" s="1">
        <v>9.0</v>
      </c>
      <c r="E12" s="1">
        <v>9.0</v>
      </c>
      <c r="F12" s="1">
        <v>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3.0</v>
      </c>
      <c r="C13" s="1">
        <v>14.0</v>
      </c>
      <c r="D13" s="1">
        <v>8.0</v>
      </c>
      <c r="E13" s="1">
        <v>5.0</v>
      </c>
      <c r="F13" s="1">
        <v>27.0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3.0</v>
      </c>
      <c r="C15" s="1">
        <v>3.0</v>
      </c>
      <c r="D15" s="1">
        <v>4.0</v>
      </c>
      <c r="E15" s="1">
        <v>6.0</v>
      </c>
      <c r="F15" s="1">
        <v>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1">
        <v>6.0</v>
      </c>
      <c r="C16" s="1">
        <v>7.0</v>
      </c>
      <c r="D16" s="1">
        <v>7.0</v>
      </c>
      <c r="E16" s="1">
        <v>7.0</v>
      </c>
      <c r="F16" s="1">
        <v>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1">
        <v>2.0</v>
      </c>
      <c r="C17" s="1">
        <v>0.0</v>
      </c>
      <c r="D17" s="1">
        <v>0.0</v>
      </c>
      <c r="E17" s="1">
        <v>99.0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1">
        <v>1.0</v>
      </c>
      <c r="C18" s="1">
        <v>3.0</v>
      </c>
      <c r="D18" s="1">
        <v>6.0</v>
      </c>
      <c r="E18" s="1">
        <v>15.0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10.0</v>
      </c>
      <c r="C19" s="1">
        <v>28.0</v>
      </c>
      <c r="D19" s="1">
        <v>40.0</v>
      </c>
      <c r="E19" s="1">
        <v>26.0</v>
      </c>
      <c r="F19" s="1">
        <v>65.0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1">
        <v>0.0</v>
      </c>
      <c r="C20" s="1">
        <v>0.0</v>
      </c>
      <c r="D20" s="1">
        <v>4.0</v>
      </c>
      <c r="E20" s="1">
        <v>17.0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0.0</v>
      </c>
      <c r="C21" s="1">
        <v>0.0</v>
      </c>
      <c r="D21" s="1">
        <v>0.0</v>
      </c>
      <c r="E21" s="1">
        <v>16.0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14.0</v>
      </c>
      <c r="C22" s="1">
        <v>14.0</v>
      </c>
      <c r="D22" s="1">
        <v>22.0</v>
      </c>
      <c r="E22" s="1">
        <v>31.0</v>
      </c>
      <c r="F22" s="1">
        <v>6.0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13.0</v>
      </c>
      <c r="C23" s="1">
        <v>21.0</v>
      </c>
      <c r="D23" s="1">
        <v>18.0</v>
      </c>
      <c r="E23" s="1">
        <v>8.0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1">
        <v>32.0</v>
      </c>
      <c r="C24" s="1">
        <v>47.0</v>
      </c>
      <c r="D24" s="1">
        <v>73.0</v>
      </c>
      <c r="E24" s="1">
        <v>1.0</v>
      </c>
      <c r="F24" s="1">
        <v>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28.0</v>
      </c>
      <c r="C25" s="1">
        <v>36.0</v>
      </c>
      <c r="D25" s="1">
        <v>41.0</v>
      </c>
      <c r="E25" s="1">
        <v>41.0</v>
      </c>
      <c r="F25" s="1">
        <v>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2.0</v>
      </c>
      <c r="C26" s="1">
        <v>2.0</v>
      </c>
      <c r="D26" s="1">
        <v>2.0</v>
      </c>
      <c r="E26" s="1">
        <v>2.0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2.0</v>
      </c>
      <c r="C27" s="1">
        <v>2.0</v>
      </c>
      <c r="D27" s="1">
        <v>2.0</v>
      </c>
      <c r="E27" s="1">
        <v>2.0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2.0</v>
      </c>
      <c r="C28" s="1">
        <v>2.0</v>
      </c>
      <c r="D28" s="1">
        <v>2.0</v>
      </c>
      <c r="E28" s="1">
        <v>0.0</v>
      </c>
      <c r="F28" s="1">
        <v>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>
        <v>131.0</v>
      </c>
      <c r="C29" s="1">
        <v>147.0</v>
      </c>
      <c r="D29" s="1">
        <v>153.0</v>
      </c>
      <c r="E29" s="1">
        <v>154.0</v>
      </c>
      <c r="F29" s="1">
        <v>241.0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-155.0</v>
      </c>
      <c r="C30" s="1">
        <v>-168.0</v>
      </c>
      <c r="D30" s="1">
        <v>-185.0</v>
      </c>
      <c r="E30" s="1">
        <v>-190.0</v>
      </c>
      <c r="F30" s="1">
        <v>-222.0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-1.0</v>
      </c>
      <c r="C31" s="1">
        <v>-1.0</v>
      </c>
      <c r="D31" s="1">
        <v>-1.0</v>
      </c>
      <c r="E31" s="1">
        <v>-43.0</v>
      </c>
      <c r="F31" s="1">
        <v>-43.0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>
        <v>0.0</v>
      </c>
      <c r="C32" s="1">
        <v>0.0</v>
      </c>
      <c r="D32" s="1">
        <v>0.0</v>
      </c>
      <c r="E32" s="1">
        <v>0.0</v>
      </c>
      <c r="F32" s="1">
        <v>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79</v>
      </c>
      <c r="B33" s="1">
        <v>-24.0</v>
      </c>
      <c r="C33" s="1">
        <v>-22.0</v>
      </c>
      <c r="D33" s="1">
        <v>-33.0</v>
      </c>
      <c r="E33" s="1">
        <v>-35.0</v>
      </c>
      <c r="F33" s="1">
        <v>19.0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80</v>
      </c>
      <c r="B34" s="1">
        <v>-24.0</v>
      </c>
      <c r="C34" s="1">
        <v>-22.0</v>
      </c>
      <c r="D34" s="1">
        <v>-33.0</v>
      </c>
      <c r="E34" s="1">
        <v>-35.0</v>
      </c>
      <c r="F34" s="1">
        <v>19.0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3.0</v>
      </c>
      <c r="C35" s="1">
        <v>14.0</v>
      </c>
      <c r="D35" s="1">
        <v>8.0</v>
      </c>
      <c r="E35" s="1">
        <v>5.0</v>
      </c>
      <c r="F35" s="1">
        <v>27.0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82</v>
      </c>
      <c r="B37" s="1">
        <v>7.0</v>
      </c>
      <c r="C37" s="1">
        <v>8.0</v>
      </c>
      <c r="D37" s="1">
        <v>8.0</v>
      </c>
      <c r="E37" s="1">
        <v>24.0</v>
      </c>
      <c r="F37" s="1">
        <v>26.0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83</v>
      </c>
      <c r="B38" s="1">
        <v>7.0</v>
      </c>
      <c r="C38" s="1">
        <v>8.0</v>
      </c>
      <c r="D38" s="1">
        <v>8.0</v>
      </c>
      <c r="E38" s="1">
        <v>8.0</v>
      </c>
      <c r="F38" s="1">
        <v>26.0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84</v>
      </c>
      <c r="B39" s="1" t="s">
        <v>85</v>
      </c>
      <c r="C39" s="1" t="s">
        <v>86</v>
      </c>
      <c r="D39" s="1" t="s">
        <v>87</v>
      </c>
      <c r="E39" s="1" t="s">
        <v>88</v>
      </c>
      <c r="F39" s="1" t="s">
        <v>89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90</v>
      </c>
      <c r="B40" s="1">
        <v>-24.0</v>
      </c>
      <c r="C40" s="1">
        <v>-22.0</v>
      </c>
      <c r="D40" s="1">
        <v>-33.0</v>
      </c>
      <c r="E40" s="1">
        <v>-35.0</v>
      </c>
      <c r="F40" s="1">
        <v>19.0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91</v>
      </c>
      <c r="B41" s="1" t="s">
        <v>85</v>
      </c>
      <c r="C41" s="1" t="s">
        <v>86</v>
      </c>
      <c r="D41" s="1" t="s">
        <v>87</v>
      </c>
      <c r="E41" s="1" t="s">
        <v>88</v>
      </c>
      <c r="F41" s="1" t="s">
        <v>89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92</v>
      </c>
      <c r="B42" s="1">
        <v>17.0</v>
      </c>
      <c r="C42" s="1">
        <v>26.0</v>
      </c>
      <c r="D42" s="1">
        <v>25.0</v>
      </c>
      <c r="E42" s="1">
        <v>26.0</v>
      </c>
      <c r="F42" s="1">
        <v>2.0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93</v>
      </c>
      <c r="B43" s="1">
        <v>17.0</v>
      </c>
      <c r="C43" s="1">
        <v>14.0</v>
      </c>
      <c r="D43" s="1">
        <v>20.0</v>
      </c>
      <c r="E43" s="1">
        <v>25.0</v>
      </c>
      <c r="F43" s="1">
        <v>-20.0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94</v>
      </c>
      <c r="B44" s="1">
        <v>1.0</v>
      </c>
      <c r="C44" s="1">
        <v>1.0</v>
      </c>
      <c r="D44" s="1">
        <v>0.0</v>
      </c>
      <c r="E44" s="1">
        <v>2.0</v>
      </c>
      <c r="F44" s="1">
        <v>2.0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95</v>
      </c>
      <c r="B45" s="1">
        <v>0.0</v>
      </c>
      <c r="C45" s="1">
        <v>3.0</v>
      </c>
      <c r="D45" s="1">
        <v>3.0</v>
      </c>
      <c r="E45" s="1">
        <v>3.0</v>
      </c>
      <c r="F45" s="1">
        <v>3.0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96</v>
      </c>
      <c r="B46" s="1">
        <v>2.0</v>
      </c>
      <c r="C46" s="1">
        <v>2.0</v>
      </c>
      <c r="D46" s="1">
        <v>2.0</v>
      </c>
      <c r="E46" s="1">
        <v>3.0</v>
      </c>
      <c r="F46" s="1">
        <v>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97</v>
      </c>
      <c r="B47" s="1">
        <v>0.0</v>
      </c>
      <c r="C47" s="1">
        <v>0.0</v>
      </c>
      <c r="D47" s="1">
        <v>0.0</v>
      </c>
      <c r="E47" s="1">
        <v>15.0</v>
      </c>
      <c r="F47" s="1">
        <v>23.0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</v>
      </c>
      <c r="B2" s="1">
        <v>0.0</v>
      </c>
      <c r="C2" s="1">
        <v>0.0</v>
      </c>
      <c r="D2" s="1">
        <v>0.0</v>
      </c>
      <c r="E2" s="1">
        <v>11.0</v>
      </c>
      <c r="F2" s="1">
        <v>17.0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99</v>
      </c>
      <c r="B3" s="1">
        <v>0.0</v>
      </c>
      <c r="C3" s="1">
        <v>0.0</v>
      </c>
      <c r="D3" s="1">
        <v>0.0</v>
      </c>
      <c r="E3" s="1">
        <v>11.0</v>
      </c>
      <c r="F3" s="1">
        <v>17.0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100</v>
      </c>
      <c r="B4" s="1">
        <v>0.0</v>
      </c>
      <c r="C4" s="1">
        <v>0.0</v>
      </c>
      <c r="D4" s="1">
        <v>0.0</v>
      </c>
      <c r="E4" s="1">
        <v>11.0</v>
      </c>
      <c r="F4" s="1">
        <v>17.0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101</v>
      </c>
      <c r="B5" s="1">
        <v>3.0</v>
      </c>
      <c r="C5" s="1">
        <v>6.0</v>
      </c>
      <c r="D5" s="1">
        <v>8.0</v>
      </c>
      <c r="E5" s="1">
        <v>5.0</v>
      </c>
      <c r="F5" s="1">
        <v>11.0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102</v>
      </c>
      <c r="B6" s="1">
        <v>7.0</v>
      </c>
      <c r="C6" s="1">
        <v>6.0</v>
      </c>
      <c r="D6" s="1">
        <v>6.0</v>
      </c>
      <c r="E6" s="1">
        <v>9.0</v>
      </c>
      <c r="F6" s="1">
        <v>12.0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103</v>
      </c>
      <c r="B7" s="1">
        <v>10.0</v>
      </c>
      <c r="C7" s="1">
        <v>12.0</v>
      </c>
      <c r="D7" s="1">
        <v>14.0</v>
      </c>
      <c r="E7" s="1">
        <v>14.0</v>
      </c>
      <c r="F7" s="1">
        <v>24.0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104</v>
      </c>
      <c r="B8" s="1">
        <v>-10.0</v>
      </c>
      <c r="C8" s="1">
        <v>-12.0</v>
      </c>
      <c r="D8" s="1">
        <v>-14.0</v>
      </c>
      <c r="E8" s="1">
        <v>-3.0</v>
      </c>
      <c r="F8" s="1">
        <v>-24.0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105</v>
      </c>
      <c r="B9" s="1">
        <v>-76.0</v>
      </c>
      <c r="C9" s="1">
        <v>-1.0</v>
      </c>
      <c r="D9" s="1">
        <v>-1.0</v>
      </c>
      <c r="E9" s="1">
        <v>-1.0</v>
      </c>
      <c r="F9" s="1">
        <v>-82.0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106</v>
      </c>
      <c r="B10" s="1">
        <v>0.0</v>
      </c>
      <c r="C10" s="1">
        <v>0.0</v>
      </c>
      <c r="D10" s="1">
        <v>0.0</v>
      </c>
      <c r="E10" s="1">
        <v>0.0</v>
      </c>
      <c r="F10" s="1">
        <v>24.0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107</v>
      </c>
      <c r="B11" s="1">
        <v>-76.0</v>
      </c>
      <c r="C11" s="1">
        <v>-1.0</v>
      </c>
      <c r="D11" s="1">
        <v>-1.0</v>
      </c>
      <c r="E11" s="1">
        <v>-1.0</v>
      </c>
      <c r="F11" s="1">
        <v>-57.0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108</v>
      </c>
      <c r="B12" s="1">
        <v>0.0</v>
      </c>
      <c r="C12" s="1">
        <v>0.0</v>
      </c>
      <c r="D12" s="1">
        <v>-39.0</v>
      </c>
      <c r="E12" s="1">
        <v>0.0</v>
      </c>
      <c r="F12" s="1">
        <v>-3.0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109</v>
      </c>
      <c r="B13" s="1">
        <v>-11.0</v>
      </c>
      <c r="C13" s="1">
        <v>-13.0</v>
      </c>
      <c r="D13" s="1">
        <v>-16.0</v>
      </c>
      <c r="E13" s="1">
        <v>-4.0</v>
      </c>
      <c r="F13" s="1">
        <v>-27.0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110</v>
      </c>
      <c r="B14" s="1">
        <v>0.0</v>
      </c>
      <c r="C14" s="1">
        <v>0.0</v>
      </c>
      <c r="D14" s="1">
        <v>5.0</v>
      </c>
      <c r="E14" s="1">
        <v>31.0</v>
      </c>
      <c r="F14" s="1">
        <v>-40.0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</v>
      </c>
      <c r="B15" s="1">
        <v>-11.0</v>
      </c>
      <c r="C15" s="1">
        <v>-13.0</v>
      </c>
      <c r="D15" s="1">
        <v>-16.0</v>
      </c>
      <c r="E15" s="1">
        <v>-4.0</v>
      </c>
      <c r="F15" s="1">
        <v>-28.0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112</v>
      </c>
      <c r="B16" s="1">
        <v>0.0</v>
      </c>
      <c r="C16" s="1">
        <v>0.0</v>
      </c>
      <c r="D16" s="1">
        <v>0.0</v>
      </c>
      <c r="E16" s="1">
        <v>1.0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113</v>
      </c>
      <c r="B17" s="1">
        <v>-11.0</v>
      </c>
      <c r="C17" s="1">
        <v>-13.0</v>
      </c>
      <c r="D17" s="1">
        <v>-16.0</v>
      </c>
      <c r="E17" s="1">
        <v>-5.0</v>
      </c>
      <c r="F17" s="1">
        <v>-28.0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114</v>
      </c>
      <c r="B18" s="1">
        <v>-11.0</v>
      </c>
      <c r="C18" s="1">
        <v>-13.0</v>
      </c>
      <c r="D18" s="1">
        <v>-16.0</v>
      </c>
      <c r="E18" s="1">
        <v>-5.0</v>
      </c>
      <c r="F18" s="1">
        <v>-28.0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115</v>
      </c>
      <c r="B19" s="1">
        <v>-11.0</v>
      </c>
      <c r="C19" s="1">
        <v>-13.0</v>
      </c>
      <c r="D19" s="1">
        <v>-16.0</v>
      </c>
      <c r="E19" s="1">
        <v>-5.0</v>
      </c>
      <c r="F19" s="1">
        <v>-28.0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116</v>
      </c>
      <c r="B20" s="1">
        <v>-11.0</v>
      </c>
      <c r="C20" s="1">
        <v>-13.0</v>
      </c>
      <c r="D20" s="1">
        <v>-16.0</v>
      </c>
      <c r="E20" s="1">
        <v>-5.0</v>
      </c>
      <c r="F20" s="1">
        <v>-28.0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117</v>
      </c>
      <c r="B21" s="1">
        <v>-11.0</v>
      </c>
      <c r="C21" s="1">
        <v>-13.0</v>
      </c>
      <c r="D21" s="1">
        <v>-16.0</v>
      </c>
      <c r="E21" s="1">
        <v>-5.0</v>
      </c>
      <c r="F21" s="1">
        <v>-28.0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 t="s">
        <v>120</v>
      </c>
      <c r="C23" s="1" t="s">
        <v>121</v>
      </c>
      <c r="D23" s="1" t="s">
        <v>122</v>
      </c>
      <c r="E23" s="1" t="s">
        <v>123</v>
      </c>
      <c r="F23" s="1" t="s">
        <v>124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 t="s">
        <v>120</v>
      </c>
      <c r="C24" s="1" t="s">
        <v>121</v>
      </c>
      <c r="D24" s="1" t="s">
        <v>122</v>
      </c>
      <c r="E24" s="1" t="s">
        <v>123</v>
      </c>
      <c r="F24" s="1" t="s">
        <v>124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1">
        <v>7.0</v>
      </c>
      <c r="C25" s="1">
        <v>8.0</v>
      </c>
      <c r="D25" s="1">
        <v>9.0</v>
      </c>
      <c r="E25" s="1">
        <v>9.0</v>
      </c>
      <c r="F25" s="1">
        <v>24.0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1" t="s">
        <v>120</v>
      </c>
      <c r="C26" s="1" t="s">
        <v>121</v>
      </c>
      <c r="D26" s="1" t="s">
        <v>122</v>
      </c>
      <c r="E26" s="1" t="s">
        <v>123</v>
      </c>
      <c r="F26" s="1" t="s">
        <v>124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 t="s">
        <v>120</v>
      </c>
      <c r="C27" s="1" t="s">
        <v>121</v>
      </c>
      <c r="D27" s="1" t="s">
        <v>122</v>
      </c>
      <c r="E27" s="1" t="s">
        <v>123</v>
      </c>
      <c r="F27" s="1" t="s">
        <v>124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1">
        <v>7.0</v>
      </c>
      <c r="C28" s="1">
        <v>8.0</v>
      </c>
      <c r="D28" s="1">
        <v>9.0</v>
      </c>
      <c r="E28" s="1">
        <v>9.0</v>
      </c>
      <c r="F28" s="1">
        <v>24.0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 t="s">
        <v>131</v>
      </c>
      <c r="C29" s="1" t="s">
        <v>132</v>
      </c>
      <c r="D29" s="1" t="s">
        <v>133</v>
      </c>
      <c r="E29" s="1" t="s">
        <v>134</v>
      </c>
      <c r="F29" s="1" t="s">
        <v>135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1" t="s">
        <v>131</v>
      </c>
      <c r="C30" s="1" t="s">
        <v>132</v>
      </c>
      <c r="D30" s="1" t="s">
        <v>133</v>
      </c>
      <c r="E30" s="1" t="s">
        <v>134</v>
      </c>
      <c r="F30" s="1" t="s">
        <v>135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137</v>
      </c>
      <c r="B32" s="1">
        <v>-10.0</v>
      </c>
      <c r="C32" s="1">
        <v>-11.0</v>
      </c>
      <c r="D32" s="1">
        <v>-14.0</v>
      </c>
      <c r="E32" s="1">
        <v>-2.0</v>
      </c>
      <c r="F32" s="1">
        <v>-23.0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138</v>
      </c>
      <c r="B33" s="1">
        <v>-10.0</v>
      </c>
      <c r="C33" s="1">
        <v>-12.0</v>
      </c>
      <c r="D33" s="1">
        <v>-14.0</v>
      </c>
      <c r="E33" s="1">
        <v>-3.0</v>
      </c>
      <c r="F33" s="1">
        <v>-24.0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139</v>
      </c>
      <c r="B34" s="1">
        <v>-10.0</v>
      </c>
      <c r="C34" s="1">
        <v>-12.0</v>
      </c>
      <c r="D34" s="1">
        <v>-14.0</v>
      </c>
      <c r="E34" s="1">
        <v>-3.0</v>
      </c>
      <c r="F34" s="1">
        <v>-24.0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140</v>
      </c>
      <c r="B35" s="1">
        <v>-10.0</v>
      </c>
      <c r="C35" s="1">
        <v>-11.0</v>
      </c>
      <c r="D35" s="1">
        <v>0.0</v>
      </c>
      <c r="E35" s="1">
        <v>-2.0</v>
      </c>
      <c r="F35" s="1">
        <v>-23.0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141</v>
      </c>
      <c r="B36" s="1">
        <v>0.0</v>
      </c>
      <c r="C36" s="1">
        <v>0.0</v>
      </c>
      <c r="D36" s="1">
        <v>0.0</v>
      </c>
      <c r="E36" s="1" t="s">
        <v>142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143</v>
      </c>
      <c r="B37" s="1">
        <v>-7.0</v>
      </c>
      <c r="C37" s="1">
        <v>-8.0</v>
      </c>
      <c r="D37" s="1">
        <v>-10.0</v>
      </c>
      <c r="E37" s="1">
        <v>-2.0</v>
      </c>
      <c r="F37" s="1">
        <v>-17.0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144</v>
      </c>
      <c r="B38" s="1">
        <v>0.0</v>
      </c>
      <c r="C38" s="1">
        <v>0.0</v>
      </c>
      <c r="D38" s="1">
        <v>0.0</v>
      </c>
      <c r="E38" s="1">
        <v>1.0</v>
      </c>
      <c r="F38" s="1">
        <v>86.0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146</v>
      </c>
      <c r="B40" s="1">
        <v>3.0</v>
      </c>
      <c r="C40" s="1">
        <v>6.0</v>
      </c>
      <c r="D40" s="1">
        <v>8.0</v>
      </c>
      <c r="E40" s="1">
        <v>4.0</v>
      </c>
      <c r="F40" s="1">
        <v>11.0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147</v>
      </c>
      <c r="B41" s="1">
        <v>7.0</v>
      </c>
      <c r="C41" s="1">
        <v>6.0</v>
      </c>
      <c r="D41" s="1">
        <v>6.0</v>
      </c>
      <c r="E41" s="1">
        <v>9.0</v>
      </c>
      <c r="F41" s="1">
        <v>12.0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148</v>
      </c>
      <c r="B42" s="1">
        <v>20.0</v>
      </c>
      <c r="C42" s="1">
        <v>19.0</v>
      </c>
      <c r="D42" s="1">
        <v>0.0</v>
      </c>
      <c r="E42" s="1">
        <v>31.0</v>
      </c>
      <c r="F42" s="1">
        <v>37.0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149</v>
      </c>
      <c r="B43" s="1">
        <v>0.0</v>
      </c>
      <c r="C43" s="1">
        <v>8.0</v>
      </c>
      <c r="D43" s="1">
        <v>0.0</v>
      </c>
      <c r="E43" s="1">
        <v>13.0</v>
      </c>
      <c r="F43" s="1">
        <v>16.0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150</v>
      </c>
      <c r="B44" s="1">
        <v>0.0</v>
      </c>
      <c r="C44" s="1">
        <v>10.0</v>
      </c>
      <c r="D44" s="1">
        <v>0.0</v>
      </c>
      <c r="E44" s="1">
        <v>18.0</v>
      </c>
      <c r="F44" s="1">
        <v>20.0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151</v>
      </c>
      <c r="B45" s="1">
        <v>2.0</v>
      </c>
      <c r="C45" s="1">
        <v>1.0</v>
      </c>
      <c r="D45" s="1">
        <v>95.0</v>
      </c>
      <c r="E45" s="1">
        <v>36.0</v>
      </c>
      <c r="F45" s="1">
        <v>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152</v>
      </c>
      <c r="B46" s="1">
        <v>1.0</v>
      </c>
      <c r="C46" s="1">
        <v>4.0</v>
      </c>
      <c r="D46" s="1">
        <v>3.0</v>
      </c>
      <c r="E46" s="1">
        <v>2.0</v>
      </c>
      <c r="F46" s="1">
        <v>4.0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153</v>
      </c>
      <c r="B47" s="1">
        <v>3.0</v>
      </c>
      <c r="C47" s="1">
        <v>5.0</v>
      </c>
      <c r="D47" s="1">
        <v>4.0</v>
      </c>
      <c r="E47" s="1">
        <v>2.0</v>
      </c>
      <c r="F47" s="1">
        <v>6.0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155</v>
      </c>
      <c r="B3" s="1">
        <v>0.0</v>
      </c>
      <c r="C3" s="1" t="s">
        <v>156</v>
      </c>
      <c r="D3" s="1" t="s">
        <v>157</v>
      </c>
      <c r="E3" s="1" t="s">
        <v>158</v>
      </c>
      <c r="F3" s="1" t="s">
        <v>159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160</v>
      </c>
      <c r="B4" s="1">
        <v>0.0</v>
      </c>
      <c r="C4" s="1" t="s">
        <v>161</v>
      </c>
      <c r="D4" s="1" t="s">
        <v>162</v>
      </c>
      <c r="E4" s="1" t="s">
        <v>163</v>
      </c>
      <c r="F4" s="1" t="s">
        <v>164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165</v>
      </c>
      <c r="B5" s="1">
        <v>0.0</v>
      </c>
      <c r="C5" s="1" t="s">
        <v>166</v>
      </c>
      <c r="D5" s="1" t="s">
        <v>167</v>
      </c>
      <c r="E5" s="1" t="s">
        <v>168</v>
      </c>
      <c r="F5" s="1" t="s">
        <v>169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170</v>
      </c>
      <c r="B6" s="1">
        <v>0.0</v>
      </c>
      <c r="C6" s="1" t="s">
        <v>171</v>
      </c>
      <c r="D6" s="1" t="s">
        <v>172</v>
      </c>
      <c r="E6" s="1" t="s">
        <v>173</v>
      </c>
      <c r="F6" s="1" t="s">
        <v>174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176</v>
      </c>
      <c r="B8" s="1">
        <v>0.0</v>
      </c>
      <c r="C8" s="1">
        <v>0.0</v>
      </c>
      <c r="D8" s="1">
        <v>0.0</v>
      </c>
      <c r="E8" s="1">
        <v>100.0</v>
      </c>
      <c r="F8" s="1">
        <v>100.0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177</v>
      </c>
      <c r="B9" s="1">
        <v>0.0</v>
      </c>
      <c r="C9" s="1">
        <v>0.0</v>
      </c>
      <c r="D9" s="1">
        <v>0.0</v>
      </c>
      <c r="E9" s="1" t="s">
        <v>178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179</v>
      </c>
      <c r="B10" s="1">
        <v>0.0</v>
      </c>
      <c r="C10" s="1">
        <v>0.0</v>
      </c>
      <c r="D10" s="1">
        <v>0.0</v>
      </c>
      <c r="E10" s="1" t="s">
        <v>180</v>
      </c>
      <c r="F10" s="1">
        <v>-1.0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181</v>
      </c>
      <c r="B11" s="1">
        <v>0.0</v>
      </c>
      <c r="C11" s="1">
        <v>0.0</v>
      </c>
      <c r="D11" s="1">
        <v>0.0</v>
      </c>
      <c r="E11" s="1" t="s">
        <v>182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183</v>
      </c>
      <c r="B12" s="1">
        <v>0.0</v>
      </c>
      <c r="C12" s="1">
        <v>0.0</v>
      </c>
      <c r="D12" s="1">
        <v>0.0</v>
      </c>
      <c r="E12" s="1" t="s">
        <v>182</v>
      </c>
      <c r="F12" s="1">
        <v>-1.0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184</v>
      </c>
      <c r="B13" s="1">
        <v>0.0</v>
      </c>
      <c r="C13" s="1">
        <v>0.0</v>
      </c>
      <c r="D13" s="1">
        <v>0.0</v>
      </c>
      <c r="E13" s="1" t="s">
        <v>185</v>
      </c>
      <c r="F13" s="1">
        <v>-1.0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186</v>
      </c>
      <c r="B14" s="1">
        <v>0.0</v>
      </c>
      <c r="C14" s="1">
        <v>0.0</v>
      </c>
      <c r="D14" s="1">
        <v>0.0</v>
      </c>
      <c r="E14" s="1" t="s">
        <v>185</v>
      </c>
      <c r="F14" s="1">
        <v>-1.0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187</v>
      </c>
      <c r="B15" s="1">
        <v>0.0</v>
      </c>
      <c r="C15" s="1">
        <v>0.0</v>
      </c>
      <c r="D15" s="1">
        <v>0.0</v>
      </c>
      <c r="E15" s="1" t="s">
        <v>185</v>
      </c>
      <c r="F15" s="1">
        <v>-1.0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188</v>
      </c>
      <c r="B16" s="1">
        <v>0.0</v>
      </c>
      <c r="C16" s="1">
        <v>0.0</v>
      </c>
      <c r="D16" s="1">
        <v>0.0</v>
      </c>
      <c r="E16" s="1" t="s">
        <v>189</v>
      </c>
      <c r="F16" s="1">
        <v>-1.0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190</v>
      </c>
      <c r="B17" s="1">
        <v>0.0</v>
      </c>
      <c r="C17" s="1">
        <v>0.0</v>
      </c>
      <c r="D17" s="1">
        <v>0.0</v>
      </c>
      <c r="E17" s="1" t="s">
        <v>191</v>
      </c>
      <c r="F17" s="1">
        <v>-1.0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192</v>
      </c>
      <c r="B18" s="1">
        <v>0.0</v>
      </c>
      <c r="C18" s="1">
        <v>0.0</v>
      </c>
      <c r="D18" s="1">
        <v>0.0</v>
      </c>
      <c r="E18" s="1" t="s">
        <v>193</v>
      </c>
      <c r="F18" s="1">
        <v>-1.0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194</v>
      </c>
      <c r="B20" s="1">
        <v>0.0</v>
      </c>
      <c r="C20" s="1">
        <v>0.0</v>
      </c>
      <c r="D20" s="1">
        <v>0.0</v>
      </c>
      <c r="E20" s="1" t="s">
        <v>195</v>
      </c>
      <c r="F20" s="1" t="s">
        <v>196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197</v>
      </c>
      <c r="B21" s="1">
        <v>0.0</v>
      </c>
      <c r="C21" s="1">
        <v>0.0</v>
      </c>
      <c r="D21" s="1">
        <v>0.0</v>
      </c>
      <c r="E21" s="1" t="s">
        <v>198</v>
      </c>
      <c r="F21" s="1" t="s">
        <v>199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201</v>
      </c>
      <c r="B23" s="1" t="s">
        <v>202</v>
      </c>
      <c r="C23" s="1" t="s">
        <v>203</v>
      </c>
      <c r="D23" s="1" t="s">
        <v>204</v>
      </c>
      <c r="E23" s="1" t="s">
        <v>199</v>
      </c>
      <c r="F23" s="1" t="s">
        <v>205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206</v>
      </c>
      <c r="B24" s="1" t="s">
        <v>207</v>
      </c>
      <c r="C24" s="1" t="s">
        <v>208</v>
      </c>
      <c r="D24" s="1" t="s">
        <v>209</v>
      </c>
      <c r="E24" s="1" t="s">
        <v>196</v>
      </c>
      <c r="F24" s="1" t="s">
        <v>210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211</v>
      </c>
      <c r="B25" s="1" t="s">
        <v>212</v>
      </c>
      <c r="C25" s="1" t="s">
        <v>213</v>
      </c>
      <c r="D25" s="1" t="s">
        <v>214</v>
      </c>
      <c r="E25" s="1" t="s">
        <v>215</v>
      </c>
      <c r="F25" s="1" t="s">
        <v>216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218</v>
      </c>
      <c r="B27" s="1" t="s">
        <v>219</v>
      </c>
      <c r="C27" s="1" t="s">
        <v>220</v>
      </c>
      <c r="D27" s="1" t="s">
        <v>221</v>
      </c>
      <c r="E27" s="1" t="s">
        <v>222</v>
      </c>
      <c r="F27" s="1" t="s">
        <v>223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224</v>
      </c>
      <c r="B28" s="1" t="s">
        <v>225</v>
      </c>
      <c r="C28" s="1" t="s">
        <v>226</v>
      </c>
      <c r="D28" s="1" t="s">
        <v>227</v>
      </c>
      <c r="E28" s="1" t="s">
        <v>228</v>
      </c>
      <c r="F28" s="1" t="s">
        <v>229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230</v>
      </c>
      <c r="B29" s="1" t="s">
        <v>231</v>
      </c>
      <c r="C29" s="1" t="s">
        <v>232</v>
      </c>
      <c r="D29" s="1" t="s">
        <v>233</v>
      </c>
      <c r="E29" s="1" t="s">
        <v>234</v>
      </c>
      <c r="F29" s="1" t="s">
        <v>235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236</v>
      </c>
      <c r="B30" s="1" t="s">
        <v>237</v>
      </c>
      <c r="C30" s="1" t="s">
        <v>238</v>
      </c>
      <c r="D30" s="1" t="s">
        <v>239</v>
      </c>
      <c r="E30" s="1" t="s">
        <v>240</v>
      </c>
      <c r="F30" s="1" t="s">
        <v>241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242</v>
      </c>
      <c r="B31" s="1" t="s">
        <v>243</v>
      </c>
      <c r="C31" s="1" t="s">
        <v>244</v>
      </c>
      <c r="D31" s="1" t="s">
        <v>245</v>
      </c>
      <c r="E31" s="1" t="s">
        <v>246</v>
      </c>
      <c r="F31" s="1" t="s">
        <v>247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248</v>
      </c>
      <c r="B32" s="1" t="s">
        <v>249</v>
      </c>
      <c r="C32" s="1" t="s">
        <v>250</v>
      </c>
      <c r="D32" s="1" t="s">
        <v>251</v>
      </c>
      <c r="E32" s="1" t="s">
        <v>252</v>
      </c>
      <c r="F32" s="1" t="s">
        <v>253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254</v>
      </c>
      <c r="B33" s="1" t="s">
        <v>255</v>
      </c>
      <c r="C33" s="1" t="s">
        <v>256</v>
      </c>
      <c r="D33" s="1" t="s">
        <v>257</v>
      </c>
      <c r="E33" s="1" t="s">
        <v>258</v>
      </c>
      <c r="F33" s="1" t="s">
        <v>259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260</v>
      </c>
      <c r="B34" s="1" t="s">
        <v>261</v>
      </c>
      <c r="C34" s="1" t="s">
        <v>262</v>
      </c>
      <c r="D34" s="1" t="s">
        <v>257</v>
      </c>
      <c r="E34" s="1" t="s">
        <v>263</v>
      </c>
      <c r="F34" s="1" t="s">
        <v>264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265</v>
      </c>
      <c r="B35" s="1" t="s">
        <v>266</v>
      </c>
      <c r="C35" s="1" t="s">
        <v>267</v>
      </c>
      <c r="D35" s="1" t="s">
        <v>268</v>
      </c>
      <c r="E35" s="1" t="s">
        <v>269</v>
      </c>
      <c r="F35" s="1" t="s">
        <v>215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270</v>
      </c>
      <c r="B36" s="1" t="s">
        <v>271</v>
      </c>
      <c r="C36" s="1" t="s">
        <v>272</v>
      </c>
      <c r="D36" s="1" t="s">
        <v>120</v>
      </c>
      <c r="E36" s="1" t="s">
        <v>273</v>
      </c>
      <c r="F36" s="1" t="s">
        <v>274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275</v>
      </c>
      <c r="B37" s="1" t="s">
        <v>276</v>
      </c>
      <c r="C37" s="1" t="s">
        <v>267</v>
      </c>
      <c r="D37" s="1" t="s">
        <v>268</v>
      </c>
      <c r="E37" s="1" t="s">
        <v>277</v>
      </c>
      <c r="F37" s="1" t="s">
        <v>278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279</v>
      </c>
      <c r="B38" s="1" t="s">
        <v>280</v>
      </c>
      <c r="C38" s="1" t="s">
        <v>272</v>
      </c>
      <c r="D38" s="1" t="s">
        <v>120</v>
      </c>
      <c r="E38" s="1" t="s">
        <v>281</v>
      </c>
      <c r="F38" s="1" t="s">
        <v>282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284</v>
      </c>
      <c r="B40" s="1">
        <v>0.0</v>
      </c>
      <c r="C40" s="1">
        <v>0.0</v>
      </c>
      <c r="D40" s="1">
        <v>0.0</v>
      </c>
      <c r="E40" s="1">
        <v>0.0</v>
      </c>
      <c r="F40" s="1" t="s">
        <v>285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286</v>
      </c>
      <c r="B41" s="1">
        <v>0.0</v>
      </c>
      <c r="C41" s="1">
        <v>0.0</v>
      </c>
      <c r="D41" s="1">
        <v>0.0</v>
      </c>
      <c r="E41" s="1">
        <v>0.0</v>
      </c>
      <c r="F41" s="1" t="s">
        <v>285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287</v>
      </c>
      <c r="B42" s="1">
        <v>0.0</v>
      </c>
      <c r="C42" s="1" t="s">
        <v>288</v>
      </c>
      <c r="D42" s="1" t="s">
        <v>289</v>
      </c>
      <c r="E42" s="1" t="s">
        <v>290</v>
      </c>
      <c r="F42" s="1" t="s">
        <v>291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292</v>
      </c>
      <c r="B43" s="1">
        <v>0.0</v>
      </c>
      <c r="C43" s="1" t="s">
        <v>293</v>
      </c>
      <c r="D43" s="1" t="s">
        <v>294</v>
      </c>
      <c r="E43" s="1" t="s">
        <v>295</v>
      </c>
      <c r="F43" s="1" t="s">
        <v>296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297</v>
      </c>
      <c r="B44" s="1">
        <v>0.0</v>
      </c>
      <c r="C44" s="1" t="s">
        <v>293</v>
      </c>
      <c r="D44" s="1" t="s">
        <v>294</v>
      </c>
      <c r="E44" s="1" t="s">
        <v>295</v>
      </c>
      <c r="F44" s="1" t="s">
        <v>296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298</v>
      </c>
      <c r="B45" s="1">
        <v>0.0</v>
      </c>
      <c r="C45" s="1" t="s">
        <v>299</v>
      </c>
      <c r="D45" s="1" t="s">
        <v>300</v>
      </c>
      <c r="E45" s="1" t="s">
        <v>301</v>
      </c>
      <c r="F45" s="1" t="s">
        <v>302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303</v>
      </c>
      <c r="B46" s="1">
        <v>0.0</v>
      </c>
      <c r="C46" s="1" t="s">
        <v>299</v>
      </c>
      <c r="D46" s="1" t="s">
        <v>300</v>
      </c>
      <c r="E46" s="1" t="s">
        <v>301</v>
      </c>
      <c r="F46" s="1" t="s">
        <v>302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304</v>
      </c>
      <c r="B47" s="1">
        <v>0.0</v>
      </c>
      <c r="C47" s="1" t="s">
        <v>299</v>
      </c>
      <c r="D47" s="1" t="s">
        <v>305</v>
      </c>
      <c r="E47" s="1" t="s">
        <v>306</v>
      </c>
      <c r="F47" s="1" t="s">
        <v>307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308</v>
      </c>
      <c r="B48" s="1">
        <v>0.0</v>
      </c>
      <c r="C48" s="1" t="s">
        <v>309</v>
      </c>
      <c r="D48" s="1" t="s">
        <v>310</v>
      </c>
      <c r="E48" s="1" t="s">
        <v>311</v>
      </c>
      <c r="F48" s="1" t="s">
        <v>312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313</v>
      </c>
      <c r="B49" s="1">
        <v>0.0</v>
      </c>
      <c r="C49" s="1" t="s">
        <v>314</v>
      </c>
      <c r="D49" s="1" t="s">
        <v>315</v>
      </c>
      <c r="E49" s="1" t="s">
        <v>316</v>
      </c>
      <c r="F49" s="1" t="s">
        <v>317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318</v>
      </c>
      <c r="B50" s="1">
        <v>0.0</v>
      </c>
      <c r="C50" s="1" t="s">
        <v>319</v>
      </c>
      <c r="D50" s="1" t="s">
        <v>320</v>
      </c>
      <c r="E50" s="1" t="s">
        <v>321</v>
      </c>
      <c r="F50" s="1" t="s">
        <v>322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323</v>
      </c>
      <c r="B51" s="1">
        <v>0.0</v>
      </c>
      <c r="C51" s="1" t="s">
        <v>324</v>
      </c>
      <c r="D51" s="1" t="s">
        <v>325</v>
      </c>
      <c r="E51" s="1" t="s">
        <v>326</v>
      </c>
      <c r="F51" s="1" t="s">
        <v>327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328</v>
      </c>
      <c r="B52" s="1">
        <v>0.0</v>
      </c>
      <c r="C52" s="1" t="s">
        <v>324</v>
      </c>
      <c r="D52" s="1" t="s">
        <v>325</v>
      </c>
      <c r="E52" s="1" t="s">
        <v>326</v>
      </c>
      <c r="F52" s="1" t="s">
        <v>327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329</v>
      </c>
      <c r="B53" s="1">
        <v>0.0</v>
      </c>
      <c r="C53" s="1" t="s">
        <v>330</v>
      </c>
      <c r="D53" s="1" t="s">
        <v>331</v>
      </c>
      <c r="E53" s="1" t="s">
        <v>332</v>
      </c>
      <c r="F53" s="1" t="s">
        <v>333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334</v>
      </c>
      <c r="B54" s="1">
        <v>0.0</v>
      </c>
      <c r="C54" s="1" t="s">
        <v>335</v>
      </c>
      <c r="D54" s="1">
        <v>0.0</v>
      </c>
      <c r="E54" s="1">
        <v>0.0</v>
      </c>
      <c r="F54" s="1">
        <v>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336</v>
      </c>
      <c r="B55" s="1">
        <v>0.0</v>
      </c>
      <c r="C55" s="1">
        <v>0.0</v>
      </c>
      <c r="D55" s="1" t="s">
        <v>337</v>
      </c>
      <c r="E55" s="1" t="s">
        <v>338</v>
      </c>
      <c r="F55" s="1">
        <v>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339</v>
      </c>
      <c r="B56" s="1">
        <v>0.0</v>
      </c>
      <c r="C56" s="1">
        <v>0.0</v>
      </c>
      <c r="D56" s="1" t="s">
        <v>340</v>
      </c>
      <c r="E56" s="1" t="s">
        <v>341</v>
      </c>
      <c r="F56" s="1">
        <v>0.0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342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343</v>
      </c>
      <c r="B58" s="1">
        <v>0.0</v>
      </c>
      <c r="C58" s="1">
        <v>0.0</v>
      </c>
      <c r="D58" s="1" t="s">
        <v>344</v>
      </c>
      <c r="E58" s="1" t="s">
        <v>345</v>
      </c>
      <c r="F58" s="1" t="s">
        <v>346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347</v>
      </c>
      <c r="B59" s="1">
        <v>0.0</v>
      </c>
      <c r="C59" s="1">
        <v>0.0</v>
      </c>
      <c r="D59" s="1" t="s">
        <v>348</v>
      </c>
      <c r="E59" s="1" t="s">
        <v>349</v>
      </c>
      <c r="F59" s="1" t="s">
        <v>350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351</v>
      </c>
      <c r="B60" s="1">
        <v>0.0</v>
      </c>
      <c r="C60" s="1">
        <v>0.0</v>
      </c>
      <c r="D60" s="1" t="s">
        <v>348</v>
      </c>
      <c r="E60" s="1" t="s">
        <v>349</v>
      </c>
      <c r="F60" s="1" t="s">
        <v>350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352</v>
      </c>
      <c r="B61" s="1">
        <v>0.0</v>
      </c>
      <c r="C61" s="1">
        <v>0.0</v>
      </c>
      <c r="D61" s="1" t="s">
        <v>353</v>
      </c>
      <c r="E61" s="1" t="s">
        <v>354</v>
      </c>
      <c r="F61" s="1" t="s">
        <v>355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356</v>
      </c>
      <c r="B62" s="1">
        <v>0.0</v>
      </c>
      <c r="C62" s="1">
        <v>0.0</v>
      </c>
      <c r="D62" s="1" t="s">
        <v>353</v>
      </c>
      <c r="E62" s="1" t="s">
        <v>354</v>
      </c>
      <c r="F62" s="1" t="s">
        <v>355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357</v>
      </c>
      <c r="B63" s="1">
        <v>0.0</v>
      </c>
      <c r="C63" s="1">
        <v>0.0</v>
      </c>
      <c r="D63" s="1" t="s">
        <v>358</v>
      </c>
      <c r="E63" s="1" t="s">
        <v>359</v>
      </c>
      <c r="F63" s="1" t="s">
        <v>360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361</v>
      </c>
      <c r="B64" s="1">
        <v>0.0</v>
      </c>
      <c r="C64" s="1">
        <v>0.0</v>
      </c>
      <c r="D64" s="1" t="s">
        <v>362</v>
      </c>
      <c r="E64" s="1" t="s">
        <v>363</v>
      </c>
      <c r="F64" s="1" t="s">
        <v>364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365</v>
      </c>
      <c r="B65" s="1">
        <v>0.0</v>
      </c>
      <c r="C65" s="1">
        <v>0.0</v>
      </c>
      <c r="D65" s="1" t="s">
        <v>366</v>
      </c>
      <c r="E65" s="1" t="s">
        <v>367</v>
      </c>
      <c r="F65" s="1" t="s">
        <v>368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369</v>
      </c>
      <c r="B66" s="1">
        <v>0.0</v>
      </c>
      <c r="C66" s="1">
        <v>0.0</v>
      </c>
      <c r="D66" s="1" t="s">
        <v>370</v>
      </c>
      <c r="E66" s="1" t="s">
        <v>371</v>
      </c>
      <c r="F66" s="1" t="s">
        <v>372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373</v>
      </c>
      <c r="B67" s="1">
        <v>0.0</v>
      </c>
      <c r="C67" s="1">
        <v>0.0</v>
      </c>
      <c r="D67" s="1" t="s">
        <v>374</v>
      </c>
      <c r="E67" s="1" t="s">
        <v>375</v>
      </c>
      <c r="F67" s="1" t="s">
        <v>376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377</v>
      </c>
      <c r="B68" s="1">
        <v>0.0</v>
      </c>
      <c r="C68" s="1">
        <v>0.0</v>
      </c>
      <c r="D68" s="1" t="s">
        <v>374</v>
      </c>
      <c r="E68" s="1" t="s">
        <v>375</v>
      </c>
      <c r="F68" s="1" t="s">
        <v>376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378</v>
      </c>
      <c r="B69" s="1">
        <v>0.0</v>
      </c>
      <c r="C69" s="1">
        <v>0.0</v>
      </c>
      <c r="D69" s="1" t="s">
        <v>379</v>
      </c>
      <c r="E69" s="1" t="s">
        <v>380</v>
      </c>
      <c r="F69" s="1" t="s">
        <v>381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382</v>
      </c>
      <c r="B70" s="1">
        <v>0.0</v>
      </c>
      <c r="C70" s="1">
        <v>0.0</v>
      </c>
      <c r="D70" s="1">
        <v>0.0</v>
      </c>
      <c r="E70" s="1" t="s">
        <v>383</v>
      </c>
      <c r="F70" s="1">
        <v>0.0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384</v>
      </c>
      <c r="B71" s="1">
        <v>0.0</v>
      </c>
      <c r="C71" s="1">
        <v>0.0</v>
      </c>
      <c r="D71" s="1">
        <v>0.0</v>
      </c>
      <c r="E71" s="1" t="s">
        <v>385</v>
      </c>
      <c r="F71" s="1" t="s">
        <v>386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387</v>
      </c>
      <c r="B72" s="1">
        <v>0.0</v>
      </c>
      <c r="C72" s="1">
        <v>0.0</v>
      </c>
      <c r="D72" s="1">
        <v>0.0</v>
      </c>
      <c r="E72" s="1" t="s">
        <v>388</v>
      </c>
      <c r="F72" s="1" t="s">
        <v>389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390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391</v>
      </c>
      <c r="B74" s="1">
        <v>0.0</v>
      </c>
      <c r="C74" s="1">
        <v>0.0</v>
      </c>
      <c r="D74" s="1">
        <v>0.0</v>
      </c>
      <c r="E74" s="1" t="s">
        <v>392</v>
      </c>
      <c r="F74" s="1" t="s">
        <v>393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394</v>
      </c>
      <c r="B75" s="1">
        <v>0.0</v>
      </c>
      <c r="C75" s="1">
        <v>0.0</v>
      </c>
      <c r="D75" s="1">
        <v>0.0</v>
      </c>
      <c r="E75" s="1" t="s">
        <v>395</v>
      </c>
      <c r="F75" s="1" t="s">
        <v>396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397</v>
      </c>
      <c r="B76" s="1">
        <v>0.0</v>
      </c>
      <c r="C76" s="1">
        <v>0.0</v>
      </c>
      <c r="D76" s="1">
        <v>0.0</v>
      </c>
      <c r="E76" s="1" t="s">
        <v>395</v>
      </c>
      <c r="F76" s="1" t="s">
        <v>396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398</v>
      </c>
      <c r="B77" s="1">
        <v>0.0</v>
      </c>
      <c r="C77" s="1">
        <v>0.0</v>
      </c>
      <c r="D77" s="1">
        <v>0.0</v>
      </c>
      <c r="E77" s="1" t="s">
        <v>399</v>
      </c>
      <c r="F77" s="1" t="s">
        <v>400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401</v>
      </c>
      <c r="B78" s="1">
        <v>0.0</v>
      </c>
      <c r="C78" s="1">
        <v>0.0</v>
      </c>
      <c r="D78" s="1">
        <v>0.0</v>
      </c>
      <c r="E78" s="1" t="s">
        <v>399</v>
      </c>
      <c r="F78" s="1" t="s">
        <v>400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402</v>
      </c>
      <c r="B79" s="1">
        <v>0.0</v>
      </c>
      <c r="C79" s="1">
        <v>0.0</v>
      </c>
      <c r="D79" s="1">
        <v>0.0</v>
      </c>
      <c r="E79" s="1" t="s">
        <v>403</v>
      </c>
      <c r="F79" s="1" t="s">
        <v>404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405</v>
      </c>
      <c r="B80" s="1">
        <v>0.0</v>
      </c>
      <c r="C80" s="1">
        <v>0.0</v>
      </c>
      <c r="D80" s="1">
        <v>0.0</v>
      </c>
      <c r="E80" s="1" t="s">
        <v>406</v>
      </c>
      <c r="F80" s="1" t="s">
        <v>407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408</v>
      </c>
      <c r="B81" s="1">
        <v>0.0</v>
      </c>
      <c r="C81" s="1">
        <v>0.0</v>
      </c>
      <c r="D81" s="1">
        <v>0.0</v>
      </c>
      <c r="E81" s="1" t="s">
        <v>409</v>
      </c>
      <c r="F81" s="1" t="s">
        <v>410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411</v>
      </c>
      <c r="B82" s="1">
        <v>0.0</v>
      </c>
      <c r="C82" s="1">
        <v>0.0</v>
      </c>
      <c r="D82" s="1">
        <v>0.0</v>
      </c>
      <c r="E82" s="1" t="s">
        <v>412</v>
      </c>
      <c r="F82" s="1" t="s">
        <v>413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414</v>
      </c>
      <c r="B83" s="1">
        <v>0.0</v>
      </c>
      <c r="C83" s="1">
        <v>0.0</v>
      </c>
      <c r="D83" s="1">
        <v>0.0</v>
      </c>
      <c r="E83" s="1" t="s">
        <v>415</v>
      </c>
      <c r="F83" s="1" t="s">
        <v>416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417</v>
      </c>
      <c r="B84" s="1">
        <v>0.0</v>
      </c>
      <c r="C84" s="1">
        <v>0.0</v>
      </c>
      <c r="D84" s="1">
        <v>0.0</v>
      </c>
      <c r="E84" s="1" t="s">
        <v>415</v>
      </c>
      <c r="F84" s="1" t="s">
        <v>416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418</v>
      </c>
      <c r="B85" s="1">
        <v>0.0</v>
      </c>
      <c r="C85" s="1">
        <v>0.0</v>
      </c>
      <c r="D85" s="1">
        <v>0.0</v>
      </c>
      <c r="E85" s="1" t="s">
        <v>419</v>
      </c>
      <c r="F85" s="1" t="s">
        <v>420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421</v>
      </c>
      <c r="B86" s="1">
        <v>0.0</v>
      </c>
      <c r="C86" s="1">
        <v>0.0</v>
      </c>
      <c r="D86" s="1">
        <v>0.0</v>
      </c>
      <c r="E86" s="1" t="s">
        <v>422</v>
      </c>
      <c r="F86" s="1" t="s">
        <v>423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424</v>
      </c>
      <c r="B87" s="1">
        <v>0.0</v>
      </c>
      <c r="C87" s="1">
        <v>0.0</v>
      </c>
      <c r="D87" s="1">
        <v>0.0</v>
      </c>
      <c r="E87" s="1">
        <v>0.0</v>
      </c>
      <c r="F87" s="1" t="s">
        <v>425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426</v>
      </c>
      <c r="B88" s="1">
        <v>0.0</v>
      </c>
      <c r="C88" s="1">
        <v>0.0</v>
      </c>
      <c r="D88" s="1">
        <v>0.0</v>
      </c>
      <c r="E88" s="1">
        <v>0.0</v>
      </c>
      <c r="F88" s="1" t="s">
        <v>427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428</v>
      </c>
      <c r="C1" s="1" t="s">
        <v>429</v>
      </c>
      <c r="D1" s="1" t="s">
        <v>430</v>
      </c>
      <c r="E1" s="1" t="s">
        <v>431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432</v>
      </c>
      <c r="B2" s="1" t="s">
        <v>433</v>
      </c>
      <c r="C2" s="1" t="s">
        <v>434</v>
      </c>
      <c r="D2" s="1" t="s">
        <v>434</v>
      </c>
      <c r="E2" s="1" t="s">
        <v>435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436</v>
      </c>
      <c r="B3" s="1" t="s">
        <v>435</v>
      </c>
      <c r="C3" s="1" t="s">
        <v>437</v>
      </c>
      <c r="D3" s="1" t="s">
        <v>438</v>
      </c>
      <c r="E3" s="1" t="s">
        <v>435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439</v>
      </c>
      <c r="B4" s="1" t="s">
        <v>433</v>
      </c>
      <c r="C4" s="1" t="s">
        <v>440</v>
      </c>
      <c r="D4" s="1" t="s">
        <v>441</v>
      </c>
      <c r="E4" s="1" t="s">
        <v>434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436</v>
      </c>
      <c r="B5" s="1" t="s">
        <v>435</v>
      </c>
      <c r="C5" s="1" t="s">
        <v>442</v>
      </c>
      <c r="D5" s="1" t="s">
        <v>443</v>
      </c>
      <c r="E5" s="1" t="s">
        <v>444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445</v>
      </c>
      <c r="B6" s="1" t="s">
        <v>446</v>
      </c>
      <c r="C6" s="1" t="s">
        <v>447</v>
      </c>
      <c r="D6" s="1" t="s">
        <v>448</v>
      </c>
      <c r="E6" s="1" t="s">
        <v>449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450</v>
      </c>
      <c r="B7" s="1" t="s">
        <v>435</v>
      </c>
      <c r="C7" s="1" t="s">
        <v>435</v>
      </c>
      <c r="D7" s="1" t="s">
        <v>435</v>
      </c>
      <c r="E7" s="1" t="s">
        <v>435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451</v>
      </c>
      <c r="B8" s="1" t="s">
        <v>452</v>
      </c>
      <c r="C8" s="1" t="s">
        <v>453</v>
      </c>
      <c r="D8" s="1" t="s">
        <v>454</v>
      </c>
      <c r="E8" s="1" t="s">
        <v>455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456</v>
      </c>
      <c r="B9" s="1" t="s">
        <v>457</v>
      </c>
      <c r="C9" s="1" t="s">
        <v>458</v>
      </c>
      <c r="D9" s="1" t="s">
        <v>435</v>
      </c>
      <c r="E9" s="1" t="s">
        <v>459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460</v>
      </c>
      <c r="B10" s="1" t="s">
        <v>457</v>
      </c>
      <c r="C10" s="1" t="s">
        <v>461</v>
      </c>
      <c r="D10" s="1" t="s">
        <v>435</v>
      </c>
      <c r="E10" s="1" t="s">
        <v>459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462</v>
      </c>
      <c r="B11" s="1" t="s">
        <v>435</v>
      </c>
      <c r="C11" s="1" t="s">
        <v>435</v>
      </c>
      <c r="D11" s="1" t="s">
        <v>435</v>
      </c>
      <c r="E11" s="1" t="s">
        <v>435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463</v>
      </c>
      <c r="B12" s="1" t="s">
        <v>464</v>
      </c>
      <c r="C12" s="1" t="s">
        <v>465</v>
      </c>
      <c r="D12" s="1" t="s">
        <v>466</v>
      </c>
      <c r="E12" s="1" t="s">
        <v>467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468</v>
      </c>
      <c r="B13" s="1" t="s">
        <v>469</v>
      </c>
      <c r="C13" s="1" t="s">
        <v>470</v>
      </c>
      <c r="D13" s="1" t="s">
        <v>471</v>
      </c>
      <c r="E13" s="1" t="s">
        <v>472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473</v>
      </c>
      <c r="B14" s="1" t="s">
        <v>474</v>
      </c>
      <c r="C14" s="1" t="s">
        <v>475</v>
      </c>
      <c r="D14" s="1" t="s">
        <v>476</v>
      </c>
      <c r="E14" s="1" t="s">
        <v>477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478</v>
      </c>
      <c r="B15" s="1" t="s">
        <v>435</v>
      </c>
      <c r="C15" s="1" t="s">
        <v>435</v>
      </c>
      <c r="D15" s="1" t="s">
        <v>435</v>
      </c>
      <c r="E15" s="1" t="s">
        <v>435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479</v>
      </c>
      <c r="B16" s="1" t="s">
        <v>435</v>
      </c>
      <c r="C16" s="1" t="s">
        <v>435</v>
      </c>
      <c r="D16" s="1" t="s">
        <v>435</v>
      </c>
      <c r="E16" s="1" t="s">
        <v>435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480</v>
      </c>
      <c r="B17" s="1" t="s">
        <v>124</v>
      </c>
      <c r="C17" s="1" t="s">
        <v>481</v>
      </c>
      <c r="D17" s="1" t="s">
        <v>482</v>
      </c>
      <c r="E17" s="1" t="s">
        <v>483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484</v>
      </c>
      <c r="B18" s="1" t="s">
        <v>435</v>
      </c>
      <c r="C18" s="1" t="s">
        <v>435</v>
      </c>
      <c r="D18" s="1" t="s">
        <v>435</v>
      </c>
      <c r="E18" s="1" t="s">
        <v>435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485</v>
      </c>
      <c r="B19" s="1" t="s">
        <v>486</v>
      </c>
      <c r="C19" s="1" t="s">
        <v>487</v>
      </c>
      <c r="D19" s="1" t="s">
        <v>435</v>
      </c>
      <c r="E19" s="1" t="s">
        <v>488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 t="s">
        <v>435</v>
      </c>
      <c r="C20" s="1" t="s">
        <v>435</v>
      </c>
      <c r="D20" s="1" t="s">
        <v>435</v>
      </c>
      <c r="E20" s="1" t="s">
        <v>435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489</v>
      </c>
      <c r="B21" s="1" t="s">
        <v>490</v>
      </c>
      <c r="C21" s="1" t="s">
        <v>491</v>
      </c>
      <c r="D21" s="1" t="s">
        <v>492</v>
      </c>
      <c r="E21" s="1" t="s">
        <v>493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494</v>
      </c>
      <c r="B22" s="1" t="s">
        <v>495</v>
      </c>
      <c r="C22" s="1" t="s">
        <v>496</v>
      </c>
      <c r="D22" s="1" t="s">
        <v>497</v>
      </c>
      <c r="E22" s="1" t="s">
        <v>498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499</v>
      </c>
      <c r="B23" s="1" t="s">
        <v>435</v>
      </c>
      <c r="C23" s="1" t="s">
        <v>500</v>
      </c>
      <c r="D23" s="1" t="s">
        <v>501</v>
      </c>
      <c r="E23" s="1" t="s">
        <v>435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502</v>
      </c>
      <c r="B24" s="1" t="s">
        <v>503</v>
      </c>
      <c r="C24" s="1" t="s">
        <v>504</v>
      </c>
      <c r="D24" s="1" t="s">
        <v>504</v>
      </c>
      <c r="E24" s="1" t="s">
        <v>504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505</v>
      </c>
      <c r="B25" s="1" t="s">
        <v>506</v>
      </c>
      <c r="C25" s="1" t="s">
        <v>507</v>
      </c>
      <c r="D25" s="1" t="s">
        <v>507</v>
      </c>
      <c r="E25" s="1" t="s">
        <v>435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508</v>
      </c>
      <c r="B26" s="1" t="s">
        <v>509</v>
      </c>
      <c r="C26" s="1" t="s">
        <v>435</v>
      </c>
      <c r="D26" s="1" t="s">
        <v>435</v>
      </c>
      <c r="E26" s="1" t="s">
        <v>435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510</v>
      </c>
      <c r="B2" s="1" t="s">
        <v>511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512</v>
      </c>
      <c r="B3" s="1" t="s">
        <v>513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514</v>
      </c>
      <c r="B4" s="1" t="s">
        <v>515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516</v>
      </c>
      <c r="B5" s="1" t="s">
        <v>517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518</v>
      </c>
      <c r="B6" s="1" t="s">
        <v>519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520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521</v>
      </c>
      <c r="B8" s="1" t="s">
        <v>522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523</v>
      </c>
      <c r="B9" s="4" t="s">
        <v>524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525</v>
      </c>
      <c r="B10" s="1" t="s">
        <v>526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527</v>
      </c>
      <c r="B11" s="1" t="s">
        <v>528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529</v>
      </c>
      <c r="B12" s="1" t="s">
        <v>526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530</v>
      </c>
      <c r="B13" s="1" t="s">
        <v>531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532</v>
      </c>
      <c r="B14" s="1" t="s">
        <v>533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534</v>
      </c>
      <c r="B15" s="1" t="s">
        <v>531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535</v>
      </c>
      <c r="B16" s="1" t="s">
        <v>536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537</v>
      </c>
      <c r="B17" s="1">
        <v>24.0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538</v>
      </c>
      <c r="B18" s="1" t="s">
        <v>539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540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541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542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543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544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545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546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547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548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549</v>
      </c>
      <c r="B28" s="1">
        <v>2.55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550</v>
      </c>
      <c r="B29" s="1">
        <v>2.5566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551</v>
      </c>
      <c r="B30" s="1">
        <v>2.52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552</v>
      </c>
      <c r="B31" s="1">
        <v>2.67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553</v>
      </c>
      <c r="B32" s="1">
        <v>2.55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554</v>
      </c>
      <c r="B33" s="1">
        <v>2.5566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555</v>
      </c>
      <c r="B34" s="1">
        <v>2.52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556</v>
      </c>
      <c r="B35" s="1">
        <v>2.67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557</v>
      </c>
      <c r="B36" s="1">
        <v>-2.1089976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558</v>
      </c>
      <c r="B37" s="1">
        <v>59485.0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559</v>
      </c>
      <c r="B38" s="1">
        <v>59485.0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560</v>
      </c>
      <c r="B39" s="1">
        <v>157595.0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561</v>
      </c>
      <c r="B40" s="1">
        <v>88930.0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562</v>
      </c>
      <c r="B41" s="1">
        <v>88930.0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563</v>
      </c>
      <c r="B42" s="1">
        <v>2.56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564</v>
      </c>
      <c r="B43" s="1">
        <v>2.64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565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566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567</v>
      </c>
      <c r="B46" s="1">
        <v>8.9108552E7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568</v>
      </c>
      <c r="B47" s="1">
        <v>1.6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569</v>
      </c>
      <c r="B48" s="1">
        <v>13.97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570</v>
      </c>
      <c r="B49" s="1">
        <v>11138.569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571</v>
      </c>
      <c r="B50" s="1">
        <v>2.6594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572</v>
      </c>
      <c r="B51" s="1">
        <v>2.794625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573</v>
      </c>
      <c r="B52" s="1" t="s">
        <v>574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575</v>
      </c>
      <c r="B53" s="1">
        <v>4.9052044E7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576</v>
      </c>
      <c r="B54" s="1">
        <v>2.5632872E7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577</v>
      </c>
      <c r="B55" s="1">
        <v>3.45382E7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578</v>
      </c>
      <c r="B56" s="1">
        <v>1433454.0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579</v>
      </c>
      <c r="B57" s="1">
        <v>1118774.0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580</v>
      </c>
      <c r="B58" s="1">
        <v>1.7276544E9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581</v>
      </c>
      <c r="B59" s="1">
        <v>1.7303328E9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582</v>
      </c>
      <c r="B60" s="1">
        <v>0.041500002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583</v>
      </c>
      <c r="B61" s="1">
        <v>0.16284999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584</v>
      </c>
      <c r="B62" s="1">
        <v>0.15701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585</v>
      </c>
      <c r="B63" s="1">
        <v>8.9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586</v>
      </c>
      <c r="B64" s="1">
        <v>0.049200002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587</v>
      </c>
      <c r="B65" s="1">
        <v>3.45382E7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588</v>
      </c>
      <c r="B66" s="1">
        <v>0.739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589</v>
      </c>
      <c r="B67" s="1">
        <v>3.491204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590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591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592</v>
      </c>
      <c r="B70" s="1">
        <v>1.7197056E9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593</v>
      </c>
      <c r="B71" s="1">
        <v>-2.6538E7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594</v>
      </c>
      <c r="B72" s="1">
        <v>-0.94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595</v>
      </c>
      <c r="B73" s="1">
        <v>-0.94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596</v>
      </c>
      <c r="B74" s="1">
        <v>6131.506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597</v>
      </c>
      <c r="B75" s="1">
        <v>-1.819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598</v>
      </c>
      <c r="B76" s="1">
        <v>-0.79588604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599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600</v>
      </c>
      <c r="B78" s="1" t="s">
        <v>601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602</v>
      </c>
      <c r="B79" s="1" t="s">
        <v>603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604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605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606</v>
      </c>
      <c r="B82" s="1" t="s">
        <v>607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608</v>
      </c>
      <c r="B83" s="1" t="s">
        <v>607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609</v>
      </c>
      <c r="B84" s="1">
        <v>1.6747434E9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610</v>
      </c>
      <c r="B85" s="1" t="s">
        <v>611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612</v>
      </c>
      <c r="B86" s="1" t="s">
        <v>613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614</v>
      </c>
      <c r="B87" s="1" t="s">
        <v>615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616</v>
      </c>
      <c r="B88" s="1" t="s">
        <v>617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618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619</v>
      </c>
      <c r="B90" s="1">
        <v>2.58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620</v>
      </c>
      <c r="B91" s="1">
        <v>30.0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621</v>
      </c>
      <c r="B92" s="1">
        <v>8.0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622</v>
      </c>
      <c r="B93" s="1">
        <v>18.4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623</v>
      </c>
      <c r="B94" s="1">
        <v>19.0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624</v>
      </c>
      <c r="B95" s="1" t="s">
        <v>625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626</v>
      </c>
      <c r="B96" s="1">
        <v>5.0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627</v>
      </c>
      <c r="B97" s="1">
        <v>3.3636E7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628</v>
      </c>
      <c r="B98" s="1">
        <v>0.986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629</v>
      </c>
      <c r="B99" s="1">
        <v>-2.6965E7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630</v>
      </c>
      <c r="B100" s="1">
        <v>2207000.0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631</v>
      </c>
      <c r="B101" s="1">
        <v>5.796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632</v>
      </c>
      <c r="B102" s="1">
        <v>6.009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633</v>
      </c>
      <c r="B103" s="1">
        <v>8000.0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634</v>
      </c>
      <c r="B104" s="1">
        <v>5.859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635</v>
      </c>
      <c r="B105" s="1">
        <v>-0.44608003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636</v>
      </c>
      <c r="B106" s="1">
        <v>-0.88571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637</v>
      </c>
      <c r="B107" s="1">
        <v>-1.1902625E7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638</v>
      </c>
      <c r="B108" s="1">
        <v>-2.1445E7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639</v>
      </c>
      <c r="B109" s="1">
        <v>1.0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640</v>
      </c>
      <c r="B110" s="1">
        <v>-3414.375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641</v>
      </c>
      <c r="B111" s="1" t="s">
        <v>574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642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45</v>
      </c>
      <c r="B3" s="1">
        <v>0.0</v>
      </c>
      <c r="C3" s="1">
        <v>-1.0</v>
      </c>
      <c r="D3" s="1">
        <v>15.0</v>
      </c>
      <c r="E3" s="1">
        <v>31.0</v>
      </c>
      <c r="F3" s="1">
        <v>-17.0</v>
      </c>
      <c r="G3" s="1">
        <f>IF(F3*FORECAST(G2,B3:F3,B2:F2)&gt;0,FORECAST(G2,B3:F3,B2:F2),F3)*$X$1</f>
        <v>-17</v>
      </c>
      <c r="H3" s="1">
        <f>IF(G3*FORECAST(H2,B3:G3,B2:G2)&gt;0,FORECAST(H2,B3:G3,B2:G2),G3)*$X$1</f>
        <v>-9.866666667</v>
      </c>
      <c r="I3" s="1">
        <f>IF(H3*FORECAST(I2,B3:H3,B2:H2)&gt;0,FORECAST(I2,B3:H3,B2:H2),H3)*$X$1</f>
        <v>-13.20952381</v>
      </c>
      <c r="J3" s="1">
        <f>IF(I3*FORECAST(J2,B3:I3,B2:I2)&gt;0,FORECAST(J2,B3:I3,B2:I2),I3)*$X$1</f>
        <v>-16.55238095</v>
      </c>
      <c r="K3" s="1">
        <f>IF(J3*FORECAST(K2,B3:J3,B2:J2)&gt;0,FORECAST(K2,B3:J3,B2:J2),J3)*$X$1</f>
        <v>-19.8952381</v>
      </c>
      <c r="L3" s="1">
        <f>IF(K3*FORECAST(L2,B3:K3,B2:K2)&gt;0,FORECAST(L2,B3:K3,B2:K2),K3)*$X$1</f>
        <v>-23.23809524</v>
      </c>
      <c r="M3" s="1">
        <f>IF(L3*FORECAST(M2,B3:L3,B2:L2)&gt;0,FORECAST(M2,B3:L3,B2:L2),L3)*$X$1</f>
        <v>-26.58095238</v>
      </c>
      <c r="N3" s="5">
        <f>IF(M3*FORECAST(N2,B3:M3,B2:M2)&gt;0,FORECAST(N2,B3:M3,B2:M2),M3)*$X$1</f>
        <v>-29.92380952</v>
      </c>
      <c r="O3" s="5">
        <f>IF(N3*FORECAST(O2,B3:N3,B2:N2)&gt;0,FORECAST(O2,B3:N3,B2:N2),N3)*$X$1</f>
        <v>-33.26666667</v>
      </c>
      <c r="P3" s="5">
        <f>IF(O3*FORECAST(P2,B3:O3,B2:O2)&gt;0,FORECAST(P2,B3:O3,B2:O2),O3)*$X$1</f>
        <v>-36.60952381</v>
      </c>
      <c r="Q3" s="5">
        <f>IF(P3*FORECAST(Q2,B3:P3,B2:P2)&gt;0,FORECAST(Q2,B3:P3,B2:P2),P3)*$X$1</f>
        <v>-39.95238095</v>
      </c>
      <c r="R3" s="5">
        <f>IF(Q3*FORECAST(R2,B3:Q3,B2:Q2)&gt;0,FORECAST(R2,B3:Q3,B2:Q2),Q3)*$X$1</f>
        <v>-43.2952381</v>
      </c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17.0</v>
      </c>
      <c r="C4" s="1">
        <v>14.0</v>
      </c>
      <c r="D4" s="1">
        <v>20.0</v>
      </c>
      <c r="E4" s="1">
        <v>25.0</v>
      </c>
      <c r="F4" s="1">
        <v>-20.0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643</v>
      </c>
      <c r="B5" s="1">
        <v>7.0</v>
      </c>
      <c r="C5" s="1">
        <v>8.0</v>
      </c>
      <c r="D5" s="1">
        <v>9.0</v>
      </c>
      <c r="E5" s="1">
        <v>9.0</v>
      </c>
      <c r="F5" s="1">
        <v>24.0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644</v>
      </c>
      <c r="L7" s="1">
        <f>IF(R3*FORECAST(R2,B3:R3,B2:R2)&gt;0,FORECAST(R2,B3:R3,B2:R2),Q3)*$X$1 * (1+0.02)/(0.0874-0.02)</f>
        <v>-655.2098347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645</v>
      </c>
      <c r="L8" s="6">
        <f t="array" ref="L8">NPV(0.0874,H3:R3)</f>
        <v>-164.1048405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646</v>
      </c>
      <c r="L9" s="6">
        <f t="array" ref="L9">NPV(0.0874,H16:R16)</f>
        <v>-260.6740456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647</v>
      </c>
      <c r="L10" s="6">
        <f>L8 + L9</f>
        <v>-424.7788862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648</v>
      </c>
      <c r="L12" s="6">
        <f>L10 - L11</f>
        <v>-404.7788862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649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-16.86578692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-655.2098347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-11.0</v>
      </c>
      <c r="C3" s="1">
        <v>-13.0</v>
      </c>
      <c r="D3" s="1">
        <v>-16.0</v>
      </c>
      <c r="E3" s="1">
        <v>-5.0</v>
      </c>
      <c r="F3" s="1">
        <v>-28.0</v>
      </c>
      <c r="G3" s="1">
        <f>IF(F3*FORECAST(G2,B3:F3,B2:F2)&gt;0,FORECAST(G2,B3:F3,B2:F2),F3)*$X$1</f>
        <v>-22.4</v>
      </c>
      <c r="H3" s="1">
        <f>IF(G3*FORECAST(H2,B3:G3,B2:G2)&gt;0,FORECAST(H2,B3:G3,B2:G2),G3)*$X$1</f>
        <v>-25</v>
      </c>
      <c r="I3" s="1">
        <f>IF(H3*FORECAST(I2,B3:H3,B2:H2)&gt;0,FORECAST(I2,B3:H3,B2:H2),H3)*$X$1</f>
        <v>-27.6</v>
      </c>
      <c r="J3" s="1">
        <f>IF(I3*FORECAST(J2,B3:I3,B2:I2)&gt;0,FORECAST(J2,B3:I3,B2:I2),I3)*$X$1</f>
        <v>-30.2</v>
      </c>
      <c r="K3" s="1">
        <f>IF(J3*FORECAST(K2,B3:J3,B2:J2)&gt;0,FORECAST(K2,B3:J3,B2:J2),J3)*$X$1</f>
        <v>-32.8</v>
      </c>
      <c r="L3" s="1">
        <f>IF(K3*FORECAST(L2,B3:K3,B2:K2)&gt;0,FORECAST(L2,B3:K3,B2:K2),K3)*$X$1</f>
        <v>-35.4</v>
      </c>
      <c r="M3" s="1">
        <f>IF(L3*FORECAST(M2,B3:L3,B2:L2)&gt;0,FORECAST(M2,B3:L3,B2:L2),L3)*$X$1</f>
        <v>-38</v>
      </c>
      <c r="N3" s="5">
        <f>IF(M3*FORECAST(N2,B3:M3,B2:M2)&gt;0,FORECAST(N2,B3:M3,B2:M2),M3)*$X$1</f>
        <v>-40.6</v>
      </c>
      <c r="O3" s="5">
        <f>IF(N3*FORECAST(O2,B3:N3,B2:N2)&gt;0,FORECAST(O2,B3:N3,B2:N2),N3)*$X$1</f>
        <v>-43.2</v>
      </c>
      <c r="P3" s="5">
        <f>IF(O3*FORECAST(P2,B3:O3,B2:O2)&gt;0,FORECAST(P2,B3:O3,B2:O2),O3)*$X$1</f>
        <v>-45.8</v>
      </c>
      <c r="Q3" s="5">
        <f>IF(P3*FORECAST(Q2,B3:P3,B2:P2)&gt;0,FORECAST(Q2,B3:P3,B2:P2),P3)*$X$1</f>
        <v>-48.4</v>
      </c>
      <c r="R3" s="5">
        <f>IF(Q3*FORECAST(R2,B3:Q3,B2:Q2)&gt;0,FORECAST(R2,B3:Q3,B2:Q2),Q3)*$X$1</f>
        <v>-51</v>
      </c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17.0</v>
      </c>
      <c r="C4" s="1">
        <v>14.0</v>
      </c>
      <c r="D4" s="1">
        <v>20.0</v>
      </c>
      <c r="E4" s="1">
        <v>25.0</v>
      </c>
      <c r="F4" s="1">
        <v>-20.0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643</v>
      </c>
      <c r="B5" s="1">
        <v>7.0</v>
      </c>
      <c r="C5" s="1">
        <v>8.0</v>
      </c>
      <c r="D5" s="1">
        <v>9.0</v>
      </c>
      <c r="E5" s="1">
        <v>9.0</v>
      </c>
      <c r="F5" s="1">
        <v>24.0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644</v>
      </c>
      <c r="L7" s="1">
        <f>IF(R3*FORECAST(R2,B3:R3,B2:R2)&gt;0,FORECAST(R2,B3:R3,B2:R2),Q3)*$X$1 * (1+0.02)/(0.0874-0.02)</f>
        <v>-771.810089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645</v>
      </c>
      <c r="L8" s="6">
        <f t="array" ref="L8">NPV(0.0874,H3:R3)</f>
        <v>-247.0059504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646</v>
      </c>
      <c r="L9" s="6">
        <f t="array" ref="L9">NPV(0.0874,H16:R16)</f>
        <v>-307.0632456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647</v>
      </c>
      <c r="L10" s="6">
        <f>L8 + L9</f>
        <v>-554.069196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648</v>
      </c>
      <c r="L12" s="6">
        <f>L10 - L11</f>
        <v>-534.069196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649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-22.25288317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-771.810089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