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<sst xmlns="http://schemas.openxmlformats.org/spreadsheetml/2006/main" count="1633" uniqueCount="1386">
  <si>
    <t>ticker</t>
  </si>
  <si>
    <t>GMRE</t>
  </si>
  <si>
    <t>nombre</t>
  </si>
  <si>
    <t>GLOBAL MEDICAL REIT INC</t>
  </si>
  <si>
    <t>empresa</t>
  </si>
  <si>
    <t>Specialized REITs</t>
  </si>
  <si>
    <t>Open</t>
  </si>
  <si>
    <t>Target Price</t>
  </si>
  <si>
    <t>Upside</t>
  </si>
  <si>
    <t>316.26%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</si>
  <si>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</si>
  <si>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</si>
  <si>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</si>
  <si>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</si>
  <si>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</si>
  <si>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</si>
  <si>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</si>
  <si>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</si>
  <si>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</si>
  <si>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</si>
  <si>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</si>
  <si>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</si>
  <si>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</si>
  <si>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</si>
  <si>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</si>
  <si>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</si>
  <si>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</si>
  <si>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</si>
  <si>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</si>
  <si>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</si>
  <si>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</si>
  <si>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</si>
  <si>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</si>
  <si>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</si>
  <si>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</si>
  <si>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</si>
  <si>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</si>
  <si>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</si>
  <si>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</si>
  <si>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</si>
  <si>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</si>
  <si>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</si>
  <si>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</si>
  <si>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</si>
  <si>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</si>
  <si>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Common Dividends Paid</t>
  </si>
  <si>
    <t>Preferred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</si>
  <si>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</si>
  <si>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</si>
  <si>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</si>
  <si>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</si>
  <si>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</si>
  <si>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</si>
  <si>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</si>
  <si>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</si>
  <si>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</si>
  <si>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</si>
  <si>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</si>
  <si>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</si>
  <si>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</si>
  <si>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</si>
  <si>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</si>
  <si>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</si>
  <si>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</si>
  <si>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</si>
  <si>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</si>
  <si>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Goodwill</t>
  </si>
  <si>
    <t>Other Intangibles, Total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</si>
  <si>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</si>
  <si>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</si>
  <si>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</si>
  <si>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</si>
  <si>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</si>
  <si>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</si>
  <si>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</si>
  <si>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</si>
  <si>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</si>
  <si>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</si>
  <si>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</si>
  <si>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</si>
  <si>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</si>
  <si>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</si>
  <si>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</si>
  <si>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</si>
  <si>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</si>
  <si>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</si>
  <si>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</si>
  <si>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</si>
  <si>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</si>
  <si>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</si>
  <si>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</si>
  <si>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</si>
  <si>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</si>
  <si>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</si>
  <si>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</si>
  <si>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</si>
  <si>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</si>
  <si>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</si>
  <si>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</si>
  <si>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6.9</t>
  </si>
  <si>
    <t>-0.55</t>
  </si>
  <si>
    <t>8.81</t>
  </si>
  <si>
    <t>7.92</t>
  </si>
  <si>
    <t>7.49</t>
  </si>
  <si>
    <t>8.11</t>
  </si>
  <si>
    <t>7.48</t>
  </si>
  <si>
    <t>8.44</t>
  </si>
  <si>
    <t>8.52</t>
  </si>
  <si>
    <t>7.76</t>
  </si>
  <si>
    <t>Tangible Book Value</t>
  </si>
  <si>
    <t>Tangible Book Value Per Share</t>
  </si>
  <si>
    <t>8.47</t>
  </si>
  <si>
    <t>6.98</t>
  </si>
  <si>
    <t>6.51</t>
  </si>
  <si>
    <t>7.16</t>
  </si>
  <si>
    <t>6.3</t>
  </si>
  <si>
    <t>7.38</t>
  </si>
  <si>
    <t>7.41</t>
  </si>
  <si>
    <t>6.94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</si>
  <si>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</si>
  <si>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</si>
  <si>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</si>
  <si>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</si>
  <si>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</si>
  <si>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</si>
  <si>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</si>
  <si>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Full Time Employees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</si>
  <si>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</si>
  <si>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</si>
  <si>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</si>
  <si>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</si>
  <si>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</si>
  <si>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</si>
  <si>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</si>
  <si>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Amortization of Goodwill and Intangible Assets - (IS)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</si>
  <si>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</si>
  <si>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</si>
  <si>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</si>
  <si>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</si>
  <si>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</si>
  <si>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EBT, Excl. Unusual Items</t>
  </si>
  <si>
    <t>Total Merger &amp; Related Restructuring Charges</t>
  </si>
  <si>
    <t>Gain (Loss) on Sale of Assets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</si>
  <si>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</si>
  <si>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</si>
  <si>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</si>
  <si>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</si>
  <si>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</si>
  <si>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</si>
  <si>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</si>
  <si>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</si>
  <si>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</si>
  <si>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</si>
  <si>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-1.64</t>
  </si>
  <si>
    <t>-6.44</t>
  </si>
  <si>
    <t>-0.68</t>
  </si>
  <si>
    <t>-0.09</t>
  </si>
  <si>
    <t>0.35</t>
  </si>
  <si>
    <t>0.1</t>
  </si>
  <si>
    <t>-0.17</t>
  </si>
  <si>
    <t>0.19</t>
  </si>
  <si>
    <t>0.2</t>
  </si>
  <si>
    <t>0.23</t>
  </si>
  <si>
    <t>Basic EPS - Continuing Operations</t>
  </si>
  <si>
    <t>Basic Weighted Average Shares Outstanding</t>
  </si>
  <si>
    <t>Net EPS - Diluted</t>
  </si>
  <si>
    <t>-4.92</t>
  </si>
  <si>
    <t>Diluted EPS - Continuing Operations</t>
  </si>
  <si>
    <t>Diluted Weighted Average Shares Outstanding</t>
  </si>
  <si>
    <t>Normalized Basic EPS</t>
  </si>
  <si>
    <t>-2.71</t>
  </si>
  <si>
    <t>-2.46</t>
  </si>
  <si>
    <t>-0.27</t>
  </si>
  <si>
    <t>0.08</t>
  </si>
  <si>
    <t>0.16</t>
  </si>
  <si>
    <t>0.17</t>
  </si>
  <si>
    <t>0.14</t>
  </si>
  <si>
    <t>0.11</t>
  </si>
  <si>
    <t>0.05</t>
  </si>
  <si>
    <t>Normalized Diluted EPS</t>
  </si>
  <si>
    <t>Dividend Per Share</t>
  </si>
  <si>
    <t>0.34</t>
  </si>
  <si>
    <t>1.02</t>
  </si>
  <si>
    <t>0.74</t>
  </si>
  <si>
    <t>0.8</t>
  </si>
  <si>
    <t>0.82</t>
  </si>
  <si>
    <t>0.84</t>
  </si>
  <si>
    <t>Payout Ratio</t>
  </si>
  <si>
    <t>-20.79</t>
  </si>
  <si>
    <t>-15.88</t>
  </si>
  <si>
    <t>-61.05</t>
  </si>
  <si>
    <t>183.73</t>
  </si>
  <si>
    <t>378.96</t>
  </si>
  <si>
    <t>330.96</t>
  </si>
  <si>
    <t>335.61</t>
  </si>
  <si>
    <t>314.61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</si>
  <si>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</si>
  <si>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</si>
  <si>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</si>
  <si>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</si>
  <si>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</si>
  <si>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</si>
  <si>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</si>
  <si>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</si>
  <si>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</si>
  <si>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</si>
  <si>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</si>
  <si>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</si>
  <si>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</si>
  <si>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</si>
  <si>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</si>
  <si>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</si>
  <si>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</si>
  <si>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0.45</t>
  </si>
  <si>
    <t>0.75</t>
  </si>
  <si>
    <t>-0.01</t>
  </si>
  <si>
    <t>1.76</t>
  </si>
  <si>
    <t>2.51</t>
  </si>
  <si>
    <t>2.25</t>
  </si>
  <si>
    <t>1.78</t>
  </si>
  <si>
    <t>1.95</t>
  </si>
  <si>
    <t>1.81</t>
  </si>
  <si>
    <t>Return on Total Capital</t>
  </si>
  <si>
    <t>0.46</t>
  </si>
  <si>
    <t>0.77</t>
  </si>
  <si>
    <t>1.8</t>
  </si>
  <si>
    <t>2.58</t>
  </si>
  <si>
    <t>2.32</t>
  </si>
  <si>
    <t>1.84</t>
  </si>
  <si>
    <t>2.02</t>
  </si>
  <si>
    <t>1.87</t>
  </si>
  <si>
    <t>Return On Equity %</t>
  </si>
  <si>
    <t>-59.15</t>
  </si>
  <si>
    <t>-202.72</t>
  </si>
  <si>
    <t>-8.2</t>
  </si>
  <si>
    <t>-0.04</t>
  </si>
  <si>
    <t>5.21</t>
  </si>
  <si>
    <t>2.52</t>
  </si>
  <si>
    <t>-0.54</t>
  </si>
  <si>
    <t>3.35</t>
  </si>
  <si>
    <t>3.11</t>
  </si>
  <si>
    <t>3.46</t>
  </si>
  <si>
    <t>Return on Common Equity</t>
  </si>
  <si>
    <t>-1.07</t>
  </si>
  <si>
    <t>4.19</t>
  </si>
  <si>
    <t>1.24</t>
  </si>
  <si>
    <t>-2.14</t>
  </si>
  <si>
    <t>2.57</t>
  </si>
  <si>
    <t>2.41</t>
  </si>
  <si>
    <t>2.77</t>
  </si>
  <si>
    <t>Margin Analysis</t>
  </si>
  <si>
    <t>Gross Profit Margin %</t>
  </si>
  <si>
    <t>79.89</t>
  </si>
  <si>
    <t>82.54</t>
  </si>
  <si>
    <t>82.25</t>
  </si>
  <si>
    <t>89.71</t>
  </si>
  <si>
    <t>91.69</t>
  </si>
  <si>
    <t>91.14</t>
  </si>
  <si>
    <t>93.28</t>
  </si>
  <si>
    <t>99.87</t>
  </si>
  <si>
    <t>99.74</t>
  </si>
  <si>
    <t>99.97</t>
  </si>
  <si>
    <t>SG&amp;A Margin</t>
  </si>
  <si>
    <t>30.66</t>
  </si>
  <si>
    <t>24.5</t>
  </si>
  <si>
    <t>53.11</t>
  </si>
  <si>
    <t>24.22</t>
  </si>
  <si>
    <t>17.4</t>
  </si>
  <si>
    <t>20.15</t>
  </si>
  <si>
    <t>27.34</t>
  </si>
  <si>
    <t>30.93</t>
  </si>
  <si>
    <t>35.46</t>
  </si>
  <si>
    <t>EBITDA Margin %</t>
  </si>
  <si>
    <t>49.23</t>
  </si>
  <si>
    <t>58.04</t>
  </si>
  <si>
    <t>29.03</t>
  </si>
  <si>
    <t>64.17</t>
  </si>
  <si>
    <t>73.39</t>
  </si>
  <si>
    <t>72.24</t>
  </si>
  <si>
    <t>66.43</t>
  </si>
  <si>
    <t>69.31</t>
  </si>
  <si>
    <t>65.13</t>
  </si>
  <si>
    <t>EBITA Margin %</t>
  </si>
  <si>
    <t>15.62</t>
  </si>
  <si>
    <t>26.04</t>
  </si>
  <si>
    <t>0.13</t>
  </si>
  <si>
    <t>38.04</t>
  </si>
  <si>
    <t>47.74</t>
  </si>
  <si>
    <t>45.28</t>
  </si>
  <si>
    <t>37.9</t>
  </si>
  <si>
    <t>40.14</t>
  </si>
  <si>
    <t>37.28</t>
  </si>
  <si>
    <t>35.87</t>
  </si>
  <si>
    <t>EBIT Margin %</t>
  </si>
  <si>
    <t>-0.29</t>
  </si>
  <si>
    <t>32.53</t>
  </si>
  <si>
    <t>41.82</t>
  </si>
  <si>
    <t>38.64</t>
  </si>
  <si>
    <t>30.17</t>
  </si>
  <si>
    <t>31.89</t>
  </si>
  <si>
    <t>28.02</t>
  </si>
  <si>
    <t>26.89</t>
  </si>
  <si>
    <t>Income From Continuing Operations Margin %</t>
  </si>
  <si>
    <t>-68.69</t>
  </si>
  <si>
    <t>-78.06</t>
  </si>
  <si>
    <t>-78.64</t>
  </si>
  <si>
    <t>27.37</t>
  </si>
  <si>
    <t>13.56</t>
  </si>
  <si>
    <t>-2.67</t>
  </si>
  <si>
    <t>15.82</t>
  </si>
  <si>
    <t>14.57</t>
  </si>
  <si>
    <t>15.41</t>
  </si>
  <si>
    <t>Net Income Margin %</t>
  </si>
  <si>
    <t>-0.13</t>
  </si>
  <si>
    <t>25.36</t>
  </si>
  <si>
    <t>13.06</t>
  </si>
  <si>
    <t>-2.05</t>
  </si>
  <si>
    <t>15.2</t>
  </si>
  <si>
    <t>13.94</t>
  </si>
  <si>
    <t>14.61</t>
  </si>
  <si>
    <t>Net Avail. For Common Margin %</t>
  </si>
  <si>
    <t>-5.77</t>
  </si>
  <si>
    <t>14.42</t>
  </si>
  <si>
    <t>4.82</t>
  </si>
  <si>
    <t>-8.27</t>
  </si>
  <si>
    <t>10.18</t>
  </si>
  <si>
    <t>9.7</t>
  </si>
  <si>
    <t>10.49</t>
  </si>
  <si>
    <t>Normalized Net Income Margin</t>
  </si>
  <si>
    <t>-37.86</t>
  </si>
  <si>
    <t>-29.78</t>
  </si>
  <si>
    <t>-31.18</t>
  </si>
  <si>
    <t>5.18</t>
  </si>
  <si>
    <t>6.53</t>
  </si>
  <si>
    <t>8.21</t>
  </si>
  <si>
    <t>7.01</t>
  </si>
  <si>
    <t>8.69</t>
  </si>
  <si>
    <t>5.41</t>
  </si>
  <si>
    <t>Levered Free Cash Flow Margin</t>
  </si>
  <si>
    <t>93.26</t>
  </si>
  <si>
    <t>39.1</t>
  </si>
  <si>
    <t>43.78</t>
  </si>
  <si>
    <t>44.15</t>
  </si>
  <si>
    <t>41.69</t>
  </si>
  <si>
    <t>47.05</t>
  </si>
  <si>
    <t>55.08</t>
  </si>
  <si>
    <t>47.03</t>
  </si>
  <si>
    <t>60.71</t>
  </si>
  <si>
    <t>Unlevered Free Cash Flow Margin</t>
  </si>
  <si>
    <t>135.38</t>
  </si>
  <si>
    <t>31.71</t>
  </si>
  <si>
    <t>66.78</t>
  </si>
  <si>
    <t>55.06</t>
  </si>
  <si>
    <t>58.66</t>
  </si>
  <si>
    <t>55.28</t>
  </si>
  <si>
    <t>57.96</t>
  </si>
  <si>
    <t>63.99</t>
  </si>
  <si>
    <t>56.92</t>
  </si>
  <si>
    <t>72.71</t>
  </si>
  <si>
    <t>Asset Turnover</t>
  </si>
  <si>
    <t>0.03</t>
  </si>
  <si>
    <t>0.06</t>
  </si>
  <si>
    <t>0.09</t>
  </si>
  <si>
    <t>Fixed Assets Turnover</t>
  </si>
  <si>
    <t>0.12</t>
  </si>
  <si>
    <t>Receivables Turnover (Average Receivables)</t>
  </si>
  <si>
    <t>17.19</t>
  </si>
  <si>
    <t>11.06</t>
  </si>
  <si>
    <t>6.58</t>
  </si>
  <si>
    <t>4.58</t>
  </si>
  <si>
    <t>4.16</t>
  </si>
  <si>
    <t>4.05</t>
  </si>
  <si>
    <t>3.98</t>
  </si>
  <si>
    <t>3.97</t>
  </si>
  <si>
    <t>Short Term Liquidity</t>
  </si>
  <si>
    <t>Current Ratio</t>
  </si>
  <si>
    <t>0.25</t>
  </si>
  <si>
    <t>4.94</t>
  </si>
  <si>
    <t>1.74</t>
  </si>
  <si>
    <t>1.3</t>
  </si>
  <si>
    <t>1.29</t>
  </si>
  <si>
    <t>1.1</t>
  </si>
  <si>
    <t>1.58</t>
  </si>
  <si>
    <t>3.12</t>
  </si>
  <si>
    <t>Quick Ratio</t>
  </si>
  <si>
    <t>0.22</t>
  </si>
  <si>
    <t>4.48</t>
  </si>
  <si>
    <t>1.26</t>
  </si>
  <si>
    <t>1.08</t>
  </si>
  <si>
    <t>0.88</t>
  </si>
  <si>
    <t>1.18</t>
  </si>
  <si>
    <t>2.48</t>
  </si>
  <si>
    <t>Operating Cash Flow to Current Liabilities</t>
  </si>
  <si>
    <t>-0.59</t>
  </si>
  <si>
    <t>1.52</t>
  </si>
  <si>
    <t>1.46</t>
  </si>
  <si>
    <t>0.9</t>
  </si>
  <si>
    <t>2.04</t>
  </si>
  <si>
    <t>2.28</t>
  </si>
  <si>
    <t>Days Sales Outstanding (Average Receivables)</t>
  </si>
  <si>
    <t>21.3</t>
  </si>
  <si>
    <t>32.99</t>
  </si>
  <si>
    <t>55.49</t>
  </si>
  <si>
    <t>79.64</t>
  </si>
  <si>
    <t>87.96</t>
  </si>
  <si>
    <t>90.17</t>
  </si>
  <si>
    <t>91.71</t>
  </si>
  <si>
    <t>91.97</t>
  </si>
  <si>
    <t>Average Days Payable Outstanding</t>
  </si>
  <si>
    <t>160.49</t>
  </si>
  <si>
    <t>151.59</t>
  </si>
  <si>
    <t>234.58</t>
  </si>
  <si>
    <t>254.35</t>
  </si>
  <si>
    <t>358.68</t>
  </si>
  <si>
    <t>Long Term Solvency</t>
  </si>
  <si>
    <t>Total Debt/Equity</t>
  </si>
  <si>
    <t>42.92</t>
  </si>
  <si>
    <t>78.55</t>
  </si>
  <si>
    <t>106.25</t>
  </si>
  <si>
    <t>85.82</t>
  </si>
  <si>
    <t>132.74</t>
  </si>
  <si>
    <t>91.6</t>
  </si>
  <si>
    <t>107.39</t>
  </si>
  <si>
    <t>102.16</t>
  </si>
  <si>
    <t>Total Debt / Total Capital</t>
  </si>
  <si>
    <t>92.8</t>
  </si>
  <si>
    <t>100.22</t>
  </si>
  <si>
    <t>30.03</t>
  </si>
  <si>
    <t>43.99</t>
  </si>
  <si>
    <t>51.52</t>
  </si>
  <si>
    <t>46.18</t>
  </si>
  <si>
    <t>57.03</t>
  </si>
  <si>
    <t>47.81</t>
  </si>
  <si>
    <t>51.78</t>
  </si>
  <si>
    <t>50.53</t>
  </si>
  <si>
    <t>LT Debt/Equity</t>
  </si>
  <si>
    <t>950.66</t>
  </si>
  <si>
    <t>42.65</t>
  </si>
  <si>
    <t>105.09</t>
  </si>
  <si>
    <t>84.38</t>
  </si>
  <si>
    <t>128.7</t>
  </si>
  <si>
    <t>90.37</t>
  </si>
  <si>
    <t>107.21</t>
  </si>
  <si>
    <t>101.98</t>
  </si>
  <si>
    <t>Long-Term Debt / Total Capital</t>
  </si>
  <si>
    <t>68.46</t>
  </si>
  <si>
    <t>36.81</t>
  </si>
  <si>
    <t>29.84</t>
  </si>
  <si>
    <t>50.95</t>
  </si>
  <si>
    <t>45.41</t>
  </si>
  <si>
    <t>55.3</t>
  </si>
  <si>
    <t>47.17</t>
  </si>
  <si>
    <t>51.7</t>
  </si>
  <si>
    <t>50.45</t>
  </si>
  <si>
    <t>Total Liabilities / Total Assets</t>
  </si>
  <si>
    <t>92.99</t>
  </si>
  <si>
    <t>100.21</t>
  </si>
  <si>
    <t>31.8</t>
  </si>
  <si>
    <t>45.42</t>
  </si>
  <si>
    <t>52.88</t>
  </si>
  <si>
    <t>47.98</t>
  </si>
  <si>
    <t>58.42</t>
  </si>
  <si>
    <t>49.54</t>
  </si>
  <si>
    <t>53.41</t>
  </si>
  <si>
    <t>52.21</t>
  </si>
  <si>
    <t>EBIT / Interest Expense</t>
  </si>
  <si>
    <t>0.21</t>
  </si>
  <si>
    <t>1.33</t>
  </si>
  <si>
    <t>1.49</t>
  </si>
  <si>
    <t>1.56</t>
  </si>
  <si>
    <t>1.51</t>
  </si>
  <si>
    <t>1.88</t>
  </si>
  <si>
    <t>1.23</t>
  </si>
  <si>
    <t>EBITDA / Interest Expense</t>
  </si>
  <si>
    <t>0.65</t>
  </si>
  <si>
    <t>0.79</t>
  </si>
  <si>
    <t>0.57</t>
  </si>
  <si>
    <t>2.62</t>
  </si>
  <si>
    <t>2.61</t>
  </si>
  <si>
    <t>3.03</t>
  </si>
  <si>
    <t>3.49</t>
  </si>
  <si>
    <t>4.29</t>
  </si>
  <si>
    <t>3.82</t>
  </si>
  <si>
    <t>3.15</t>
  </si>
  <si>
    <t>(EBITDA - Capex) / Interest Expense</t>
  </si>
  <si>
    <t>Total Debt / EBITDA</t>
  </si>
  <si>
    <t>25.24</t>
  </si>
  <si>
    <t>53.43</t>
  </si>
  <si>
    <t>28.37</t>
  </si>
  <si>
    <t>10.45</t>
  </si>
  <si>
    <t>8.16</t>
  </si>
  <si>
    <t>7.46</t>
  </si>
  <si>
    <t>9.31</t>
  </si>
  <si>
    <t>6.92</t>
  </si>
  <si>
    <t>7.24</t>
  </si>
  <si>
    <t>6.36</t>
  </si>
  <si>
    <t>Net Debt / EBITDA</t>
  </si>
  <si>
    <t>24.92</t>
  </si>
  <si>
    <t>45.76</t>
  </si>
  <si>
    <t>19.98</t>
  </si>
  <si>
    <t>10.19</t>
  </si>
  <si>
    <t>8.07</t>
  </si>
  <si>
    <t>9.23</t>
  </si>
  <si>
    <t>6.82</t>
  </si>
  <si>
    <t>6.84</t>
  </si>
  <si>
    <t>6.09</t>
  </si>
  <si>
    <t>Total Debt / (EBITDA - Capex)</t>
  </si>
  <si>
    <t>Net Debt / (EBITDA - Capex)</t>
  </si>
  <si>
    <t>Growth Over Prior Year</t>
  </si>
  <si>
    <t>Total Revenues, 1 Yr. Growth %</t>
  </si>
  <si>
    <t>15.18</t>
  </si>
  <si>
    <t>294.28</t>
  </si>
  <si>
    <t>269.55</t>
  </si>
  <si>
    <t>75.3</t>
  </si>
  <si>
    <t>32.96</t>
  </si>
  <si>
    <t>23.69</t>
  </si>
  <si>
    <t>18.41</t>
  </si>
  <si>
    <t>2.74</t>
  </si>
  <si>
    <t>Gross Profit, 1 Yr. Growth %</t>
  </si>
  <si>
    <t>293.4</t>
  </si>
  <si>
    <t>301.67</t>
  </si>
  <si>
    <t>79.16</t>
  </si>
  <si>
    <t>32.17</t>
  </si>
  <si>
    <t>36.21</t>
  </si>
  <si>
    <t>32.43</t>
  </si>
  <si>
    <t>18.26</t>
  </si>
  <si>
    <t>2.98</t>
  </si>
  <si>
    <t>EBITDA, 1 Yr. Growth %</t>
  </si>
  <si>
    <t>35.79</t>
  </si>
  <si>
    <t>98.07</t>
  </si>
  <si>
    <t>686.39</t>
  </si>
  <si>
    <t>100.48</t>
  </si>
  <si>
    <t>30.88</t>
  </si>
  <si>
    <t>22.52</t>
  </si>
  <si>
    <t>29.06</t>
  </si>
  <si>
    <t>13.48</t>
  </si>
  <si>
    <t>EBITA, 1 Yr. Growth %</t>
  </si>
  <si>
    <t>91.95</t>
  </si>
  <si>
    <t>-97.97</t>
  </si>
  <si>
    <t>26.13</t>
  </si>
  <si>
    <t>11.86</t>
  </si>
  <si>
    <t>31.01</t>
  </si>
  <si>
    <t>9.99</t>
  </si>
  <si>
    <t>-1.14</t>
  </si>
  <si>
    <t>EBIT, 1 Yr. Growth %</t>
  </si>
  <si>
    <t>-104.41</t>
  </si>
  <si>
    <t>125.35</t>
  </si>
  <si>
    <t>22.87</t>
  </si>
  <si>
    <t>4.49</t>
  </si>
  <si>
    <t>30.75</t>
  </si>
  <si>
    <t>4.07</t>
  </si>
  <si>
    <t>-1.4</t>
  </si>
  <si>
    <t>Earnings From Cont. Operations, 1 Yr. Growth %</t>
  </si>
  <si>
    <t>30.87</t>
  </si>
  <si>
    <t>294.81</t>
  </si>
  <si>
    <t>-98.63</t>
  </si>
  <si>
    <t>-34.15</t>
  </si>
  <si>
    <t>-126.06</t>
  </si>
  <si>
    <t>-833.97</t>
  </si>
  <si>
    <t>9.02</t>
  </si>
  <si>
    <t>Net Income, 1 Yr. Growth %</t>
  </si>
  <si>
    <t>-99.4</t>
  </si>
  <si>
    <t>-31.55</t>
  </si>
  <si>
    <t>-120.85</t>
  </si>
  <si>
    <t>8.63</t>
  </si>
  <si>
    <t>7.68</t>
  </si>
  <si>
    <t>Diluted EPS Before Extra, 1 Yr. Growth %</t>
  </si>
  <si>
    <t>-89.39</t>
  </si>
  <si>
    <t>-86.92</t>
  </si>
  <si>
    <t>-490.78</t>
  </si>
  <si>
    <t>-71.13</t>
  </si>
  <si>
    <t>-266.23</t>
  </si>
  <si>
    <t>-216.19</t>
  </si>
  <si>
    <t>4.57</t>
  </si>
  <si>
    <t>10.89</t>
  </si>
  <si>
    <t>Normalized Net Income, 1 Yr. Growth %</t>
  </si>
  <si>
    <t>-9.42</t>
  </si>
  <si>
    <t>310.38</t>
  </si>
  <si>
    <t>-162.38</t>
  </si>
  <si>
    <t>120.94</t>
  </si>
  <si>
    <t>67.27</t>
  </si>
  <si>
    <t>16.54</t>
  </si>
  <si>
    <t>53.34</t>
  </si>
  <si>
    <t>-26.33</t>
  </si>
  <si>
    <t>-55.82</t>
  </si>
  <si>
    <t>Net Property, Plant and Equip., 1 Yr. Growth %</t>
  </si>
  <si>
    <t>129.36</t>
  </si>
  <si>
    <t>256.06</t>
  </si>
  <si>
    <t>118.27</t>
  </si>
  <si>
    <t>35.47</t>
  </si>
  <si>
    <t>36.57</t>
  </si>
  <si>
    <t>23.42</t>
  </si>
  <si>
    <t>14.02</t>
  </si>
  <si>
    <t>-6.4</t>
  </si>
  <si>
    <t>Accounts Receivable, 1 Yr. Growth %</t>
  </si>
  <si>
    <t>395.75</t>
  </si>
  <si>
    <t>155.41</t>
  </si>
  <si>
    <t>65.02</t>
  </si>
  <si>
    <t>34.59</t>
  </si>
  <si>
    <t>21.86</t>
  </si>
  <si>
    <t>19.35</t>
  </si>
  <si>
    <t>-10.63</t>
  </si>
  <si>
    <t>Total Assets, 1 Yr. Growth %</t>
  </si>
  <si>
    <t>168.31</t>
  </si>
  <si>
    <t>247.96</t>
  </si>
  <si>
    <t>108.77</t>
  </si>
  <si>
    <t>34.82</t>
  </si>
  <si>
    <t>39.12</t>
  </si>
  <si>
    <t>24.41</t>
  </si>
  <si>
    <t>14.77</t>
  </si>
  <si>
    <t>10.27</t>
  </si>
  <si>
    <t>-9.01</t>
  </si>
  <si>
    <t>Common Equity, 1 Yr. Growth %</t>
  </si>
  <si>
    <t>-108.03</t>
  </si>
  <si>
    <t>10.55</t>
  </si>
  <si>
    <t>13.4</t>
  </si>
  <si>
    <t>82.83</t>
  </si>
  <si>
    <t>4.09</t>
  </si>
  <si>
    <t>48.12</t>
  </si>
  <si>
    <t>1.86</t>
  </si>
  <si>
    <t>-8.85</t>
  </si>
  <si>
    <t>Tangible Book Value, 1 Yr. Growth %</t>
  </si>
  <si>
    <t>11.94</t>
  </si>
  <si>
    <t>85.68</t>
  </si>
  <si>
    <t>-0.69</t>
  </si>
  <si>
    <t>53.55</t>
  </si>
  <si>
    <t>1.5</t>
  </si>
  <si>
    <t>-6.37</t>
  </si>
  <si>
    <t>Cash From Operations, 1 Yr. Growth %</t>
  </si>
  <si>
    <t>332.8</t>
  </si>
  <si>
    <t>-153.88</t>
  </si>
  <si>
    <t>-526.11</t>
  </si>
  <si>
    <t>97.16</t>
  </si>
  <si>
    <t>46.68</t>
  </si>
  <si>
    <t>-5.24</t>
  </si>
  <si>
    <t>99.79</t>
  </si>
  <si>
    <t>10.98</t>
  </si>
  <si>
    <t>-10.58</t>
  </si>
  <si>
    <t>Levered Free Cash Flow, 1 Yr. Growth %</t>
  </si>
  <si>
    <t>309.89</t>
  </si>
  <si>
    <t>78.69</t>
  </si>
  <si>
    <t>25.58</t>
  </si>
  <si>
    <t>50.42</t>
  </si>
  <si>
    <t>44.8</t>
  </si>
  <si>
    <t>1.11</t>
  </si>
  <si>
    <t>32.61</t>
  </si>
  <si>
    <t>Unlevered Free Cash Flow, 1 Yr. Growth %</t>
  </si>
  <si>
    <t>766.48</t>
  </si>
  <si>
    <t>88.36</t>
  </si>
  <si>
    <t>25.3</t>
  </si>
  <si>
    <t>39.56</t>
  </si>
  <si>
    <t>36.56</t>
  </si>
  <si>
    <t>5.32</t>
  </si>
  <si>
    <t>31.26</t>
  </si>
  <si>
    <t>Dividend Per Share, 1 Yr. Growth %</t>
  </si>
  <si>
    <t>0</t>
  </si>
  <si>
    <t>-27.54</t>
  </si>
  <si>
    <t>7.99</t>
  </si>
  <si>
    <t>2.5</t>
  </si>
  <si>
    <t>2.44</t>
  </si>
  <si>
    <t>Compound Annual Growth Rate Over Two Years</t>
  </si>
  <si>
    <t>Total Revenues, 2 Yr. CAGR %</t>
  </si>
  <si>
    <t>112.46</t>
  </si>
  <si>
    <t>283.61</t>
  </si>
  <si>
    <t>154.52</t>
  </si>
  <si>
    <t>52.67</t>
  </si>
  <si>
    <t>32.74</t>
  </si>
  <si>
    <t>28.03</t>
  </si>
  <si>
    <t>21.02</t>
  </si>
  <si>
    <t>10.3</t>
  </si>
  <si>
    <t>Gross Profit, 2 Yr. CAGR %</t>
  </si>
  <si>
    <t>115.57</t>
  </si>
  <si>
    <t>299.92</t>
  </si>
  <si>
    <t>168.26</t>
  </si>
  <si>
    <t>53.88</t>
  </si>
  <si>
    <t>34.42</t>
  </si>
  <si>
    <t>34.31</t>
  </si>
  <si>
    <t>25.15</t>
  </si>
  <si>
    <t>10.35</t>
  </si>
  <si>
    <t>EBITDA, 2 Yr. CAGR %</t>
  </si>
  <si>
    <t>63.14</t>
  </si>
  <si>
    <t>303.32</t>
  </si>
  <si>
    <t>296.98</t>
  </si>
  <si>
    <t>61.99</t>
  </si>
  <si>
    <t>26.92</t>
  </si>
  <si>
    <t>25.75</t>
  </si>
  <si>
    <t>EBITA, 2 Yr. CAGR %</t>
  </si>
  <si>
    <t>26.87</t>
  </si>
  <si>
    <t>-80.49</t>
  </si>
  <si>
    <t>363.61</t>
  </si>
  <si>
    <t>66.58</t>
  </si>
  <si>
    <t>19.18</t>
  </si>
  <si>
    <t>21.06</t>
  </si>
  <si>
    <t>20.04</t>
  </si>
  <si>
    <t>4.28</t>
  </si>
  <si>
    <t>EBIT, 2 Yr. CAGR %</t>
  </si>
  <si>
    <t>-71.23</t>
  </si>
  <si>
    <t>328.74</t>
  </si>
  <si>
    <t>66.4</t>
  </si>
  <si>
    <t>13.73</t>
  </si>
  <si>
    <t>16.88</t>
  </si>
  <si>
    <t>16.65</t>
  </si>
  <si>
    <t>Earnings From Cont. Operations, 2 Yr. CAGR %</t>
  </si>
  <si>
    <t>260.78</t>
  </si>
  <si>
    <t>127.31</t>
  </si>
  <si>
    <t>-76.75</t>
  </si>
  <si>
    <t>51.39</t>
  </si>
  <si>
    <t>949.79</t>
  </si>
  <si>
    <t>-58.57</t>
  </si>
  <si>
    <t>38.31</t>
  </si>
  <si>
    <t>182.87</t>
  </si>
  <si>
    <t>8.85</t>
  </si>
  <si>
    <t>Net Income, 2 Yr. CAGR %</t>
  </si>
  <si>
    <t>-84.63</t>
  </si>
  <si>
    <t>45.72</t>
  </si>
  <si>
    <t>-62.22</t>
  </si>
  <si>
    <t>38.14</t>
  </si>
  <si>
    <t>215.34</t>
  </si>
  <si>
    <t>8.15</t>
  </si>
  <si>
    <t>Diluted EPS Before Extra, 2 Yr. CAGR %</t>
  </si>
  <si>
    <t>92.38</t>
  </si>
  <si>
    <t>-62.74</t>
  </si>
  <si>
    <t>-88.22</t>
  </si>
  <si>
    <t>-28.52</t>
  </si>
  <si>
    <t>6.21</t>
  </si>
  <si>
    <t>-30.73</t>
  </si>
  <si>
    <t>38.97</t>
  </si>
  <si>
    <t>10.22</t>
  </si>
  <si>
    <t>Normalized Net Income, 2 Yr. CAGR %</t>
  </si>
  <si>
    <t>108.58</t>
  </si>
  <si>
    <t>60.02</t>
  </si>
  <si>
    <t>92.24</t>
  </si>
  <si>
    <t>42.57</t>
  </si>
  <si>
    <t>33.68</t>
  </si>
  <si>
    <t>6.29</t>
  </si>
  <si>
    <t>-42.95</t>
  </si>
  <si>
    <t>Net Property, Plant and Equip., 2 Yr. CAGR %</t>
  </si>
  <si>
    <t>185.78</t>
  </si>
  <si>
    <t>178.78</t>
  </si>
  <si>
    <t>71.96</t>
  </si>
  <si>
    <t>36.02</t>
  </si>
  <si>
    <t>29.83</t>
  </si>
  <si>
    <t>18.62</t>
  </si>
  <si>
    <t>10.65</t>
  </si>
  <si>
    <t>0.26</t>
  </si>
  <si>
    <t>Accounts Receivable, 2 Yr. CAGR %</t>
  </si>
  <si>
    <t>255.84</t>
  </si>
  <si>
    <t>105.3</t>
  </si>
  <si>
    <t>49.03</t>
  </si>
  <si>
    <t>28.07</t>
  </si>
  <si>
    <t>20.6</t>
  </si>
  <si>
    <t>3.28</t>
  </si>
  <si>
    <t>Total Assets, 2 Yr. CAGR %</t>
  </si>
  <si>
    <t>205.55</t>
  </si>
  <si>
    <t>169.52</t>
  </si>
  <si>
    <t>67.28</t>
  </si>
  <si>
    <t>36.95</t>
  </si>
  <si>
    <t>31.56</t>
  </si>
  <si>
    <t>19.49</t>
  </si>
  <si>
    <t>12.5</t>
  </si>
  <si>
    <t>Common Equity, 2 Yr. CAGR %</t>
  </si>
  <si>
    <t>847.67</t>
  </si>
  <si>
    <t>11.96</t>
  </si>
  <si>
    <t>37.95</t>
  </si>
  <si>
    <t>24.17</t>
  </si>
  <si>
    <t>22.83</t>
  </si>
  <si>
    <t>-3.64</t>
  </si>
  <si>
    <t>Tangible Book Value, 2 Yr. CAGR %</t>
  </si>
  <si>
    <t>829.57</t>
  </si>
  <si>
    <t>6.45</t>
  </si>
  <si>
    <t>44.17</t>
  </si>
  <si>
    <t>23.48</t>
  </si>
  <si>
    <t>24.84</t>
  </si>
  <si>
    <t>-2.51</t>
  </si>
  <si>
    <t>Cash From Operations, 2 Yr. CAGR %</t>
  </si>
  <si>
    <t>104.11</t>
  </si>
  <si>
    <t>165.08</t>
  </si>
  <si>
    <t>645.1</t>
  </si>
  <si>
    <t>238.61</t>
  </si>
  <si>
    <t>70.06</t>
  </si>
  <si>
    <t>17.9</t>
  </si>
  <si>
    <t>37.6</t>
  </si>
  <si>
    <t>48.91</t>
  </si>
  <si>
    <t>-0.38</t>
  </si>
  <si>
    <t>Levered Free Cash Flow, 2 Yr. CAGR %</t>
  </si>
  <si>
    <t>366.26</t>
  </si>
  <si>
    <t>732.89</t>
  </si>
  <si>
    <t>169.17</t>
  </si>
  <si>
    <t>49.8</t>
  </si>
  <si>
    <t>37.75</t>
  </si>
  <si>
    <t>47.58</t>
  </si>
  <si>
    <t>15.8</t>
  </si>
  <si>
    <t>Unlevered Free Cash Flow, 2 Yr. CAGR %</t>
  </si>
  <si>
    <t>461.77</t>
  </si>
  <si>
    <t>414.62</t>
  </si>
  <si>
    <t>138.66</t>
  </si>
  <si>
    <t>53.63</t>
  </si>
  <si>
    <t>32.46</t>
  </si>
  <si>
    <t>38.05</t>
  </si>
  <si>
    <t>19.93</t>
  </si>
  <si>
    <t>17.58</t>
  </si>
  <si>
    <t>Dividend Per Share, 2 Yr. CAGR %</t>
  </si>
  <si>
    <t>-14.88</t>
  </si>
  <si>
    <t>-11.44</t>
  </si>
  <si>
    <t>2.47</t>
  </si>
  <si>
    <t>1.21</t>
  </si>
  <si>
    <t>Compound Annual Growth Rate Over Three Years</t>
  </si>
  <si>
    <t>Total Revenues, 3 Yr. CAGR %</t>
  </si>
  <si>
    <t>156.89</t>
  </si>
  <si>
    <t>195.47</t>
  </si>
  <si>
    <t>104.99</t>
  </si>
  <si>
    <t>45.64</t>
  </si>
  <si>
    <t>29.66</t>
  </si>
  <si>
    <t>24.74</t>
  </si>
  <si>
    <t>14.59</t>
  </si>
  <si>
    <t>Gross Profit, 3 Yr. CAGR %</t>
  </si>
  <si>
    <t>167.01</t>
  </si>
  <si>
    <t>206.01</t>
  </si>
  <si>
    <t>111.88</t>
  </si>
  <si>
    <t>47.54</t>
  </si>
  <si>
    <t>33.75</t>
  </si>
  <si>
    <t>28.73</t>
  </si>
  <si>
    <t>17.27</t>
  </si>
  <si>
    <t>EBITDA, 3 Yr. CAGR %</t>
  </si>
  <si>
    <t>180.61</t>
  </si>
  <si>
    <t>219.49</t>
  </si>
  <si>
    <t>174.25</t>
  </si>
  <si>
    <t>47.33</t>
  </si>
  <si>
    <t>27.63</t>
  </si>
  <si>
    <t>21.52</t>
  </si>
  <si>
    <t>13.84</t>
  </si>
  <si>
    <t>EBITA, 3 Yr. CAGR %</t>
  </si>
  <si>
    <t>318.3</t>
  </si>
  <si>
    <t>245.57</t>
  </si>
  <si>
    <t>261.61</t>
  </si>
  <si>
    <t>508.7</t>
  </si>
  <si>
    <t>45.46</t>
  </si>
  <si>
    <t>17.25</t>
  </si>
  <si>
    <t>12.52</t>
  </si>
  <si>
    <t>EBIT, 3 Yr. CAGR %</t>
  </si>
  <si>
    <t>228.02</t>
  </si>
  <si>
    <t>532.52</t>
  </si>
  <si>
    <t>42.02</t>
  </si>
  <si>
    <t>19.14</t>
  </si>
  <si>
    <t>12.45</t>
  </si>
  <si>
    <t>10.29</t>
  </si>
  <si>
    <t>Earnings From Cont. Operations, 3 Yr. CAGR %</t>
  </si>
  <si>
    <t>739.59</t>
  </si>
  <si>
    <t>-58.64</t>
  </si>
  <si>
    <t>108.39</t>
  </si>
  <si>
    <t>14.71</t>
  </si>
  <si>
    <t>206.25</t>
  </si>
  <si>
    <t>27.76</t>
  </si>
  <si>
    <t>105.65</t>
  </si>
  <si>
    <t>Net Income, 3 Yr. CAGR %</t>
  </si>
  <si>
    <t>-68.62</t>
  </si>
  <si>
    <t>103.15</t>
  </si>
  <si>
    <t>13.28</t>
  </si>
  <si>
    <t>270.01</t>
  </si>
  <si>
    <t>9.32</t>
  </si>
  <si>
    <t>27.51</t>
  </si>
  <si>
    <t>120.41</t>
  </si>
  <si>
    <t>Diluted EPS Before Extra, 3 Yr. CAGR %</t>
  </si>
  <si>
    <t>-73.72</t>
  </si>
  <si>
    <t>-62.15</t>
  </si>
  <si>
    <t>-47.16</t>
  </si>
  <si>
    <t>23.32</t>
  </si>
  <si>
    <t>-17.69</t>
  </si>
  <si>
    <t>26.4</t>
  </si>
  <si>
    <t>10.44</t>
  </si>
  <si>
    <t>Normalized Net Income, 3 Yr. CAGR %</t>
  </si>
  <si>
    <t>482.61</t>
  </si>
  <si>
    <t>32.36</t>
  </si>
  <si>
    <t>78.18</t>
  </si>
  <si>
    <t>32.1</t>
  </si>
  <si>
    <t>61.1</t>
  </si>
  <si>
    <t>46.07</t>
  </si>
  <si>
    <t>9.6</t>
  </si>
  <si>
    <t>-20.68</t>
  </si>
  <si>
    <t>Net Property, Plant and Equip., 3 Yr. CAGR %</t>
  </si>
  <si>
    <t>161.23</t>
  </si>
  <si>
    <t>119.17</t>
  </si>
  <si>
    <t>59.25</t>
  </si>
  <si>
    <t>31.68</t>
  </si>
  <si>
    <t>24.33</t>
  </si>
  <si>
    <t>14.75</t>
  </si>
  <si>
    <t>4.65</t>
  </si>
  <si>
    <t>Accounts Receivable, 3 Yr. CAGR %</t>
  </si>
  <si>
    <t>692.87</t>
  </si>
  <si>
    <t>175.43</t>
  </si>
  <si>
    <t>78.35</t>
  </si>
  <si>
    <t>39.36</t>
  </si>
  <si>
    <t>25.09</t>
  </si>
  <si>
    <t>9.13</t>
  </si>
  <si>
    <t>Total Assets, 3 Yr. CAGR %</t>
  </si>
  <si>
    <t>639.88</t>
  </si>
  <si>
    <t>169.12</t>
  </si>
  <si>
    <t>113.54</t>
  </si>
  <si>
    <t>57.31</t>
  </si>
  <si>
    <t>32.63</t>
  </si>
  <si>
    <t>25.7</t>
  </si>
  <si>
    <t>16.33</t>
  </si>
  <si>
    <t>4.81</t>
  </si>
  <si>
    <t>Common Equity, 3 Yr. CAGR %</t>
  </si>
  <si>
    <t>244.06</t>
  </si>
  <si>
    <t>363.04</t>
  </si>
  <si>
    <t>31.85</t>
  </si>
  <si>
    <t>29.23</t>
  </si>
  <si>
    <t>41.26</t>
  </si>
  <si>
    <t>16.24</t>
  </si>
  <si>
    <t>11.21</t>
  </si>
  <si>
    <t>Tangible Book Value, 3 Yr. CAGR %</t>
  </si>
  <si>
    <t>343.91</t>
  </si>
  <si>
    <t>968.37</t>
  </si>
  <si>
    <t>28.14</t>
  </si>
  <si>
    <t>27.32</t>
  </si>
  <si>
    <t>41.47</t>
  </si>
  <si>
    <t>15.67</t>
  </si>
  <si>
    <t>13.43</t>
  </si>
  <si>
    <t>Cash From Operations, 3 Yr. CAGR %</t>
  </si>
  <si>
    <t>97.1</t>
  </si>
  <si>
    <t>210.51</t>
  </si>
  <si>
    <t>391.62</t>
  </si>
  <si>
    <t>156.21</t>
  </si>
  <si>
    <t>39.94</t>
  </si>
  <si>
    <t>40.56</t>
  </si>
  <si>
    <t>28.08</t>
  </si>
  <si>
    <t>25.63</t>
  </si>
  <si>
    <t>Levered Free Cash Flow, 3 Yr. CAGR %</t>
  </si>
  <si>
    <t>396.81</t>
  </si>
  <si>
    <t>49.72</t>
  </si>
  <si>
    <t>40.06</t>
  </si>
  <si>
    <t>30.1</t>
  </si>
  <si>
    <t>24.75</t>
  </si>
  <si>
    <t>Unlevered Free Cash Flow, 3 Yr. CAGR %</t>
  </si>
  <si>
    <t>267.07</t>
  </si>
  <si>
    <t>92.54</t>
  </si>
  <si>
    <t>48.58</t>
  </si>
  <si>
    <t>33.81</t>
  </si>
  <si>
    <t>26.14</t>
  </si>
  <si>
    <t>23.59</t>
  </si>
  <si>
    <t>Dividend Per Share, 3 Yr. CAGR %</t>
  </si>
  <si>
    <t>-7.85</t>
  </si>
  <si>
    <t>-7.78</t>
  </si>
  <si>
    <t>2.63</t>
  </si>
  <si>
    <t>0.83</t>
  </si>
  <si>
    <t>1.64</t>
  </si>
  <si>
    <t>Compound Annual Growth Rate Over Five Years</t>
  </si>
  <si>
    <t>Total Revenues, 5 Yr. CAGR %</t>
  </si>
  <si>
    <t>108.62</t>
  </si>
  <si>
    <t>114.54</t>
  </si>
  <si>
    <t>69.81</t>
  </si>
  <si>
    <t>35.24</t>
  </si>
  <si>
    <t>21.54</t>
  </si>
  <si>
    <t>Gross Profit, 5 Yr. CAGR %</t>
  </si>
  <si>
    <t>114.19</t>
  </si>
  <si>
    <t>119.86</t>
  </si>
  <si>
    <t>76.41</t>
  </si>
  <si>
    <t>23.85</t>
  </si>
  <si>
    <t>EBITDA, 5 Yr. CAGR %</t>
  </si>
  <si>
    <t>125.25</t>
  </si>
  <si>
    <t>100.55</t>
  </si>
  <si>
    <t>36.18</t>
  </si>
  <si>
    <t>18.9</t>
  </si>
  <si>
    <t>EBITA, 5 Yr. CAGR %</t>
  </si>
  <si>
    <t>158.09</t>
  </si>
  <si>
    <t>131.26</t>
  </si>
  <si>
    <t>218.49</t>
  </si>
  <si>
    <t>34.7</t>
  </si>
  <si>
    <t>15.14</t>
  </si>
  <si>
    <t>EBIT, 5 Yr. CAGR %</t>
  </si>
  <si>
    <t>150.03</t>
  </si>
  <si>
    <t>120.95</t>
  </si>
  <si>
    <t>221.28</t>
  </si>
  <si>
    <t>31.27</t>
  </si>
  <si>
    <t>11.65</t>
  </si>
  <si>
    <t>Earnings From Cont. Operations, 5 Yr. CAGR %</t>
  </si>
  <si>
    <t>50.8</t>
  </si>
  <si>
    <t>9.2</t>
  </si>
  <si>
    <t>23.62</t>
  </si>
  <si>
    <t>196.68</t>
  </si>
  <si>
    <t>8.34</t>
  </si>
  <si>
    <t>Net Income, 5 Yr. CAGR %</t>
  </si>
  <si>
    <t>49.67</t>
  </si>
  <si>
    <t>3.65</t>
  </si>
  <si>
    <t>22.64</t>
  </si>
  <si>
    <t>247.09</t>
  </si>
  <si>
    <t>Diluted EPS Before Extra, 5 Yr. CAGR %</t>
  </si>
  <si>
    <t>-54.05</t>
  </si>
  <si>
    <t>-51.8</t>
  </si>
  <si>
    <t>-22.21</t>
  </si>
  <si>
    <t>-8.35</t>
  </si>
  <si>
    <t>Normalized Net Income, 5 Yr. CAGR %</t>
  </si>
  <si>
    <t>53.67</t>
  </si>
  <si>
    <t>60.67</t>
  </si>
  <si>
    <t>31.95</t>
  </si>
  <si>
    <t>36.41</t>
  </si>
  <si>
    <t>0.29</t>
  </si>
  <si>
    <t>Net Property, Plant and Equip., 5 Yr. CAGR %</t>
  </si>
  <si>
    <t>101.21</t>
  </si>
  <si>
    <t>77.76</t>
  </si>
  <si>
    <t>41.55</t>
  </si>
  <si>
    <t>14.07</t>
  </si>
  <si>
    <t>Accounts Receivable, 5 Yr. CAGR %</t>
  </si>
  <si>
    <t>485.15</t>
  </si>
  <si>
    <t>306.29</t>
  </si>
  <si>
    <t>102.76</t>
  </si>
  <si>
    <t>52.51</t>
  </si>
  <si>
    <t>Total Assets, 5 Yr. CAGR %</t>
  </si>
  <si>
    <t>105.16</t>
  </si>
  <si>
    <t>75.93</t>
  </si>
  <si>
    <t>40.92</t>
  </si>
  <si>
    <t>24.18</t>
  </si>
  <si>
    <t>14.79</t>
  </si>
  <si>
    <t>Common Equity, 5 Yr. CAGR %</t>
  </si>
  <si>
    <t>190.2</t>
  </si>
  <si>
    <t>384.45</t>
  </si>
  <si>
    <t>28.72</t>
  </si>
  <si>
    <t>26.63</t>
  </si>
  <si>
    <t>21.22</t>
  </si>
  <si>
    <t>Tangible Book Value, 5 Yr. CAGR %</t>
  </si>
  <si>
    <t>183.09</t>
  </si>
  <si>
    <t>368.15</t>
  </si>
  <si>
    <t>26.26</t>
  </si>
  <si>
    <t>26.32</t>
  </si>
  <si>
    <t>21.89</t>
  </si>
  <si>
    <t>Cash From Operations, 5 Yr. CAGR %</t>
  </si>
  <si>
    <t>148.1</t>
  </si>
  <si>
    <t>177.71</t>
  </si>
  <si>
    <t>99.8</t>
  </si>
  <si>
    <t>43.46</t>
  </si>
  <si>
    <t>22.48</t>
  </si>
  <si>
    <t>Levered Free Cash Flow, 5 Yr. CAGR %</t>
  </si>
  <si>
    <t>196.8</t>
  </si>
  <si>
    <t>81.51</t>
  </si>
  <si>
    <t>37.49</t>
  </si>
  <si>
    <t>29.8</t>
  </si>
  <si>
    <t>Unlevered Free Cash Flow, 5 Yr. CAGR %</t>
  </si>
  <si>
    <t>143.79</t>
  </si>
  <si>
    <t>68.4</t>
  </si>
  <si>
    <t>36.38</t>
  </si>
  <si>
    <t>27.07</t>
  </si>
  <si>
    <t>Dividend Per Share, 5 Yr. CAGR %</t>
  </si>
  <si>
    <t>-4.79</t>
  </si>
  <si>
    <t>-4.74</t>
  </si>
  <si>
    <t>2.07</t>
  </si>
  <si>
    <t>0.98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</si>
  <si>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</si>
  <si>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</si>
  <si>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</si>
  <si>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</si>
  <si>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</si>
  <si>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</si>
  <si>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</si>
  <si>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</si>
  <si>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</si>
  <si>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567.2</t>
  </si>
  <si>
    <t>629.3</t>
  </si>
  <si>
    <t>1,140</t>
  </si>
  <si>
    <t>621.1</t>
  </si>
  <si>
    <t>727.8</t>
  </si>
  <si>
    <t>509.7</t>
  </si>
  <si>
    <t>-</t>
  </si>
  <si>
    <t>Change</t>
  </si>
  <si>
    <t>10.95%</t>
  </si>
  <si>
    <t>81.09%</t>
  </si>
  <si>
    <t>-45.5%</t>
  </si>
  <si>
    <t>17.17%</t>
  </si>
  <si>
    <t>-29.96%</t>
  </si>
  <si>
    <t>0%</t>
  </si>
  <si>
    <t>Enterprise Value (EV)
                                    1</t>
  </si>
  <si>
    <t>1,210</t>
  </si>
  <si>
    <t>1,704</t>
  </si>
  <si>
    <t>1,332</t>
  </si>
  <si>
    <t>1,172</t>
  </si>
  <si>
    <t>1,234</t>
  </si>
  <si>
    <t>1,278</t>
  </si>
  <si>
    <t>113.4%</t>
  </si>
  <si>
    <t>40.8%</t>
  </si>
  <si>
    <t>-63.55%</t>
  </si>
  <si>
    <t>114.5%</t>
  </si>
  <si>
    <t>-12.05%</t>
  </si>
  <si>
    <t>5.29%</t>
  </si>
  <si>
    <t>3.57%</t>
  </si>
  <si>
    <t>P/E ratio</t>
  </si>
  <si>
    <t>132x</t>
  </si>
  <si>
    <t>-76.8x</t>
  </si>
  <si>
    <t>93.4x</t>
  </si>
  <si>
    <t>47.4x</t>
  </si>
  <si>
    <t>48.3x</t>
  </si>
  <si>
    <t>-545x</t>
  </si>
  <si>
    <t>95.4x</t>
  </si>
  <si>
    <t>92.5x</t>
  </si>
  <si>
    <t>PBR</t>
  </si>
  <si>
    <t>PEG</t>
  </si>
  <si>
    <t>0x</t>
  </si>
  <si>
    <t>-0x</t>
  </si>
  <si>
    <t>9.01x</t>
  </si>
  <si>
    <t>3.2x</t>
  </si>
  <si>
    <t>5x</t>
  </si>
  <si>
    <t>29.6x</t>
  </si>
  <si>
    <t>Capitalization / Revenue</t>
  </si>
  <si>
    <t>8.02x</t>
  </si>
  <si>
    <t>6.71x</t>
  </si>
  <si>
    <t>9.83x</t>
  </si>
  <si>
    <t>4.52x</t>
  </si>
  <si>
    <t>5.16x</t>
  </si>
  <si>
    <t>3.67x</t>
  </si>
  <si>
    <t>3.48x</t>
  </si>
  <si>
    <t>3.39x</t>
  </si>
  <si>
    <t>EV / Revenue</t>
  </si>
  <si>
    <t>12.9x</t>
  </si>
  <si>
    <t>14.7x</t>
  </si>
  <si>
    <t>9.45x</t>
  </si>
  <si>
    <t>8.44x</t>
  </si>
  <si>
    <t>8.43x</t>
  </si>
  <si>
    <t>8.5x</t>
  </si>
  <si>
    <t>EV / EBITDA</t>
  </si>
  <si>
    <t>11x</t>
  </si>
  <si>
    <t>23x</t>
  </si>
  <si>
    <t>20.3x</t>
  </si>
  <si>
    <t>6.52x</t>
  </si>
  <si>
    <t>14x</t>
  </si>
  <si>
    <t>12.5x</t>
  </si>
  <si>
    <t>12x</t>
  </si>
  <si>
    <t>11.3x</t>
  </si>
  <si>
    <t>EV / EBIT</t>
  </si>
  <si>
    <t>21x</t>
  </si>
  <si>
    <t>74.8x</t>
  </si>
  <si>
    <t>45.9x</t>
  </si>
  <si>
    <t>16.1x</t>
  </si>
  <si>
    <t>35.9x</t>
  </si>
  <si>
    <t>33.6x</t>
  </si>
  <si>
    <t>31.3x</t>
  </si>
  <si>
    <t>28.4x</t>
  </si>
  <si>
    <t>EV / FCF</t>
  </si>
  <si>
    <t>-6.61x</t>
  </si>
  <si>
    <t>-0.81x</t>
  </si>
  <si>
    <t>13.4x</t>
  </si>
  <si>
    <t>13.6x</t>
  </si>
  <si>
    <t>FCF Yield</t>
  </si>
  <si>
    <t>-15.1%</t>
  </si>
  <si>
    <t>-123%</t>
  </si>
  <si>
    <t>7.48%</t>
  </si>
  <si>
    <t>7.36%</t>
  </si>
  <si>
    <t>Dividend per Share
                                    2</t>
  </si>
  <si>
    <t>0.845</t>
  </si>
  <si>
    <t>0.86</t>
  </si>
  <si>
    <t>Rate of return</t>
  </si>
  <si>
    <t>6.05%</t>
  </si>
  <si>
    <t>6.13%</t>
  </si>
  <si>
    <t>4.62%</t>
  </si>
  <si>
    <t>8.86%</t>
  </si>
  <si>
    <t>7.57%</t>
  </si>
  <si>
    <t>11%</t>
  </si>
  <si>
    <t>11.1%</t>
  </si>
  <si>
    <t>11.3%</t>
  </si>
  <si>
    <t>EPS
                                    2</t>
  </si>
  <si>
    <t>-0.014</t>
  </si>
  <si>
    <t>0.0825</t>
  </si>
  <si>
    <t>Distribution rate</t>
  </si>
  <si>
    <t>800%</t>
  </si>
  <si>
    <t>-471%</t>
  </si>
  <si>
    <t>432%</t>
  </si>
  <si>
    <t>420%</t>
  </si>
  <si>
    <t>365%</t>
  </si>
  <si>
    <t>-6,000%</t>
  </si>
  <si>
    <t>1,056%</t>
  </si>
  <si>
    <t>1,042%</t>
  </si>
  <si>
    <t>Net sales
                                    1</t>
  </si>
  <si>
    <t>70.73</t>
  </si>
  <si>
    <t>93.73</t>
  </si>
  <si>
    <t>115.9</t>
  </si>
  <si>
    <t>137.3</t>
  </si>
  <si>
    <t>141</t>
  </si>
  <si>
    <t>138.8</t>
  </si>
  <si>
    <t>146.4</t>
  </si>
  <si>
    <t>150.2</t>
  </si>
  <si>
    <t>EBITDA
                                    1</t>
  </si>
  <si>
    <t>52.53</t>
  </si>
  <si>
    <t>84</t>
  </si>
  <si>
    <t>95.2</t>
  </si>
  <si>
    <t>93.61</t>
  </si>
  <si>
    <t>102.5</t>
  </si>
  <si>
    <t>113</t>
  </si>
  <si>
    <t>EBIT
                                    1</t>
  </si>
  <si>
    <t>27.06</t>
  </si>
  <si>
    <t>16.18</t>
  </si>
  <si>
    <t>37.12</t>
  </si>
  <si>
    <t>38.47</t>
  </si>
  <si>
    <t>37.07</t>
  </si>
  <si>
    <t>34.92</t>
  </si>
  <si>
    <t>39.41</t>
  </si>
  <si>
    <t>45</t>
  </si>
  <si>
    <t>Net income
                                    1</t>
  </si>
  <si>
    <t>3.412</t>
  </si>
  <si>
    <t>-7.747</t>
  </si>
  <si>
    <t>11.8</t>
  </si>
  <si>
    <t>13.32</t>
  </si>
  <si>
    <t>-0.6086</t>
  </si>
  <si>
    <t>6.312</t>
  </si>
  <si>
    <t>7.984</t>
  </si>
  <si>
    <t>Net Debt
                                    1</t>
  </si>
  <si>
    <t>581.1</t>
  </si>
  <si>
    <t>564.5</t>
  </si>
  <si>
    <t>604.5</t>
  </si>
  <si>
    <t>662</t>
  </si>
  <si>
    <t>724</t>
  </si>
  <si>
    <t>768</t>
  </si>
  <si>
    <t>Reference price
                                    2</t>
  </si>
  <si>
    <t>13.230</t>
  </si>
  <si>
    <t>13.060</t>
  </si>
  <si>
    <t>17.750</t>
  </si>
  <si>
    <t>9.480</t>
  </si>
  <si>
    <t>11.100</t>
  </si>
  <si>
    <t>7.630</t>
  </si>
  <si>
    <t>Nbr of stocks (in thousands)</t>
  </si>
  <si>
    <t>42,872</t>
  </si>
  <si>
    <t>48,188</t>
  </si>
  <si>
    <t>64,208</t>
  </si>
  <si>
    <t>65,518</t>
  </si>
  <si>
    <t>65,565</t>
  </si>
  <si>
    <t>66,803</t>
  </si>
  <si>
    <t>Announcement Date</t>
  </si>
  <si>
    <t>3/4/20</t>
  </si>
  <si>
    <t>3/3/21</t>
  </si>
  <si>
    <t>2/28/22</t>
  </si>
  <si>
    <t>2/28/23</t>
  </si>
  <si>
    <t>2/27/24</t>
  </si>
  <si>
    <t>address1</t>
  </si>
  <si>
    <t>7373 Wisconsin Avenue</t>
  </si>
  <si>
    <t>address2</t>
  </si>
  <si>
    <t>Suite 800</t>
  </si>
  <si>
    <t>city</t>
  </si>
  <si>
    <t>Bethesda</t>
  </si>
  <si>
    <t>state</t>
  </si>
  <si>
    <t>MD</t>
  </si>
  <si>
    <t>zip</t>
  </si>
  <si>
    <t>20814</t>
  </si>
  <si>
    <t>country</t>
  </si>
  <si>
    <t>phone</t>
  </si>
  <si>
    <t>202 524 6851</t>
  </si>
  <si>
    <t>fax</t>
  </si>
  <si>
    <t>202 380 0891</t>
  </si>
  <si>
    <t>website</t>
  </si>
  <si>
    <t>https://www.globalmedicalreit.com</t>
  </si>
  <si>
    <t>industry</t>
  </si>
  <si>
    <t>REIT - Healthcare Facilities</t>
  </si>
  <si>
    <t>industryKey</t>
  </si>
  <si>
    <t>reit-healthcare-facilities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</si>
  <si>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</si>
  <si>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</si>
  <si>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</si>
  <si>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</si>
  <si>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</si>
  <si>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</si>
  <si>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</si>
  <si>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Global Medical REIT Inc. (GMRE) is a net-lease medical office real estate investment trust (REIT) that owns and acquires healthcare facilities and leases those facilities to physician groups and regional and national healthcare systems.</t>
  </si>
  <si>
    <t>fullTimeEmployees</t>
  </si>
  <si>
    <t>companyOfficers</t>
  </si>
  <si>
    <t>[{'maxAge': 1, 'name': 'Mr. Jeffrey M. Busch J.D.', 'age': 64, 'title': 'Chairman, President &amp; CEO', 'yearBorn': 1960, 'fiscalYear': 2023, 'totalPay': 1101100, 'exercisedValue': 0, 'unexercisedValue': 0}, {'maxAge': 1, 'name': 'Mr. Robert J. Kiernan CPA', 'age': 58, 'title': 'CFO &amp; Treasurer', 'yearBorn': 1966, 'fiscalYear': 2023, 'totalPay': 653200, 'exercisedValue': 0, 'unexercisedValue': 0}, {'maxAge': 1, 'name': 'Ms. Danica C. Holley', 'age': 51, 'title': 'Chief Operating Officer', 'yearBorn': 1973, 'fiscalYear': 2023, 'totalPay': 481780, 'exercisedValue': 0, 'unexercisedValue': 0}, {'maxAge': 1, 'name': 'Mr. Alfonzo  Leon', 'age': 48, 'title': 'Chief Investment Officer', 'yearBorn': 1976, 'fiscalYear': 2023, 'totalPay': 589875, 'exercisedValue': 0, 'unexercisedValue': 0}, {'maxAge': 1, 'name': 'Mr. Jamie A. Barber', 'age': 46, 'title': 'General Counsel &amp; Corporate Secretary', 'yearBorn': 1978, 'fiscalYear': 2023, 'totalPay': 429896, 'exercisedValue': 0, 'unexercisedValue': 0}, {'maxAge': 1, 'name': 'Mr. Stephen C. Swett', 'title': 'Investor Relations Executive',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</si>
  <si>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</si>
  <si>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</si>
  <si>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</si>
  <si>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</si>
  <si>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</si>
  <si>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</si>
  <si>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</si>
  <si>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</si>
  <si>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</si>
  <si>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</si>
  <si>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</si>
  <si>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</si>
  <si>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</si>
  <si>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</si>
  <si>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</si>
  <si>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</si>
  <si>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</si>
  <si>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</si>
  <si>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</si>
  <si>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</si>
  <si>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</si>
  <si>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</si>
  <si>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</si>
  <si>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</si>
  <si>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</si>
  <si>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</si>
  <si>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</si>
  <si>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</si>
  <si>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</si>
  <si>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</si>
  <si>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</si>
  <si>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</si>
  <si>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</si>
  <si>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</si>
  <si>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</si>
  <si>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</si>
  <si>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</si>
  <si>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</si>
  <si>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</si>
  <si>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</si>
  <si>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</si>
  <si>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</si>
  <si>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</si>
  <si>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</si>
  <si>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</si>
  <si>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</si>
  <si>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</si>
  <si>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</si>
  <si>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</si>
  <si>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</si>
  <si>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</si>
  <si>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</si>
  <si>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</si>
  <si>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</si>
  <si>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</si>
  <si>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</si>
  <si>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</si>
  <si>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</si>
  <si>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</si>
  <si>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</si>
  <si>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</si>
  <si>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</si>
  <si>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</si>
  <si>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</si>
  <si>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</si>
  <si>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</si>
  <si>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</si>
  <si>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</si>
  <si>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</si>
  <si>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</si>
  <si>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</si>
  <si>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</si>
  <si>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</si>
  <si>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</si>
  <si>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</si>
  <si>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</si>
  <si>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</si>
  <si>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Global Medical REIT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</si>
  <si>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</si>
  <si>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</si>
  <si>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</si>
  <si>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</si>
  <si>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</si>
  <si>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</si>
  <si>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</si>
  <si>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c129d165-8d6a-3b68-957a-a2151f2fd78d</t>
  </si>
  <si>
    <t>messageBoardId</t>
  </si>
  <si>
    <t>finmb_142300747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</si>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</sst>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lobalmedical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31.84367752518583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5.26859136E8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69.36364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-41.0</v>
      </c>
      <c r="C2" s="1">
        <v>-1.0</v>
      </c>
      <c r="D2" s="1">
        <v>-6.0</v>
      </c>
      <c r="E2" s="1">
        <v>-3.0</v>
      </c>
      <c r="F2" s="1">
        <v>13.0</v>
      </c>
      <c r="G2" s="1">
        <v>9.0</v>
      </c>
      <c r="H2" s="1">
        <v>-1.0</v>
      </c>
      <c r="I2" s="1">
        <v>17.0</v>
      </c>
      <c r="J2" s="1">
        <v>19.0</v>
      </c>
      <c r="K2" s="1">
        <v>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20.0</v>
      </c>
      <c r="C3" s="1">
        <v>66.0</v>
      </c>
      <c r="D3" s="1">
        <v>2.0</v>
      </c>
      <c r="E3" s="1">
        <v>7.0</v>
      </c>
      <c r="F3" s="1">
        <v>13.0</v>
      </c>
      <c r="G3" s="1">
        <v>19.0</v>
      </c>
      <c r="H3" s="1">
        <v>26.0</v>
      </c>
      <c r="I3" s="1">
        <v>33.0</v>
      </c>
      <c r="J3" s="1">
        <v>40.0</v>
      </c>
      <c r="K3" s="1">
        <v>41.0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3.0</v>
      </c>
      <c r="E4" s="1">
        <v>1.0</v>
      </c>
      <c r="F4" s="1">
        <v>3.0</v>
      </c>
      <c r="G4" s="1">
        <v>4.0</v>
      </c>
      <c r="H4" s="1">
        <v>7.0</v>
      </c>
      <c r="I4" s="1">
        <v>9.0</v>
      </c>
      <c r="J4" s="1">
        <v>12.0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20.0</v>
      </c>
      <c r="C5" s="1">
        <v>66.0</v>
      </c>
      <c r="D5" s="1">
        <v>2.0</v>
      </c>
      <c r="E5" s="1">
        <v>9.0</v>
      </c>
      <c r="F5" s="1">
        <v>16.0</v>
      </c>
      <c r="G5" s="1">
        <v>23.0</v>
      </c>
      <c r="H5" s="1">
        <v>33.0</v>
      </c>
      <c r="I5" s="1">
        <v>43.0</v>
      </c>
      <c r="J5" s="1">
        <v>52.0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3.0</v>
      </c>
      <c r="C6" s="1">
        <v>12.0</v>
      </c>
      <c r="D6" s="1">
        <v>35.0</v>
      </c>
      <c r="E6" s="1">
        <v>1.0</v>
      </c>
      <c r="F6" s="1">
        <v>2.0</v>
      </c>
      <c r="G6" s="1">
        <v>3.0</v>
      </c>
      <c r="H6" s="1">
        <v>4.0</v>
      </c>
      <c r="I6" s="1">
        <v>6.0</v>
      </c>
      <c r="J6" s="1">
        <v>7.0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-7.0</v>
      </c>
      <c r="G7" s="1">
        <v>0.0</v>
      </c>
      <c r="H7" s="1">
        <v>0.0</v>
      </c>
      <c r="I7" s="1">
        <v>-1.0</v>
      </c>
      <c r="J7" s="1">
        <v>-6.0</v>
      </c>
      <c r="K7" s="1">
        <v>-15.0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1.0</v>
      </c>
      <c r="E8" s="1">
        <v>2.0</v>
      </c>
      <c r="F8" s="1">
        <v>2.0</v>
      </c>
      <c r="G8" s="1">
        <v>3.0</v>
      </c>
      <c r="H8" s="1">
        <v>5.0</v>
      </c>
      <c r="I8" s="1">
        <v>5.0</v>
      </c>
      <c r="J8" s="1">
        <v>4.0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96.0</v>
      </c>
      <c r="I9" s="1">
        <v>18.0</v>
      </c>
      <c r="J9" s="1">
        <v>0.0</v>
      </c>
      <c r="K9" s="1">
        <v>85.0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-21.0</v>
      </c>
      <c r="E10" s="1">
        <v>-49.0</v>
      </c>
      <c r="F10" s="1">
        <v>-2.0</v>
      </c>
      <c r="G10" s="1">
        <v>-2.0</v>
      </c>
      <c r="H10" s="1">
        <v>-1.0</v>
      </c>
      <c r="I10" s="1">
        <v>-65.0</v>
      </c>
      <c r="J10" s="1">
        <v>-2.0</v>
      </c>
      <c r="K10" s="1">
        <v>42.0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-3.0</v>
      </c>
      <c r="E11" s="1">
        <v>1.0</v>
      </c>
      <c r="F11" s="1">
        <v>1.0</v>
      </c>
      <c r="G11" s="1">
        <v>85.0</v>
      </c>
      <c r="H11" s="1">
        <v>1.0</v>
      </c>
      <c r="I11" s="1">
        <v>1.0</v>
      </c>
      <c r="J11" s="1">
        <v>4.0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30.0</v>
      </c>
      <c r="C12" s="1">
        <v>61.0</v>
      </c>
      <c r="D12" s="1">
        <v>-52.0</v>
      </c>
      <c r="E12" s="1">
        <v>-2.0</v>
      </c>
      <c r="F12" s="1">
        <v>-3.0</v>
      </c>
      <c r="G12" s="1">
        <v>-2.0</v>
      </c>
      <c r="H12" s="1">
        <v>-7.0</v>
      </c>
      <c r="I12" s="1">
        <v>-5.0</v>
      </c>
      <c r="J12" s="1">
        <v>-2.0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-4.0</v>
      </c>
      <c r="F13" s="1">
        <v>1.0</v>
      </c>
      <c r="G13" s="1">
        <v>57.0</v>
      </c>
      <c r="H13" s="1">
        <v>-59.0</v>
      </c>
      <c r="I13" s="1">
        <v>78.0</v>
      </c>
      <c r="J13" s="1">
        <v>87.0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12.0</v>
      </c>
      <c r="C14" s="1">
        <v>-20.0</v>
      </c>
      <c r="D14" s="1">
        <v>-2.0</v>
      </c>
      <c r="E14" s="1">
        <v>11.0</v>
      </c>
      <c r="F14" s="1">
        <v>24.0</v>
      </c>
      <c r="G14" s="1">
        <v>36.0</v>
      </c>
      <c r="H14" s="1">
        <v>34.0</v>
      </c>
      <c r="I14" s="1">
        <v>68.0</v>
      </c>
      <c r="J14" s="1">
        <v>76.0</v>
      </c>
      <c r="K14" s="1">
        <v>68.0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-2.0</v>
      </c>
      <c r="C15" s="1">
        <v>-31.0</v>
      </c>
      <c r="D15" s="1">
        <v>-150.0</v>
      </c>
      <c r="E15" s="1">
        <v>-252.0</v>
      </c>
      <c r="F15" s="1">
        <v>-183.0</v>
      </c>
      <c r="G15" s="1">
        <v>-257.0</v>
      </c>
      <c r="H15" s="1">
        <v>-219.0</v>
      </c>
      <c r="I15" s="1">
        <v>-202.0</v>
      </c>
      <c r="J15" s="1">
        <v>-156.0</v>
      </c>
      <c r="K15" s="1">
        <v>-10.0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0.0</v>
      </c>
      <c r="D16" s="1">
        <v>0.0</v>
      </c>
      <c r="E16" s="1">
        <v>0.0</v>
      </c>
      <c r="F16" s="1">
        <v>31.0</v>
      </c>
      <c r="G16" s="1">
        <v>0.0</v>
      </c>
      <c r="H16" s="1">
        <v>0.0</v>
      </c>
      <c r="I16" s="1">
        <v>5.0</v>
      </c>
      <c r="J16" s="1">
        <v>17.0</v>
      </c>
      <c r="K16" s="1">
        <v>78.0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-2.0</v>
      </c>
      <c r="C17" s="1">
        <v>-31.0</v>
      </c>
      <c r="D17" s="1">
        <v>-150.0</v>
      </c>
      <c r="E17" s="1">
        <v>-252.0</v>
      </c>
      <c r="F17" s="1">
        <v>-152.0</v>
      </c>
      <c r="G17" s="1">
        <v>-257.0</v>
      </c>
      <c r="H17" s="1">
        <v>-219.0</v>
      </c>
      <c r="I17" s="1">
        <v>-196.0</v>
      </c>
      <c r="J17" s="1">
        <v>-138.0</v>
      </c>
      <c r="K17" s="1">
        <v>68.0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-5.0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1.0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-4.0</v>
      </c>
      <c r="C20" s="1">
        <v>-57.0</v>
      </c>
      <c r="D20" s="1">
        <v>10.0</v>
      </c>
      <c r="E20" s="1">
        <v>-33.0</v>
      </c>
      <c r="F20" s="1">
        <v>12.0</v>
      </c>
      <c r="G20" s="1">
        <v>-1.0</v>
      </c>
      <c r="H20" s="1">
        <v>20.0</v>
      </c>
      <c r="I20" s="1">
        <v>1.0</v>
      </c>
      <c r="J20" s="1">
        <v>6.0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-2.0</v>
      </c>
      <c r="C21" s="1">
        <v>-32.0</v>
      </c>
      <c r="D21" s="1">
        <v>-150.0</v>
      </c>
      <c r="E21" s="1">
        <v>-253.0</v>
      </c>
      <c r="F21" s="1">
        <v>-152.0</v>
      </c>
      <c r="G21" s="1">
        <v>-258.0</v>
      </c>
      <c r="H21" s="1">
        <v>-224.0</v>
      </c>
      <c r="I21" s="1">
        <v>-195.0</v>
      </c>
      <c r="J21" s="1">
        <v>-137.0</v>
      </c>
      <c r="K21" s="1">
        <v>67.0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95.0</v>
      </c>
      <c r="C22" s="1">
        <v>35.0</v>
      </c>
      <c r="D22" s="1">
        <v>1.0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1.0</v>
      </c>
      <c r="C23" s="1">
        <v>7.0</v>
      </c>
      <c r="D23" s="1">
        <v>69.0</v>
      </c>
      <c r="E23" s="1">
        <v>137.0</v>
      </c>
      <c r="F23" s="1">
        <v>186.0</v>
      </c>
      <c r="G23" s="1">
        <v>244.0</v>
      </c>
      <c r="H23" s="1">
        <v>253.0</v>
      </c>
      <c r="I23" s="1">
        <v>222.0</v>
      </c>
      <c r="J23" s="1">
        <v>139.0</v>
      </c>
      <c r="K23" s="1">
        <v>83.0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2.0</v>
      </c>
      <c r="C24" s="1">
        <v>42.0</v>
      </c>
      <c r="D24" s="1">
        <v>70.0</v>
      </c>
      <c r="E24" s="1">
        <v>137.0</v>
      </c>
      <c r="F24" s="1">
        <v>186.0</v>
      </c>
      <c r="G24" s="1">
        <v>244.0</v>
      </c>
      <c r="H24" s="1">
        <v>253.0</v>
      </c>
      <c r="I24" s="1">
        <v>222.0</v>
      </c>
      <c r="J24" s="1">
        <v>139.0</v>
      </c>
      <c r="K24" s="1">
        <v>83.0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-30.0</v>
      </c>
      <c r="C25" s="1">
        <v>0.0</v>
      </c>
      <c r="D25" s="1">
        <v>-12.0</v>
      </c>
      <c r="E25" s="1">
        <v>-43.0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-34.0</v>
      </c>
      <c r="D26" s="1">
        <v>-25.0</v>
      </c>
      <c r="E26" s="1">
        <v>0.0</v>
      </c>
      <c r="F26" s="1">
        <v>-70.0</v>
      </c>
      <c r="G26" s="1">
        <v>-173.0</v>
      </c>
      <c r="H26" s="1">
        <v>-64.0</v>
      </c>
      <c r="I26" s="1">
        <v>-232.0</v>
      </c>
      <c r="J26" s="1">
        <v>-16.0</v>
      </c>
      <c r="K26" s="1">
        <v>-169.0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-30.0</v>
      </c>
      <c r="C27" s="1">
        <v>-34.0</v>
      </c>
      <c r="D27" s="1">
        <v>-37.0</v>
      </c>
      <c r="E27" s="1">
        <v>-43.0</v>
      </c>
      <c r="F27" s="1">
        <v>-70.0</v>
      </c>
      <c r="G27" s="1">
        <v>-173.0</v>
      </c>
      <c r="H27" s="1">
        <v>-64.0</v>
      </c>
      <c r="I27" s="1">
        <v>-232.0</v>
      </c>
      <c r="J27" s="1">
        <v>-16.0</v>
      </c>
      <c r="K27" s="1">
        <v>-169.0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139.0</v>
      </c>
      <c r="E28" s="1">
        <v>34.0</v>
      </c>
      <c r="F28" s="1">
        <v>39.0</v>
      </c>
      <c r="G28" s="1">
        <v>189.0</v>
      </c>
      <c r="H28" s="1">
        <v>53.0</v>
      </c>
      <c r="I28" s="1">
        <v>206.0</v>
      </c>
      <c r="J28" s="1">
        <v>9.0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75.0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-8.0</v>
      </c>
      <c r="C30" s="1">
        <v>-25.0</v>
      </c>
      <c r="D30" s="1">
        <v>-3.0</v>
      </c>
      <c r="E30" s="1">
        <v>-15.0</v>
      </c>
      <c r="F30" s="1">
        <v>-18.0</v>
      </c>
      <c r="G30" s="1">
        <v>-29.0</v>
      </c>
      <c r="H30" s="1">
        <v>-39.0</v>
      </c>
      <c r="I30" s="1">
        <v>-52.0</v>
      </c>
      <c r="J30" s="1">
        <v>-58.0</v>
      </c>
      <c r="K30" s="1">
        <v>-59.0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-74.0</v>
      </c>
      <c r="F31" s="1">
        <v>-5.0</v>
      </c>
      <c r="G31" s="1">
        <v>-5.0</v>
      </c>
      <c r="H31" s="1">
        <v>-5.0</v>
      </c>
      <c r="I31" s="1">
        <v>-5.0</v>
      </c>
      <c r="J31" s="1">
        <v>-5.0</v>
      </c>
      <c r="K31" s="1">
        <v>-5.0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-8.0</v>
      </c>
      <c r="C32" s="1">
        <v>-25.0</v>
      </c>
      <c r="D32" s="1">
        <v>-3.0</v>
      </c>
      <c r="E32" s="1">
        <v>-15.0</v>
      </c>
      <c r="F32" s="1">
        <v>-24.0</v>
      </c>
      <c r="G32" s="1">
        <v>-34.0</v>
      </c>
      <c r="H32" s="1">
        <v>-45.0</v>
      </c>
      <c r="I32" s="1">
        <v>-58.0</v>
      </c>
      <c r="J32" s="1">
        <v>-64.0</v>
      </c>
      <c r="K32" s="1">
        <v>-64.0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-2.0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-2.0</v>
      </c>
      <c r="C34" s="1">
        <v>-38.0</v>
      </c>
      <c r="D34" s="1">
        <v>-4.0</v>
      </c>
      <c r="E34" s="1">
        <v>-3.0</v>
      </c>
      <c r="F34" s="1">
        <v>-5.0</v>
      </c>
      <c r="G34" s="1">
        <v>-1.0</v>
      </c>
      <c r="H34" s="1">
        <v>-2.0</v>
      </c>
      <c r="I34" s="1">
        <v>-8.0</v>
      </c>
      <c r="J34" s="1">
        <v>-5.0</v>
      </c>
      <c r="K34" s="1">
        <v>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2.0</v>
      </c>
      <c r="C35" s="1">
        <v>41.0</v>
      </c>
      <c r="D35" s="1">
        <v>164.0</v>
      </c>
      <c r="E35" s="1">
        <v>226.0</v>
      </c>
      <c r="F35" s="1">
        <v>125.0</v>
      </c>
      <c r="G35" s="1">
        <v>224.0</v>
      </c>
      <c r="H35" s="1">
        <v>193.0</v>
      </c>
      <c r="I35" s="1">
        <v>128.0</v>
      </c>
      <c r="J35" s="1">
        <v>62.0</v>
      </c>
      <c r="K35" s="1">
        <v>-144.0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12.0</v>
      </c>
      <c r="C36" s="1">
        <v>9.0</v>
      </c>
      <c r="D36" s="1">
        <v>10.0</v>
      </c>
      <c r="E36" s="1">
        <v>-14.0</v>
      </c>
      <c r="F36" s="1">
        <v>-2.0</v>
      </c>
      <c r="G36" s="1">
        <v>2.0</v>
      </c>
      <c r="H36" s="1">
        <v>3.0</v>
      </c>
      <c r="I36" s="1">
        <v>2.0</v>
      </c>
      <c r="J36" s="1">
        <v>1.0</v>
      </c>
      <c r="K36" s="1">
        <v>-7.0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27.0</v>
      </c>
      <c r="C38" s="1">
        <v>1.0</v>
      </c>
      <c r="D38" s="1">
        <v>4.0</v>
      </c>
      <c r="E38" s="1">
        <v>5.0</v>
      </c>
      <c r="F38" s="1">
        <v>13.0</v>
      </c>
      <c r="G38" s="1">
        <v>16.0</v>
      </c>
      <c r="H38" s="1">
        <v>16.0</v>
      </c>
      <c r="I38" s="1">
        <v>17.0</v>
      </c>
      <c r="J38" s="1">
        <v>21.0</v>
      </c>
      <c r="K38" s="1">
        <v>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2.0</v>
      </c>
      <c r="C39" s="1">
        <v>42.0</v>
      </c>
      <c r="D39" s="1">
        <v>32.0</v>
      </c>
      <c r="E39" s="1">
        <v>137.0</v>
      </c>
      <c r="F39" s="1">
        <v>115.0</v>
      </c>
      <c r="G39" s="1">
        <v>70.0</v>
      </c>
      <c r="H39" s="1">
        <v>188.0</v>
      </c>
      <c r="I39" s="1">
        <v>-10.0</v>
      </c>
      <c r="J39" s="1">
        <v>122.0</v>
      </c>
      <c r="K39" s="1">
        <v>-86.0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35.0</v>
      </c>
      <c r="C40" s="1">
        <v>-16.0</v>
      </c>
      <c r="D40" s="1">
        <v>3.0</v>
      </c>
      <c r="E40" s="1">
        <v>13.0</v>
      </c>
      <c r="F40" s="1">
        <v>23.0</v>
      </c>
      <c r="G40" s="1">
        <v>29.0</v>
      </c>
      <c r="H40" s="1">
        <v>44.0</v>
      </c>
      <c r="I40" s="1">
        <v>63.0</v>
      </c>
      <c r="J40" s="1">
        <v>64.0</v>
      </c>
      <c r="K40" s="1">
        <v>85.0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51.0</v>
      </c>
      <c r="C41" s="1">
        <v>65.0</v>
      </c>
      <c r="D41" s="1">
        <v>5.0</v>
      </c>
      <c r="E41" s="1">
        <v>16.0</v>
      </c>
      <c r="F41" s="1">
        <v>31.0</v>
      </c>
      <c r="G41" s="1">
        <v>39.0</v>
      </c>
      <c r="H41" s="1">
        <v>54.0</v>
      </c>
      <c r="I41" s="1">
        <v>74.0</v>
      </c>
      <c r="J41" s="1">
        <v>78.0</v>
      </c>
      <c r="K41" s="1">
        <v>103.0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-33.0</v>
      </c>
      <c r="C42" s="1">
        <v>34.0</v>
      </c>
      <c r="D42" s="1">
        <v>-1.0</v>
      </c>
      <c r="E42" s="1">
        <v>1.0</v>
      </c>
      <c r="F42" s="1">
        <v>3.0</v>
      </c>
      <c r="G42" s="1">
        <v>7.0</v>
      </c>
      <c r="H42" s="1">
        <v>5.0</v>
      </c>
      <c r="I42" s="1">
        <v>2.0</v>
      </c>
      <c r="J42" s="1">
        <v>8.0</v>
      </c>
      <c r="K42" s="1">
        <v>-15.0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24.0</v>
      </c>
      <c r="C3" s="1">
        <v>56.0</v>
      </c>
      <c r="D3" s="1">
        <v>200.0</v>
      </c>
      <c r="E3" s="1">
        <v>440.0</v>
      </c>
      <c r="F3" s="1">
        <v>604.0</v>
      </c>
      <c r="G3" s="1">
        <v>836.0</v>
      </c>
      <c r="H3" s="1">
        <v>1050.0</v>
      </c>
      <c r="I3" s="1">
        <v>1220.0</v>
      </c>
      <c r="J3" s="1">
        <v>1340.0</v>
      </c>
      <c r="K3" s="1">
        <v>1300.0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-33.0</v>
      </c>
      <c r="C4" s="1">
        <v>-98.0</v>
      </c>
      <c r="D4" s="1">
        <v>-3.0</v>
      </c>
      <c r="E4" s="1">
        <v>-11.0</v>
      </c>
      <c r="F4" s="1">
        <v>-23.0</v>
      </c>
      <c r="G4" s="1">
        <v>-42.0</v>
      </c>
      <c r="H4" s="1">
        <v>-69.0</v>
      </c>
      <c r="I4" s="1">
        <v>-103.0</v>
      </c>
      <c r="J4" s="1">
        <v>-141.0</v>
      </c>
      <c r="K4" s="1">
        <v>-174.0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24.0</v>
      </c>
      <c r="C5" s="1">
        <v>55.0</v>
      </c>
      <c r="D5" s="1">
        <v>196.0</v>
      </c>
      <c r="E5" s="1">
        <v>429.0</v>
      </c>
      <c r="F5" s="1">
        <v>581.0</v>
      </c>
      <c r="G5" s="1">
        <v>793.0</v>
      </c>
      <c r="H5" s="1">
        <v>979.0</v>
      </c>
      <c r="I5" s="1">
        <v>1120.0</v>
      </c>
      <c r="J5" s="1">
        <v>1200.0</v>
      </c>
      <c r="K5" s="1">
        <v>1120.0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24.0</v>
      </c>
      <c r="C6" s="1">
        <v>55.0</v>
      </c>
      <c r="D6" s="1">
        <v>196.0</v>
      </c>
      <c r="E6" s="1">
        <v>429.0</v>
      </c>
      <c r="F6" s="1">
        <v>581.0</v>
      </c>
      <c r="G6" s="1">
        <v>793.0</v>
      </c>
      <c r="H6" s="1">
        <v>979.0</v>
      </c>
      <c r="I6" s="1">
        <v>1120.0</v>
      </c>
      <c r="J6" s="1">
        <v>1200.0</v>
      </c>
      <c r="K6" s="1">
        <v>1120.0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28.0</v>
      </c>
      <c r="C7" s="1">
        <v>9.0</v>
      </c>
      <c r="D7" s="1">
        <v>19.0</v>
      </c>
      <c r="E7" s="1">
        <v>5.0</v>
      </c>
      <c r="F7" s="1">
        <v>3.0</v>
      </c>
      <c r="G7" s="1">
        <v>2.0</v>
      </c>
      <c r="H7" s="1">
        <v>5.0</v>
      </c>
      <c r="I7" s="1">
        <v>7.0</v>
      </c>
      <c r="J7" s="1">
        <v>4.0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0.0</v>
      </c>
      <c r="C8" s="1">
        <v>0.0</v>
      </c>
      <c r="D8" s="1">
        <v>91.0</v>
      </c>
      <c r="E8" s="1">
        <v>4.0</v>
      </c>
      <c r="F8" s="1">
        <v>11.0</v>
      </c>
      <c r="G8" s="1">
        <v>19.0</v>
      </c>
      <c r="H8" s="1">
        <v>25.0</v>
      </c>
      <c r="I8" s="1">
        <v>31.0</v>
      </c>
      <c r="J8" s="1">
        <v>37.0</v>
      </c>
      <c r="K8" s="1">
        <v>33.0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5.0</v>
      </c>
      <c r="H9" s="1">
        <v>10.0</v>
      </c>
      <c r="I9" s="1">
        <v>16.0</v>
      </c>
      <c r="J9" s="1">
        <v>20.0</v>
      </c>
      <c r="K9" s="1">
        <v>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5.0</v>
      </c>
      <c r="I10" s="1">
        <v>5.0</v>
      </c>
      <c r="J10" s="1">
        <v>5.0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0.0</v>
      </c>
      <c r="D11" s="1">
        <v>5.0</v>
      </c>
      <c r="E11" s="1">
        <v>20.0</v>
      </c>
      <c r="F11" s="1">
        <v>25.0</v>
      </c>
      <c r="G11" s="1">
        <v>41.0</v>
      </c>
      <c r="H11" s="1">
        <v>52.0</v>
      </c>
      <c r="I11" s="1">
        <v>63.0</v>
      </c>
      <c r="J11" s="1">
        <v>66.0</v>
      </c>
      <c r="K11" s="1">
        <v>47.0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0.0</v>
      </c>
      <c r="C12" s="1">
        <v>44.0</v>
      </c>
      <c r="D12" s="1">
        <v>94.0</v>
      </c>
      <c r="E12" s="1">
        <v>2.0</v>
      </c>
      <c r="F12" s="1">
        <v>1.0</v>
      </c>
      <c r="G12" s="1">
        <v>4.0</v>
      </c>
      <c r="H12" s="1">
        <v>5.0</v>
      </c>
      <c r="I12" s="1">
        <v>5.0</v>
      </c>
      <c r="J12" s="1">
        <v>10.0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1.0</v>
      </c>
      <c r="C13" s="1">
        <v>45.0</v>
      </c>
      <c r="D13" s="1">
        <v>1.0</v>
      </c>
      <c r="E13" s="1">
        <v>1.0</v>
      </c>
      <c r="F13" s="1">
        <v>1.0</v>
      </c>
      <c r="G13" s="1">
        <v>5.0</v>
      </c>
      <c r="H13" s="1">
        <v>5.0</v>
      </c>
      <c r="I13" s="1">
        <v>7.0</v>
      </c>
      <c r="J13" s="1">
        <v>9.0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1.0</v>
      </c>
      <c r="J14" s="1">
        <v>34.0</v>
      </c>
      <c r="K14" s="1">
        <v>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29.0</v>
      </c>
      <c r="C15" s="1">
        <v>9.0</v>
      </c>
      <c r="D15" s="1">
        <v>2.0</v>
      </c>
      <c r="E15" s="1">
        <v>11.0</v>
      </c>
      <c r="F15" s="1">
        <v>11.0</v>
      </c>
      <c r="G15" s="1">
        <v>17.0</v>
      </c>
      <c r="H15" s="1">
        <v>21.0</v>
      </c>
      <c r="I15" s="1">
        <v>24.0</v>
      </c>
      <c r="J15" s="1">
        <v>26.0</v>
      </c>
      <c r="K15" s="1">
        <v>24.0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14.0</v>
      </c>
      <c r="E16" s="1">
        <v>45.0</v>
      </c>
      <c r="F16" s="1">
        <v>13.0</v>
      </c>
      <c r="G16" s="1">
        <v>22.0</v>
      </c>
      <c r="H16" s="1">
        <v>48.0</v>
      </c>
      <c r="I16" s="1">
        <v>25.0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24.0</v>
      </c>
      <c r="C17" s="1">
        <v>65.0</v>
      </c>
      <c r="D17" s="1">
        <v>227.0</v>
      </c>
      <c r="E17" s="1">
        <v>475.0</v>
      </c>
      <c r="F17" s="1">
        <v>636.0</v>
      </c>
      <c r="G17" s="1">
        <v>885.0</v>
      </c>
      <c r="H17" s="1">
        <v>1100.0</v>
      </c>
      <c r="I17" s="1">
        <v>1260.0</v>
      </c>
      <c r="J17" s="1">
        <v>1390.0</v>
      </c>
      <c r="K17" s="1">
        <v>1270.0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34.0</v>
      </c>
      <c r="C19" s="1">
        <v>0.0</v>
      </c>
      <c r="D19" s="1">
        <v>0.0</v>
      </c>
      <c r="E19" s="1">
        <v>0.0</v>
      </c>
      <c r="F19" s="1">
        <v>3.0</v>
      </c>
      <c r="G19" s="1">
        <v>6.0</v>
      </c>
      <c r="H19" s="1">
        <v>18.0</v>
      </c>
      <c r="I19" s="1">
        <v>7.0</v>
      </c>
      <c r="J19" s="1">
        <v>1.0</v>
      </c>
      <c r="K19" s="1">
        <v>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11.0</v>
      </c>
      <c r="H20" s="1">
        <v>39.0</v>
      </c>
      <c r="I20" s="1">
        <v>0.0</v>
      </c>
      <c r="J20" s="1">
        <v>0.0</v>
      </c>
      <c r="K20" s="1">
        <v>67.0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5.0</v>
      </c>
      <c r="C21" s="1">
        <v>40.0</v>
      </c>
      <c r="D21" s="1">
        <v>42.0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16.0</v>
      </c>
      <c r="C22" s="1">
        <v>23.0</v>
      </c>
      <c r="D22" s="1">
        <v>66.0</v>
      </c>
      <c r="E22" s="1">
        <v>203.0</v>
      </c>
      <c r="F22" s="1">
        <v>315.0</v>
      </c>
      <c r="G22" s="1">
        <v>386.0</v>
      </c>
      <c r="H22" s="1">
        <v>587.0</v>
      </c>
      <c r="I22" s="1">
        <v>572.0</v>
      </c>
      <c r="J22" s="1">
        <v>693.0</v>
      </c>
      <c r="K22" s="1">
        <v>611.0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2.0</v>
      </c>
      <c r="H23" s="1">
        <v>2.0</v>
      </c>
      <c r="I23" s="1">
        <v>4.0</v>
      </c>
      <c r="J23" s="1">
        <v>2.0</v>
      </c>
      <c r="K23" s="1">
        <v>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57.0</v>
      </c>
      <c r="E24" s="1">
        <v>2.0</v>
      </c>
      <c r="F24" s="1">
        <v>3.0</v>
      </c>
      <c r="G24" s="1">
        <v>5.0</v>
      </c>
      <c r="H24" s="1">
        <v>7.0</v>
      </c>
      <c r="I24" s="1">
        <v>10.0</v>
      </c>
      <c r="J24" s="1">
        <v>13.0</v>
      </c>
      <c r="K24" s="1">
        <v>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33.0</v>
      </c>
      <c r="C25" s="1">
        <v>68.0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3.0</v>
      </c>
      <c r="E26" s="1">
        <v>5.0</v>
      </c>
      <c r="F26" s="1">
        <v>6.0</v>
      </c>
      <c r="G26" s="1">
        <v>13.0</v>
      </c>
      <c r="H26" s="1">
        <v>12.0</v>
      </c>
      <c r="I26" s="1">
        <v>15.0</v>
      </c>
      <c r="J26" s="1">
        <v>15.0</v>
      </c>
      <c r="K26" s="1">
        <v>16.0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3.0</v>
      </c>
      <c r="J27" s="1">
        <v>4.0</v>
      </c>
      <c r="K27" s="1">
        <v>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33.0</v>
      </c>
      <c r="C28" s="1">
        <v>84.0</v>
      </c>
      <c r="D28" s="1">
        <v>1.0</v>
      </c>
      <c r="E28" s="1">
        <v>4.0</v>
      </c>
      <c r="F28" s="1">
        <v>7.0</v>
      </c>
      <c r="G28" s="1">
        <v>11.0</v>
      </c>
      <c r="H28" s="1">
        <v>15.0</v>
      </c>
      <c r="I28" s="1">
        <v>12.0</v>
      </c>
      <c r="J28" s="1">
        <v>13.0</v>
      </c>
      <c r="K28" s="1">
        <v>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22.0</v>
      </c>
      <c r="C29" s="1">
        <v>65.0</v>
      </c>
      <c r="D29" s="1">
        <v>72.0</v>
      </c>
      <c r="E29" s="1">
        <v>216.0</v>
      </c>
      <c r="F29" s="1">
        <v>336.0</v>
      </c>
      <c r="G29" s="1">
        <v>425.0</v>
      </c>
      <c r="H29" s="1">
        <v>643.0</v>
      </c>
      <c r="I29" s="1">
        <v>626.0</v>
      </c>
      <c r="J29" s="1">
        <v>744.0</v>
      </c>
      <c r="K29" s="1">
        <v>662.0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0.0</v>
      </c>
      <c r="E30" s="1">
        <v>74.0</v>
      </c>
      <c r="F30" s="1">
        <v>74.0</v>
      </c>
      <c r="G30" s="1">
        <v>74.0</v>
      </c>
      <c r="H30" s="1">
        <v>74.0</v>
      </c>
      <c r="I30" s="1">
        <v>74.0</v>
      </c>
      <c r="J30" s="1">
        <v>74.0</v>
      </c>
      <c r="K30" s="1">
        <v>74.0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0.0</v>
      </c>
      <c r="D31" s="1">
        <v>0.0</v>
      </c>
      <c r="E31" s="1">
        <v>74.0</v>
      </c>
      <c r="F31" s="1">
        <v>74.0</v>
      </c>
      <c r="G31" s="1">
        <v>74.0</v>
      </c>
      <c r="H31" s="1">
        <v>74.0</v>
      </c>
      <c r="I31" s="1">
        <v>74.0</v>
      </c>
      <c r="J31" s="1">
        <v>74.0</v>
      </c>
      <c r="K31" s="1">
        <v>74.0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250.0</v>
      </c>
      <c r="C32" s="1">
        <v>250.0</v>
      </c>
      <c r="D32" s="1">
        <v>1.0</v>
      </c>
      <c r="E32" s="1">
        <v>2.0</v>
      </c>
      <c r="F32" s="1">
        <v>2.0</v>
      </c>
      <c r="G32" s="1">
        <v>4.0</v>
      </c>
      <c r="H32" s="1">
        <v>4.0</v>
      </c>
      <c r="I32" s="1">
        <v>6.0</v>
      </c>
      <c r="J32" s="1">
        <v>6.0</v>
      </c>
      <c r="K32" s="1">
        <v>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3.0</v>
      </c>
      <c r="C33" s="1">
        <v>3.0</v>
      </c>
      <c r="D33" s="1">
        <v>172.0</v>
      </c>
      <c r="E33" s="1">
        <v>206.0</v>
      </c>
      <c r="F33" s="1">
        <v>243.0</v>
      </c>
      <c r="G33" s="1">
        <v>433.0</v>
      </c>
      <c r="H33" s="1">
        <v>505.0</v>
      </c>
      <c r="I33" s="1">
        <v>711.0</v>
      </c>
      <c r="J33" s="1">
        <v>722.0</v>
      </c>
      <c r="K33" s="1">
        <v>722.0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-1.0</v>
      </c>
      <c r="C34" s="1">
        <v>-3.0</v>
      </c>
      <c r="D34" s="1">
        <v>-16.0</v>
      </c>
      <c r="E34" s="1">
        <v>-34.0</v>
      </c>
      <c r="F34" s="1">
        <v>-45.0</v>
      </c>
      <c r="G34" s="1">
        <v>-71.0</v>
      </c>
      <c r="H34" s="1">
        <v>-117.0</v>
      </c>
      <c r="I34" s="1">
        <v>-157.0</v>
      </c>
      <c r="J34" s="1">
        <v>-199.0</v>
      </c>
      <c r="K34" s="1">
        <v>-239.0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0.0</v>
      </c>
      <c r="C35" s="1">
        <v>0.0</v>
      </c>
      <c r="D35" s="1">
        <v>0.0</v>
      </c>
      <c r="E35" s="1">
        <v>0.0</v>
      </c>
      <c r="F35" s="1">
        <v>-3.0</v>
      </c>
      <c r="G35" s="1">
        <v>-6.0</v>
      </c>
      <c r="H35" s="1">
        <v>-18.0</v>
      </c>
      <c r="I35" s="1">
        <v>-6.0</v>
      </c>
      <c r="J35" s="1">
        <v>34.0</v>
      </c>
      <c r="K35" s="1">
        <v>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1.0</v>
      </c>
      <c r="C36" s="1">
        <v>-13.0</v>
      </c>
      <c r="D36" s="1">
        <v>155.0</v>
      </c>
      <c r="E36" s="1">
        <v>171.0</v>
      </c>
      <c r="F36" s="1">
        <v>194.0</v>
      </c>
      <c r="G36" s="1">
        <v>355.0</v>
      </c>
      <c r="H36" s="1">
        <v>370.0</v>
      </c>
      <c r="I36" s="1">
        <v>548.0</v>
      </c>
      <c r="J36" s="1">
        <v>558.0</v>
      </c>
      <c r="K36" s="1">
        <v>509.0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0.0</v>
      </c>
      <c r="C37" s="1">
        <v>0.0</v>
      </c>
      <c r="D37" s="1">
        <v>0.0</v>
      </c>
      <c r="E37" s="1">
        <v>12.0</v>
      </c>
      <c r="F37" s="1">
        <v>30.0</v>
      </c>
      <c r="G37" s="1">
        <v>30.0</v>
      </c>
      <c r="H37" s="1">
        <v>12.0</v>
      </c>
      <c r="I37" s="1">
        <v>14.0</v>
      </c>
      <c r="J37" s="1">
        <v>16.0</v>
      </c>
      <c r="K37" s="1">
        <v>22.0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1.0</v>
      </c>
      <c r="C38" s="1">
        <v>-13.0</v>
      </c>
      <c r="D38" s="1">
        <v>155.0</v>
      </c>
      <c r="E38" s="1">
        <v>259.0</v>
      </c>
      <c r="F38" s="1">
        <v>300.0</v>
      </c>
      <c r="G38" s="1">
        <v>460.0</v>
      </c>
      <c r="H38" s="1">
        <v>458.0</v>
      </c>
      <c r="I38" s="1">
        <v>638.0</v>
      </c>
      <c r="J38" s="1">
        <v>649.0</v>
      </c>
      <c r="K38" s="1">
        <v>606.0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24.0</v>
      </c>
      <c r="C39" s="1">
        <v>65.0</v>
      </c>
      <c r="D39" s="1">
        <v>227.0</v>
      </c>
      <c r="E39" s="1">
        <v>475.0</v>
      </c>
      <c r="F39" s="1">
        <v>636.0</v>
      </c>
      <c r="G39" s="1">
        <v>885.0</v>
      </c>
      <c r="H39" s="1">
        <v>1100.0</v>
      </c>
      <c r="I39" s="1">
        <v>1260.0</v>
      </c>
      <c r="J39" s="1">
        <v>1390.0</v>
      </c>
      <c r="K39" s="1">
        <v>1270.0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25.0</v>
      </c>
      <c r="C41" s="1">
        <v>1.0</v>
      </c>
      <c r="D41" s="1">
        <v>17.0</v>
      </c>
      <c r="E41" s="1">
        <v>21.0</v>
      </c>
      <c r="F41" s="1">
        <v>26.0</v>
      </c>
      <c r="G41" s="1">
        <v>44.0</v>
      </c>
      <c r="H41" s="1">
        <v>52.0</v>
      </c>
      <c r="I41" s="1">
        <v>65.0</v>
      </c>
      <c r="J41" s="1">
        <v>65.0</v>
      </c>
      <c r="K41" s="1">
        <v>65.0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25.0</v>
      </c>
      <c r="C42" s="1">
        <v>25.0</v>
      </c>
      <c r="D42" s="1">
        <v>17.0</v>
      </c>
      <c r="E42" s="1">
        <v>21.0</v>
      </c>
      <c r="F42" s="1">
        <v>25.0</v>
      </c>
      <c r="G42" s="1">
        <v>43.0</v>
      </c>
      <c r="H42" s="1">
        <v>49.0</v>
      </c>
      <c r="I42" s="1">
        <v>64.0</v>
      </c>
      <c r="J42" s="1">
        <v>65.0</v>
      </c>
      <c r="K42" s="1">
        <v>65.0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 t="s">
        <v>99</v>
      </c>
      <c r="C43" s="1" t="s">
        <v>100</v>
      </c>
      <c r="D43" s="1" t="s">
        <v>101</v>
      </c>
      <c r="E43" s="1" t="s">
        <v>102</v>
      </c>
      <c r="F43" s="1" t="s">
        <v>103</v>
      </c>
      <c r="G43" s="1" t="s">
        <v>104</v>
      </c>
      <c r="H43" s="1" t="s">
        <v>105</v>
      </c>
      <c r="I43" s="1" t="s">
        <v>106</v>
      </c>
      <c r="J43" s="1" t="s">
        <v>107</v>
      </c>
      <c r="K43" s="1" t="s">
        <v>108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1.0</v>
      </c>
      <c r="C44" s="1">
        <v>-13.0</v>
      </c>
      <c r="D44" s="1">
        <v>149.0</v>
      </c>
      <c r="E44" s="1">
        <v>151.0</v>
      </c>
      <c r="F44" s="1">
        <v>169.0</v>
      </c>
      <c r="G44" s="1">
        <v>314.0</v>
      </c>
      <c r="H44" s="1">
        <v>312.0</v>
      </c>
      <c r="I44" s="1">
        <v>479.0</v>
      </c>
      <c r="J44" s="1">
        <v>486.0</v>
      </c>
      <c r="K44" s="1">
        <v>455.0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 t="s">
        <v>99</v>
      </c>
      <c r="C45" s="1" t="s">
        <v>100</v>
      </c>
      <c r="D45" s="1" t="s">
        <v>111</v>
      </c>
      <c r="E45" s="1" t="s">
        <v>112</v>
      </c>
      <c r="F45" s="1" t="s">
        <v>113</v>
      </c>
      <c r="G45" s="1" t="s">
        <v>114</v>
      </c>
      <c r="H45" s="1" t="s">
        <v>115</v>
      </c>
      <c r="I45" s="1" t="s">
        <v>116</v>
      </c>
      <c r="J45" s="1" t="s">
        <v>117</v>
      </c>
      <c r="K45" s="1" t="s">
        <v>118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119</v>
      </c>
      <c r="B46" s="1">
        <v>22.0</v>
      </c>
      <c r="C46" s="1">
        <v>63.0</v>
      </c>
      <c r="D46" s="1">
        <v>66.0</v>
      </c>
      <c r="E46" s="1">
        <v>203.0</v>
      </c>
      <c r="F46" s="1">
        <v>318.0</v>
      </c>
      <c r="G46" s="1">
        <v>395.0</v>
      </c>
      <c r="H46" s="1">
        <v>608.0</v>
      </c>
      <c r="I46" s="1">
        <v>584.0</v>
      </c>
      <c r="J46" s="1">
        <v>697.0</v>
      </c>
      <c r="K46" s="1">
        <v>619.0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>
        <v>21.0</v>
      </c>
      <c r="C47" s="1">
        <v>54.0</v>
      </c>
      <c r="D47" s="1">
        <v>46.0</v>
      </c>
      <c r="E47" s="1">
        <v>198.0</v>
      </c>
      <c r="F47" s="1">
        <v>315.0</v>
      </c>
      <c r="G47" s="1">
        <v>392.0</v>
      </c>
      <c r="H47" s="1">
        <v>602.0</v>
      </c>
      <c r="I47" s="1">
        <v>576.0</v>
      </c>
      <c r="J47" s="1">
        <v>658.0</v>
      </c>
      <c r="K47" s="1">
        <v>593.0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>
        <v>0.0</v>
      </c>
      <c r="C48" s="1">
        <v>63.0</v>
      </c>
      <c r="D48" s="1">
        <v>58.0</v>
      </c>
      <c r="E48" s="1">
        <v>58.0</v>
      </c>
      <c r="F48" s="1">
        <v>0.0</v>
      </c>
      <c r="G48" s="1">
        <v>14.0</v>
      </c>
      <c r="H48" s="1">
        <v>23.0</v>
      </c>
      <c r="I48" s="1">
        <v>32.0</v>
      </c>
      <c r="J48" s="1">
        <v>40.0</v>
      </c>
      <c r="K48" s="1">
        <v>43.0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>
        <v>0.0</v>
      </c>
      <c r="C49" s="1">
        <v>0.0</v>
      </c>
      <c r="D49" s="1">
        <v>0.0</v>
      </c>
      <c r="E49" s="1">
        <v>12.0</v>
      </c>
      <c r="F49" s="1">
        <v>30.0</v>
      </c>
      <c r="G49" s="1">
        <v>30.0</v>
      </c>
      <c r="H49" s="1">
        <v>12.0</v>
      </c>
      <c r="I49" s="1">
        <v>14.0</v>
      </c>
      <c r="J49" s="1">
        <v>16.0</v>
      </c>
      <c r="K49" s="1">
        <v>22.0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0.0</v>
      </c>
      <c r="C51" s="1">
        <v>4.0</v>
      </c>
      <c r="D51" s="1">
        <v>17.0</v>
      </c>
      <c r="E51" s="1">
        <v>42.0</v>
      </c>
      <c r="F51" s="1">
        <v>63.0</v>
      </c>
      <c r="G51" s="1">
        <v>95.0</v>
      </c>
      <c r="H51" s="1">
        <v>129.0</v>
      </c>
      <c r="I51" s="1">
        <v>152.0</v>
      </c>
      <c r="J51" s="1">
        <v>168.0</v>
      </c>
      <c r="K51" s="1">
        <v>164.0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0.0</v>
      </c>
      <c r="C52" s="1">
        <v>51.0</v>
      </c>
      <c r="D52" s="1">
        <v>179.0</v>
      </c>
      <c r="E52" s="1">
        <v>384.0</v>
      </c>
      <c r="F52" s="1">
        <v>518.0</v>
      </c>
      <c r="G52" s="1">
        <v>694.0</v>
      </c>
      <c r="H52" s="1">
        <v>851.0</v>
      </c>
      <c r="I52" s="1">
        <v>985.0</v>
      </c>
      <c r="J52" s="1">
        <v>1080.0</v>
      </c>
      <c r="K52" s="1">
        <v>1040.0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>
        <v>4.0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22.0</v>
      </c>
      <c r="I53" s="1">
        <v>26.0</v>
      </c>
      <c r="J53" s="1">
        <v>29.0</v>
      </c>
      <c r="K53" s="1">
        <v>26.0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1">
        <v>59.0</v>
      </c>
      <c r="C2" s="1">
        <v>2.0</v>
      </c>
      <c r="D2" s="1">
        <v>8.0</v>
      </c>
      <c r="E2" s="1">
        <v>28.0</v>
      </c>
      <c r="F2" s="1">
        <v>49.0</v>
      </c>
      <c r="G2" s="1">
        <v>70.0</v>
      </c>
      <c r="H2" s="1">
        <v>93.0</v>
      </c>
      <c r="I2" s="1">
        <v>116.0</v>
      </c>
      <c r="J2" s="1">
        <v>137.0</v>
      </c>
      <c r="K2" s="1">
        <v>141.0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0.0</v>
      </c>
      <c r="C3" s="1">
        <v>0.0</v>
      </c>
      <c r="D3" s="1">
        <v>0.0</v>
      </c>
      <c r="E3" s="1">
        <v>1.0</v>
      </c>
      <c r="F3" s="1">
        <v>3.0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</v>
      </c>
      <c r="B4" s="1">
        <v>71.0</v>
      </c>
      <c r="C4" s="1">
        <v>1.0</v>
      </c>
      <c r="D4" s="1">
        <v>0.0</v>
      </c>
      <c r="E4" s="1">
        <v>12.0</v>
      </c>
      <c r="F4" s="1">
        <v>5.0</v>
      </c>
      <c r="G4" s="1">
        <v>21.0</v>
      </c>
      <c r="H4" s="1">
        <v>21.0</v>
      </c>
      <c r="I4" s="1">
        <v>13.0</v>
      </c>
      <c r="J4" s="1">
        <v>11.0</v>
      </c>
      <c r="K4" s="1">
        <v>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</v>
      </c>
      <c r="B5" s="1">
        <v>59.0</v>
      </c>
      <c r="C5" s="1">
        <v>2.0</v>
      </c>
      <c r="D5" s="1">
        <v>8.0</v>
      </c>
      <c r="E5" s="1">
        <v>30.0</v>
      </c>
      <c r="F5" s="1">
        <v>53.0</v>
      </c>
      <c r="G5" s="1">
        <v>70.0</v>
      </c>
      <c r="H5" s="1">
        <v>93.0</v>
      </c>
      <c r="I5" s="1">
        <v>116.0</v>
      </c>
      <c r="J5" s="1">
        <v>137.0</v>
      </c>
      <c r="K5" s="1">
        <v>141.0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</v>
      </c>
      <c r="B6" s="1">
        <v>12.0</v>
      </c>
      <c r="C6" s="1">
        <v>36.0</v>
      </c>
      <c r="D6" s="1">
        <v>1.0</v>
      </c>
      <c r="E6" s="1">
        <v>3.0</v>
      </c>
      <c r="F6" s="1">
        <v>4.0</v>
      </c>
      <c r="G6" s="1">
        <v>6.0</v>
      </c>
      <c r="H6" s="1">
        <v>6.0</v>
      </c>
      <c r="I6" s="1">
        <v>15.0</v>
      </c>
      <c r="J6" s="1">
        <v>35.0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</v>
      </c>
      <c r="B7" s="1">
        <v>18.0</v>
      </c>
      <c r="C7" s="1">
        <v>50.0</v>
      </c>
      <c r="D7" s="1">
        <v>4.0</v>
      </c>
      <c r="E7" s="1">
        <v>7.0</v>
      </c>
      <c r="F7" s="1">
        <v>9.0</v>
      </c>
      <c r="G7" s="1">
        <v>14.0</v>
      </c>
      <c r="H7" s="1">
        <v>25.0</v>
      </c>
      <c r="I7" s="1">
        <v>35.0</v>
      </c>
      <c r="J7" s="1">
        <v>46.0</v>
      </c>
      <c r="K7" s="1">
        <v>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</v>
      </c>
      <c r="B8" s="1">
        <v>20.0</v>
      </c>
      <c r="C8" s="1">
        <v>66.0</v>
      </c>
      <c r="D8" s="1">
        <v>2.0</v>
      </c>
      <c r="E8" s="1">
        <v>7.0</v>
      </c>
      <c r="F8" s="1">
        <v>13.0</v>
      </c>
      <c r="G8" s="1">
        <v>19.0</v>
      </c>
      <c r="H8" s="1">
        <v>26.0</v>
      </c>
      <c r="I8" s="1">
        <v>33.0</v>
      </c>
      <c r="J8" s="1">
        <v>40.0</v>
      </c>
      <c r="K8" s="1">
        <v>41.0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</v>
      </c>
      <c r="B9" s="1">
        <v>0.0</v>
      </c>
      <c r="C9" s="1">
        <v>0.0</v>
      </c>
      <c r="D9" s="1">
        <v>4.0</v>
      </c>
      <c r="E9" s="1">
        <v>2.0</v>
      </c>
      <c r="F9" s="1">
        <v>3.0</v>
      </c>
      <c r="G9" s="1">
        <v>3.0</v>
      </c>
      <c r="H9" s="1">
        <v>6.0</v>
      </c>
      <c r="I9" s="1">
        <v>9.0</v>
      </c>
      <c r="J9" s="1">
        <v>11.0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</v>
      </c>
      <c r="B10" s="1">
        <v>50.0</v>
      </c>
      <c r="C10" s="1">
        <v>1.0</v>
      </c>
      <c r="D10" s="1">
        <v>8.0</v>
      </c>
      <c r="E10" s="1">
        <v>20.0</v>
      </c>
      <c r="F10" s="1">
        <v>30.0</v>
      </c>
      <c r="G10" s="1">
        <v>43.0</v>
      </c>
      <c r="H10" s="1">
        <v>65.0</v>
      </c>
      <c r="I10" s="1">
        <v>78.0</v>
      </c>
      <c r="J10" s="1">
        <v>98.0</v>
      </c>
      <c r="K10" s="1">
        <v>103.0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1">
        <v>9.0</v>
      </c>
      <c r="C11" s="1">
        <v>53.0</v>
      </c>
      <c r="D11" s="1">
        <v>-2.0</v>
      </c>
      <c r="E11" s="1">
        <v>9.0</v>
      </c>
      <c r="F11" s="1">
        <v>22.0</v>
      </c>
      <c r="G11" s="1">
        <v>27.0</v>
      </c>
      <c r="H11" s="1">
        <v>28.0</v>
      </c>
      <c r="I11" s="1">
        <v>36.0</v>
      </c>
      <c r="J11" s="1">
        <v>38.0</v>
      </c>
      <c r="K11" s="1">
        <v>37.0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>
        <v>-45.0</v>
      </c>
      <c r="C12" s="1">
        <v>-1.0</v>
      </c>
      <c r="D12" s="1">
        <v>-4.0</v>
      </c>
      <c r="E12" s="1">
        <v>-7.0</v>
      </c>
      <c r="F12" s="1">
        <v>-14.0</v>
      </c>
      <c r="G12" s="1">
        <v>-17.0</v>
      </c>
      <c r="H12" s="1">
        <v>-18.0</v>
      </c>
      <c r="I12" s="1">
        <v>-19.0</v>
      </c>
      <c r="J12" s="1">
        <v>-25.0</v>
      </c>
      <c r="K12" s="1">
        <v>-30.0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>
        <v>0.0</v>
      </c>
      <c r="C13" s="1">
        <v>0.0</v>
      </c>
      <c r="D13" s="1">
        <v>13.0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>
        <v>-45.0</v>
      </c>
      <c r="C14" s="1">
        <v>-1.0</v>
      </c>
      <c r="D14" s="1">
        <v>-4.0</v>
      </c>
      <c r="E14" s="1">
        <v>-7.0</v>
      </c>
      <c r="F14" s="1">
        <v>-14.0</v>
      </c>
      <c r="G14" s="1">
        <v>-17.0</v>
      </c>
      <c r="H14" s="1">
        <v>-18.0</v>
      </c>
      <c r="I14" s="1">
        <v>-19.0</v>
      </c>
      <c r="J14" s="1">
        <v>-25.0</v>
      </c>
      <c r="K14" s="1">
        <v>-30.0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</v>
      </c>
      <c r="B15" s="1">
        <v>-36.0</v>
      </c>
      <c r="C15" s="1">
        <v>-98.0</v>
      </c>
      <c r="D15" s="1">
        <v>-4.0</v>
      </c>
      <c r="E15" s="1">
        <v>2.0</v>
      </c>
      <c r="F15" s="1">
        <v>7.0</v>
      </c>
      <c r="G15" s="1">
        <v>9.0</v>
      </c>
      <c r="H15" s="1">
        <v>9.0</v>
      </c>
      <c r="I15" s="1">
        <v>17.0</v>
      </c>
      <c r="J15" s="1">
        <v>13.0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>
        <v>-4.0</v>
      </c>
      <c r="C16" s="1">
        <v>-62.0</v>
      </c>
      <c r="D16" s="1">
        <v>-2.0</v>
      </c>
      <c r="E16" s="1">
        <v>-2.0</v>
      </c>
      <c r="F16" s="1">
        <v>-38.0</v>
      </c>
      <c r="G16" s="1">
        <v>-27.0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</v>
      </c>
      <c r="B17" s="1">
        <v>0.0</v>
      </c>
      <c r="C17" s="1">
        <v>0.0</v>
      </c>
      <c r="D17" s="1">
        <v>0.0</v>
      </c>
      <c r="E17" s="1">
        <v>0.0</v>
      </c>
      <c r="F17" s="1">
        <v>7.0</v>
      </c>
      <c r="G17" s="1">
        <v>0.0</v>
      </c>
      <c r="H17" s="1">
        <v>0.0</v>
      </c>
      <c r="I17" s="1">
        <v>1.0</v>
      </c>
      <c r="J17" s="1">
        <v>6.0</v>
      </c>
      <c r="K17" s="1">
        <v>15.0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-12.0</v>
      </c>
      <c r="I18" s="1">
        <v>0.0</v>
      </c>
      <c r="J18" s="1">
        <v>0.0</v>
      </c>
      <c r="K18" s="1">
        <v>-86.0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-41.0</v>
      </c>
      <c r="C19" s="1">
        <v>-1.0</v>
      </c>
      <c r="D19" s="1">
        <v>-6.0</v>
      </c>
      <c r="E19" s="1">
        <v>-8.0</v>
      </c>
      <c r="F19" s="1">
        <v>14.0</v>
      </c>
      <c r="G19" s="1">
        <v>9.0</v>
      </c>
      <c r="H19" s="1">
        <v>-2.0</v>
      </c>
      <c r="I19" s="1">
        <v>18.0</v>
      </c>
      <c r="J19" s="1">
        <v>20.0</v>
      </c>
      <c r="K19" s="1">
        <v>21.0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1">
        <v>-41.0</v>
      </c>
      <c r="C20" s="1">
        <v>-1.0</v>
      </c>
      <c r="D20" s="1">
        <v>-6.0</v>
      </c>
      <c r="E20" s="1">
        <v>-8.0</v>
      </c>
      <c r="F20" s="1">
        <v>14.0</v>
      </c>
      <c r="G20" s="1">
        <v>9.0</v>
      </c>
      <c r="H20" s="1">
        <v>-2.0</v>
      </c>
      <c r="I20" s="1">
        <v>18.0</v>
      </c>
      <c r="J20" s="1">
        <v>20.0</v>
      </c>
      <c r="K20" s="1">
        <v>21.0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>
        <v>-41.0</v>
      </c>
      <c r="C21" s="1">
        <v>-1.0</v>
      </c>
      <c r="D21" s="1">
        <v>-6.0</v>
      </c>
      <c r="E21" s="1">
        <v>-8.0</v>
      </c>
      <c r="F21" s="1">
        <v>14.0</v>
      </c>
      <c r="G21" s="1">
        <v>9.0</v>
      </c>
      <c r="H21" s="1">
        <v>-2.0</v>
      </c>
      <c r="I21" s="1">
        <v>18.0</v>
      </c>
      <c r="J21" s="1">
        <v>20.0</v>
      </c>
      <c r="K21" s="1">
        <v>21.0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0.0</v>
      </c>
      <c r="C22" s="1">
        <v>0.0</v>
      </c>
      <c r="D22" s="1">
        <v>0.0</v>
      </c>
      <c r="E22" s="1">
        <v>4.0</v>
      </c>
      <c r="F22" s="1">
        <v>-1.0</v>
      </c>
      <c r="G22" s="1">
        <v>-35.0</v>
      </c>
      <c r="H22" s="1">
        <v>57.0</v>
      </c>
      <c r="I22" s="1">
        <v>-72.0</v>
      </c>
      <c r="J22" s="1">
        <v>-85.0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-41.0</v>
      </c>
      <c r="C23" s="1">
        <v>-1.0</v>
      </c>
      <c r="D23" s="1">
        <v>-6.0</v>
      </c>
      <c r="E23" s="1">
        <v>-3.0</v>
      </c>
      <c r="F23" s="1">
        <v>13.0</v>
      </c>
      <c r="G23" s="1">
        <v>9.0</v>
      </c>
      <c r="H23" s="1">
        <v>-1.0</v>
      </c>
      <c r="I23" s="1">
        <v>17.0</v>
      </c>
      <c r="J23" s="1">
        <v>19.0</v>
      </c>
      <c r="K23" s="1">
        <v>20.0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0.0</v>
      </c>
      <c r="C24" s="1">
        <v>0.0</v>
      </c>
      <c r="D24" s="1">
        <v>0.0</v>
      </c>
      <c r="E24" s="1">
        <v>1.0</v>
      </c>
      <c r="F24" s="1">
        <v>5.0</v>
      </c>
      <c r="G24" s="1">
        <v>5.0</v>
      </c>
      <c r="H24" s="1">
        <v>5.0</v>
      </c>
      <c r="I24" s="1">
        <v>5.0</v>
      </c>
      <c r="J24" s="1">
        <v>5.0</v>
      </c>
      <c r="K24" s="1">
        <v>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>
        <v>-41.0</v>
      </c>
      <c r="C25" s="1">
        <v>-1.0</v>
      </c>
      <c r="D25" s="1">
        <v>-6.0</v>
      </c>
      <c r="E25" s="1">
        <v>-1.0</v>
      </c>
      <c r="F25" s="1">
        <v>7.0</v>
      </c>
      <c r="G25" s="1">
        <v>3.0</v>
      </c>
      <c r="H25" s="1">
        <v>-7.0</v>
      </c>
      <c r="I25" s="1">
        <v>11.0</v>
      </c>
      <c r="J25" s="1">
        <v>13.0</v>
      </c>
      <c r="K25" s="1">
        <v>14.0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-41.0</v>
      </c>
      <c r="C26" s="1">
        <v>-1.0</v>
      </c>
      <c r="D26" s="1">
        <v>-6.0</v>
      </c>
      <c r="E26" s="1">
        <v>-1.0</v>
      </c>
      <c r="F26" s="1">
        <v>7.0</v>
      </c>
      <c r="G26" s="1">
        <v>3.0</v>
      </c>
      <c r="H26" s="1">
        <v>-7.0</v>
      </c>
      <c r="I26" s="1">
        <v>11.0</v>
      </c>
      <c r="J26" s="1">
        <v>13.0</v>
      </c>
      <c r="K26" s="1">
        <v>14.0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 t="s">
        <v>153</v>
      </c>
      <c r="C28" s="1" t="s">
        <v>154</v>
      </c>
      <c r="D28" s="1" t="s">
        <v>155</v>
      </c>
      <c r="E28" s="1" t="s">
        <v>156</v>
      </c>
      <c r="F28" s="1" t="s">
        <v>157</v>
      </c>
      <c r="G28" s="1" t="s">
        <v>158</v>
      </c>
      <c r="H28" s="1" t="s">
        <v>159</v>
      </c>
      <c r="I28" s="1" t="s">
        <v>160</v>
      </c>
      <c r="J28" s="1" t="s">
        <v>161</v>
      </c>
      <c r="K28" s="1" t="s">
        <v>162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1" t="s">
        <v>153</v>
      </c>
      <c r="C29" s="1" t="s">
        <v>154</v>
      </c>
      <c r="D29" s="1" t="s">
        <v>155</v>
      </c>
      <c r="E29" s="1" t="s">
        <v>156</v>
      </c>
      <c r="F29" s="1" t="s">
        <v>157</v>
      </c>
      <c r="G29" s="1" t="s">
        <v>158</v>
      </c>
      <c r="H29" s="1" t="s">
        <v>159</v>
      </c>
      <c r="I29" s="1" t="s">
        <v>160</v>
      </c>
      <c r="J29" s="1" t="s">
        <v>161</v>
      </c>
      <c r="K29" s="1" t="s">
        <v>162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>
        <v>25.0</v>
      </c>
      <c r="C30" s="1">
        <v>25.0</v>
      </c>
      <c r="D30" s="1">
        <v>9.0</v>
      </c>
      <c r="E30" s="1">
        <v>19.0</v>
      </c>
      <c r="F30" s="1">
        <v>21.0</v>
      </c>
      <c r="G30" s="1">
        <v>33.0</v>
      </c>
      <c r="H30" s="1">
        <v>46.0</v>
      </c>
      <c r="I30" s="1">
        <v>60.0</v>
      </c>
      <c r="J30" s="1">
        <v>65.0</v>
      </c>
      <c r="K30" s="1">
        <v>65.0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 t="s">
        <v>166</v>
      </c>
      <c r="C31" s="1" t="s">
        <v>154</v>
      </c>
      <c r="D31" s="1" t="s">
        <v>155</v>
      </c>
      <c r="E31" s="1" t="s">
        <v>156</v>
      </c>
      <c r="F31" s="1" t="s">
        <v>157</v>
      </c>
      <c r="G31" s="1" t="s">
        <v>158</v>
      </c>
      <c r="H31" s="1" t="s">
        <v>159</v>
      </c>
      <c r="I31" s="1" t="s">
        <v>160</v>
      </c>
      <c r="J31" s="1" t="s">
        <v>161</v>
      </c>
      <c r="K31" s="1" t="s">
        <v>162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 t="s">
        <v>166</v>
      </c>
      <c r="C32" s="1" t="s">
        <v>154</v>
      </c>
      <c r="D32" s="1" t="s">
        <v>155</v>
      </c>
      <c r="E32" s="1" t="s">
        <v>156</v>
      </c>
      <c r="F32" s="1" t="s">
        <v>157</v>
      </c>
      <c r="G32" s="1" t="s">
        <v>158</v>
      </c>
      <c r="H32" s="1" t="s">
        <v>159</v>
      </c>
      <c r="I32" s="1" t="s">
        <v>160</v>
      </c>
      <c r="J32" s="1" t="s">
        <v>161</v>
      </c>
      <c r="K32" s="1" t="s">
        <v>162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>
        <v>25.0</v>
      </c>
      <c r="C33" s="1">
        <v>25.0</v>
      </c>
      <c r="D33" s="1">
        <v>9.0</v>
      </c>
      <c r="E33" s="1">
        <v>19.0</v>
      </c>
      <c r="F33" s="1">
        <v>21.0</v>
      </c>
      <c r="G33" s="1">
        <v>33.0</v>
      </c>
      <c r="H33" s="1">
        <v>46.0</v>
      </c>
      <c r="I33" s="1">
        <v>60.0</v>
      </c>
      <c r="J33" s="1">
        <v>65.0</v>
      </c>
      <c r="K33" s="1">
        <v>65.0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 t="s">
        <v>170</v>
      </c>
      <c r="C34" s="1" t="s">
        <v>171</v>
      </c>
      <c r="D34" s="1" t="s">
        <v>172</v>
      </c>
      <c r="E34" s="1" t="s">
        <v>173</v>
      </c>
      <c r="F34" s="1" t="s">
        <v>174</v>
      </c>
      <c r="G34" s="1" t="s">
        <v>175</v>
      </c>
      <c r="H34" s="1" t="s">
        <v>176</v>
      </c>
      <c r="I34" s="1" t="s">
        <v>175</v>
      </c>
      <c r="J34" s="1" t="s">
        <v>177</v>
      </c>
      <c r="K34" s="1" t="s">
        <v>178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 t="s">
        <v>170</v>
      </c>
      <c r="C35" s="1" t="s">
        <v>171</v>
      </c>
      <c r="D35" s="1" t="s">
        <v>172</v>
      </c>
      <c r="E35" s="1" t="s">
        <v>173</v>
      </c>
      <c r="F35" s="1" t="s">
        <v>174</v>
      </c>
      <c r="G35" s="1" t="s">
        <v>175</v>
      </c>
      <c r="H35" s="1" t="s">
        <v>176</v>
      </c>
      <c r="I35" s="1" t="s">
        <v>175</v>
      </c>
      <c r="J35" s="1" t="s">
        <v>177</v>
      </c>
      <c r="K35" s="1" t="s">
        <v>178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 t="s">
        <v>181</v>
      </c>
      <c r="C36" s="1" t="s">
        <v>182</v>
      </c>
      <c r="D36" s="1" t="s">
        <v>183</v>
      </c>
      <c r="E36" s="1" t="s">
        <v>184</v>
      </c>
      <c r="F36" s="1" t="s">
        <v>184</v>
      </c>
      <c r="G36" s="1" t="s">
        <v>184</v>
      </c>
      <c r="H36" s="1" t="s">
        <v>184</v>
      </c>
      <c r="I36" s="1" t="s">
        <v>185</v>
      </c>
      <c r="J36" s="1" t="s">
        <v>186</v>
      </c>
      <c r="K36" s="1" t="s">
        <v>186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 t="s">
        <v>188</v>
      </c>
      <c r="C37" s="1" t="s">
        <v>189</v>
      </c>
      <c r="D37" s="1" t="s">
        <v>190</v>
      </c>
      <c r="E37" s="1">
        <v>-4.0</v>
      </c>
      <c r="F37" s="1" t="s">
        <v>191</v>
      </c>
      <c r="G37" s="1" t="s">
        <v>192</v>
      </c>
      <c r="H37" s="1">
        <v>0.0</v>
      </c>
      <c r="I37" s="1" t="s">
        <v>193</v>
      </c>
      <c r="J37" s="1" t="s">
        <v>194</v>
      </c>
      <c r="K37" s="1" t="s">
        <v>195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>
        <v>29.0</v>
      </c>
      <c r="C39" s="1">
        <v>1.0</v>
      </c>
      <c r="D39" s="1">
        <v>2.0</v>
      </c>
      <c r="E39" s="1">
        <v>19.0</v>
      </c>
      <c r="F39" s="1">
        <v>39.0</v>
      </c>
      <c r="G39" s="1">
        <v>51.0</v>
      </c>
      <c r="H39" s="1">
        <v>62.0</v>
      </c>
      <c r="I39" s="1">
        <v>80.0</v>
      </c>
      <c r="J39" s="1">
        <v>91.0</v>
      </c>
      <c r="K39" s="1">
        <v>91.0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197</v>
      </c>
      <c r="B40" s="1">
        <v>9.0</v>
      </c>
      <c r="C40" s="1">
        <v>53.0</v>
      </c>
      <c r="D40" s="1">
        <v>1.0</v>
      </c>
      <c r="E40" s="1">
        <v>11.0</v>
      </c>
      <c r="F40" s="1">
        <v>25.0</v>
      </c>
      <c r="G40" s="1">
        <v>32.0</v>
      </c>
      <c r="H40" s="1">
        <v>35.0</v>
      </c>
      <c r="I40" s="1">
        <v>46.0</v>
      </c>
      <c r="J40" s="1">
        <v>51.0</v>
      </c>
      <c r="K40" s="1">
        <v>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>
        <v>9.0</v>
      </c>
      <c r="C41" s="1">
        <v>53.0</v>
      </c>
      <c r="D41" s="1">
        <v>-2.0</v>
      </c>
      <c r="E41" s="1">
        <v>9.0</v>
      </c>
      <c r="F41" s="1">
        <v>22.0</v>
      </c>
      <c r="G41" s="1">
        <v>27.0</v>
      </c>
      <c r="H41" s="1">
        <v>28.0</v>
      </c>
      <c r="I41" s="1">
        <v>36.0</v>
      </c>
      <c r="J41" s="1">
        <v>38.0</v>
      </c>
      <c r="K41" s="1">
        <v>37.0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33.0</v>
      </c>
      <c r="C42" s="1">
        <v>1.0</v>
      </c>
      <c r="D42" s="1">
        <v>2.0</v>
      </c>
      <c r="E42" s="1">
        <v>19.0</v>
      </c>
      <c r="F42" s="1">
        <v>0.0</v>
      </c>
      <c r="G42" s="1">
        <v>52.0</v>
      </c>
      <c r="H42" s="1">
        <v>65.0</v>
      </c>
      <c r="I42" s="1">
        <v>84.0</v>
      </c>
      <c r="J42" s="1">
        <v>96.0</v>
      </c>
      <c r="K42" s="1">
        <v>97.0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59.0</v>
      </c>
      <c r="C43" s="1">
        <v>2.0</v>
      </c>
      <c r="D43" s="1">
        <v>8.0</v>
      </c>
      <c r="E43" s="1">
        <v>30.0</v>
      </c>
      <c r="F43" s="1">
        <v>53.0</v>
      </c>
      <c r="G43" s="1">
        <v>70.0</v>
      </c>
      <c r="H43" s="1">
        <v>93.0</v>
      </c>
      <c r="I43" s="1">
        <v>116.0</v>
      </c>
      <c r="J43" s="1">
        <v>137.0</v>
      </c>
      <c r="K43" s="1">
        <v>141.0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-22.0</v>
      </c>
      <c r="C44" s="1">
        <v>-61.0</v>
      </c>
      <c r="D44" s="1">
        <v>-2.0</v>
      </c>
      <c r="E44" s="1">
        <v>1.0</v>
      </c>
      <c r="F44" s="1">
        <v>3.0</v>
      </c>
      <c r="G44" s="1">
        <v>5.0</v>
      </c>
      <c r="H44" s="1">
        <v>6.0</v>
      </c>
      <c r="I44" s="1">
        <v>10.0</v>
      </c>
      <c r="J44" s="1">
        <v>7.0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45.0</v>
      </c>
      <c r="C45" s="1">
        <v>1.0</v>
      </c>
      <c r="D45" s="1">
        <v>3.0</v>
      </c>
      <c r="E45" s="1">
        <v>7.0</v>
      </c>
      <c r="F45" s="1">
        <v>15.0</v>
      </c>
      <c r="G45" s="1">
        <v>17.0</v>
      </c>
      <c r="H45" s="1">
        <v>18.0</v>
      </c>
      <c r="I45" s="1">
        <v>19.0</v>
      </c>
      <c r="J45" s="1">
        <v>25.0</v>
      </c>
      <c r="K45" s="1">
        <v>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1">
        <v>13.0</v>
      </c>
      <c r="C47" s="1">
        <v>42.0</v>
      </c>
      <c r="D47" s="1">
        <v>4.0</v>
      </c>
      <c r="E47" s="1">
        <v>5.0</v>
      </c>
      <c r="F47" s="1">
        <v>5.0</v>
      </c>
      <c r="G47" s="1">
        <v>6.0</v>
      </c>
      <c r="H47" s="1">
        <v>11.0</v>
      </c>
      <c r="I47" s="1">
        <v>16.0</v>
      </c>
      <c r="J47" s="1">
        <v>16.0</v>
      </c>
      <c r="K47" s="1">
        <v>16.0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205</v>
      </c>
      <c r="B48" s="1">
        <v>4.0</v>
      </c>
      <c r="C48" s="1">
        <v>7.0</v>
      </c>
      <c r="D48" s="1">
        <v>7.0</v>
      </c>
      <c r="E48" s="1">
        <v>7.0</v>
      </c>
      <c r="F48" s="1">
        <v>0.0</v>
      </c>
      <c r="G48" s="1">
        <v>1.0</v>
      </c>
      <c r="H48" s="1">
        <v>2.0</v>
      </c>
      <c r="I48" s="1">
        <v>4.0</v>
      </c>
      <c r="J48" s="1">
        <v>5.0</v>
      </c>
      <c r="K48" s="1">
        <v>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206</v>
      </c>
      <c r="B49" s="1">
        <v>0.0</v>
      </c>
      <c r="C49" s="1">
        <v>2.0</v>
      </c>
      <c r="D49" s="1">
        <v>3.0</v>
      </c>
      <c r="E49" s="1">
        <v>3.0</v>
      </c>
      <c r="F49" s="1">
        <v>0.0</v>
      </c>
      <c r="G49" s="1">
        <v>72.0</v>
      </c>
      <c r="H49" s="1">
        <v>88.0</v>
      </c>
      <c r="I49" s="1">
        <v>1.0</v>
      </c>
      <c r="J49" s="1">
        <v>1.0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207</v>
      </c>
      <c r="B50" s="1">
        <v>0.0</v>
      </c>
      <c r="C50" s="1">
        <v>5.0</v>
      </c>
      <c r="D50" s="1">
        <v>3.0</v>
      </c>
      <c r="E50" s="1">
        <v>4.0</v>
      </c>
      <c r="F50" s="1">
        <v>0.0</v>
      </c>
      <c r="G50" s="1">
        <v>1.0</v>
      </c>
      <c r="H50" s="1">
        <v>2.0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208</v>
      </c>
      <c r="B51" s="1">
        <v>0.0</v>
      </c>
      <c r="C51" s="1">
        <v>0.0</v>
      </c>
      <c r="D51" s="1">
        <v>1.0</v>
      </c>
      <c r="E51" s="1">
        <v>1.0</v>
      </c>
      <c r="F51" s="1">
        <v>2.0</v>
      </c>
      <c r="G51" s="1">
        <v>3.0</v>
      </c>
      <c r="H51" s="1">
        <v>5.0</v>
      </c>
      <c r="I51" s="1">
        <v>5.0</v>
      </c>
      <c r="J51" s="1">
        <v>4.0</v>
      </c>
      <c r="K51" s="1">
        <v>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209</v>
      </c>
      <c r="B52" s="1">
        <v>0.0</v>
      </c>
      <c r="C52" s="1">
        <v>0.0</v>
      </c>
      <c r="D52" s="1">
        <v>0.0</v>
      </c>
      <c r="E52" s="1">
        <v>23.0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210</v>
      </c>
      <c r="B53" s="1">
        <v>0.0</v>
      </c>
      <c r="C53" s="1">
        <v>0.0</v>
      </c>
      <c r="D53" s="1">
        <v>1.0</v>
      </c>
      <c r="E53" s="1">
        <v>2.0</v>
      </c>
      <c r="F53" s="1">
        <v>2.0</v>
      </c>
      <c r="G53" s="1">
        <v>3.0</v>
      </c>
      <c r="H53" s="1">
        <v>5.0</v>
      </c>
      <c r="I53" s="1">
        <v>5.0</v>
      </c>
      <c r="J53" s="1">
        <v>4.0</v>
      </c>
      <c r="K53" s="1">
        <v>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212</v>
      </c>
      <c r="B3" s="1" t="s">
        <v>213</v>
      </c>
      <c r="C3" s="1" t="s">
        <v>214</v>
      </c>
      <c r="D3" s="1" t="s">
        <v>215</v>
      </c>
      <c r="E3" s="1" t="s">
        <v>216</v>
      </c>
      <c r="F3" s="1" t="s">
        <v>217</v>
      </c>
      <c r="G3" s="1" t="s">
        <v>218</v>
      </c>
      <c r="H3" s="1" t="s">
        <v>219</v>
      </c>
      <c r="I3" s="1" t="s">
        <v>220</v>
      </c>
      <c r="J3" s="1" t="s">
        <v>221</v>
      </c>
      <c r="K3" s="1" t="s">
        <v>219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 t="s">
        <v>223</v>
      </c>
      <c r="C4" s="1" t="s">
        <v>224</v>
      </c>
      <c r="D4" s="1" t="s">
        <v>215</v>
      </c>
      <c r="E4" s="1" t="s">
        <v>225</v>
      </c>
      <c r="F4" s="1" t="s">
        <v>226</v>
      </c>
      <c r="G4" s="1" t="s">
        <v>227</v>
      </c>
      <c r="H4" s="1" t="s">
        <v>228</v>
      </c>
      <c r="I4" s="1" t="s">
        <v>229</v>
      </c>
      <c r="J4" s="1" t="s">
        <v>230</v>
      </c>
      <c r="K4" s="1" t="s">
        <v>228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231</v>
      </c>
      <c r="B5" s="1" t="s">
        <v>232</v>
      </c>
      <c r="C5" s="1" t="s">
        <v>233</v>
      </c>
      <c r="D5" s="1" t="s">
        <v>234</v>
      </c>
      <c r="E5" s="1" t="s">
        <v>235</v>
      </c>
      <c r="F5" s="1" t="s">
        <v>236</v>
      </c>
      <c r="G5" s="1" t="s">
        <v>237</v>
      </c>
      <c r="H5" s="1" t="s">
        <v>238</v>
      </c>
      <c r="I5" s="1" t="s">
        <v>239</v>
      </c>
      <c r="J5" s="1" t="s">
        <v>240</v>
      </c>
      <c r="K5" s="1" t="s">
        <v>241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242</v>
      </c>
      <c r="B6" s="1" t="s">
        <v>232</v>
      </c>
      <c r="C6" s="1" t="s">
        <v>233</v>
      </c>
      <c r="D6" s="1" t="s">
        <v>234</v>
      </c>
      <c r="E6" s="1" t="s">
        <v>243</v>
      </c>
      <c r="F6" s="1" t="s">
        <v>244</v>
      </c>
      <c r="G6" s="1" t="s">
        <v>245</v>
      </c>
      <c r="H6" s="1" t="s">
        <v>246</v>
      </c>
      <c r="I6" s="1" t="s">
        <v>247</v>
      </c>
      <c r="J6" s="1" t="s">
        <v>248</v>
      </c>
      <c r="K6" s="1" t="s">
        <v>249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251</v>
      </c>
      <c r="B8" s="1" t="s">
        <v>252</v>
      </c>
      <c r="C8" s="1" t="s">
        <v>253</v>
      </c>
      <c r="D8" s="1" t="s">
        <v>254</v>
      </c>
      <c r="E8" s="1" t="s">
        <v>255</v>
      </c>
      <c r="F8" s="1" t="s">
        <v>256</v>
      </c>
      <c r="G8" s="1" t="s">
        <v>257</v>
      </c>
      <c r="H8" s="1" t="s">
        <v>258</v>
      </c>
      <c r="I8" s="1" t="s">
        <v>259</v>
      </c>
      <c r="J8" s="1" t="s">
        <v>260</v>
      </c>
      <c r="K8" s="1" t="s">
        <v>261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262</v>
      </c>
      <c r="B9" s="1" t="s">
        <v>263</v>
      </c>
      <c r="C9" s="1" t="s">
        <v>264</v>
      </c>
      <c r="D9" s="1" t="s">
        <v>265</v>
      </c>
      <c r="E9" s="1" t="s">
        <v>266</v>
      </c>
      <c r="F9" s="1" t="s">
        <v>267</v>
      </c>
      <c r="G9" s="1" t="s">
        <v>268</v>
      </c>
      <c r="H9" s="1" t="s">
        <v>269</v>
      </c>
      <c r="I9" s="1" t="s">
        <v>270</v>
      </c>
      <c r="J9" s="1">
        <v>34.0</v>
      </c>
      <c r="K9" s="1" t="s">
        <v>271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272</v>
      </c>
      <c r="B10" s="1" t="s">
        <v>273</v>
      </c>
      <c r="C10" s="1" t="s">
        <v>274</v>
      </c>
      <c r="D10" s="1" t="s">
        <v>275</v>
      </c>
      <c r="E10" s="1" t="s">
        <v>276</v>
      </c>
      <c r="F10" s="1" t="s">
        <v>277</v>
      </c>
      <c r="G10" s="1" t="s">
        <v>278</v>
      </c>
      <c r="H10" s="1" t="s">
        <v>279</v>
      </c>
      <c r="I10" s="1" t="s">
        <v>280</v>
      </c>
      <c r="J10" s="1" t="s">
        <v>279</v>
      </c>
      <c r="K10" s="1" t="s">
        <v>281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282</v>
      </c>
      <c r="B11" s="1" t="s">
        <v>283</v>
      </c>
      <c r="C11" s="1" t="s">
        <v>284</v>
      </c>
      <c r="D11" s="1" t="s">
        <v>285</v>
      </c>
      <c r="E11" s="1" t="s">
        <v>286</v>
      </c>
      <c r="F11" s="1" t="s">
        <v>287</v>
      </c>
      <c r="G11" s="1" t="s">
        <v>288</v>
      </c>
      <c r="H11" s="1" t="s">
        <v>289</v>
      </c>
      <c r="I11" s="1" t="s">
        <v>290</v>
      </c>
      <c r="J11" s="1" t="s">
        <v>291</v>
      </c>
      <c r="K11" s="1" t="s">
        <v>292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293</v>
      </c>
      <c r="B12" s="1" t="s">
        <v>283</v>
      </c>
      <c r="C12" s="1" t="s">
        <v>284</v>
      </c>
      <c r="D12" s="1" t="s">
        <v>294</v>
      </c>
      <c r="E12" s="1" t="s">
        <v>295</v>
      </c>
      <c r="F12" s="1" t="s">
        <v>296</v>
      </c>
      <c r="G12" s="1" t="s">
        <v>297</v>
      </c>
      <c r="H12" s="1" t="s">
        <v>298</v>
      </c>
      <c r="I12" s="1" t="s">
        <v>299</v>
      </c>
      <c r="J12" s="1" t="s">
        <v>300</v>
      </c>
      <c r="K12" s="1" t="s">
        <v>301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302</v>
      </c>
      <c r="B13" s="1" t="s">
        <v>303</v>
      </c>
      <c r="C13" s="1" t="s">
        <v>304</v>
      </c>
      <c r="D13" s="1" t="s">
        <v>305</v>
      </c>
      <c r="E13" s="1" t="s">
        <v>294</v>
      </c>
      <c r="F13" s="1" t="s">
        <v>306</v>
      </c>
      <c r="G13" s="1" t="s">
        <v>307</v>
      </c>
      <c r="H13" s="1" t="s">
        <v>308</v>
      </c>
      <c r="I13" s="1" t="s">
        <v>309</v>
      </c>
      <c r="J13" s="1" t="s">
        <v>310</v>
      </c>
      <c r="K13" s="1" t="s">
        <v>311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312</v>
      </c>
      <c r="B14" s="1" t="s">
        <v>303</v>
      </c>
      <c r="C14" s="1" t="s">
        <v>304</v>
      </c>
      <c r="D14" s="1" t="s">
        <v>305</v>
      </c>
      <c r="E14" s="1" t="s">
        <v>313</v>
      </c>
      <c r="F14" s="1" t="s">
        <v>314</v>
      </c>
      <c r="G14" s="1" t="s">
        <v>315</v>
      </c>
      <c r="H14" s="1" t="s">
        <v>316</v>
      </c>
      <c r="I14" s="1" t="s">
        <v>317</v>
      </c>
      <c r="J14" s="1" t="s">
        <v>318</v>
      </c>
      <c r="K14" s="1" t="s">
        <v>319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320</v>
      </c>
      <c r="B15" s="1" t="s">
        <v>303</v>
      </c>
      <c r="C15" s="1" t="s">
        <v>304</v>
      </c>
      <c r="D15" s="1" t="s">
        <v>305</v>
      </c>
      <c r="E15" s="1" t="s">
        <v>321</v>
      </c>
      <c r="F15" s="1" t="s">
        <v>322</v>
      </c>
      <c r="G15" s="1" t="s">
        <v>323</v>
      </c>
      <c r="H15" s="1" t="s">
        <v>324</v>
      </c>
      <c r="I15" s="1" t="s">
        <v>325</v>
      </c>
      <c r="J15" s="1" t="s">
        <v>326</v>
      </c>
      <c r="K15" s="1" t="s">
        <v>327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328</v>
      </c>
      <c r="B16" s="1" t="s">
        <v>329</v>
      </c>
      <c r="C16" s="1" t="s">
        <v>330</v>
      </c>
      <c r="D16" s="1" t="s">
        <v>331</v>
      </c>
      <c r="E16" s="1" t="s">
        <v>332</v>
      </c>
      <c r="F16" s="1" t="s">
        <v>333</v>
      </c>
      <c r="G16" s="1" t="s">
        <v>334</v>
      </c>
      <c r="H16" s="1" t="s">
        <v>335</v>
      </c>
      <c r="I16" s="1" t="s">
        <v>336</v>
      </c>
      <c r="J16" s="1" t="s">
        <v>337</v>
      </c>
      <c r="K16" s="1" t="s">
        <v>227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338</v>
      </c>
      <c r="B17" s="1" t="s">
        <v>339</v>
      </c>
      <c r="C17" s="1" t="s">
        <v>234</v>
      </c>
      <c r="D17" s="1" t="s">
        <v>340</v>
      </c>
      <c r="E17" s="1" t="s">
        <v>341</v>
      </c>
      <c r="F17" s="1" t="s">
        <v>342</v>
      </c>
      <c r="G17" s="1" t="s">
        <v>343</v>
      </c>
      <c r="H17" s="1" t="s">
        <v>344</v>
      </c>
      <c r="I17" s="1" t="s">
        <v>345</v>
      </c>
      <c r="J17" s="1" t="s">
        <v>346</v>
      </c>
      <c r="K17" s="1" t="s">
        <v>347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348</v>
      </c>
      <c r="B18" s="1" t="s">
        <v>349</v>
      </c>
      <c r="C18" s="1" t="s">
        <v>350</v>
      </c>
      <c r="D18" s="1" t="s">
        <v>351</v>
      </c>
      <c r="E18" s="1" t="s">
        <v>352</v>
      </c>
      <c r="F18" s="1" t="s">
        <v>353</v>
      </c>
      <c r="G18" s="1" t="s">
        <v>354</v>
      </c>
      <c r="H18" s="1" t="s">
        <v>355</v>
      </c>
      <c r="I18" s="1" t="s">
        <v>356</v>
      </c>
      <c r="J18" s="1" t="s">
        <v>357</v>
      </c>
      <c r="K18" s="1" t="s">
        <v>358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359</v>
      </c>
      <c r="B20" s="1" t="s">
        <v>360</v>
      </c>
      <c r="C20" s="1" t="s">
        <v>178</v>
      </c>
      <c r="D20" s="1" t="s">
        <v>361</v>
      </c>
      <c r="E20" s="1" t="s">
        <v>362</v>
      </c>
      <c r="F20" s="1" t="s">
        <v>158</v>
      </c>
      <c r="G20" s="1" t="s">
        <v>362</v>
      </c>
      <c r="H20" s="1" t="s">
        <v>362</v>
      </c>
      <c r="I20" s="1" t="s">
        <v>158</v>
      </c>
      <c r="J20" s="1" t="s">
        <v>158</v>
      </c>
      <c r="K20" s="1" t="s">
        <v>177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363</v>
      </c>
      <c r="B21" s="1">
        <v>0.0</v>
      </c>
      <c r="C21" s="1" t="s">
        <v>178</v>
      </c>
      <c r="D21" s="1" t="s">
        <v>361</v>
      </c>
      <c r="E21" s="1" t="s">
        <v>158</v>
      </c>
      <c r="F21" s="1" t="s">
        <v>177</v>
      </c>
      <c r="G21" s="1" t="s">
        <v>158</v>
      </c>
      <c r="H21" s="1" t="s">
        <v>177</v>
      </c>
      <c r="I21" s="1" t="s">
        <v>177</v>
      </c>
      <c r="J21" s="1" t="s">
        <v>364</v>
      </c>
      <c r="K21" s="1" t="s">
        <v>364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365</v>
      </c>
      <c r="B22" s="1">
        <v>0.0</v>
      </c>
      <c r="C22" s="1">
        <v>0.0</v>
      </c>
      <c r="D22" s="1" t="s">
        <v>366</v>
      </c>
      <c r="E22" s="1" t="s">
        <v>367</v>
      </c>
      <c r="F22" s="1" t="s">
        <v>368</v>
      </c>
      <c r="G22" s="1" t="s">
        <v>369</v>
      </c>
      <c r="H22" s="1" t="s">
        <v>370</v>
      </c>
      <c r="I22" s="1" t="s">
        <v>371</v>
      </c>
      <c r="J22" s="1" t="s">
        <v>372</v>
      </c>
      <c r="K22" s="1" t="s">
        <v>373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375</v>
      </c>
      <c r="B24" s="1" t="s">
        <v>178</v>
      </c>
      <c r="C24" s="1" t="s">
        <v>376</v>
      </c>
      <c r="D24" s="1" t="s">
        <v>377</v>
      </c>
      <c r="E24" s="1" t="s">
        <v>378</v>
      </c>
      <c r="F24" s="1" t="s">
        <v>379</v>
      </c>
      <c r="G24" s="1" t="s">
        <v>380</v>
      </c>
      <c r="H24" s="1" t="s">
        <v>381</v>
      </c>
      <c r="I24" s="1" t="s">
        <v>382</v>
      </c>
      <c r="J24" s="1" t="s">
        <v>383</v>
      </c>
      <c r="K24" s="1" t="s">
        <v>218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384</v>
      </c>
      <c r="B25" s="1" t="s">
        <v>178</v>
      </c>
      <c r="C25" s="1" t="s">
        <v>385</v>
      </c>
      <c r="D25" s="1" t="s">
        <v>386</v>
      </c>
      <c r="E25" s="1" t="s">
        <v>387</v>
      </c>
      <c r="F25" s="1" t="s">
        <v>388</v>
      </c>
      <c r="G25" s="1" t="s">
        <v>389</v>
      </c>
      <c r="H25" s="1" t="s">
        <v>185</v>
      </c>
      <c r="I25" s="1" t="s">
        <v>390</v>
      </c>
      <c r="J25" s="1" t="s">
        <v>391</v>
      </c>
      <c r="K25" s="1">
        <v>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392</v>
      </c>
      <c r="B26" s="1" t="s">
        <v>361</v>
      </c>
      <c r="C26" s="1" t="s">
        <v>215</v>
      </c>
      <c r="D26" s="1" t="s">
        <v>393</v>
      </c>
      <c r="E26" s="1" t="s">
        <v>394</v>
      </c>
      <c r="F26" s="1" t="s">
        <v>216</v>
      </c>
      <c r="G26" s="1" t="s">
        <v>395</v>
      </c>
      <c r="H26" s="1" t="s">
        <v>396</v>
      </c>
      <c r="I26" s="1" t="s">
        <v>397</v>
      </c>
      <c r="J26" s="1" t="s">
        <v>391</v>
      </c>
      <c r="K26" s="1" t="s">
        <v>398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399</v>
      </c>
      <c r="B27" s="1">
        <v>0.0</v>
      </c>
      <c r="C27" s="1">
        <v>0.0</v>
      </c>
      <c r="D27" s="1" t="s">
        <v>400</v>
      </c>
      <c r="E27" s="1" t="s">
        <v>401</v>
      </c>
      <c r="F27" s="1" t="s">
        <v>402</v>
      </c>
      <c r="G27" s="1" t="s">
        <v>403</v>
      </c>
      <c r="H27" s="1" t="s">
        <v>404</v>
      </c>
      <c r="I27" s="1" t="s">
        <v>405</v>
      </c>
      <c r="J27" s="1" t="s">
        <v>406</v>
      </c>
      <c r="K27" s="1" t="s">
        <v>407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408</v>
      </c>
      <c r="B28" s="1">
        <v>0.0</v>
      </c>
      <c r="C28" s="1">
        <v>0.0</v>
      </c>
      <c r="D28" s="1" t="s">
        <v>409</v>
      </c>
      <c r="E28" s="1" t="s">
        <v>410</v>
      </c>
      <c r="F28" s="1" t="s">
        <v>411</v>
      </c>
      <c r="G28" s="1" t="s">
        <v>412</v>
      </c>
      <c r="H28" s="1" t="s">
        <v>413</v>
      </c>
      <c r="I28" s="1">
        <v>2.0</v>
      </c>
      <c r="J28" s="1">
        <v>1.0</v>
      </c>
      <c r="K28" s="1">
        <v>11.0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415</v>
      </c>
      <c r="B30" s="1">
        <v>0.0</v>
      </c>
      <c r="C30" s="1">
        <v>-4.0</v>
      </c>
      <c r="D30" s="1" t="s">
        <v>416</v>
      </c>
      <c r="E30" s="1" t="s">
        <v>417</v>
      </c>
      <c r="F30" s="1" t="s">
        <v>418</v>
      </c>
      <c r="G30" s="1" t="s">
        <v>419</v>
      </c>
      <c r="H30" s="1" t="s">
        <v>420</v>
      </c>
      <c r="I30" s="1" t="s">
        <v>421</v>
      </c>
      <c r="J30" s="1" t="s">
        <v>422</v>
      </c>
      <c r="K30" s="1" t="s">
        <v>423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424</v>
      </c>
      <c r="B31" s="1" t="s">
        <v>425</v>
      </c>
      <c r="C31" s="1" t="s">
        <v>426</v>
      </c>
      <c r="D31" s="1" t="s">
        <v>427</v>
      </c>
      <c r="E31" s="1" t="s">
        <v>428</v>
      </c>
      <c r="F31" s="1" t="s">
        <v>429</v>
      </c>
      <c r="G31" s="1" t="s">
        <v>430</v>
      </c>
      <c r="H31" s="1" t="s">
        <v>431</v>
      </c>
      <c r="I31" s="1" t="s">
        <v>432</v>
      </c>
      <c r="J31" s="1" t="s">
        <v>433</v>
      </c>
      <c r="K31" s="1" t="s">
        <v>434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435</v>
      </c>
      <c r="B32" s="1" t="s">
        <v>436</v>
      </c>
      <c r="C32" s="1">
        <v>-1.0</v>
      </c>
      <c r="D32" s="1" t="s">
        <v>437</v>
      </c>
      <c r="E32" s="1" t="s">
        <v>417</v>
      </c>
      <c r="F32" s="1" t="s">
        <v>438</v>
      </c>
      <c r="G32" s="1" t="s">
        <v>439</v>
      </c>
      <c r="H32" s="1" t="s">
        <v>440</v>
      </c>
      <c r="I32" s="1" t="s">
        <v>441</v>
      </c>
      <c r="J32" s="1" t="s">
        <v>442</v>
      </c>
      <c r="K32" s="1" t="s">
        <v>443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444</v>
      </c>
      <c r="B33" s="1" t="s">
        <v>445</v>
      </c>
      <c r="C33" s="1" t="s">
        <v>446</v>
      </c>
      <c r="D33" s="1" t="s">
        <v>447</v>
      </c>
      <c r="E33" s="1" t="s">
        <v>428</v>
      </c>
      <c r="F33" s="1" t="s">
        <v>448</v>
      </c>
      <c r="G33" s="1" t="s">
        <v>449</v>
      </c>
      <c r="H33" s="1" t="s">
        <v>450</v>
      </c>
      <c r="I33" s="1" t="s">
        <v>451</v>
      </c>
      <c r="J33" s="1" t="s">
        <v>452</v>
      </c>
      <c r="K33" s="1" t="s">
        <v>453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454</v>
      </c>
      <c r="B34" s="1" t="s">
        <v>455</v>
      </c>
      <c r="C34" s="1" t="s">
        <v>456</v>
      </c>
      <c r="D34" s="1" t="s">
        <v>457</v>
      </c>
      <c r="E34" s="1" t="s">
        <v>458</v>
      </c>
      <c r="F34" s="1" t="s">
        <v>459</v>
      </c>
      <c r="G34" s="1" t="s">
        <v>460</v>
      </c>
      <c r="H34" s="1" t="s">
        <v>461</v>
      </c>
      <c r="I34" s="1" t="s">
        <v>462</v>
      </c>
      <c r="J34" s="1" t="s">
        <v>463</v>
      </c>
      <c r="K34" s="1" t="s">
        <v>464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465</v>
      </c>
      <c r="B35" s="1" t="s">
        <v>466</v>
      </c>
      <c r="C35" s="1" t="s">
        <v>157</v>
      </c>
      <c r="D35" s="1" t="s">
        <v>215</v>
      </c>
      <c r="E35" s="1" t="s">
        <v>467</v>
      </c>
      <c r="F35" s="1" t="s">
        <v>468</v>
      </c>
      <c r="G35" s="1" t="s">
        <v>469</v>
      </c>
      <c r="H35" s="1" t="s">
        <v>470</v>
      </c>
      <c r="I35" s="1" t="s">
        <v>471</v>
      </c>
      <c r="J35" s="1" t="s">
        <v>394</v>
      </c>
      <c r="K35" s="1" t="s">
        <v>472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473</v>
      </c>
      <c r="B36" s="1" t="s">
        <v>474</v>
      </c>
      <c r="C36" s="1" t="s">
        <v>475</v>
      </c>
      <c r="D36" s="1" t="s">
        <v>476</v>
      </c>
      <c r="E36" s="1" t="s">
        <v>477</v>
      </c>
      <c r="F36" s="1" t="s">
        <v>478</v>
      </c>
      <c r="G36" s="1" t="s">
        <v>479</v>
      </c>
      <c r="H36" s="1" t="s">
        <v>480</v>
      </c>
      <c r="I36" s="1" t="s">
        <v>481</v>
      </c>
      <c r="J36" s="1" t="s">
        <v>482</v>
      </c>
      <c r="K36" s="1" t="s">
        <v>483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484</v>
      </c>
      <c r="B37" s="1" t="s">
        <v>474</v>
      </c>
      <c r="C37" s="1" t="s">
        <v>475</v>
      </c>
      <c r="D37" s="1" t="s">
        <v>476</v>
      </c>
      <c r="E37" s="1" t="s">
        <v>477</v>
      </c>
      <c r="F37" s="1" t="s">
        <v>478</v>
      </c>
      <c r="G37" s="1" t="s">
        <v>479</v>
      </c>
      <c r="H37" s="1" t="s">
        <v>480</v>
      </c>
      <c r="I37" s="1" t="s">
        <v>481</v>
      </c>
      <c r="J37" s="1" t="s">
        <v>482</v>
      </c>
      <c r="K37" s="1" t="s">
        <v>483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485</v>
      </c>
      <c r="B38" s="1" t="s">
        <v>486</v>
      </c>
      <c r="C38" s="1" t="s">
        <v>487</v>
      </c>
      <c r="D38" s="1" t="s">
        <v>488</v>
      </c>
      <c r="E38" s="1" t="s">
        <v>489</v>
      </c>
      <c r="F38" s="1" t="s">
        <v>490</v>
      </c>
      <c r="G38" s="1" t="s">
        <v>491</v>
      </c>
      <c r="H38" s="1" t="s">
        <v>492</v>
      </c>
      <c r="I38" s="1" t="s">
        <v>493</v>
      </c>
      <c r="J38" s="1" t="s">
        <v>494</v>
      </c>
      <c r="K38" s="1" t="s">
        <v>495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496</v>
      </c>
      <c r="B39" s="1" t="s">
        <v>497</v>
      </c>
      <c r="C39" s="1" t="s">
        <v>498</v>
      </c>
      <c r="D39" s="1" t="s">
        <v>499</v>
      </c>
      <c r="E39" s="1" t="s">
        <v>500</v>
      </c>
      <c r="F39" s="1" t="s">
        <v>501</v>
      </c>
      <c r="G39" s="1" t="s">
        <v>117</v>
      </c>
      <c r="H39" s="1" t="s">
        <v>502</v>
      </c>
      <c r="I39" s="1" t="s">
        <v>503</v>
      </c>
      <c r="J39" s="1" t="s">
        <v>504</v>
      </c>
      <c r="K39" s="1" t="s">
        <v>505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506</v>
      </c>
      <c r="B40" s="1" t="s">
        <v>486</v>
      </c>
      <c r="C40" s="1" t="s">
        <v>487</v>
      </c>
      <c r="D40" s="1" t="s">
        <v>488</v>
      </c>
      <c r="E40" s="1" t="s">
        <v>489</v>
      </c>
      <c r="F40" s="1" t="s">
        <v>490</v>
      </c>
      <c r="G40" s="1" t="s">
        <v>491</v>
      </c>
      <c r="H40" s="1" t="s">
        <v>492</v>
      </c>
      <c r="I40" s="1" t="s">
        <v>493</v>
      </c>
      <c r="J40" s="1" t="s">
        <v>494</v>
      </c>
      <c r="K40" s="1" t="s">
        <v>495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507</v>
      </c>
      <c r="B41" s="1" t="s">
        <v>497</v>
      </c>
      <c r="C41" s="1" t="s">
        <v>498</v>
      </c>
      <c r="D41" s="1" t="s">
        <v>499</v>
      </c>
      <c r="E41" s="1" t="s">
        <v>500</v>
      </c>
      <c r="F41" s="1" t="s">
        <v>501</v>
      </c>
      <c r="G41" s="1" t="s">
        <v>117</v>
      </c>
      <c r="H41" s="1" t="s">
        <v>502</v>
      </c>
      <c r="I41" s="1" t="s">
        <v>503</v>
      </c>
      <c r="J41" s="1" t="s">
        <v>504</v>
      </c>
      <c r="K41" s="1" t="s">
        <v>505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509</v>
      </c>
      <c r="B43" s="1">
        <v>0.0</v>
      </c>
      <c r="C43" s="1" t="s">
        <v>510</v>
      </c>
      <c r="D43" s="1" t="s">
        <v>511</v>
      </c>
      <c r="E43" s="1" t="s">
        <v>512</v>
      </c>
      <c r="F43" s="1" t="s">
        <v>513</v>
      </c>
      <c r="G43" s="1" t="s">
        <v>514</v>
      </c>
      <c r="H43" s="1" t="s">
        <v>295</v>
      </c>
      <c r="I43" s="1" t="s">
        <v>515</v>
      </c>
      <c r="J43" s="1" t="s">
        <v>516</v>
      </c>
      <c r="K43" s="1" t="s">
        <v>517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518</v>
      </c>
      <c r="B44" s="1">
        <v>0.0</v>
      </c>
      <c r="C44" s="1">
        <v>19.0</v>
      </c>
      <c r="D44" s="1" t="s">
        <v>519</v>
      </c>
      <c r="E44" s="1" t="s">
        <v>520</v>
      </c>
      <c r="F44" s="1" t="s">
        <v>521</v>
      </c>
      <c r="G44" s="1" t="s">
        <v>522</v>
      </c>
      <c r="H44" s="1" t="s">
        <v>523</v>
      </c>
      <c r="I44" s="1" t="s">
        <v>524</v>
      </c>
      <c r="J44" s="1" t="s">
        <v>525</v>
      </c>
      <c r="K44" s="1" t="s">
        <v>526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527</v>
      </c>
      <c r="B45" s="1">
        <v>0.0</v>
      </c>
      <c r="C45" s="1" t="s">
        <v>528</v>
      </c>
      <c r="D45" s="1" t="s">
        <v>529</v>
      </c>
      <c r="E45" s="1" t="s">
        <v>530</v>
      </c>
      <c r="F45" s="1" t="s">
        <v>531</v>
      </c>
      <c r="G45" s="1" t="s">
        <v>532</v>
      </c>
      <c r="H45" s="1" t="s">
        <v>533</v>
      </c>
      <c r="I45" s="1" t="s">
        <v>534</v>
      </c>
      <c r="J45" s="1" t="s">
        <v>535</v>
      </c>
      <c r="K45" s="1" t="s">
        <v>183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536</v>
      </c>
      <c r="B46" s="1">
        <v>0.0</v>
      </c>
      <c r="C46" s="1" t="s">
        <v>537</v>
      </c>
      <c r="D46" s="1" t="s">
        <v>538</v>
      </c>
      <c r="E46" s="1">
        <v>0.0</v>
      </c>
      <c r="F46" s="1">
        <v>120.0</v>
      </c>
      <c r="G46" s="1" t="s">
        <v>539</v>
      </c>
      <c r="H46" s="1" t="s">
        <v>540</v>
      </c>
      <c r="I46" s="1" t="s">
        <v>541</v>
      </c>
      <c r="J46" s="1" t="s">
        <v>542</v>
      </c>
      <c r="K46" s="1" t="s">
        <v>543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544</v>
      </c>
      <c r="B47" s="1">
        <v>0.0</v>
      </c>
      <c r="C47" s="1" t="s">
        <v>537</v>
      </c>
      <c r="D47" s="1" t="s">
        <v>545</v>
      </c>
      <c r="E47" s="1">
        <v>0.0</v>
      </c>
      <c r="F47" s="1" t="s">
        <v>546</v>
      </c>
      <c r="G47" s="1" t="s">
        <v>547</v>
      </c>
      <c r="H47" s="1" t="s">
        <v>548</v>
      </c>
      <c r="I47" s="1" t="s">
        <v>549</v>
      </c>
      <c r="J47" s="1" t="s">
        <v>550</v>
      </c>
      <c r="K47" s="1" t="s">
        <v>551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552</v>
      </c>
      <c r="B48" s="1">
        <v>0.0</v>
      </c>
      <c r="C48" s="1" t="s">
        <v>553</v>
      </c>
      <c r="D48" s="1" t="s">
        <v>554</v>
      </c>
      <c r="E48" s="1" t="s">
        <v>555</v>
      </c>
      <c r="F48" s="1">
        <v>-1.0</v>
      </c>
      <c r="G48" s="1" t="s">
        <v>556</v>
      </c>
      <c r="H48" s="1" t="s">
        <v>557</v>
      </c>
      <c r="I48" s="1" t="s">
        <v>558</v>
      </c>
      <c r="J48" s="1" t="s">
        <v>559</v>
      </c>
      <c r="K48" s="1" t="s">
        <v>336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560</v>
      </c>
      <c r="B49" s="1">
        <v>0.0</v>
      </c>
      <c r="C49" s="1" t="s">
        <v>553</v>
      </c>
      <c r="D49" s="1" t="s">
        <v>554</v>
      </c>
      <c r="E49" s="1" t="s">
        <v>561</v>
      </c>
      <c r="F49" s="1">
        <v>-3.0</v>
      </c>
      <c r="G49" s="1" t="s">
        <v>562</v>
      </c>
      <c r="H49" s="1" t="s">
        <v>563</v>
      </c>
      <c r="I49" s="1">
        <v>0.0</v>
      </c>
      <c r="J49" s="1" t="s">
        <v>564</v>
      </c>
      <c r="K49" s="1" t="s">
        <v>565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566</v>
      </c>
      <c r="B50" s="1">
        <v>0.0</v>
      </c>
      <c r="C50" s="1" t="s">
        <v>553</v>
      </c>
      <c r="D50" s="1" t="s">
        <v>567</v>
      </c>
      <c r="E50" s="1" t="s">
        <v>568</v>
      </c>
      <c r="F50" s="1" t="s">
        <v>569</v>
      </c>
      <c r="G50" s="1" t="s">
        <v>570</v>
      </c>
      <c r="H50" s="1" t="s">
        <v>571</v>
      </c>
      <c r="I50" s="1" t="s">
        <v>572</v>
      </c>
      <c r="J50" s="1" t="s">
        <v>573</v>
      </c>
      <c r="K50" s="1" t="s">
        <v>574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575</v>
      </c>
      <c r="B51" s="1">
        <v>0.0</v>
      </c>
      <c r="C51" s="1" t="s">
        <v>576</v>
      </c>
      <c r="D51" s="1" t="s">
        <v>577</v>
      </c>
      <c r="E51" s="1" t="s">
        <v>578</v>
      </c>
      <c r="F51" s="1" t="s">
        <v>579</v>
      </c>
      <c r="G51" s="1" t="s">
        <v>580</v>
      </c>
      <c r="H51" s="1" t="s">
        <v>581</v>
      </c>
      <c r="I51" s="1" t="s">
        <v>582</v>
      </c>
      <c r="J51" s="1" t="s">
        <v>583</v>
      </c>
      <c r="K51" s="1" t="s">
        <v>584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585</v>
      </c>
      <c r="B52" s="1">
        <v>0.0</v>
      </c>
      <c r="C52" s="1" t="s">
        <v>586</v>
      </c>
      <c r="D52" s="1" t="s">
        <v>587</v>
      </c>
      <c r="E52" s="1" t="s">
        <v>588</v>
      </c>
      <c r="F52" s="1" t="s">
        <v>589</v>
      </c>
      <c r="G52" s="1" t="s">
        <v>590</v>
      </c>
      <c r="H52" s="1" t="s">
        <v>591</v>
      </c>
      <c r="I52" s="1" t="s">
        <v>592</v>
      </c>
      <c r="J52" s="1" t="s">
        <v>116</v>
      </c>
      <c r="K52" s="1" t="s">
        <v>593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594</v>
      </c>
      <c r="B53" s="1">
        <v>0.0</v>
      </c>
      <c r="C53" s="1">
        <v>0.0</v>
      </c>
      <c r="D53" s="1">
        <v>0.0</v>
      </c>
      <c r="E53" s="1" t="s">
        <v>595</v>
      </c>
      <c r="F53" s="1" t="s">
        <v>596</v>
      </c>
      <c r="G53" s="1" t="s">
        <v>597</v>
      </c>
      <c r="H53" s="1" t="s">
        <v>598</v>
      </c>
      <c r="I53" s="1" t="s">
        <v>599</v>
      </c>
      <c r="J53" s="1" t="s">
        <v>600</v>
      </c>
      <c r="K53" s="1" t="s">
        <v>601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602</v>
      </c>
      <c r="B54" s="1">
        <v>63.0</v>
      </c>
      <c r="C54" s="1" t="s">
        <v>603</v>
      </c>
      <c r="D54" s="1" t="s">
        <v>604</v>
      </c>
      <c r="E54" s="1" t="s">
        <v>605</v>
      </c>
      <c r="F54" s="1" t="s">
        <v>606</v>
      </c>
      <c r="G54" s="1" t="s">
        <v>607</v>
      </c>
      <c r="H54" s="1" t="s">
        <v>608</v>
      </c>
      <c r="I54" s="1" t="s">
        <v>609</v>
      </c>
      <c r="J54" s="1" t="s">
        <v>610</v>
      </c>
      <c r="K54" s="1" t="s">
        <v>611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612</v>
      </c>
      <c r="B55" s="1">
        <v>-1.0</v>
      </c>
      <c r="C55" s="1" t="s">
        <v>613</v>
      </c>
      <c r="D55" s="1">
        <v>-11.0</v>
      </c>
      <c r="E55" s="1" t="s">
        <v>614</v>
      </c>
      <c r="F55" s="1" t="s">
        <v>615</v>
      </c>
      <c r="G55" s="1" t="s">
        <v>616</v>
      </c>
      <c r="H55" s="1" t="s">
        <v>617</v>
      </c>
      <c r="I55" s="1" t="s">
        <v>618</v>
      </c>
      <c r="J55" s="1" t="s">
        <v>619</v>
      </c>
      <c r="K55" s="1" t="s">
        <v>620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621</v>
      </c>
      <c r="B56" s="1">
        <v>-1.0</v>
      </c>
      <c r="C56" s="1" t="s">
        <v>613</v>
      </c>
      <c r="D56" s="1">
        <v>-10.0</v>
      </c>
      <c r="E56" s="1" t="s">
        <v>245</v>
      </c>
      <c r="F56" s="1" t="s">
        <v>622</v>
      </c>
      <c r="G56" s="1" t="s">
        <v>623</v>
      </c>
      <c r="H56" s="1" t="s">
        <v>624</v>
      </c>
      <c r="I56" s="1" t="s">
        <v>625</v>
      </c>
      <c r="J56" s="1" t="s">
        <v>626</v>
      </c>
      <c r="K56" s="1" t="s">
        <v>627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628</v>
      </c>
      <c r="B57" s="1" t="s">
        <v>629</v>
      </c>
      <c r="C57" s="1" t="s">
        <v>630</v>
      </c>
      <c r="D57" s="1">
        <v>0.0</v>
      </c>
      <c r="E57" s="1" t="s">
        <v>631</v>
      </c>
      <c r="F57" s="1" t="s">
        <v>632</v>
      </c>
      <c r="G57" s="1" t="s">
        <v>633</v>
      </c>
      <c r="H57" s="1" t="s">
        <v>634</v>
      </c>
      <c r="I57" s="1" t="s">
        <v>635</v>
      </c>
      <c r="J57" s="1" t="s">
        <v>636</v>
      </c>
      <c r="K57" s="1" t="s">
        <v>637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638</v>
      </c>
      <c r="B58" s="1">
        <v>0.0</v>
      </c>
      <c r="C58" s="1">
        <v>0.0</v>
      </c>
      <c r="D58" s="1">
        <v>0.0</v>
      </c>
      <c r="E58" s="1" t="s">
        <v>639</v>
      </c>
      <c r="F58" s="1" t="s">
        <v>640</v>
      </c>
      <c r="G58" s="1" t="s">
        <v>641</v>
      </c>
      <c r="H58" s="1" t="s">
        <v>642</v>
      </c>
      <c r="I58" s="1" t="s">
        <v>643</v>
      </c>
      <c r="J58" s="1" t="s">
        <v>644</v>
      </c>
      <c r="K58" s="1" t="s">
        <v>645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646</v>
      </c>
      <c r="B59" s="1">
        <v>0.0</v>
      </c>
      <c r="C59" s="1">
        <v>0.0</v>
      </c>
      <c r="D59" s="1" t="s">
        <v>647</v>
      </c>
      <c r="E59" s="1">
        <v>205.0</v>
      </c>
      <c r="F59" s="1" t="s">
        <v>648</v>
      </c>
      <c r="G59" s="1" t="s">
        <v>649</v>
      </c>
      <c r="H59" s="1" t="s">
        <v>650</v>
      </c>
      <c r="I59" s="1" t="s">
        <v>651</v>
      </c>
      <c r="J59" s="1" t="s">
        <v>652</v>
      </c>
      <c r="K59" s="1" t="s">
        <v>653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654</v>
      </c>
      <c r="B60" s="1">
        <v>0.0</v>
      </c>
      <c r="C60" s="1" t="s">
        <v>655</v>
      </c>
      <c r="D60" s="1" t="s">
        <v>656</v>
      </c>
      <c r="E60" s="1" t="s">
        <v>657</v>
      </c>
      <c r="F60" s="1" t="s">
        <v>655</v>
      </c>
      <c r="G60" s="1" t="s">
        <v>655</v>
      </c>
      <c r="H60" s="1" t="s">
        <v>655</v>
      </c>
      <c r="I60" s="1" t="s">
        <v>658</v>
      </c>
      <c r="J60" s="1" t="s">
        <v>659</v>
      </c>
      <c r="K60" s="1" t="s">
        <v>655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661</v>
      </c>
      <c r="B62" s="1">
        <v>0.0</v>
      </c>
      <c r="C62" s="1">
        <v>0.0</v>
      </c>
      <c r="D62" s="1" t="s">
        <v>662</v>
      </c>
      <c r="E62" s="1" t="s">
        <v>663</v>
      </c>
      <c r="F62" s="1" t="s">
        <v>664</v>
      </c>
      <c r="G62" s="1" t="s">
        <v>665</v>
      </c>
      <c r="H62" s="1" t="s">
        <v>666</v>
      </c>
      <c r="I62" s="1" t="s">
        <v>667</v>
      </c>
      <c r="J62" s="1" t="s">
        <v>668</v>
      </c>
      <c r="K62" s="1" t="s">
        <v>669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670</v>
      </c>
      <c r="B63" s="1">
        <v>0.0</v>
      </c>
      <c r="C63" s="1">
        <v>0.0</v>
      </c>
      <c r="D63" s="1" t="s">
        <v>671</v>
      </c>
      <c r="E63" s="1" t="s">
        <v>672</v>
      </c>
      <c r="F63" s="1" t="s">
        <v>673</v>
      </c>
      <c r="G63" s="1" t="s">
        <v>674</v>
      </c>
      <c r="H63" s="1" t="s">
        <v>675</v>
      </c>
      <c r="I63" s="1" t="s">
        <v>676</v>
      </c>
      <c r="J63" s="1" t="s">
        <v>677</v>
      </c>
      <c r="K63" s="1" t="s">
        <v>678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679</v>
      </c>
      <c r="B64" s="1">
        <v>0.0</v>
      </c>
      <c r="C64" s="1">
        <v>0.0</v>
      </c>
      <c r="D64" s="1" t="s">
        <v>680</v>
      </c>
      <c r="E64" s="1" t="s">
        <v>681</v>
      </c>
      <c r="F64" s="1" t="s">
        <v>682</v>
      </c>
      <c r="G64" s="1" t="s">
        <v>683</v>
      </c>
      <c r="H64" s="1" t="s">
        <v>684</v>
      </c>
      <c r="I64" s="1" t="s">
        <v>685</v>
      </c>
      <c r="J64" s="1" t="s">
        <v>668</v>
      </c>
      <c r="K64" s="1" t="s">
        <v>493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686</v>
      </c>
      <c r="B65" s="1" t="s">
        <v>687</v>
      </c>
      <c r="C65" s="1">
        <v>0.0</v>
      </c>
      <c r="D65" s="1" t="s">
        <v>688</v>
      </c>
      <c r="E65" s="1" t="s">
        <v>689</v>
      </c>
      <c r="F65" s="1">
        <v>0.0</v>
      </c>
      <c r="G65" s="1" t="s">
        <v>690</v>
      </c>
      <c r="H65" s="1" t="s">
        <v>691</v>
      </c>
      <c r="I65" s="1" t="s">
        <v>692</v>
      </c>
      <c r="J65" s="1" t="s">
        <v>693</v>
      </c>
      <c r="K65" s="1" t="s">
        <v>694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695</v>
      </c>
      <c r="B66" s="1" t="s">
        <v>687</v>
      </c>
      <c r="C66" s="1">
        <v>0.0</v>
      </c>
      <c r="D66" s="1" t="s">
        <v>696</v>
      </c>
      <c r="E66" s="1" t="s">
        <v>697</v>
      </c>
      <c r="F66" s="1">
        <v>0.0</v>
      </c>
      <c r="G66" s="1" t="s">
        <v>698</v>
      </c>
      <c r="H66" s="1" t="s">
        <v>699</v>
      </c>
      <c r="I66" s="1" t="s">
        <v>700</v>
      </c>
      <c r="J66" s="1" t="s">
        <v>701</v>
      </c>
      <c r="K66" s="1" t="s">
        <v>379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702</v>
      </c>
      <c r="B67" s="1" t="s">
        <v>703</v>
      </c>
      <c r="C67" s="1">
        <v>0.0</v>
      </c>
      <c r="D67" s="1" t="s">
        <v>704</v>
      </c>
      <c r="E67" s="1" t="s">
        <v>705</v>
      </c>
      <c r="F67" s="1" t="s">
        <v>706</v>
      </c>
      <c r="G67" s="1" t="s">
        <v>707</v>
      </c>
      <c r="H67" s="1" t="s">
        <v>708</v>
      </c>
      <c r="I67" s="1" t="s">
        <v>709</v>
      </c>
      <c r="J67" s="1" t="s">
        <v>710</v>
      </c>
      <c r="K67" s="1" t="s">
        <v>711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712</v>
      </c>
      <c r="B68" s="1" t="s">
        <v>703</v>
      </c>
      <c r="C68" s="1">
        <v>0.0</v>
      </c>
      <c r="D68" s="1" t="s">
        <v>704</v>
      </c>
      <c r="E68" s="1" t="s">
        <v>713</v>
      </c>
      <c r="F68" s="1" t="s">
        <v>714</v>
      </c>
      <c r="G68" s="1">
        <v>0.0</v>
      </c>
      <c r="H68" s="1" t="s">
        <v>715</v>
      </c>
      <c r="I68" s="1" t="s">
        <v>716</v>
      </c>
      <c r="J68" s="1" t="s">
        <v>717</v>
      </c>
      <c r="K68" s="1" t="s">
        <v>718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719</v>
      </c>
      <c r="B69" s="1" t="s">
        <v>720</v>
      </c>
      <c r="C69" s="1">
        <v>0.0</v>
      </c>
      <c r="D69" s="1" t="s">
        <v>721</v>
      </c>
      <c r="E69" s="1" t="s">
        <v>722</v>
      </c>
      <c r="F69" s="1" t="s">
        <v>723</v>
      </c>
      <c r="G69" s="1" t="s">
        <v>724</v>
      </c>
      <c r="H69" s="1" t="s">
        <v>725</v>
      </c>
      <c r="I69" s="1" t="s">
        <v>726</v>
      </c>
      <c r="J69" s="1" t="s">
        <v>727</v>
      </c>
      <c r="K69" s="1" t="s">
        <v>565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728</v>
      </c>
      <c r="B70" s="1" t="s">
        <v>729</v>
      </c>
      <c r="C70" s="1">
        <v>0.0</v>
      </c>
      <c r="D70" s="1" t="s">
        <v>425</v>
      </c>
      <c r="E70" s="1" t="s">
        <v>730</v>
      </c>
      <c r="F70" s="1" t="s">
        <v>267</v>
      </c>
      <c r="G70" s="1" t="s">
        <v>731</v>
      </c>
      <c r="H70" s="1" t="s">
        <v>732</v>
      </c>
      <c r="I70" s="1" t="s">
        <v>733</v>
      </c>
      <c r="J70" s="1" t="s">
        <v>734</v>
      </c>
      <c r="K70" s="1" t="s">
        <v>735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736</v>
      </c>
      <c r="B71" s="1">
        <v>0.0</v>
      </c>
      <c r="C71" s="1">
        <v>0.0</v>
      </c>
      <c r="D71" s="1" t="s">
        <v>737</v>
      </c>
      <c r="E71" s="1" t="s">
        <v>738</v>
      </c>
      <c r="F71" s="1" t="s">
        <v>739</v>
      </c>
      <c r="G71" s="1" t="s">
        <v>740</v>
      </c>
      <c r="H71" s="1" t="s">
        <v>741</v>
      </c>
      <c r="I71" s="1" t="s">
        <v>742</v>
      </c>
      <c r="J71" s="1" t="s">
        <v>743</v>
      </c>
      <c r="K71" s="1" t="s">
        <v>744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745</v>
      </c>
      <c r="B72" s="1">
        <v>0.0</v>
      </c>
      <c r="C72" s="1">
        <v>0.0</v>
      </c>
      <c r="D72" s="1">
        <v>0.0</v>
      </c>
      <c r="E72" s="1">
        <v>0.0</v>
      </c>
      <c r="F72" s="1" t="s">
        <v>746</v>
      </c>
      <c r="G72" s="1" t="s">
        <v>747</v>
      </c>
      <c r="H72" s="1" t="s">
        <v>748</v>
      </c>
      <c r="I72" s="1" t="s">
        <v>749</v>
      </c>
      <c r="J72" s="1" t="s">
        <v>750</v>
      </c>
      <c r="K72" s="1" t="s">
        <v>751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752</v>
      </c>
      <c r="B73" s="1">
        <v>0.0</v>
      </c>
      <c r="C73" s="1">
        <v>0.0</v>
      </c>
      <c r="D73" s="1" t="s">
        <v>753</v>
      </c>
      <c r="E73" s="1" t="s">
        <v>754</v>
      </c>
      <c r="F73" s="1" t="s">
        <v>755</v>
      </c>
      <c r="G73" s="1" t="s">
        <v>756</v>
      </c>
      <c r="H73" s="1" t="s">
        <v>757</v>
      </c>
      <c r="I73" s="1" t="s">
        <v>758</v>
      </c>
      <c r="J73" s="1" t="s">
        <v>759</v>
      </c>
      <c r="K73" s="1" t="s">
        <v>175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760</v>
      </c>
      <c r="B74" s="1">
        <v>0.0</v>
      </c>
      <c r="C74" s="1">
        <v>0.0</v>
      </c>
      <c r="D74" s="1" t="s">
        <v>761</v>
      </c>
      <c r="E74" s="1">
        <v>0.0</v>
      </c>
      <c r="F74" s="1" t="s">
        <v>762</v>
      </c>
      <c r="G74" s="1" t="s">
        <v>428</v>
      </c>
      <c r="H74" s="1" t="s">
        <v>763</v>
      </c>
      <c r="I74" s="1" t="s">
        <v>764</v>
      </c>
      <c r="J74" s="1" t="s">
        <v>765</v>
      </c>
      <c r="K74" s="1" t="s">
        <v>766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767</v>
      </c>
      <c r="B75" s="1">
        <v>0.0</v>
      </c>
      <c r="C75" s="1">
        <v>0.0</v>
      </c>
      <c r="D75" s="1" t="s">
        <v>768</v>
      </c>
      <c r="E75" s="1">
        <v>0.0</v>
      </c>
      <c r="F75" s="1" t="s">
        <v>769</v>
      </c>
      <c r="G75" s="1" t="s">
        <v>770</v>
      </c>
      <c r="H75" s="1" t="s">
        <v>528</v>
      </c>
      <c r="I75" s="1" t="s">
        <v>771</v>
      </c>
      <c r="J75" s="1" t="s">
        <v>772</v>
      </c>
      <c r="K75" s="1" t="s">
        <v>773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774</v>
      </c>
      <c r="B76" s="1" t="s">
        <v>775</v>
      </c>
      <c r="C76" s="1">
        <v>0.0</v>
      </c>
      <c r="D76" s="1" t="s">
        <v>776</v>
      </c>
      <c r="E76" s="1" t="s">
        <v>777</v>
      </c>
      <c r="F76" s="1" t="s">
        <v>778</v>
      </c>
      <c r="G76" s="1" t="s">
        <v>779</v>
      </c>
      <c r="H76" s="1" t="s">
        <v>780</v>
      </c>
      <c r="I76" s="1" t="s">
        <v>781</v>
      </c>
      <c r="J76" s="1" t="s">
        <v>782</v>
      </c>
      <c r="K76" s="1" t="s">
        <v>783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784</v>
      </c>
      <c r="B77" s="1" t="s">
        <v>785</v>
      </c>
      <c r="C77" s="1">
        <v>0.0</v>
      </c>
      <c r="D77" s="1">
        <v>0.0</v>
      </c>
      <c r="E77" s="1" t="s">
        <v>786</v>
      </c>
      <c r="F77" s="1" t="s">
        <v>787</v>
      </c>
      <c r="G77" s="1" t="s">
        <v>788</v>
      </c>
      <c r="H77" s="1" t="s">
        <v>789</v>
      </c>
      <c r="I77" s="1" t="s">
        <v>790</v>
      </c>
      <c r="J77" s="1">
        <v>21.0</v>
      </c>
      <c r="K77" s="1" t="s">
        <v>791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792</v>
      </c>
      <c r="B78" s="1" t="s">
        <v>793</v>
      </c>
      <c r="C78" s="1">
        <v>0.0</v>
      </c>
      <c r="D78" s="1">
        <v>0.0</v>
      </c>
      <c r="E78" s="1" t="s">
        <v>794</v>
      </c>
      <c r="F78" s="1" t="s">
        <v>795</v>
      </c>
      <c r="G78" s="1" t="s">
        <v>796</v>
      </c>
      <c r="H78" s="1" t="s">
        <v>797</v>
      </c>
      <c r="I78" s="1" t="s">
        <v>798</v>
      </c>
      <c r="J78" s="1" t="s">
        <v>799</v>
      </c>
      <c r="K78" s="1" t="s">
        <v>800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801</v>
      </c>
      <c r="B79" s="1">
        <v>0.0</v>
      </c>
      <c r="C79" s="1">
        <v>0.0</v>
      </c>
      <c r="D79" s="1" t="s">
        <v>802</v>
      </c>
      <c r="E79" s="1" t="s">
        <v>803</v>
      </c>
      <c r="F79" s="1" t="s">
        <v>372</v>
      </c>
      <c r="G79" s="1" t="s">
        <v>655</v>
      </c>
      <c r="H79" s="1" t="s">
        <v>655</v>
      </c>
      <c r="I79" s="1" t="s">
        <v>245</v>
      </c>
      <c r="J79" s="1" t="s">
        <v>804</v>
      </c>
      <c r="K79" s="1" t="s">
        <v>805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806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807</v>
      </c>
      <c r="B81" s="1">
        <v>0.0</v>
      </c>
      <c r="C81" s="1">
        <v>0.0</v>
      </c>
      <c r="D81" s="1">
        <v>0.0</v>
      </c>
      <c r="E81" s="1" t="s">
        <v>808</v>
      </c>
      <c r="F81" s="1" t="s">
        <v>809</v>
      </c>
      <c r="G81" s="1" t="s">
        <v>810</v>
      </c>
      <c r="H81" s="1" t="s">
        <v>811</v>
      </c>
      <c r="I81" s="1" t="s">
        <v>812</v>
      </c>
      <c r="J81" s="1" t="s">
        <v>813</v>
      </c>
      <c r="K81" s="1" t="s">
        <v>814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815</v>
      </c>
      <c r="B82" s="1">
        <v>0.0</v>
      </c>
      <c r="C82" s="1">
        <v>0.0</v>
      </c>
      <c r="D82" s="1">
        <v>0.0</v>
      </c>
      <c r="E82" s="1" t="s">
        <v>816</v>
      </c>
      <c r="F82" s="1" t="s">
        <v>817</v>
      </c>
      <c r="G82" s="1" t="s">
        <v>818</v>
      </c>
      <c r="H82" s="1" t="s">
        <v>819</v>
      </c>
      <c r="I82" s="1" t="s">
        <v>820</v>
      </c>
      <c r="J82" s="1" t="s">
        <v>821</v>
      </c>
      <c r="K82" s="1" t="s">
        <v>822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823</v>
      </c>
      <c r="B83" s="1">
        <v>0.0</v>
      </c>
      <c r="C83" s="1">
        <v>0.0</v>
      </c>
      <c r="D83" s="1">
        <v>0.0</v>
      </c>
      <c r="E83" s="1" t="s">
        <v>824</v>
      </c>
      <c r="F83" s="1" t="s">
        <v>825</v>
      </c>
      <c r="G83" s="1" t="s">
        <v>826</v>
      </c>
      <c r="H83" s="1" t="s">
        <v>827</v>
      </c>
      <c r="I83" s="1" t="s">
        <v>828</v>
      </c>
      <c r="J83" s="1" t="s">
        <v>829</v>
      </c>
      <c r="K83" s="1" t="s">
        <v>830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831</v>
      </c>
      <c r="B84" s="1" t="s">
        <v>832</v>
      </c>
      <c r="C84" s="1">
        <v>0.0</v>
      </c>
      <c r="D84" s="1">
        <v>0.0</v>
      </c>
      <c r="E84" s="1" t="s">
        <v>833</v>
      </c>
      <c r="F84" s="1" t="s">
        <v>834</v>
      </c>
      <c r="G84" s="1" t="s">
        <v>835</v>
      </c>
      <c r="H84" s="1" t="s">
        <v>836</v>
      </c>
      <c r="I84" s="1">
        <v>23.0</v>
      </c>
      <c r="J84" s="1" t="s">
        <v>837</v>
      </c>
      <c r="K84" s="1" t="s">
        <v>838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839</v>
      </c>
      <c r="B85" s="1" t="s">
        <v>832</v>
      </c>
      <c r="C85" s="1">
        <v>0.0</v>
      </c>
      <c r="D85" s="1">
        <v>0.0</v>
      </c>
      <c r="E85" s="1" t="s">
        <v>840</v>
      </c>
      <c r="F85" s="1">
        <v>246.0</v>
      </c>
      <c r="G85" s="1" t="s">
        <v>841</v>
      </c>
      <c r="H85" s="1" t="s">
        <v>842</v>
      </c>
      <c r="I85" s="1" t="s">
        <v>843</v>
      </c>
      <c r="J85" s="1" t="s">
        <v>844</v>
      </c>
      <c r="K85" s="1" t="s">
        <v>845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846</v>
      </c>
      <c r="B86" s="1" t="s">
        <v>847</v>
      </c>
      <c r="C86" s="1">
        <v>0.0</v>
      </c>
      <c r="D86" s="1">
        <v>0.0</v>
      </c>
      <c r="E86" s="1" t="s">
        <v>848</v>
      </c>
      <c r="F86" s="1" t="s">
        <v>849</v>
      </c>
      <c r="G86" s="1" t="s">
        <v>850</v>
      </c>
      <c r="H86" s="1" t="s">
        <v>851</v>
      </c>
      <c r="I86" s="1">
        <v>8.0</v>
      </c>
      <c r="J86" s="1" t="s">
        <v>852</v>
      </c>
      <c r="K86" s="1" t="s">
        <v>853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854</v>
      </c>
      <c r="B87" s="1" t="s">
        <v>847</v>
      </c>
      <c r="C87" s="1">
        <v>0.0</v>
      </c>
      <c r="D87" s="1">
        <v>0.0</v>
      </c>
      <c r="E87" s="1" t="s">
        <v>855</v>
      </c>
      <c r="F87" s="1" t="s">
        <v>856</v>
      </c>
      <c r="G87" s="1" t="s">
        <v>857</v>
      </c>
      <c r="H87" s="1" t="s">
        <v>858</v>
      </c>
      <c r="I87" s="1" t="s">
        <v>859</v>
      </c>
      <c r="J87" s="1" t="s">
        <v>860</v>
      </c>
      <c r="K87" s="1" t="s">
        <v>861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862</v>
      </c>
      <c r="B88" s="1">
        <v>0.0</v>
      </c>
      <c r="C88" s="1">
        <v>0.0</v>
      </c>
      <c r="D88" s="1">
        <v>0.0</v>
      </c>
      <c r="E88" s="1" t="s">
        <v>863</v>
      </c>
      <c r="F88" s="1" t="s">
        <v>864</v>
      </c>
      <c r="G88" s="1" t="s">
        <v>865</v>
      </c>
      <c r="H88" s="1" t="s">
        <v>866</v>
      </c>
      <c r="I88" s="1" t="s">
        <v>867</v>
      </c>
      <c r="J88" s="1" t="s">
        <v>868</v>
      </c>
      <c r="K88" s="1" t="s">
        <v>869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870</v>
      </c>
      <c r="B89" s="1" t="s">
        <v>871</v>
      </c>
      <c r="C89" s="1">
        <v>0.0</v>
      </c>
      <c r="D89" s="1">
        <v>0.0</v>
      </c>
      <c r="E89" s="1" t="s">
        <v>872</v>
      </c>
      <c r="F89" s="1" t="s">
        <v>873</v>
      </c>
      <c r="G89" s="1" t="s">
        <v>874</v>
      </c>
      <c r="H89" s="1" t="s">
        <v>875</v>
      </c>
      <c r="I89" s="1" t="s">
        <v>876</v>
      </c>
      <c r="J89" s="1" t="s">
        <v>877</v>
      </c>
      <c r="K89" s="1" t="s">
        <v>878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879</v>
      </c>
      <c r="B90" s="1">
        <v>0.0</v>
      </c>
      <c r="C90" s="1">
        <v>0.0</v>
      </c>
      <c r="D90" s="1">
        <v>0.0</v>
      </c>
      <c r="E90" s="1" t="s">
        <v>880</v>
      </c>
      <c r="F90" s="1" t="s">
        <v>881</v>
      </c>
      <c r="G90" s="1" t="s">
        <v>882</v>
      </c>
      <c r="H90" s="1" t="s">
        <v>883</v>
      </c>
      <c r="I90" s="1" t="s">
        <v>884</v>
      </c>
      <c r="J90" s="1" t="s">
        <v>885</v>
      </c>
      <c r="K90" s="1" t="s">
        <v>886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887</v>
      </c>
      <c r="B91" s="1">
        <v>0.0</v>
      </c>
      <c r="C91" s="1">
        <v>0.0</v>
      </c>
      <c r="D91" s="1">
        <v>0.0</v>
      </c>
      <c r="E91" s="1">
        <v>0.0</v>
      </c>
      <c r="F91" s="1" t="s">
        <v>888</v>
      </c>
      <c r="G91" s="1" t="s">
        <v>889</v>
      </c>
      <c r="H91" s="1" t="s">
        <v>890</v>
      </c>
      <c r="I91" s="1" t="s">
        <v>891</v>
      </c>
      <c r="J91" s="1" t="s">
        <v>892</v>
      </c>
      <c r="K91" s="1" t="s">
        <v>893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894</v>
      </c>
      <c r="B92" s="1" t="s">
        <v>895</v>
      </c>
      <c r="C92" s="1">
        <v>0.0</v>
      </c>
      <c r="D92" s="1">
        <v>0.0</v>
      </c>
      <c r="E92" s="1" t="s">
        <v>896</v>
      </c>
      <c r="F92" s="1" t="s">
        <v>897</v>
      </c>
      <c r="G92" s="1" t="s">
        <v>898</v>
      </c>
      <c r="H92" s="1" t="s">
        <v>899</v>
      </c>
      <c r="I92" s="1" t="s">
        <v>900</v>
      </c>
      <c r="J92" s="1" t="s">
        <v>901</v>
      </c>
      <c r="K92" s="1" t="s">
        <v>902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903</v>
      </c>
      <c r="B93" s="1" t="s">
        <v>904</v>
      </c>
      <c r="C93" s="1">
        <v>0.0</v>
      </c>
      <c r="D93" s="1">
        <v>0.0</v>
      </c>
      <c r="E93" s="1" t="s">
        <v>905</v>
      </c>
      <c r="F93" s="1">
        <v>0.0</v>
      </c>
      <c r="G93" s="1" t="s">
        <v>906</v>
      </c>
      <c r="H93" s="1" t="s">
        <v>907</v>
      </c>
      <c r="I93" s="1" t="s">
        <v>908</v>
      </c>
      <c r="J93" s="1" t="s">
        <v>909</v>
      </c>
      <c r="K93" s="1" t="s">
        <v>910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911</v>
      </c>
      <c r="B94" s="1" t="s">
        <v>904</v>
      </c>
      <c r="C94" s="1">
        <v>0.0</v>
      </c>
      <c r="D94" s="1">
        <v>0.0</v>
      </c>
      <c r="E94" s="1" t="s">
        <v>912</v>
      </c>
      <c r="F94" s="1" t="s">
        <v>913</v>
      </c>
      <c r="G94" s="1" t="s">
        <v>914</v>
      </c>
      <c r="H94" s="1" t="s">
        <v>915</v>
      </c>
      <c r="I94" s="1" t="s">
        <v>916</v>
      </c>
      <c r="J94" s="1" t="s">
        <v>917</v>
      </c>
      <c r="K94" s="1" t="s">
        <v>918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919</v>
      </c>
      <c r="B95" s="1" t="s">
        <v>920</v>
      </c>
      <c r="C95" s="1">
        <v>0.0</v>
      </c>
      <c r="D95" s="1">
        <v>0.0</v>
      </c>
      <c r="E95" s="1" t="s">
        <v>921</v>
      </c>
      <c r="F95" s="1" t="s">
        <v>922</v>
      </c>
      <c r="G95" s="1" t="s">
        <v>923</v>
      </c>
      <c r="H95" s="1" t="s">
        <v>924</v>
      </c>
      <c r="I95" s="1" t="s">
        <v>925</v>
      </c>
      <c r="J95" s="1" t="s">
        <v>926</v>
      </c>
      <c r="K95" s="1" t="s">
        <v>927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928</v>
      </c>
      <c r="B96" s="1">
        <v>0.0</v>
      </c>
      <c r="C96" s="1">
        <v>0.0</v>
      </c>
      <c r="D96" s="1">
        <v>0.0</v>
      </c>
      <c r="E96" s="1">
        <v>0.0</v>
      </c>
      <c r="F96" s="1" t="s">
        <v>929</v>
      </c>
      <c r="G96" s="1" t="s">
        <v>605</v>
      </c>
      <c r="H96" s="1" t="s">
        <v>930</v>
      </c>
      <c r="I96" s="1" t="s">
        <v>931</v>
      </c>
      <c r="J96" s="1" t="s">
        <v>932</v>
      </c>
      <c r="K96" s="1" t="s">
        <v>933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934</v>
      </c>
      <c r="B97" s="1">
        <v>0.0</v>
      </c>
      <c r="C97" s="1">
        <v>0.0</v>
      </c>
      <c r="D97" s="1">
        <v>0.0</v>
      </c>
      <c r="E97" s="1">
        <v>0.0</v>
      </c>
      <c r="F97" s="1" t="s">
        <v>935</v>
      </c>
      <c r="G97" s="1" t="s">
        <v>936</v>
      </c>
      <c r="H97" s="1" t="s">
        <v>937</v>
      </c>
      <c r="I97" s="1" t="s">
        <v>938</v>
      </c>
      <c r="J97" s="1" t="s">
        <v>939</v>
      </c>
      <c r="K97" s="1" t="s">
        <v>940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941</v>
      </c>
      <c r="B98" s="1">
        <v>0.0</v>
      </c>
      <c r="C98" s="1">
        <v>0.0</v>
      </c>
      <c r="D98" s="1">
        <v>0.0</v>
      </c>
      <c r="E98" s="1" t="s">
        <v>942</v>
      </c>
      <c r="F98" s="1" t="s">
        <v>943</v>
      </c>
      <c r="G98" s="1" t="s">
        <v>944</v>
      </c>
      <c r="H98" s="1" t="s">
        <v>655</v>
      </c>
      <c r="I98" s="1" t="s">
        <v>945</v>
      </c>
      <c r="J98" s="1" t="s">
        <v>946</v>
      </c>
      <c r="K98" s="1" t="s">
        <v>946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947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948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949</v>
      </c>
      <c r="H100" s="1" t="s">
        <v>950</v>
      </c>
      <c r="I100" s="1" t="s">
        <v>951</v>
      </c>
      <c r="J100" s="1" t="s">
        <v>952</v>
      </c>
      <c r="K100" s="1" t="s">
        <v>953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954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955</v>
      </c>
      <c r="H101" s="1" t="s">
        <v>956</v>
      </c>
      <c r="I101" s="1" t="s">
        <v>957</v>
      </c>
      <c r="J101" s="1" t="s">
        <v>716</v>
      </c>
      <c r="K101" s="1" t="s">
        <v>958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959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960</v>
      </c>
      <c r="H102" s="1" t="s">
        <v>861</v>
      </c>
      <c r="I102" s="1" t="s">
        <v>961</v>
      </c>
      <c r="J102" s="1" t="s">
        <v>962</v>
      </c>
      <c r="K102" s="1" t="s">
        <v>963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964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965</v>
      </c>
      <c r="H103" s="1" t="s">
        <v>966</v>
      </c>
      <c r="I103" s="1" t="s">
        <v>967</v>
      </c>
      <c r="J103" s="1" t="s">
        <v>968</v>
      </c>
      <c r="K103" s="1" t="s">
        <v>969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970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971</v>
      </c>
      <c r="H104" s="1" t="s">
        <v>972</v>
      </c>
      <c r="I104" s="1" t="s">
        <v>973</v>
      </c>
      <c r="J104" s="1" t="s">
        <v>974</v>
      </c>
      <c r="K104" s="1" t="s">
        <v>975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976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977</v>
      </c>
      <c r="H105" s="1" t="s">
        <v>978</v>
      </c>
      <c r="I105" s="1" t="s">
        <v>979</v>
      </c>
      <c r="J105" s="1" t="s">
        <v>980</v>
      </c>
      <c r="K105" s="1" t="s">
        <v>981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982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983</v>
      </c>
      <c r="H106" s="1" t="s">
        <v>984</v>
      </c>
      <c r="I106" s="1" t="s">
        <v>985</v>
      </c>
      <c r="J106" s="1" t="s">
        <v>986</v>
      </c>
      <c r="K106" s="1" t="s">
        <v>711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987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988</v>
      </c>
      <c r="H107" s="1" t="s">
        <v>989</v>
      </c>
      <c r="I107" s="1" t="s">
        <v>990</v>
      </c>
      <c r="J107" s="1" t="s">
        <v>780</v>
      </c>
      <c r="K107" s="1" t="s">
        <v>991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992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993</v>
      </c>
      <c r="H108" s="1" t="s">
        <v>994</v>
      </c>
      <c r="I108" s="1" t="s">
        <v>995</v>
      </c>
      <c r="J108" s="1" t="s">
        <v>996</v>
      </c>
      <c r="K108" s="1" t="s">
        <v>997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998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999</v>
      </c>
      <c r="H109" s="1" t="s">
        <v>1000</v>
      </c>
      <c r="I109" s="1" t="s">
        <v>1001</v>
      </c>
      <c r="J109" s="1" t="s">
        <v>765</v>
      </c>
      <c r="K109" s="1" t="s">
        <v>1002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1003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1004</v>
      </c>
      <c r="H110" s="1" t="s">
        <v>1005</v>
      </c>
      <c r="I110" s="1" t="s">
        <v>1006</v>
      </c>
      <c r="J110" s="1" t="s">
        <v>1007</v>
      </c>
      <c r="K110" s="1" t="s">
        <v>979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1008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1009</v>
      </c>
      <c r="H111" s="1" t="s">
        <v>1010</v>
      </c>
      <c r="I111" s="1" t="s">
        <v>1011</v>
      </c>
      <c r="J111" s="1" t="s">
        <v>1012</v>
      </c>
      <c r="K111" s="1" t="s">
        <v>1013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1014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1015</v>
      </c>
      <c r="H112" s="1" t="s">
        <v>1016</v>
      </c>
      <c r="I112" s="1" t="s">
        <v>1017</v>
      </c>
      <c r="J112" s="1" t="s">
        <v>1018</v>
      </c>
      <c r="K112" s="1" t="s">
        <v>1019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1020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1021</v>
      </c>
      <c r="H113" s="1" t="s">
        <v>1022</v>
      </c>
      <c r="I113" s="1" t="s">
        <v>1023</v>
      </c>
      <c r="J113" s="1" t="s">
        <v>1024</v>
      </c>
      <c r="K113" s="1" t="s">
        <v>1025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1026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1027</v>
      </c>
      <c r="H114" s="1" t="s">
        <v>1028</v>
      </c>
      <c r="I114" s="1" t="s">
        <v>1029</v>
      </c>
      <c r="J114" s="1" t="s">
        <v>1030</v>
      </c>
      <c r="K114" s="1" t="s">
        <v>1031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1032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1033</v>
      </c>
      <c r="I115" s="1" t="s">
        <v>1034</v>
      </c>
      <c r="J115" s="1" t="s">
        <v>1035</v>
      </c>
      <c r="K115" s="1" t="s">
        <v>1036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1037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1038</v>
      </c>
      <c r="I116" s="1" t="s">
        <v>1039</v>
      </c>
      <c r="J116" s="1" t="s">
        <v>1040</v>
      </c>
      <c r="K116" s="1" t="s">
        <v>1041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1042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1043</v>
      </c>
      <c r="H117" s="1" t="s">
        <v>1044</v>
      </c>
      <c r="I117" s="1" t="s">
        <v>1045</v>
      </c>
      <c r="J117" s="1" t="s">
        <v>1046</v>
      </c>
      <c r="K117" s="1" t="s">
        <v>1046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1047</v>
      </c>
      <c r="C1" s="1" t="s">
        <v>1048</v>
      </c>
      <c r="D1" s="1" t="s">
        <v>1049</v>
      </c>
      <c r="E1" s="1" t="s">
        <v>1050</v>
      </c>
      <c r="F1" s="1" t="s">
        <v>1051</v>
      </c>
      <c r="G1" s="1" t="s">
        <v>1052</v>
      </c>
      <c r="H1" s="1" t="s">
        <v>1053</v>
      </c>
      <c r="I1" s="1" t="s">
        <v>1054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1055</v>
      </c>
      <c r="B2" s="1" t="s">
        <v>1056</v>
      </c>
      <c r="C2" s="1" t="s">
        <v>1057</v>
      </c>
      <c r="D2" s="1" t="s">
        <v>1058</v>
      </c>
      <c r="E2" s="1" t="s">
        <v>1059</v>
      </c>
      <c r="F2" s="1" t="s">
        <v>1060</v>
      </c>
      <c r="G2" s="1" t="s">
        <v>1061</v>
      </c>
      <c r="H2" s="1" t="s">
        <v>1061</v>
      </c>
      <c r="I2" s="1" t="s">
        <v>1062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1063</v>
      </c>
      <c r="B3" s="1" t="s">
        <v>1062</v>
      </c>
      <c r="C3" s="1" t="s">
        <v>1064</v>
      </c>
      <c r="D3" s="1" t="s">
        <v>1065</v>
      </c>
      <c r="E3" s="1" t="s">
        <v>1066</v>
      </c>
      <c r="F3" s="1" t="s">
        <v>1067</v>
      </c>
      <c r="G3" s="1" t="s">
        <v>1068</v>
      </c>
      <c r="H3" s="1" t="s">
        <v>1069</v>
      </c>
      <c r="I3" s="1" t="s">
        <v>1062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1070</v>
      </c>
      <c r="B4" s="1" t="s">
        <v>1056</v>
      </c>
      <c r="C4" s="1" t="s">
        <v>1071</v>
      </c>
      <c r="D4" s="1" t="s">
        <v>1072</v>
      </c>
      <c r="E4" s="1" t="s">
        <v>1059</v>
      </c>
      <c r="F4" s="1" t="s">
        <v>1073</v>
      </c>
      <c r="G4" s="1" t="s">
        <v>1074</v>
      </c>
      <c r="H4" s="1" t="s">
        <v>1075</v>
      </c>
      <c r="I4" s="1" t="s">
        <v>1076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1063</v>
      </c>
      <c r="B5" s="1" t="s">
        <v>1062</v>
      </c>
      <c r="C5" s="1" t="s">
        <v>1077</v>
      </c>
      <c r="D5" s="1" t="s">
        <v>1078</v>
      </c>
      <c r="E5" s="1" t="s">
        <v>1079</v>
      </c>
      <c r="F5" s="1" t="s">
        <v>1080</v>
      </c>
      <c r="G5" s="1" t="s">
        <v>1081</v>
      </c>
      <c r="H5" s="1" t="s">
        <v>1082</v>
      </c>
      <c r="I5" s="1" t="s">
        <v>1083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1084</v>
      </c>
      <c r="B6" s="1" t="s">
        <v>1085</v>
      </c>
      <c r="C6" s="1" t="s">
        <v>1086</v>
      </c>
      <c r="D6" s="1" t="s">
        <v>1087</v>
      </c>
      <c r="E6" s="1" t="s">
        <v>1088</v>
      </c>
      <c r="F6" s="1" t="s">
        <v>1089</v>
      </c>
      <c r="G6" s="1" t="s">
        <v>1090</v>
      </c>
      <c r="H6" s="1" t="s">
        <v>1091</v>
      </c>
      <c r="I6" s="1" t="s">
        <v>1092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1093</v>
      </c>
      <c r="B7" s="1" t="s">
        <v>1062</v>
      </c>
      <c r="C7" s="1" t="s">
        <v>1062</v>
      </c>
      <c r="D7" s="1" t="s">
        <v>1062</v>
      </c>
      <c r="E7" s="1" t="s">
        <v>1062</v>
      </c>
      <c r="F7" s="1" t="s">
        <v>1062</v>
      </c>
      <c r="G7" s="1" t="s">
        <v>1062</v>
      </c>
      <c r="H7" s="1" t="s">
        <v>1062</v>
      </c>
      <c r="I7" s="1" t="s">
        <v>1062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1094</v>
      </c>
      <c r="B8" s="1" t="s">
        <v>1062</v>
      </c>
      <c r="C8" s="1" t="s">
        <v>1095</v>
      </c>
      <c r="D8" s="1" t="s">
        <v>1096</v>
      </c>
      <c r="E8" s="1" t="s">
        <v>1097</v>
      </c>
      <c r="F8" s="1" t="s">
        <v>1098</v>
      </c>
      <c r="G8" s="1" t="s">
        <v>1099</v>
      </c>
      <c r="H8" s="1" t="s">
        <v>1096</v>
      </c>
      <c r="I8" s="1" t="s">
        <v>1100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1101</v>
      </c>
      <c r="B9" s="1" t="s">
        <v>1102</v>
      </c>
      <c r="C9" s="1" t="s">
        <v>1103</v>
      </c>
      <c r="D9" s="1" t="s">
        <v>1104</v>
      </c>
      <c r="E9" s="1" t="s">
        <v>1105</v>
      </c>
      <c r="F9" s="1" t="s">
        <v>1106</v>
      </c>
      <c r="G9" s="1" t="s">
        <v>1107</v>
      </c>
      <c r="H9" s="1" t="s">
        <v>1108</v>
      </c>
      <c r="I9" s="1" t="s">
        <v>1109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1110</v>
      </c>
      <c r="B10" s="1" t="s">
        <v>1102</v>
      </c>
      <c r="C10" s="1" t="s">
        <v>1111</v>
      </c>
      <c r="D10" s="1" t="s">
        <v>1112</v>
      </c>
      <c r="E10" s="1" t="s">
        <v>1105</v>
      </c>
      <c r="F10" s="1" t="s">
        <v>1113</v>
      </c>
      <c r="G10" s="1" t="s">
        <v>1114</v>
      </c>
      <c r="H10" s="1" t="s">
        <v>1115</v>
      </c>
      <c r="I10" s="1" t="s">
        <v>1116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1117</v>
      </c>
      <c r="B11" s="1" t="s">
        <v>1118</v>
      </c>
      <c r="C11" s="1" t="s">
        <v>1119</v>
      </c>
      <c r="D11" s="1" t="s">
        <v>1120</v>
      </c>
      <c r="E11" s="1" t="s">
        <v>1121</v>
      </c>
      <c r="F11" s="1" t="s">
        <v>1122</v>
      </c>
      <c r="G11" s="1" t="s">
        <v>1123</v>
      </c>
      <c r="H11" s="1" t="s">
        <v>1124</v>
      </c>
      <c r="I11" s="1" t="s">
        <v>1125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1126</v>
      </c>
      <c r="B12" s="1" t="s">
        <v>1127</v>
      </c>
      <c r="C12" s="1" t="s">
        <v>1128</v>
      </c>
      <c r="D12" s="1" t="s">
        <v>1129</v>
      </c>
      <c r="E12" s="1" t="s">
        <v>1130</v>
      </c>
      <c r="F12" s="1" t="s">
        <v>1131</v>
      </c>
      <c r="G12" s="1" t="s">
        <v>1132</v>
      </c>
      <c r="H12" s="1" t="s">
        <v>1133</v>
      </c>
      <c r="I12" s="1" t="s">
        <v>1134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1135</v>
      </c>
      <c r="B13" s="1" t="s">
        <v>1062</v>
      </c>
      <c r="C13" s="1" t="s">
        <v>1136</v>
      </c>
      <c r="D13" s="1" t="s">
        <v>1062</v>
      </c>
      <c r="E13" s="1" t="s">
        <v>1062</v>
      </c>
      <c r="F13" s="1" t="s">
        <v>1062</v>
      </c>
      <c r="G13" s="1" t="s">
        <v>1137</v>
      </c>
      <c r="H13" s="1" t="s">
        <v>1138</v>
      </c>
      <c r="I13" s="1" t="s">
        <v>1139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1140</v>
      </c>
      <c r="B14" s="1" t="s">
        <v>1062</v>
      </c>
      <c r="C14" s="1" t="s">
        <v>1141</v>
      </c>
      <c r="D14" s="1" t="s">
        <v>1062</v>
      </c>
      <c r="E14" s="1" t="s">
        <v>1062</v>
      </c>
      <c r="F14" s="1" t="s">
        <v>1062</v>
      </c>
      <c r="G14" s="1" t="s">
        <v>1142</v>
      </c>
      <c r="H14" s="1" t="s">
        <v>1143</v>
      </c>
      <c r="I14" s="1" t="s">
        <v>1144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1145</v>
      </c>
      <c r="B15" s="1" t="s">
        <v>184</v>
      </c>
      <c r="C15" s="1" t="s">
        <v>184</v>
      </c>
      <c r="D15" s="1" t="s">
        <v>185</v>
      </c>
      <c r="E15" s="1" t="s">
        <v>186</v>
      </c>
      <c r="F15" s="1" t="s">
        <v>186</v>
      </c>
      <c r="G15" s="1" t="s">
        <v>186</v>
      </c>
      <c r="H15" s="1" t="s">
        <v>1146</v>
      </c>
      <c r="I15" s="1" t="s">
        <v>1147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1148</v>
      </c>
      <c r="B16" s="1" t="s">
        <v>1149</v>
      </c>
      <c r="C16" s="1" t="s">
        <v>1150</v>
      </c>
      <c r="D16" s="1" t="s">
        <v>1151</v>
      </c>
      <c r="E16" s="1" t="s">
        <v>1152</v>
      </c>
      <c r="F16" s="1" t="s">
        <v>1153</v>
      </c>
      <c r="G16" s="1" t="s">
        <v>1154</v>
      </c>
      <c r="H16" s="1" t="s">
        <v>1155</v>
      </c>
      <c r="I16" s="1" t="s">
        <v>1156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1157</v>
      </c>
      <c r="B17" s="1" t="s">
        <v>158</v>
      </c>
      <c r="C17" s="1" t="s">
        <v>159</v>
      </c>
      <c r="D17" s="1" t="s">
        <v>160</v>
      </c>
      <c r="E17" s="1" t="s">
        <v>161</v>
      </c>
      <c r="F17" s="1" t="s">
        <v>162</v>
      </c>
      <c r="G17" s="1" t="s">
        <v>1158</v>
      </c>
      <c r="H17" s="1" t="s">
        <v>173</v>
      </c>
      <c r="I17" s="1" t="s">
        <v>1159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1160</v>
      </c>
      <c r="B18" s="1" t="s">
        <v>1161</v>
      </c>
      <c r="C18" s="1" t="s">
        <v>1162</v>
      </c>
      <c r="D18" s="1" t="s">
        <v>1163</v>
      </c>
      <c r="E18" s="1" t="s">
        <v>1164</v>
      </c>
      <c r="F18" s="1" t="s">
        <v>1165</v>
      </c>
      <c r="G18" s="1" t="s">
        <v>1166</v>
      </c>
      <c r="H18" s="1" t="s">
        <v>1167</v>
      </c>
      <c r="I18" s="1" t="s">
        <v>1168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1169</v>
      </c>
      <c r="B19" s="1" t="s">
        <v>1170</v>
      </c>
      <c r="C19" s="1" t="s">
        <v>1171</v>
      </c>
      <c r="D19" s="1" t="s">
        <v>1172</v>
      </c>
      <c r="E19" s="1" t="s">
        <v>1173</v>
      </c>
      <c r="F19" s="1" t="s">
        <v>1174</v>
      </c>
      <c r="G19" s="1" t="s">
        <v>1175</v>
      </c>
      <c r="H19" s="1" t="s">
        <v>1176</v>
      </c>
      <c r="I19" s="1" t="s">
        <v>1177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1178</v>
      </c>
      <c r="B20" s="1" t="s">
        <v>452</v>
      </c>
      <c r="C20" s="1" t="s">
        <v>1179</v>
      </c>
      <c r="D20" s="1" t="s">
        <v>1180</v>
      </c>
      <c r="E20" s="1" t="s">
        <v>1181</v>
      </c>
      <c r="F20" s="1" t="s">
        <v>1181</v>
      </c>
      <c r="G20" s="1" t="s">
        <v>1182</v>
      </c>
      <c r="H20" s="1" t="s">
        <v>1183</v>
      </c>
      <c r="I20" s="1" t="s">
        <v>1184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1185</v>
      </c>
      <c r="B21" s="1" t="s">
        <v>1186</v>
      </c>
      <c r="C21" s="1" t="s">
        <v>1187</v>
      </c>
      <c r="D21" s="1" t="s">
        <v>1188</v>
      </c>
      <c r="E21" s="1" t="s">
        <v>1189</v>
      </c>
      <c r="F21" s="1" t="s">
        <v>1190</v>
      </c>
      <c r="G21" s="1" t="s">
        <v>1191</v>
      </c>
      <c r="H21" s="1" t="s">
        <v>1192</v>
      </c>
      <c r="I21" s="1" t="s">
        <v>1193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1194</v>
      </c>
      <c r="B22" s="1" t="s">
        <v>1195</v>
      </c>
      <c r="C22" s="1" t="s">
        <v>1196</v>
      </c>
      <c r="D22" s="1" t="s">
        <v>1197</v>
      </c>
      <c r="E22" s="1" t="s">
        <v>1198</v>
      </c>
      <c r="F22" s="1" t="s">
        <v>1013</v>
      </c>
      <c r="G22" s="1" t="s">
        <v>1199</v>
      </c>
      <c r="H22" s="1" t="s">
        <v>1200</v>
      </c>
      <c r="I22" s="1" t="s">
        <v>1201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1202</v>
      </c>
      <c r="B23" s="1" t="s">
        <v>1062</v>
      </c>
      <c r="C23" s="1" t="s">
        <v>1203</v>
      </c>
      <c r="D23" s="1" t="s">
        <v>1204</v>
      </c>
      <c r="E23" s="1" t="s">
        <v>1062</v>
      </c>
      <c r="F23" s="1" t="s">
        <v>1205</v>
      </c>
      <c r="G23" s="1" t="s">
        <v>1206</v>
      </c>
      <c r="H23" s="1" t="s">
        <v>1207</v>
      </c>
      <c r="I23" s="1" t="s">
        <v>1208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1209</v>
      </c>
      <c r="B24" s="1" t="s">
        <v>1210</v>
      </c>
      <c r="C24" s="1" t="s">
        <v>1211</v>
      </c>
      <c r="D24" s="1" t="s">
        <v>1212</v>
      </c>
      <c r="E24" s="1" t="s">
        <v>1213</v>
      </c>
      <c r="F24" s="1" t="s">
        <v>1214</v>
      </c>
      <c r="G24" s="1" t="s">
        <v>1215</v>
      </c>
      <c r="H24" s="1" t="s">
        <v>1215</v>
      </c>
      <c r="I24" s="1" t="s">
        <v>1215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1216</v>
      </c>
      <c r="B25" s="1" t="s">
        <v>1217</v>
      </c>
      <c r="C25" s="1" t="s">
        <v>1218</v>
      </c>
      <c r="D25" s="1" t="s">
        <v>1219</v>
      </c>
      <c r="E25" s="1" t="s">
        <v>1220</v>
      </c>
      <c r="F25" s="1" t="s">
        <v>1221</v>
      </c>
      <c r="G25" s="1" t="s">
        <v>1222</v>
      </c>
      <c r="H25" s="1" t="s">
        <v>1222</v>
      </c>
      <c r="I25" s="1" t="s">
        <v>1062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1223</v>
      </c>
      <c r="B26" s="1" t="s">
        <v>1224</v>
      </c>
      <c r="C26" s="1" t="s">
        <v>1225</v>
      </c>
      <c r="D26" s="1" t="s">
        <v>1226</v>
      </c>
      <c r="E26" s="1" t="s">
        <v>1227</v>
      </c>
      <c r="F26" s="1" t="s">
        <v>1228</v>
      </c>
      <c r="G26" s="1" t="s">
        <v>1062</v>
      </c>
      <c r="H26" s="1" t="s">
        <v>1062</v>
      </c>
      <c r="I26" s="1" t="s">
        <v>1062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1229</v>
      </c>
      <c r="B2" s="1" t="s">
        <v>1230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1231</v>
      </c>
      <c r="B3" s="1" t="s">
        <v>1232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1233</v>
      </c>
      <c r="B4" s="1" t="s">
        <v>1234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1235</v>
      </c>
      <c r="B5" s="1" t="s">
        <v>1236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1237</v>
      </c>
      <c r="B6" s="1" t="s">
        <v>1238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1239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1240</v>
      </c>
      <c r="B8" s="1" t="s">
        <v>1241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1242</v>
      </c>
      <c r="B9" s="1" t="s">
        <v>1243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1244</v>
      </c>
      <c r="B10" s="4" t="s">
        <v>1245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1246</v>
      </c>
      <c r="B11" s="1" t="s">
        <v>1247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1248</v>
      </c>
      <c r="B12" s="1" t="s">
        <v>1249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1250</v>
      </c>
      <c r="B13" s="1" t="s">
        <v>1247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1251</v>
      </c>
      <c r="B14" s="1" t="s">
        <v>1252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1253</v>
      </c>
      <c r="B15" s="1" t="s">
        <v>1254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1255</v>
      </c>
      <c r="B16" s="1" t="s">
        <v>1252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1256</v>
      </c>
      <c r="B17" s="1" t="s">
        <v>1257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1258</v>
      </c>
      <c r="B18" s="1">
        <v>26.0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1259</v>
      </c>
      <c r="B19" s="1" t="s">
        <v>1260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1261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1262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1263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1264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1265</v>
      </c>
      <c r="B24" s="1">
        <v>4.0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1266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1267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1268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1269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1270</v>
      </c>
      <c r="B29" s="1">
        <v>7.7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1271</v>
      </c>
      <c r="B30" s="1">
        <v>7.65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1272</v>
      </c>
      <c r="B31" s="1">
        <v>7.54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1273</v>
      </c>
      <c r="B32" s="1">
        <v>7.68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1274</v>
      </c>
      <c r="B33" s="1">
        <v>7.7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1275</v>
      </c>
      <c r="B34" s="1">
        <v>7.65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1276</v>
      </c>
      <c r="B35" s="1">
        <v>7.54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1277</v>
      </c>
      <c r="B36" s="1">
        <v>7.68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1278</v>
      </c>
      <c r="B37" s="1">
        <v>0.84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1279</v>
      </c>
      <c r="B38" s="1">
        <v>0.1101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1280</v>
      </c>
      <c r="B39" s="1">
        <v>1.7346528E9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1281</v>
      </c>
      <c r="B40" s="1">
        <v>3.6522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1282</v>
      </c>
      <c r="B41" s="1">
        <v>7.44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1283</v>
      </c>
      <c r="B42" s="1">
        <v>1.281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1284</v>
      </c>
      <c r="B43" s="1">
        <v>69.36364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1285</v>
      </c>
      <c r="B44" s="1">
        <v>582655.0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1286</v>
      </c>
      <c r="B45" s="1">
        <v>582655.0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1287</v>
      </c>
      <c r="B46" s="1">
        <v>441357.0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1288</v>
      </c>
      <c r="B47" s="1">
        <v>652600.0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1289</v>
      </c>
      <c r="B48" s="1">
        <v>652600.0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1290</v>
      </c>
      <c r="B49" s="1">
        <v>1400.0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1291</v>
      </c>
      <c r="B50" s="1">
        <v>1400.0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1292</v>
      </c>
      <c r="B51" s="1">
        <v>5.26859136E8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1293</v>
      </c>
      <c r="B52" s="1">
        <v>7.43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1294</v>
      </c>
      <c r="B53" s="1">
        <v>10.83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1295</v>
      </c>
      <c r="B54" s="1">
        <v>3.857372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1296</v>
      </c>
      <c r="B55" s="1">
        <v>8.5082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1297</v>
      </c>
      <c r="B56" s="1">
        <v>8.94725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1298</v>
      </c>
      <c r="B57" s="1">
        <v>0.84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1299</v>
      </c>
      <c r="B58" s="1">
        <v>0.10909091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1300</v>
      </c>
      <c r="B59" s="1" t="s">
        <v>1301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1302</v>
      </c>
      <c r="B60" s="1">
        <v>1.222451584E9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1303</v>
      </c>
      <c r="B61" s="1">
        <v>0.03235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1304</v>
      </c>
      <c r="B62" s="1">
        <v>6.3028291E7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1305</v>
      </c>
      <c r="B63" s="1">
        <v>6.68033E7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1306</v>
      </c>
      <c r="B64" s="1">
        <v>1054011.0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1307</v>
      </c>
      <c r="B65" s="1">
        <v>1043559.0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1308</v>
      </c>
      <c r="B66" s="1">
        <v>1.7316288E9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1309</v>
      </c>
      <c r="B67" s="1">
        <v>1.734048E9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1310</v>
      </c>
      <c r="B68" s="1">
        <v>0.015800001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1311</v>
      </c>
      <c r="B69" s="1">
        <v>0.05651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1312</v>
      </c>
      <c r="B70" s="1">
        <v>0.62879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1313</v>
      </c>
      <c r="B71" s="1">
        <v>2.79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1314</v>
      </c>
      <c r="B72" s="1">
        <v>0.0167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1315</v>
      </c>
      <c r="B73" s="1">
        <v>2539000.0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1316</v>
      </c>
      <c r="B74" s="1">
        <v>7.0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1317</v>
      </c>
      <c r="B75" s="1">
        <v>1.09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1318</v>
      </c>
      <c r="B76" s="1">
        <v>1.7039808E9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1319</v>
      </c>
      <c r="B77" s="1">
        <v>1.7356032E9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1320</v>
      </c>
      <c r="B78" s="1">
        <v>1.7276544E9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1321</v>
      </c>
      <c r="B79" s="1">
        <v>-0.293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1322</v>
      </c>
      <c r="B80" s="1">
        <v>-1403000.0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1323</v>
      </c>
      <c r="B81" s="1">
        <v>-0.02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1324</v>
      </c>
      <c r="B82" s="1">
        <v>0.08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1325</v>
      </c>
      <c r="B83" s="1">
        <v>8.95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1326</v>
      </c>
      <c r="B84" s="1">
        <v>14.09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1327</v>
      </c>
      <c r="B85" s="1">
        <v>-0.2869159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1328</v>
      </c>
      <c r="B86" s="1">
        <v>0.23713636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1329</v>
      </c>
      <c r="B87" s="1">
        <v>0.21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1330</v>
      </c>
      <c r="B88" s="1">
        <v>1.7346528E9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1331</v>
      </c>
      <c r="B89" s="1" t="s">
        <v>1332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1333</v>
      </c>
      <c r="B90" s="1" t="s">
        <v>1334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1335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1336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1337</v>
      </c>
      <c r="B93" s="1" t="s">
        <v>1338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1339</v>
      </c>
      <c r="B94" s="1" t="s">
        <v>1338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1340</v>
      </c>
      <c r="B95" s="1">
        <v>1.4672934E9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1341</v>
      </c>
      <c r="B96" s="1" t="s">
        <v>1342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1343</v>
      </c>
      <c r="B97" s="1" t="s">
        <v>1344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1345</v>
      </c>
      <c r="B98" s="1" t="s">
        <v>1346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1347</v>
      </c>
      <c r="B99" s="1" t="s">
        <v>1348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1349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1350</v>
      </c>
      <c r="B101" s="1">
        <v>7.63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1351</v>
      </c>
      <c r="B102" s="1">
        <v>12.5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1352</v>
      </c>
      <c r="B103" s="1">
        <v>9.5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1353</v>
      </c>
      <c r="B104" s="1">
        <v>10.96429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1354</v>
      </c>
      <c r="B105" s="1">
        <v>11.0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1355</v>
      </c>
      <c r="B106" s="1">
        <v>2.0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1356</v>
      </c>
      <c r="B107" s="1" t="s">
        <v>1357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1358</v>
      </c>
      <c r="B108" s="1">
        <v>7.0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1359</v>
      </c>
      <c r="B109" s="1">
        <v>2.069E7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1360</v>
      </c>
      <c r="B110" s="1">
        <v>0.31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1361</v>
      </c>
      <c r="B111" s="1">
        <v>8.6763E7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1362</v>
      </c>
      <c r="B112" s="1">
        <v>6.36419008E8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1363</v>
      </c>
      <c r="B113" s="1">
        <v>1.882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1364</v>
      </c>
      <c r="B114" s="1">
        <v>2.088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1365</v>
      </c>
      <c r="B115" s="1">
        <v>1.36584992E8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1366</v>
      </c>
      <c r="B116" s="1">
        <v>112.719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1367</v>
      </c>
      <c r="B117" s="1">
        <v>2.082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1368</v>
      </c>
      <c r="B118" s="1">
        <v>0.01711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1369</v>
      </c>
      <c r="B119" s="1">
        <v>0.0071799997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1370</v>
      </c>
      <c r="B120" s="1">
        <v>7.9129504E7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1371</v>
      </c>
      <c r="B121" s="1">
        <v>6.7648E7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1372</v>
      </c>
      <c r="B122" s="1">
        <v>-0.431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1373</v>
      </c>
      <c r="B123" s="1">
        <v>-0.035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1374</v>
      </c>
      <c r="B124" s="1">
        <v>1.0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1375</v>
      </c>
      <c r="B125" s="1">
        <v>0.63523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1376</v>
      </c>
      <c r="B126" s="1">
        <v>0.25695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1377</v>
      </c>
      <c r="B127" s="1" t="s">
        <v>1301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1378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51.0</v>
      </c>
      <c r="C3" s="1">
        <v>65.0</v>
      </c>
      <c r="D3" s="1">
        <v>5.0</v>
      </c>
      <c r="E3" s="1">
        <v>16.0</v>
      </c>
      <c r="F3" s="1">
        <v>31.0</v>
      </c>
      <c r="G3" s="1">
        <v>39.0</v>
      </c>
      <c r="H3" s="1">
        <v>54.0</v>
      </c>
      <c r="I3" s="1">
        <v>74.0</v>
      </c>
      <c r="J3" s="1">
        <v>78.0</v>
      </c>
      <c r="K3" s="1">
        <v>103.0</v>
      </c>
      <c r="L3" s="1">
        <f>IF(K3*FORECAST(L2,B3:K3,B2:K2)&gt;0,FORECAST(L2,B3:K3,B2:K2),K3)*$X$1</f>
        <v>85.8</v>
      </c>
      <c r="M3" s="1">
        <f>IF(L3*FORECAST(M2,B3:L3,B2:L2)&gt;0,FORECAST(M2,B3:L3,B2:L2),L3)*$X$1</f>
        <v>92.01818182</v>
      </c>
      <c r="N3" s="1">
        <f>IF(M3*FORECAST(N2,B3:M3,B2:M2)&gt;0,FORECAST(N2,B3:M3,B2:M2),M3)*$X$1</f>
        <v>98.23636364</v>
      </c>
      <c r="O3" s="1">
        <f>IF(N3*FORECAST(O2,B3:N3,B2:N2)&gt;0,FORECAST(O2,B3:N3,B2:N2),N3)*$X$1</f>
        <v>104.4545455</v>
      </c>
      <c r="P3" s="1">
        <f>IF(O3*FORECAST(P2,B3:O3,B2:O2)&gt;0,FORECAST(P2,B3:O3,B2:O2),O3)*$X$1</f>
        <v>110.6727273</v>
      </c>
      <c r="Q3" s="1">
        <f>IF(P3*FORECAST(Q2,B3:P3,B2:P2)&gt;0,FORECAST(Q2,B3:P3,B2:P2),P3)*$X$1</f>
        <v>116.8909091</v>
      </c>
      <c r="R3" s="1">
        <f>IF(Q3*FORECAST(R2,B3:Q3,B2:Q2)&gt;0,FORECAST(R2,B3:Q3,B2:Q2),Q3)*$X$1</f>
        <v>123.1090909</v>
      </c>
      <c r="S3" s="5">
        <f>IF(R3*FORECAST(S2,B3:R3,B2:R2)&gt;0,FORECAST(S2,B3:R3,B2:R2),R3)*$X$1</f>
        <v>129.3272727</v>
      </c>
      <c r="T3" s="5">
        <f>IF(S3*FORECAST(T2,B3:S3,B2:S2)&gt;0,FORECAST(T2,B3:S3,B2:S2),S3)*$X$1</f>
        <v>135.5454545</v>
      </c>
      <c r="U3" s="5">
        <f>IF(T3*FORECAST(U2,B3:T3,B2:T2)&gt;0,FORECAST(U2,B3:T3,B2:T2),T3)*$X$1</f>
        <v>141.7636364</v>
      </c>
      <c r="V3" s="5">
        <f>IF(U3*FORECAST(V2,B3:U3,B2:U2)&gt;0,FORECAST(V2,B3:U3,B2:U2),U3)*$X$1</f>
        <v>147.9818182</v>
      </c>
      <c r="W3" s="5">
        <f>IF(V3*FORECAST(W2,B3:V3,B2:V2)&gt;0,FORECAST(W2,B3:V3,B2:V2),V3)*$X$1</f>
        <v>154.2</v>
      </c>
      <c r="X3" s="2"/>
      <c r="Y3" s="2"/>
      <c r="Z3" s="2"/>
    </row>
    <row r="4">
      <c r="A4" s="3" t="s">
        <v>119</v>
      </c>
      <c r="B4" s="1">
        <v>21.0</v>
      </c>
      <c r="C4" s="1">
        <v>54.0</v>
      </c>
      <c r="D4" s="1">
        <v>46.0</v>
      </c>
      <c r="E4" s="1">
        <v>198.0</v>
      </c>
      <c r="F4" s="1">
        <v>315.0</v>
      </c>
      <c r="G4" s="1">
        <v>392.0</v>
      </c>
      <c r="H4" s="1">
        <v>602.0</v>
      </c>
      <c r="I4" s="1">
        <v>576.0</v>
      </c>
      <c r="J4" s="1">
        <v>658.0</v>
      </c>
      <c r="K4" s="1">
        <v>593.0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1379</v>
      </c>
      <c r="B5" s="1">
        <v>25.0</v>
      </c>
      <c r="C5" s="1">
        <v>25.0</v>
      </c>
      <c r="D5" s="1">
        <v>9.0</v>
      </c>
      <c r="E5" s="1">
        <v>19.0</v>
      </c>
      <c r="F5" s="1">
        <v>21.0</v>
      </c>
      <c r="G5" s="1">
        <v>33.0</v>
      </c>
      <c r="H5" s="1">
        <v>46.0</v>
      </c>
      <c r="I5" s="1">
        <v>60.0</v>
      </c>
      <c r="J5" s="1">
        <v>65.0</v>
      </c>
      <c r="K5" s="1">
        <v>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1380</v>
      </c>
      <c r="L7" s="1">
        <f>IF(W3*FORECAST(W2,B3:W3,B2:W2)&gt;0,FORECAST(W2,B3:W3,B2:W2),V3)*$X$1 * (1+0.02)/(0.0765-0.02)</f>
        <v>2783.787611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1381</v>
      </c>
      <c r="L8" s="6">
        <f t="array" ref="L8">NPV(0.0765,M3:W3)</f>
        <v>861.0680757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1382</v>
      </c>
      <c r="L9" s="6">
        <f t="array" ref="L9">NPV(0.0765,M16:W16)</f>
        <v>1237.319114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1383</v>
      </c>
      <c r="L10" s="6">
        <f>L8 + L9</f>
        <v>2098.38719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593.0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1384</v>
      </c>
      <c r="L12" s="6">
        <f>L10 - L11</f>
        <v>1505.38719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1385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23.15980292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2783.787611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-41.0</v>
      </c>
      <c r="C3" s="1">
        <v>-1.0</v>
      </c>
      <c r="D3" s="1">
        <v>-6.0</v>
      </c>
      <c r="E3" s="1">
        <v>-8.0</v>
      </c>
      <c r="F3" s="1">
        <v>14.0</v>
      </c>
      <c r="G3" s="1">
        <v>9.0</v>
      </c>
      <c r="H3" s="1">
        <v>-2.0</v>
      </c>
      <c r="I3" s="1">
        <v>18.0</v>
      </c>
      <c r="J3" s="1">
        <v>20.0</v>
      </c>
      <c r="K3" s="1">
        <v>21.0</v>
      </c>
      <c r="L3" s="1">
        <f>IF(K3*FORECAST(L2,B3:K3,B2:K2)&gt;0,FORECAST(L2,B3:K3,B2:K2),K3)*$X$1</f>
        <v>30.33333333</v>
      </c>
      <c r="M3" s="1">
        <f>IF(L3*FORECAST(M2,B3:L3,B2:L2)&gt;0,FORECAST(M2,B3:L3,B2:L2),L3)*$X$1</f>
        <v>35.41212121</v>
      </c>
      <c r="N3" s="1">
        <f>IF(M3*FORECAST(N2,B3:M3,B2:M2)&gt;0,FORECAST(N2,B3:M3,B2:M2),M3)*$X$1</f>
        <v>40.49090909</v>
      </c>
      <c r="O3" s="1">
        <f>IF(N3*FORECAST(O2,B3:N3,B2:N2)&gt;0,FORECAST(O2,B3:N3,B2:N2),N3)*$X$1</f>
        <v>45.56969697</v>
      </c>
      <c r="P3" s="1">
        <f>IF(O3*FORECAST(P2,B3:O3,B2:O2)&gt;0,FORECAST(P2,B3:O3,B2:O2),O3)*$X$1</f>
        <v>50.64848485</v>
      </c>
      <c r="Q3" s="1">
        <f>IF(P3*FORECAST(Q2,B3:P3,B2:P2)&gt;0,FORECAST(Q2,B3:P3,B2:P2),P3)*$X$1</f>
        <v>55.72727273</v>
      </c>
      <c r="R3" s="1">
        <f>IF(Q3*FORECAST(R2,B3:Q3,B2:Q2)&gt;0,FORECAST(R2,B3:Q3,B2:Q2),Q3)*$X$1</f>
        <v>60.80606061</v>
      </c>
      <c r="S3" s="5">
        <f>IF(R3*FORECAST(S2,B3:R3,B2:R2)&gt;0,FORECAST(S2,B3:R3,B2:R2),R3)*$X$1</f>
        <v>65.88484848</v>
      </c>
      <c r="T3" s="5">
        <f>IF(S3*FORECAST(T2,B3:S3,B2:S2)&gt;0,FORECAST(T2,B3:S3,B2:S2),S3)*$X$1</f>
        <v>70.96363636</v>
      </c>
      <c r="U3" s="5">
        <f>IF(T3*FORECAST(U2,B3:T3,B2:T2)&gt;0,FORECAST(U2,B3:T3,B2:T2),T3)*$X$1</f>
        <v>76.04242424</v>
      </c>
      <c r="V3" s="5">
        <f>IF(U3*FORECAST(V2,B3:U3,B2:U2)&gt;0,FORECAST(V2,B3:U3,B2:U2),U3)*$X$1</f>
        <v>81.12121212</v>
      </c>
      <c r="W3" s="5">
        <f>IF(V3*FORECAST(W2,B3:V3,B2:V2)&gt;0,FORECAST(W2,B3:V3,B2:V2),V3)*$X$1</f>
        <v>86.2</v>
      </c>
      <c r="X3" s="2"/>
      <c r="Y3" s="2"/>
      <c r="Z3" s="2"/>
    </row>
    <row r="4">
      <c r="A4" s="3" t="s">
        <v>119</v>
      </c>
      <c r="B4" s="1">
        <v>21.0</v>
      </c>
      <c r="C4" s="1">
        <v>54.0</v>
      </c>
      <c r="D4" s="1">
        <v>46.0</v>
      </c>
      <c r="E4" s="1">
        <v>198.0</v>
      </c>
      <c r="F4" s="1">
        <v>315.0</v>
      </c>
      <c r="G4" s="1">
        <v>392.0</v>
      </c>
      <c r="H4" s="1">
        <v>602.0</v>
      </c>
      <c r="I4" s="1">
        <v>576.0</v>
      </c>
      <c r="J4" s="1">
        <v>658.0</v>
      </c>
      <c r="K4" s="1">
        <v>593.0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1379</v>
      </c>
      <c r="B5" s="1">
        <v>25.0</v>
      </c>
      <c r="C5" s="1">
        <v>25.0</v>
      </c>
      <c r="D5" s="1">
        <v>9.0</v>
      </c>
      <c r="E5" s="1">
        <v>19.0</v>
      </c>
      <c r="F5" s="1">
        <v>21.0</v>
      </c>
      <c r="G5" s="1">
        <v>33.0</v>
      </c>
      <c r="H5" s="1">
        <v>46.0</v>
      </c>
      <c r="I5" s="1">
        <v>60.0</v>
      </c>
      <c r="J5" s="1">
        <v>65.0</v>
      </c>
      <c r="K5" s="1">
        <v>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1380</v>
      </c>
      <c r="L7" s="1">
        <f>IF(W3*FORECAST(W2,B3:W3,B2:W2)&gt;0,FORECAST(W2,B3:W3,B2:W2),V3)*$X$1 * (1+0.02)/(0.0765-0.02)</f>
        <v>1556.176991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1381</v>
      </c>
      <c r="L8" s="6">
        <f t="array" ref="L8">NPV(0.0765,M3:W3)</f>
        <v>414.6695578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1382</v>
      </c>
      <c r="L9" s="6">
        <f t="array" ref="L9">NPV(0.0765,M16:W16)</f>
        <v>691.6790378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1383</v>
      </c>
      <c r="L10" s="6">
        <f>L8 + L9</f>
        <v>1106.348596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593.0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1384</v>
      </c>
      <c r="L12" s="6">
        <f>L10 - L11</f>
        <v>513.3485956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1385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7.897670701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1556.176991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