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<sst xmlns="http://schemas.openxmlformats.org/spreadsheetml/2006/main" count="1792" uniqueCount="1540">
  <si>
    <t>ticker</t>
  </si>
  <si>
    <t>GMAB</t>
  </si>
  <si>
    <t>nombre</t>
  </si>
  <si>
    <t>GENMAB A S</t>
  </si>
  <si>
    <t>empresa</t>
  </si>
  <si>
    <t>Biotechnology &amp; Medical Research</t>
  </si>
  <si>
    <t>Open</t>
  </si>
  <si>
    <t>Target Price</t>
  </si>
  <si>
    <t>Upside</t>
  </si>
  <si>
    <t>1678.15%</t>
  </si>
  <si>
    <t>Country</t>
  </si>
  <si>
    <t>Denmark</t>
  </si>
  <si>
    <t>Market Cap</t>
  </si>
  <si>
    <t>Book Value</t>
  </si>
  <si>
    <t>Pe ratio</t>
  </si>
  <si>
    <t>Dividend Ratio</t>
  </si>
  <si>
    <t>No encontrado</t>
  </si>
  <si>
    <t>Net Debt Growth</t>
  </si>
  <si>
    <t>-23.78%</t>
  </si>
  <si>
    <t>Total Assets Growth</t>
  </si>
  <si>
    <t>-26.41%</t>
  </si>
  <si>
    <t>Net Property, Plant and Equipment Growth</t>
  </si>
  <si>
    <t>-10.71%</t>
  </si>
  <si>
    <t>EBITDA Growth</t>
  </si>
  <si>
    <t>270.69%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</si>
  <si>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</si>
  <si>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</si>
  <si>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</si>
  <si>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</si>
  <si>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</si>
  <si>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</si>
  <si>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</si>
  <si>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</si>
  <si>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</si>
  <si>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</si>
  <si>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</si>
  <si>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</si>
  <si>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</si>
  <si>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</si>
  <si>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</si>
  <si>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</si>
  <si>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</si>
  <si>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</si>
  <si>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</si>
  <si>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</si>
  <si>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</si>
  <si>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</si>
  <si>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</si>
  <si>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</si>
  <si>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</si>
  <si>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</si>
  <si>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</si>
  <si>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</si>
  <si>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</si>
  <si>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</si>
  <si>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</si>
  <si>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</si>
  <si>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</si>
  <si>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</si>
  <si>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</si>
  <si>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</si>
  <si>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</si>
  <si>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</si>
  <si>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</si>
  <si>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</si>
  <si>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</si>
  <si>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</si>
  <si>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</si>
  <si>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</si>
  <si>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</si>
  <si>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</si>
  <si>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</si>
  <si>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</si>
  <si>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</si>
  <si>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</si>
  <si>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</si>
  <si>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Deferred Tax Assets Long-Term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</si>
  <si>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</si>
  <si>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</si>
  <si>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</si>
  <si>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</si>
  <si>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</si>
  <si>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</si>
  <si>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</si>
  <si>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</si>
  <si>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</si>
  <si>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</si>
  <si>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</si>
  <si>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</si>
  <si>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</si>
  <si>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</si>
  <si>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</si>
  <si>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</si>
  <si>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</si>
  <si>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</si>
  <si>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</si>
  <si>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</si>
  <si>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</si>
  <si>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</si>
  <si>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</si>
  <si>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35.69</t>
  </si>
  <si>
    <t>58.57</t>
  </si>
  <si>
    <t>79.98</t>
  </si>
  <si>
    <t>102.51</t>
  </si>
  <si>
    <t>130.32</t>
  </si>
  <si>
    <t>216.42</t>
  </si>
  <si>
    <t>292.31</t>
  </si>
  <si>
    <t>339.23</t>
  </si>
  <si>
    <t>419.77</t>
  </si>
  <si>
    <t>483.85</t>
  </si>
  <si>
    <t>Tangible Book Value</t>
  </si>
  <si>
    <t>Tangible Book Value Per Share</t>
  </si>
  <si>
    <t>34.59</t>
  </si>
  <si>
    <t>55.33</t>
  </si>
  <si>
    <t>76.96</t>
  </si>
  <si>
    <t>100.48</t>
  </si>
  <si>
    <t>122.67</t>
  </si>
  <si>
    <t>209.18</t>
  </si>
  <si>
    <t>287.14</t>
  </si>
  <si>
    <t>335.35</t>
  </si>
  <si>
    <t>417.54</t>
  </si>
  <si>
    <t>482.3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</si>
  <si>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</si>
  <si>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</si>
  <si>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</si>
  <si>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</si>
  <si>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</si>
  <si>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</si>
  <si>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</si>
  <si>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</si>
  <si>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</si>
  <si>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</si>
  <si>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</si>
  <si>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</si>
  <si>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</si>
  <si>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</si>
  <si>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</si>
  <si>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</si>
  <si>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</si>
  <si>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</si>
  <si>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</si>
  <si>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</si>
  <si>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</si>
  <si>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</si>
  <si>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</si>
  <si>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</si>
  <si>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</si>
  <si>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</si>
  <si>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</si>
  <si>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</si>
  <si>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</si>
  <si>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</si>
  <si>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</si>
  <si>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</si>
  <si>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</si>
  <si>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</si>
  <si>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</si>
  <si>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5.35</t>
  </si>
  <si>
    <t>13.05</t>
  </si>
  <si>
    <t>19.83</t>
  </si>
  <si>
    <t>18.14</t>
  </si>
  <si>
    <t>24.03</t>
  </si>
  <si>
    <t>34.4</t>
  </si>
  <si>
    <t>84.45</t>
  </si>
  <si>
    <t>66.64</t>
  </si>
  <si>
    <t>Basic EPS - Continuing Operations</t>
  </si>
  <si>
    <t>Basic Weighted Average Shares Outstanding</t>
  </si>
  <si>
    <t>Net EPS - Diluted</t>
  </si>
  <si>
    <t>5.26</t>
  </si>
  <si>
    <t>12.56</t>
  </si>
  <si>
    <t>19.22</t>
  </si>
  <si>
    <t>17.77</t>
  </si>
  <si>
    <t>23.73</t>
  </si>
  <si>
    <t>34.03</t>
  </si>
  <si>
    <t>72.21</t>
  </si>
  <si>
    <t>45.54</t>
  </si>
  <si>
    <t>83.65</t>
  </si>
  <si>
    <t>66.02</t>
  </si>
  <si>
    <t>Diluted EPS - Continuing Operations</t>
  </si>
  <si>
    <t>Diluted Weighted Average Shares Outstanding</t>
  </si>
  <si>
    <t>Normalized Basic EPS</t>
  </si>
  <si>
    <t>3.54</t>
  </si>
  <si>
    <t>6.52</t>
  </si>
  <si>
    <t>11.89</t>
  </si>
  <si>
    <t>11.36</t>
  </si>
  <si>
    <t>16.55</t>
  </si>
  <si>
    <t>28.29</t>
  </si>
  <si>
    <t>48.45</t>
  </si>
  <si>
    <t>44.65</t>
  </si>
  <si>
    <t>73.91</t>
  </si>
  <si>
    <t>51.14</t>
  </si>
  <si>
    <t>Normalized Diluted EPS</t>
  </si>
  <si>
    <t>3.48</t>
  </si>
  <si>
    <t>6.28</t>
  </si>
  <si>
    <t>11.53</t>
  </si>
  <si>
    <t>11.13</t>
  </si>
  <si>
    <t>16.35</t>
  </si>
  <si>
    <t>27.99</t>
  </si>
  <si>
    <t>47.93</t>
  </si>
  <si>
    <t>44.21</t>
  </si>
  <si>
    <t>73.21</t>
  </si>
  <si>
    <t>50.67</t>
  </si>
  <si>
    <t>American Depositary Receipts Ratio (ADR)</t>
  </si>
  <si>
    <t>0.1</t>
  </si>
  <si>
    <t>EBITDA</t>
  </si>
  <si>
    <t>EBITA</t>
  </si>
  <si>
    <t>EBIT</t>
  </si>
  <si>
    <t>EBITDAR</t>
  </si>
  <si>
    <t>Effective Tax Rate - (Ratio)</t>
  </si>
  <si>
    <t>-1.33</t>
  </si>
  <si>
    <t>-0.79</t>
  </si>
  <si>
    <t>-5.03</t>
  </si>
  <si>
    <t>-3.74</t>
  </si>
  <si>
    <t>8.67</t>
  </si>
  <si>
    <t>24.24</t>
  </si>
  <si>
    <t>19.41</t>
  </si>
  <si>
    <t>24.48</t>
  </si>
  <si>
    <t>21.51</t>
  </si>
  <si>
    <t>22.8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</si>
  <si>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</si>
  <si>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</si>
  <si>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</si>
  <si>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</si>
  <si>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</si>
  <si>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</si>
  <si>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</si>
  <si>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</si>
  <si>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</si>
  <si>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</si>
  <si>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</si>
  <si>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</si>
  <si>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</si>
  <si>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</si>
  <si>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</si>
  <si>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</si>
  <si>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</si>
  <si>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7.21</t>
  </si>
  <si>
    <t>10.23</t>
  </si>
  <si>
    <t>14.4</t>
  </si>
  <si>
    <t>14.42</t>
  </si>
  <si>
    <t>11.45</t>
  </si>
  <si>
    <t>13.97</t>
  </si>
  <si>
    <t>21.82</t>
  </si>
  <si>
    <t>8.24</t>
  </si>
  <si>
    <t>14.56</t>
  </si>
  <si>
    <t>10.17</t>
  </si>
  <si>
    <t>Return on Total Capital</t>
  </si>
  <si>
    <t>12.3</t>
  </si>
  <si>
    <t>12.55</t>
  </si>
  <si>
    <t>15.83</t>
  </si>
  <si>
    <t>15.39</t>
  </si>
  <si>
    <t>12.08</t>
  </si>
  <si>
    <t>14.82</t>
  </si>
  <si>
    <t>23.52</t>
  </si>
  <si>
    <t>8.97</t>
  </si>
  <si>
    <t>15.78</t>
  </si>
  <si>
    <t>11.04</t>
  </si>
  <si>
    <t>Return On Equity %</t>
  </si>
  <si>
    <t>22.38</t>
  </si>
  <si>
    <t>27.67</t>
  </si>
  <si>
    <t>28.56</t>
  </si>
  <si>
    <t>19.89</t>
  </si>
  <si>
    <t>20.61</t>
  </si>
  <si>
    <t>19.64</t>
  </si>
  <si>
    <t>28.69</t>
  </si>
  <si>
    <t>22.25</t>
  </si>
  <si>
    <t>14.78</t>
  </si>
  <si>
    <t>Return on Common Equity</t>
  </si>
  <si>
    <t>Margin Analysis</t>
  </si>
  <si>
    <t>Gross Profit Margin %</t>
  </si>
  <si>
    <t>98.63</t>
  </si>
  <si>
    <t>SG&amp;A Margin</t>
  </si>
  <si>
    <t>9.35</t>
  </si>
  <si>
    <t>8.05</t>
  </si>
  <si>
    <t>5.64</t>
  </si>
  <si>
    <t>6.21</t>
  </si>
  <si>
    <t>7.06</t>
  </si>
  <si>
    <t>6.37</t>
  </si>
  <si>
    <t>6.54</t>
  </si>
  <si>
    <t>15.13</t>
  </si>
  <si>
    <t>18.34</t>
  </si>
  <si>
    <t>20.01</t>
  </si>
  <si>
    <t>EBITDA Margin %</t>
  </si>
  <si>
    <t>32.63</t>
  </si>
  <si>
    <t>51.72</t>
  </si>
  <si>
    <t>60.23</t>
  </si>
  <si>
    <t>59.77</t>
  </si>
  <si>
    <t>48.52</t>
  </si>
  <si>
    <t>51.75</t>
  </si>
  <si>
    <t>64.93</t>
  </si>
  <si>
    <t>38.5</t>
  </si>
  <si>
    <t>46.04</t>
  </si>
  <si>
    <t>33.76</t>
  </si>
  <si>
    <t>EBITA Margin %</t>
  </si>
  <si>
    <t>31.57</t>
  </si>
  <si>
    <t>50.91</t>
  </si>
  <si>
    <t>59.7</t>
  </si>
  <si>
    <t>59.26</t>
  </si>
  <si>
    <t>47.6</t>
  </si>
  <si>
    <t>51.01</t>
  </si>
  <si>
    <t>63.73</t>
  </si>
  <si>
    <t>36.57</t>
  </si>
  <si>
    <t>44.3</t>
  </si>
  <si>
    <t>EBIT Margin %</t>
  </si>
  <si>
    <t>31.18</t>
  </si>
  <si>
    <t>48.91</t>
  </si>
  <si>
    <t>57.97</t>
  </si>
  <si>
    <t>57.76</t>
  </si>
  <si>
    <t>45.63</t>
  </si>
  <si>
    <t>49.16</t>
  </si>
  <si>
    <t>62.65</t>
  </si>
  <si>
    <t>35.58</t>
  </si>
  <si>
    <t>43.82</t>
  </si>
  <si>
    <t>32.3</t>
  </si>
  <si>
    <t>Income From Continuing Operations Margin %</t>
  </si>
  <si>
    <t>35.43</t>
  </si>
  <si>
    <t>67.39</t>
  </si>
  <si>
    <t>65.36</t>
  </si>
  <si>
    <t>46.65</t>
  </si>
  <si>
    <t>48.66</t>
  </si>
  <si>
    <t>40.37</t>
  </si>
  <si>
    <t>47.06</t>
  </si>
  <si>
    <t>35.46</t>
  </si>
  <si>
    <t>37.83</t>
  </si>
  <si>
    <t>26.42</t>
  </si>
  <si>
    <t>Net Income Margin %</t>
  </si>
  <si>
    <t>Net Avail. For Common Margin %</t>
  </si>
  <si>
    <t>Normalized Net Income Margin</t>
  </si>
  <si>
    <t>23.45</t>
  </si>
  <si>
    <t>33.69</t>
  </si>
  <si>
    <t>39.21</t>
  </si>
  <si>
    <t>29.21</t>
  </si>
  <si>
    <t>33.53</t>
  </si>
  <si>
    <t>33.2</t>
  </si>
  <si>
    <t>31.23</t>
  </si>
  <si>
    <t>34.43</t>
  </si>
  <si>
    <t>33.11</t>
  </si>
  <si>
    <t>20.27</t>
  </si>
  <si>
    <t>Levered Free Cash Flow Margin</t>
  </si>
  <si>
    <t>-10.78</t>
  </si>
  <si>
    <t>-2.74</t>
  </si>
  <si>
    <t>-4.67</t>
  </si>
  <si>
    <t>48.27</t>
  </si>
  <si>
    <t>-0.35</t>
  </si>
  <si>
    <t>12.53</t>
  </si>
  <si>
    <t>46.38</t>
  </si>
  <si>
    <t>21.8</t>
  </si>
  <si>
    <t>14.33</t>
  </si>
  <si>
    <t>32.13</t>
  </si>
  <si>
    <t>Unlevered Free Cash Flow Margin</t>
  </si>
  <si>
    <t>-10.48</t>
  </si>
  <si>
    <t>-2.73</t>
  </si>
  <si>
    <t>-4.66</t>
  </si>
  <si>
    <t>48.34</t>
  </si>
  <si>
    <t>-0.34</t>
  </si>
  <si>
    <t>12.61</t>
  </si>
  <si>
    <t>46.44</t>
  </si>
  <si>
    <t>21.9</t>
  </si>
  <si>
    <t>32.24</t>
  </si>
  <si>
    <t>Asset Turnover</t>
  </si>
  <si>
    <t>0.37</t>
  </si>
  <si>
    <t>0.33</t>
  </si>
  <si>
    <t>0.4</t>
  </si>
  <si>
    <t>0.45</t>
  </si>
  <si>
    <t>0.56</t>
  </si>
  <si>
    <t>0.53</t>
  </si>
  <si>
    <t>0.5</t>
  </si>
  <si>
    <t>Fixed Assets Turnover</t>
  </si>
  <si>
    <t>35.18</t>
  </si>
  <si>
    <t>41.58</t>
  </si>
  <si>
    <t>59.54</t>
  </si>
  <si>
    <t>32.49</t>
  </si>
  <si>
    <t>18.63</t>
  </si>
  <si>
    <t>17.58</t>
  </si>
  <si>
    <t>9.91</t>
  </si>
  <si>
    <t>12.71</t>
  </si>
  <si>
    <t>11.12</t>
  </si>
  <si>
    <t>Receivables Turnover (Average Receivables)</t>
  </si>
  <si>
    <t>7.03</t>
  </si>
  <si>
    <t>8.08</t>
  </si>
  <si>
    <t>3.16</t>
  </si>
  <si>
    <t>3.04</t>
  </si>
  <si>
    <t>3.17</t>
  </si>
  <si>
    <t>2.49</t>
  </si>
  <si>
    <t>3.71</t>
  </si>
  <si>
    <t>2.91</t>
  </si>
  <si>
    <t>3.15</t>
  </si>
  <si>
    <t>3.09</t>
  </si>
  <si>
    <t>Short Term Liquidity</t>
  </si>
  <si>
    <t>Current Ratio</t>
  </si>
  <si>
    <t>4.22</t>
  </si>
  <si>
    <t>8.85</t>
  </si>
  <si>
    <t>11.9</t>
  </si>
  <si>
    <t>18.52</t>
  </si>
  <si>
    <t>16.77</t>
  </si>
  <si>
    <t>14.88</t>
  </si>
  <si>
    <t>14.5</t>
  </si>
  <si>
    <t>15.57</t>
  </si>
  <si>
    <t>13.34</t>
  </si>
  <si>
    <t>Quick Ratio</t>
  </si>
  <si>
    <t>13.32</t>
  </si>
  <si>
    <t>Operating Cash Flow to Current Liabilities</t>
  </si>
  <si>
    <t>0.2</t>
  </si>
  <si>
    <t>0.75</t>
  </si>
  <si>
    <t>0.8</t>
  </si>
  <si>
    <t>4.86</t>
  </si>
  <si>
    <t>2.29</t>
  </si>
  <si>
    <t>1.41</t>
  </si>
  <si>
    <t>5.13</t>
  </si>
  <si>
    <t>1.42</t>
  </si>
  <si>
    <t>2.15</t>
  </si>
  <si>
    <t>2.97</t>
  </si>
  <si>
    <t>Days Sales Outstanding (Average Receivables)</t>
  </si>
  <si>
    <t>51.9</t>
  </si>
  <si>
    <t>45.18</t>
  </si>
  <si>
    <t>115.91</t>
  </si>
  <si>
    <t>119.95</t>
  </si>
  <si>
    <t>114.98</t>
  </si>
  <si>
    <t>146.82</t>
  </si>
  <si>
    <t>98.69</t>
  </si>
  <si>
    <t>125.44</t>
  </si>
  <si>
    <t>118.08</t>
  </si>
  <si>
    <t>Long Term Solvency</t>
  </si>
  <si>
    <t>Total Debt/Equity</t>
  </si>
  <si>
    <t>0.02</t>
  </si>
  <si>
    <t>1.29</t>
  </si>
  <si>
    <t>1.67</t>
  </si>
  <si>
    <t>1.91</t>
  </si>
  <si>
    <t>2.18</t>
  </si>
  <si>
    <t>2.44</t>
  </si>
  <si>
    <t>Total Debt / Total Capital</t>
  </si>
  <si>
    <t>1.27</t>
  </si>
  <si>
    <t>1.64</t>
  </si>
  <si>
    <t>1.88</t>
  </si>
  <si>
    <t>2.13</t>
  </si>
  <si>
    <t>2.38</t>
  </si>
  <si>
    <t>LT Debt/Equity</t>
  </si>
  <si>
    <t>0.01</t>
  </si>
  <si>
    <t>1.1</t>
  </si>
  <si>
    <t>1.45</t>
  </si>
  <si>
    <t>Long-Term Debt / Total Capital</t>
  </si>
  <si>
    <t>1.09</t>
  </si>
  <si>
    <t>1.6</t>
  </si>
  <si>
    <t>1.87</t>
  </si>
  <si>
    <t>2.1</t>
  </si>
  <si>
    <t>Total Liabilities / Total Assets</t>
  </si>
  <si>
    <t>29.08</t>
  </si>
  <si>
    <t>10.66</t>
  </si>
  <si>
    <t>7.86</t>
  </si>
  <si>
    <t>5.01</t>
  </si>
  <si>
    <t>5.28</t>
  </si>
  <si>
    <t>7.24</t>
  </si>
  <si>
    <t>9.56</t>
  </si>
  <si>
    <t>9.87</t>
  </si>
  <si>
    <t>9.37</t>
  </si>
  <si>
    <t>10.43</t>
  </si>
  <si>
    <t>EBIT / Interest Expense</t>
  </si>
  <si>
    <t>65.41</t>
  </si>
  <si>
    <t>487.65</t>
  </si>
  <si>
    <t>376.86</t>
  </si>
  <si>
    <t>633.5</t>
  </si>
  <si>
    <t>232.15</t>
  </si>
  <si>
    <t>304.52</t>
  </si>
  <si>
    <t>197.07</t>
  </si>
  <si>
    <t>EBITDA / Interest Expense</t>
  </si>
  <si>
    <t>68.45</t>
  </si>
  <si>
    <t>504.61</t>
  </si>
  <si>
    <t>403.57</t>
  </si>
  <si>
    <t>660.1</t>
  </si>
  <si>
    <t>255.54</t>
  </si>
  <si>
    <t>323.48</t>
  </si>
  <si>
    <t>205.96</t>
  </si>
  <si>
    <t>(EBITDA - Capex) / Interest Expense</t>
  </si>
  <si>
    <t>65.45</t>
  </si>
  <si>
    <t>473.02</t>
  </si>
  <si>
    <t>392.29</t>
  </si>
  <si>
    <t>629.4</t>
  </si>
  <si>
    <t>236.15</t>
  </si>
  <si>
    <t>308.38</t>
  </si>
  <si>
    <t>192.41</t>
  </si>
  <si>
    <t>Total Debt / EBITDA</t>
  </si>
  <si>
    <t>0.06</t>
  </si>
  <si>
    <t>0.05</t>
  </si>
  <si>
    <t>0.13</t>
  </si>
  <si>
    <t>0.09</t>
  </si>
  <si>
    <t>0.14</t>
  </si>
  <si>
    <t>Net Debt / EBITDA</t>
  </si>
  <si>
    <t>-9.59</t>
  </si>
  <si>
    <t>-5.96</t>
  </si>
  <si>
    <t>-3.59</t>
  </si>
  <si>
    <t>-3.84</t>
  </si>
  <si>
    <t>-4.16</t>
  </si>
  <si>
    <t>-3.82</t>
  </si>
  <si>
    <t>-2.39</t>
  </si>
  <si>
    <t>-5.69</t>
  </si>
  <si>
    <t>-3.2</t>
  </si>
  <si>
    <t>-4.92</t>
  </si>
  <si>
    <t>Total Debt / (EBITDA - Capex)</t>
  </si>
  <si>
    <t>0.07</t>
  </si>
  <si>
    <t>0.15</t>
  </si>
  <si>
    <t>Net Debt / (EBITDA - Capex)</t>
  </si>
  <si>
    <t>-10.03</t>
  </si>
  <si>
    <t>-6.06</t>
  </si>
  <si>
    <t>-3.63</t>
  </si>
  <si>
    <t>-4.09</t>
  </si>
  <si>
    <t>-4.37</t>
  </si>
  <si>
    <t>-3.93</t>
  </si>
  <si>
    <t>-2.5</t>
  </si>
  <si>
    <t>-6.16</t>
  </si>
  <si>
    <t>-3.36</t>
  </si>
  <si>
    <t>-5.27</t>
  </si>
  <si>
    <t>Growth Over Prior Year</t>
  </si>
  <si>
    <t>Total Revenues, 1 Yr. Growth %</t>
  </si>
  <si>
    <t>28.15</t>
  </si>
  <si>
    <t>33.24</t>
  </si>
  <si>
    <t>60.29</t>
  </si>
  <si>
    <t>30.25</t>
  </si>
  <si>
    <t>27.89</t>
  </si>
  <si>
    <t>77.39</t>
  </si>
  <si>
    <t>88.43</t>
  </si>
  <si>
    <t>-16.11</t>
  </si>
  <si>
    <t>72.07</t>
  </si>
  <si>
    <t>13.57</t>
  </si>
  <si>
    <t>Gross Profit, 1 Yr. Growth %</t>
  </si>
  <si>
    <t>12.02</t>
  </si>
  <si>
    <t>EBITDA, 1 Yr. Growth %</t>
  </si>
  <si>
    <t>242.95</t>
  </si>
  <si>
    <t>111.16</t>
  </si>
  <si>
    <t>86.66</t>
  </si>
  <si>
    <t>29.27</t>
  </si>
  <si>
    <t>3.82</t>
  </si>
  <si>
    <t>89.17</t>
  </si>
  <si>
    <t>136.41</t>
  </si>
  <si>
    <t>-50.25</t>
  </si>
  <si>
    <t>105.73</t>
  </si>
  <si>
    <t>-14.72</t>
  </si>
  <si>
    <t>EBITA, 1 Yr. Growth %</t>
  </si>
  <si>
    <t>286.62</t>
  </si>
  <si>
    <t>114.87</t>
  </si>
  <si>
    <t>87.98</t>
  </si>
  <si>
    <t>29.28</t>
  </si>
  <si>
    <t>2.74</t>
  </si>
  <si>
    <t>90.07</t>
  </si>
  <si>
    <t>135.44</t>
  </si>
  <si>
    <t>-51.86</t>
  </si>
  <si>
    <t>108.41</t>
  </si>
  <si>
    <t>-15.67</t>
  </si>
  <si>
    <t>EBIT, 1 Yr. Growth %</t>
  </si>
  <si>
    <t>282.91</t>
  </si>
  <si>
    <t>108.98</t>
  </si>
  <si>
    <t>89.99</t>
  </si>
  <si>
    <t>29.78</t>
  </si>
  <si>
    <t>1.02</t>
  </si>
  <si>
    <t>91.16</t>
  </si>
  <si>
    <t>140.14</t>
  </si>
  <si>
    <t>-52.36</t>
  </si>
  <si>
    <t>111.9</t>
  </si>
  <si>
    <t>-15.61</t>
  </si>
  <si>
    <t>Earnings From Cont. Operations, 1 Yr. Growth %</t>
  </si>
  <si>
    <t>329.47</t>
  </si>
  <si>
    <t>153.41</t>
  </si>
  <si>
    <t>55.48</t>
  </si>
  <si>
    <t>-7.04</t>
  </si>
  <si>
    <t>33.4</t>
  </si>
  <si>
    <t>47.15</t>
  </si>
  <si>
    <t>119.67</t>
  </si>
  <si>
    <t>-36.78</t>
  </si>
  <si>
    <t>83.58</t>
  </si>
  <si>
    <t>-20.18</t>
  </si>
  <si>
    <t>Net Income, 1 Yr. Growth %</t>
  </si>
  <si>
    <t>168.15</t>
  </si>
  <si>
    <t>Normalized Net Income, 1 Yr. Growth %</t>
  </si>
  <si>
    <t>260.23</t>
  </si>
  <si>
    <t>91.43</t>
  </si>
  <si>
    <t>86.53</t>
  </si>
  <si>
    <t>-2.96</t>
  </si>
  <si>
    <t>46.79</t>
  </si>
  <si>
    <t>75.6</t>
  </si>
  <si>
    <t>77.3</t>
  </si>
  <si>
    <t>-7.54</t>
  </si>
  <si>
    <t>65.5</t>
  </si>
  <si>
    <t>-30.07</t>
  </si>
  <si>
    <t>Diluted EPS Before Extra, 1 Yr. Growth %</t>
  </si>
  <si>
    <t>289.63</t>
  </si>
  <si>
    <t>138.78</t>
  </si>
  <si>
    <t>53.03</t>
  </si>
  <si>
    <t>33.54</t>
  </si>
  <si>
    <t>43.4</t>
  </si>
  <si>
    <t>112.2</t>
  </si>
  <si>
    <t>-36.93</t>
  </si>
  <si>
    <t>83.68</t>
  </si>
  <si>
    <t>-20.06</t>
  </si>
  <si>
    <t>Accounts Receivable, 1 Yr. Growth %</t>
  </si>
  <si>
    <t>-22.18</t>
  </si>
  <si>
    <t>65.02</t>
  </si>
  <si>
    <t>458.61</t>
  </si>
  <si>
    <t>-40.66</t>
  </si>
  <si>
    <t>129.18</t>
  </si>
  <si>
    <t>125.32</t>
  </si>
  <si>
    <t>-17.63</t>
  </si>
  <si>
    <t>36.7</t>
  </si>
  <si>
    <t>75.53</t>
  </si>
  <si>
    <t>-13.39</t>
  </si>
  <si>
    <t>Net Property, Plant and Equip., 1 Yr. Growth %</t>
  </si>
  <si>
    <t>12.18</t>
  </si>
  <si>
    <t>11.74</t>
  </si>
  <si>
    <t>252.29</t>
  </si>
  <si>
    <t>42.44</t>
  </si>
  <si>
    <t>155.56</t>
  </si>
  <si>
    <t>77.78</t>
  </si>
  <si>
    <t>32.47</t>
  </si>
  <si>
    <t>35.59</t>
  </si>
  <si>
    <t>24.13</t>
  </si>
  <si>
    <t>Total Assets, 1 Yr. Growth %</t>
  </si>
  <si>
    <t>65.56</t>
  </si>
  <si>
    <t>36.13</t>
  </si>
  <si>
    <t>34.23</t>
  </si>
  <si>
    <t>26.05</t>
  </si>
  <si>
    <t>28.14</t>
  </si>
  <si>
    <t>78.99</t>
  </si>
  <si>
    <t>39.61</t>
  </si>
  <si>
    <t>16.48</t>
  </si>
  <si>
    <t>22.95</t>
  </si>
  <si>
    <t>17.17</t>
  </si>
  <si>
    <t>Tangible Book Value, 1 Yr. Growth %</t>
  </si>
  <si>
    <t>199.92</t>
  </si>
  <si>
    <t>67.18</t>
  </si>
  <si>
    <t>32.36</t>
  </si>
  <si>
    <t>22.71</t>
  </si>
  <si>
    <t>38.33</t>
  </si>
  <si>
    <t>16.82</t>
  </si>
  <si>
    <t>24.4</t>
  </si>
  <si>
    <t>16.12</t>
  </si>
  <si>
    <t>Common Equity, 1 Yr. Growth %</t>
  </si>
  <si>
    <t>208.24</t>
  </si>
  <si>
    <t>71.51</t>
  </si>
  <si>
    <t>38.43</t>
  </si>
  <si>
    <t>29.95</t>
  </si>
  <si>
    <t>27.78</t>
  </si>
  <si>
    <t>75.29</t>
  </si>
  <si>
    <t>36.11</t>
  </si>
  <si>
    <t>16.08</t>
  </si>
  <si>
    <t>23.63</t>
  </si>
  <si>
    <t>15.86</t>
  </si>
  <si>
    <t>Cash From Operations, 1 Yr. Growth %</t>
  </si>
  <si>
    <t>-203.65</t>
  </si>
  <si>
    <t>134.75</t>
  </si>
  <si>
    <t>5.22</t>
  </si>
  <si>
    <t>384.86</t>
  </si>
  <si>
    <t>-36.14</t>
  </si>
  <si>
    <t>30.64</t>
  </si>
  <si>
    <t>385.14</t>
  </si>
  <si>
    <t>-65.37</t>
  </si>
  <si>
    <t>75.58</t>
  </si>
  <si>
    <t>88.65</t>
  </si>
  <si>
    <t>Capital Expenditures, 1 Yr. Growth %</t>
  </si>
  <si>
    <t>59.42</t>
  </si>
  <si>
    <t>-22.48</t>
  </si>
  <si>
    <t>29.75</t>
  </si>
  <si>
    <t>622.29</t>
  </si>
  <si>
    <t>9.72</t>
  </si>
  <si>
    <t>288.61</t>
  </si>
  <si>
    <t>-17.92</t>
  </si>
  <si>
    <t>25.79</t>
  </si>
  <si>
    <t>15.46</t>
  </si>
  <si>
    <t>Levered Free Cash Flow, 1 Yr. Growth %</t>
  </si>
  <si>
    <t>-55.58</t>
  </si>
  <si>
    <t>-66.19</t>
  </si>
  <si>
    <t>173.68</t>
  </si>
  <si>
    <t>-100.93</t>
  </si>
  <si>
    <t>618.78</t>
  </si>
  <si>
    <t>-60.57</t>
  </si>
  <si>
    <t>13.12</t>
  </si>
  <si>
    <t>163.04</t>
  </si>
  <si>
    <t>Unlevered Free Cash Flow, 1 Yr. Growth %</t>
  </si>
  <si>
    <t>-56.37</t>
  </si>
  <si>
    <t>-65.31</t>
  </si>
  <si>
    <t>173.91</t>
  </si>
  <si>
    <t>-100.9</t>
  </si>
  <si>
    <t>614.94</t>
  </si>
  <si>
    <t>-60.45</t>
  </si>
  <si>
    <t>13.33</t>
  </si>
  <si>
    <t>162.17</t>
  </si>
  <si>
    <t>Compound Annual Growth Rate Over Two Years</t>
  </si>
  <si>
    <t>Total Revenues, 2 Yr. CAGR %</t>
  </si>
  <si>
    <t>32.46</t>
  </si>
  <si>
    <t>30.67</t>
  </si>
  <si>
    <t>46.14</t>
  </si>
  <si>
    <t>44.49</t>
  </si>
  <si>
    <t>29.06</t>
  </si>
  <si>
    <t>50.62</t>
  </si>
  <si>
    <t>82.82</t>
  </si>
  <si>
    <t>25.73</t>
  </si>
  <si>
    <t>20.14</t>
  </si>
  <si>
    <t>39.9</t>
  </si>
  <si>
    <t>Gross Profit, 2 Yr. CAGR %</t>
  </si>
  <si>
    <t>38.94</t>
  </si>
  <si>
    <t>EBITDA, 2 Yr. CAGR %</t>
  </si>
  <si>
    <t>65.29</t>
  </si>
  <si>
    <t>169.11</t>
  </si>
  <si>
    <t>98.53</t>
  </si>
  <si>
    <t>55.34</t>
  </si>
  <si>
    <t>15.85</t>
  </si>
  <si>
    <t>40.14</t>
  </si>
  <si>
    <t>111.47</t>
  </si>
  <si>
    <t>8.45</t>
  </si>
  <si>
    <t>1.34</t>
  </si>
  <si>
    <t>32.93</t>
  </si>
  <si>
    <t>EBITA, 2 Yr. CAGR %</t>
  </si>
  <si>
    <t>51.68</t>
  </si>
  <si>
    <t>188.22</t>
  </si>
  <si>
    <t>100.97</t>
  </si>
  <si>
    <t>55.89</t>
  </si>
  <si>
    <t>15.25</t>
  </si>
  <si>
    <t>39.74</t>
  </si>
  <si>
    <t>111.54</t>
  </si>
  <si>
    <t>6.46</t>
  </si>
  <si>
    <t>33.05</t>
  </si>
  <si>
    <t>EBIT, 2 Yr. CAGR %</t>
  </si>
  <si>
    <t>50.75</t>
  </si>
  <si>
    <t>182.88</t>
  </si>
  <si>
    <t>99.26</t>
  </si>
  <si>
    <t>57.03</t>
  </si>
  <si>
    <t>38.95</t>
  </si>
  <si>
    <t>114.26</t>
  </si>
  <si>
    <t>6.96</t>
  </si>
  <si>
    <t>0.65</t>
  </si>
  <si>
    <t>Earnings From Cont. Operations, 2 Yr. CAGR %</t>
  </si>
  <si>
    <t>64.42</t>
  </si>
  <si>
    <t>229.9</t>
  </si>
  <si>
    <t>98.49</t>
  </si>
  <si>
    <t>20.22</t>
  </si>
  <si>
    <t>40.1</t>
  </si>
  <si>
    <t>79.79</t>
  </si>
  <si>
    <t>17.84</t>
  </si>
  <si>
    <t>7.73</t>
  </si>
  <si>
    <t>21.32</t>
  </si>
  <si>
    <t>Net Income, 2 Yr. CAGR %</t>
  </si>
  <si>
    <t>-21.35</t>
  </si>
  <si>
    <t>160.67</t>
  </si>
  <si>
    <t>Normalized Net Income, 2 Yr. CAGR %</t>
  </si>
  <si>
    <t>71.19</t>
  </si>
  <si>
    <t>162.6</t>
  </si>
  <si>
    <t>88.96</t>
  </si>
  <si>
    <t>34.54</t>
  </si>
  <si>
    <t>19.35</t>
  </si>
  <si>
    <t>60.56</t>
  </si>
  <si>
    <t>76.45</t>
  </si>
  <si>
    <t>28.04</t>
  </si>
  <si>
    <t>23.97</t>
  </si>
  <si>
    <t>7.7</t>
  </si>
  <si>
    <t>Diluted EPS Before Extra, 2 Yr. CAGR %</t>
  </si>
  <si>
    <t>47.41</t>
  </si>
  <si>
    <t>205.02</t>
  </si>
  <si>
    <t>91.15</t>
  </si>
  <si>
    <t>18.95</t>
  </si>
  <si>
    <t>11.11</t>
  </si>
  <si>
    <t>38.38</t>
  </si>
  <si>
    <t>74.44</t>
  </si>
  <si>
    <t>15.68</t>
  </si>
  <si>
    <t>7.63</t>
  </si>
  <si>
    <t>21.44</t>
  </si>
  <si>
    <t>Accounts Receivable, 2 Yr. CAGR %</t>
  </si>
  <si>
    <t>-12.01</t>
  </si>
  <si>
    <t>203.62</t>
  </si>
  <si>
    <t>82.07</t>
  </si>
  <si>
    <t>16.62</t>
  </si>
  <si>
    <t>127.25</t>
  </si>
  <si>
    <t>36.24</t>
  </si>
  <si>
    <t>6.12</t>
  </si>
  <si>
    <t>54.9</t>
  </si>
  <si>
    <t>21.21</t>
  </si>
  <si>
    <t>Net Property, Plant and Equip., 2 Yr. CAGR %</t>
  </si>
  <si>
    <t>-0.53</t>
  </si>
  <si>
    <t>12.76</t>
  </si>
  <si>
    <t>11.96</t>
  </si>
  <si>
    <t>98.4</t>
  </si>
  <si>
    <t>124.01</t>
  </si>
  <si>
    <t>91.06</t>
  </si>
  <si>
    <t>113.15</t>
  </si>
  <si>
    <t>53.46</t>
  </si>
  <si>
    <t>34.02</t>
  </si>
  <si>
    <t>29.73</t>
  </si>
  <si>
    <t>Total Assets, 2 Yr. CAGR %</t>
  </si>
  <si>
    <t>30.13</t>
  </si>
  <si>
    <t>50.13</t>
  </si>
  <si>
    <t>30.08</t>
  </si>
  <si>
    <t>27.09</t>
  </si>
  <si>
    <t>51.44</t>
  </si>
  <si>
    <t>58.08</t>
  </si>
  <si>
    <t>27.52</t>
  </si>
  <si>
    <t>19.67</t>
  </si>
  <si>
    <t>19.71</t>
  </si>
  <si>
    <t>Tangible Book Value, 2 Yr. CAGR %</t>
  </si>
  <si>
    <t>126.76</t>
  </si>
  <si>
    <t>123.92</t>
  </si>
  <si>
    <t>53.53</t>
  </si>
  <si>
    <t>36.61</t>
  </si>
  <si>
    <t>27.44</t>
  </si>
  <si>
    <t>48.61</t>
  </si>
  <si>
    <t>57.79</t>
  </si>
  <si>
    <t>27.12</t>
  </si>
  <si>
    <t>20.55</t>
  </si>
  <si>
    <t>Common Equity, 2 Yr. CAGR %</t>
  </si>
  <si>
    <t>130.33</t>
  </si>
  <si>
    <t>129.93</t>
  </si>
  <si>
    <t>54.09</t>
  </si>
  <si>
    <t>34.12</t>
  </si>
  <si>
    <t>28.86</t>
  </si>
  <si>
    <t>49.66</t>
  </si>
  <si>
    <t>54.47</t>
  </si>
  <si>
    <t>25.7</t>
  </si>
  <si>
    <t>19.8</t>
  </si>
  <si>
    <t>19.34</t>
  </si>
  <si>
    <t>Cash From Operations, 2 Yr. CAGR %</t>
  </si>
  <si>
    <t>36.78</t>
  </si>
  <si>
    <t>55.99</t>
  </si>
  <si>
    <t>57.17</t>
  </si>
  <si>
    <t>125.87</t>
  </si>
  <si>
    <t>75.97</t>
  </si>
  <si>
    <t>-8.65</t>
  </si>
  <si>
    <t>151.75</t>
  </si>
  <si>
    <t>29.62</t>
  </si>
  <si>
    <t>-22.02</t>
  </si>
  <si>
    <t>Capital Expenditures, 2 Yr. CAGR %</t>
  </si>
  <si>
    <t>16.36</t>
  </si>
  <si>
    <t>11.17</t>
  </si>
  <si>
    <t>0.29</t>
  </si>
  <si>
    <t>206.14</t>
  </si>
  <si>
    <t>141.88</t>
  </si>
  <si>
    <t>-5.52</t>
  </si>
  <si>
    <t>106.49</t>
  </si>
  <si>
    <t>78.6</t>
  </si>
  <si>
    <t>1.62</t>
  </si>
  <si>
    <t>20.51</t>
  </si>
  <si>
    <t>Levered Free Cash Flow, 2 Yr. CAGR %</t>
  </si>
  <si>
    <t>-53.2</t>
  </si>
  <si>
    <t>-61.25</t>
  </si>
  <si>
    <t>-3.8</t>
  </si>
  <si>
    <t>506.95</t>
  </si>
  <si>
    <t>-64.64</t>
  </si>
  <si>
    <t>-23.26</t>
  </si>
  <si>
    <t>68.36</t>
  </si>
  <si>
    <t>-33.11</t>
  </si>
  <si>
    <t>76.54</t>
  </si>
  <si>
    <t>Unlevered Free Cash Flow, 2 Yr. CAGR %</t>
  </si>
  <si>
    <t>-53.95</t>
  </si>
  <si>
    <t>-61.1</t>
  </si>
  <si>
    <t>-2.52</t>
  </si>
  <si>
    <t>508.14</t>
  </si>
  <si>
    <t>-65.05</t>
  </si>
  <si>
    <t>-23.07</t>
  </si>
  <si>
    <t>68.16</t>
  </si>
  <si>
    <t>-32.95</t>
  </si>
  <si>
    <t>76.4</t>
  </si>
  <si>
    <t>Compound Annual Growth Rate Over Three Years</t>
  </si>
  <si>
    <t>Total Revenues, 3 Yr. CAGR %</t>
  </si>
  <si>
    <t>34.32</t>
  </si>
  <si>
    <t>32.72</t>
  </si>
  <si>
    <t>39.88</t>
  </si>
  <si>
    <t>40.64</t>
  </si>
  <si>
    <t>38.73</t>
  </si>
  <si>
    <t>43.49</t>
  </si>
  <si>
    <t>62.29</t>
  </si>
  <si>
    <t>41.01</t>
  </si>
  <si>
    <t>39.59</t>
  </si>
  <si>
    <t>17.67</t>
  </si>
  <si>
    <t>Gross Profit, 3 Yr. CAGR %</t>
  </si>
  <si>
    <t>17.13</t>
  </si>
  <si>
    <t>EBITDA, 3 Yr. CAGR %</t>
  </si>
  <si>
    <t>5.79</t>
  </si>
  <si>
    <t>79.35</t>
  </si>
  <si>
    <t>138.21</t>
  </si>
  <si>
    <t>35.81</t>
  </si>
  <si>
    <t>36.42</t>
  </si>
  <si>
    <t>66.83</t>
  </si>
  <si>
    <t>30.55</t>
  </si>
  <si>
    <t>34.25</t>
  </si>
  <si>
    <t>-5.28</t>
  </si>
  <si>
    <t>EBITA, 3 Yr. CAGR %</t>
  </si>
  <si>
    <t>2.48</t>
  </si>
  <si>
    <t>70.35</t>
  </si>
  <si>
    <t>149.95</t>
  </si>
  <si>
    <t>73.49</t>
  </si>
  <si>
    <t>35.66</t>
  </si>
  <si>
    <t>36.16</t>
  </si>
  <si>
    <t>66.28</t>
  </si>
  <si>
    <t>29.15</t>
  </si>
  <si>
    <t>33.18</t>
  </si>
  <si>
    <t>-5.75</t>
  </si>
  <si>
    <t>EBIT, 3 Yr. CAGR %</t>
  </si>
  <si>
    <t>2.06</t>
  </si>
  <si>
    <t>68.09</t>
  </si>
  <si>
    <t>147.73</t>
  </si>
  <si>
    <t>72.72</t>
  </si>
  <si>
    <t>35.55</t>
  </si>
  <si>
    <t>35.82</t>
  </si>
  <si>
    <t>66.75</t>
  </si>
  <si>
    <t>29.8</t>
  </si>
  <si>
    <t>34.33</t>
  </si>
  <si>
    <t>-5.54</t>
  </si>
  <si>
    <t>Earnings From Cont. Operations, 3 Yr. CAGR %</t>
  </si>
  <si>
    <t>11.78</t>
  </si>
  <si>
    <t>89.92</t>
  </si>
  <si>
    <t>156.73</t>
  </si>
  <si>
    <t>54.15</t>
  </si>
  <si>
    <t>24.46</t>
  </si>
  <si>
    <t>22.2</t>
  </si>
  <si>
    <t>62.76</t>
  </si>
  <si>
    <t>26.9</t>
  </si>
  <si>
    <t>-2.93</t>
  </si>
  <si>
    <t>Net Income, 3 Yr. CAGR %</t>
  </si>
  <si>
    <t>-20.35</t>
  </si>
  <si>
    <t>16.16</t>
  </si>
  <si>
    <t>119.43</t>
  </si>
  <si>
    <t>Normalized Net Income, 3 Yr. CAGR %</t>
  </si>
  <si>
    <t>14.24</t>
  </si>
  <si>
    <t>77.69</t>
  </si>
  <si>
    <t>134.3</t>
  </si>
  <si>
    <t>51.32</t>
  </si>
  <si>
    <t>38.51</t>
  </si>
  <si>
    <t>35.75</t>
  </si>
  <si>
    <t>65.95</t>
  </si>
  <si>
    <t>42.25</t>
  </si>
  <si>
    <t>39.47</t>
  </si>
  <si>
    <t>2.03</t>
  </si>
  <si>
    <t>Diluted EPS Before Extra, 3 Yr. CAGR %</t>
  </si>
  <si>
    <t>3.07</t>
  </si>
  <si>
    <t>73.13</t>
  </si>
  <si>
    <t>142.37</t>
  </si>
  <si>
    <t>50.05</t>
  </si>
  <si>
    <t>23.62</t>
  </si>
  <si>
    <t>20.98</t>
  </si>
  <si>
    <t>59.58</t>
  </si>
  <si>
    <t>24.27</t>
  </si>
  <si>
    <t>34.96</t>
  </si>
  <si>
    <t>-2.94</t>
  </si>
  <si>
    <t>Accounts Receivable, 3 Yr. CAGR %</t>
  </si>
  <si>
    <t>14.12</t>
  </si>
  <si>
    <t>8.51</t>
  </si>
  <si>
    <t>92.86</t>
  </si>
  <si>
    <t>76.2</t>
  </si>
  <si>
    <t>96.59</t>
  </si>
  <si>
    <t>45.25</t>
  </si>
  <si>
    <t>62.03</t>
  </si>
  <si>
    <t>36.39</t>
  </si>
  <si>
    <t>25.5</t>
  </si>
  <si>
    <t>26.17</t>
  </si>
  <si>
    <t>Net Property, Plant and Equip., 3 Yr. CAGR %</t>
  </si>
  <si>
    <t>-7.45</t>
  </si>
  <si>
    <t>12.42</t>
  </si>
  <si>
    <t>64.06</t>
  </si>
  <si>
    <t>77.65</t>
  </si>
  <si>
    <t>134.28</t>
  </si>
  <si>
    <t>86.52</t>
  </si>
  <si>
    <t>81.9</t>
  </si>
  <si>
    <t>47.26</t>
  </si>
  <si>
    <t>Total Assets, 3 Yr. CAGR %</t>
  </si>
  <si>
    <t>22.37</t>
  </si>
  <si>
    <t>32.1</t>
  </si>
  <si>
    <t>44.63</t>
  </si>
  <si>
    <t>32.06</t>
  </si>
  <si>
    <t>29.43</t>
  </si>
  <si>
    <t>42.46</t>
  </si>
  <si>
    <t>47.39</t>
  </si>
  <si>
    <t>42.78</t>
  </si>
  <si>
    <t>25.98</t>
  </si>
  <si>
    <t>18.62</t>
  </si>
  <si>
    <t>Tangible Book Value, 3 Yr. CAGR %</t>
  </si>
  <si>
    <t>59.41</t>
  </si>
  <si>
    <t>104.85</t>
  </si>
  <si>
    <t>91.93</t>
  </si>
  <si>
    <t>46.12</t>
  </si>
  <si>
    <t>31.81</t>
  </si>
  <si>
    <t>42.98</t>
  </si>
  <si>
    <t>45.1</t>
  </si>
  <si>
    <t>42.74</t>
  </si>
  <si>
    <t>26.21</t>
  </si>
  <si>
    <t>18.82</t>
  </si>
  <si>
    <t>Common Equity, 3 Yr. CAGR %</t>
  </si>
  <si>
    <t>61.08</t>
  </si>
  <si>
    <t>108.77</t>
  </si>
  <si>
    <t>94.15</t>
  </si>
  <si>
    <t>45.58</t>
  </si>
  <si>
    <t>31.97</t>
  </si>
  <si>
    <t>40.43</t>
  </si>
  <si>
    <t>25.01</t>
  </si>
  <si>
    <t>18.24</t>
  </si>
  <si>
    <t>Cash From Operations, 3 Yr. CAGR %</t>
  </si>
  <si>
    <t>-32.8</t>
  </si>
  <si>
    <t>63.76</t>
  </si>
  <si>
    <t>36.8</t>
  </si>
  <si>
    <t>128.8</t>
  </si>
  <si>
    <t>48.25</t>
  </si>
  <si>
    <t>59.35</t>
  </si>
  <si>
    <t>59.38</t>
  </si>
  <si>
    <t>29.96</t>
  </si>
  <si>
    <t>43.42</t>
  </si>
  <si>
    <t>4.68</t>
  </si>
  <si>
    <t>Capital Expenditures, 3 Yr. CAGR %</t>
  </si>
  <si>
    <t>19.14</t>
  </si>
  <si>
    <t>1.63</t>
  </si>
  <si>
    <t>17.05</t>
  </si>
  <si>
    <t>93.68</t>
  </si>
  <si>
    <t>96.54</t>
  </si>
  <si>
    <t>86.12</t>
  </si>
  <si>
    <t>51.37</t>
  </si>
  <si>
    <t>51.83</t>
  </si>
  <si>
    <t>58.91</t>
  </si>
  <si>
    <t>6.03</t>
  </si>
  <si>
    <t>Levered Free Cash Flow, 3 Yr. CAGR %</t>
  </si>
  <si>
    <t>134.06</t>
  </si>
  <si>
    <t>-58.01</t>
  </si>
  <si>
    <t>-25.65</t>
  </si>
  <si>
    <t>131.81</t>
  </si>
  <si>
    <t>-30.05</t>
  </si>
  <si>
    <t>99.38</t>
  </si>
  <si>
    <t>60.14</t>
  </si>
  <si>
    <t>471.03</t>
  </si>
  <si>
    <t>47.46</t>
  </si>
  <si>
    <t>4.23</t>
  </si>
  <si>
    <t>Unlevered Free Cash Flow, 3 Yr. CAGR %</t>
  </si>
  <si>
    <t>147.52</t>
  </si>
  <si>
    <t>-58.1</t>
  </si>
  <si>
    <t>-25.44</t>
  </si>
  <si>
    <t>134.1</t>
  </si>
  <si>
    <t>-30.58</t>
  </si>
  <si>
    <t>99.92</t>
  </si>
  <si>
    <t>60.13</t>
  </si>
  <si>
    <t>471.86</t>
  </si>
  <si>
    <t>47.44</t>
  </si>
  <si>
    <t>4.29</t>
  </si>
  <si>
    <t>Compound Annual Growth Rate Over Five Years</t>
  </si>
  <si>
    <t>Total Revenues, 5 Yr. CAGR %</t>
  </si>
  <si>
    <t>14.25</t>
  </si>
  <si>
    <t>38.93</t>
  </si>
  <si>
    <t>37.31</t>
  </si>
  <si>
    <t>35.45</t>
  </si>
  <si>
    <t>44.55</t>
  </si>
  <si>
    <t>54.92</t>
  </si>
  <si>
    <t>36.1</t>
  </si>
  <si>
    <t>43.9</t>
  </si>
  <si>
    <t>40.35</t>
  </si>
  <si>
    <t>Gross Profit, 5 Yr. CAGR %</t>
  </si>
  <si>
    <t>39.96</t>
  </si>
  <si>
    <t>EBITDA, 5 Yr. CAGR %</t>
  </si>
  <si>
    <t>-7.68</t>
  </si>
  <si>
    <t>45.05</t>
  </si>
  <si>
    <t>36.08</t>
  </si>
  <si>
    <t>69.33</t>
  </si>
  <si>
    <t>78.54</t>
  </si>
  <si>
    <t>58.51</t>
  </si>
  <si>
    <t>62.13</t>
  </si>
  <si>
    <t>36.58</t>
  </si>
  <si>
    <t>30.52</t>
  </si>
  <si>
    <t>EBITA, 5 Yr. CAGR %</t>
  </si>
  <si>
    <t>-11.61</t>
  </si>
  <si>
    <t>38.72</t>
  </si>
  <si>
    <t>34.17</t>
  </si>
  <si>
    <t>64.41</t>
  </si>
  <si>
    <t>83.38</t>
  </si>
  <si>
    <t>59.1</t>
  </si>
  <si>
    <t>62.04</t>
  </si>
  <si>
    <t>23.4</t>
  </si>
  <si>
    <t>35.76</t>
  </si>
  <si>
    <t>30.14</t>
  </si>
  <si>
    <t>EBIT, 5 Yr. CAGR %</t>
  </si>
  <si>
    <t>-11.83</t>
  </si>
  <si>
    <t>37.61</t>
  </si>
  <si>
    <t>33.38</t>
  </si>
  <si>
    <t>63.57</t>
  </si>
  <si>
    <t>81.93</t>
  </si>
  <si>
    <t>58.32</t>
  </si>
  <si>
    <t>62.79</t>
  </si>
  <si>
    <t>23.44</t>
  </si>
  <si>
    <t>30.99</t>
  </si>
  <si>
    <t>Earnings From Cont. Operations, 5 Yr. CAGR %</t>
  </si>
  <si>
    <t>-2.84</t>
  </si>
  <si>
    <t>39.73</t>
  </si>
  <si>
    <t>58.18</t>
  </si>
  <si>
    <t>83.81</t>
  </si>
  <si>
    <t>48.37</t>
  </si>
  <si>
    <t>44.19</t>
  </si>
  <si>
    <t>20.44</t>
  </si>
  <si>
    <t>37.99</t>
  </si>
  <si>
    <t>24.21</t>
  </si>
  <si>
    <t>Net Income, 5 Yr. CAGR %</t>
  </si>
  <si>
    <t>-21.5</t>
  </si>
  <si>
    <t>18.89</t>
  </si>
  <si>
    <t>14.76</t>
  </si>
  <si>
    <t>67.29</t>
  </si>
  <si>
    <t>Normalized Net Income, 5 Yr. CAGR %</t>
  </si>
  <si>
    <t>-7.09</t>
  </si>
  <si>
    <t>51.56</t>
  </si>
  <si>
    <t>39.72</t>
  </si>
  <si>
    <t>58.98</t>
  </si>
  <si>
    <t>78.9</t>
  </si>
  <si>
    <t>54.95</t>
  </si>
  <si>
    <t>52.59</t>
  </si>
  <si>
    <t>32.61</t>
  </si>
  <si>
    <t>47.55</t>
  </si>
  <si>
    <t>26.91</t>
  </si>
  <si>
    <t>Diluted EPS Before Extra, 5 Yr. CAGR %</t>
  </si>
  <si>
    <t>31.52</t>
  </si>
  <si>
    <t>31.95</t>
  </si>
  <si>
    <t>48.99</t>
  </si>
  <si>
    <t>77.42</t>
  </si>
  <si>
    <t>45.27</t>
  </si>
  <si>
    <t>41.88</t>
  </si>
  <si>
    <t>18.83</t>
  </si>
  <si>
    <t>36.32</t>
  </si>
  <si>
    <t>Accounts Receivable, 5 Yr. CAGR %</t>
  </si>
  <si>
    <t>21.7</t>
  </si>
  <si>
    <t>68.79</t>
  </si>
  <si>
    <t>33.47</t>
  </si>
  <si>
    <t>57.71</t>
  </si>
  <si>
    <t>95.08</t>
  </si>
  <si>
    <t>69.77</t>
  </si>
  <si>
    <t>28.11</t>
  </si>
  <si>
    <t>59.14</t>
  </si>
  <si>
    <t>30.11</t>
  </si>
  <si>
    <t>Net Property, Plant and Equip., 5 Yr. CAGR %</t>
  </si>
  <si>
    <t>-15.66</t>
  </si>
  <si>
    <t>-7.01</t>
  </si>
  <si>
    <t>-0.12</t>
  </si>
  <si>
    <t>34.3</t>
  </si>
  <si>
    <t>48.12</t>
  </si>
  <si>
    <t>74.37</t>
  </si>
  <si>
    <t>91.19</t>
  </si>
  <si>
    <t>97.81</t>
  </si>
  <si>
    <t>63.42</t>
  </si>
  <si>
    <t>58.9</t>
  </si>
  <si>
    <t>Total Assets, 5 Yr. CAGR %</t>
  </si>
  <si>
    <t>5.23</t>
  </si>
  <si>
    <t>9.48</t>
  </si>
  <si>
    <t>27.34</t>
  </si>
  <si>
    <t>31.29</t>
  </si>
  <si>
    <t>37.34</t>
  </si>
  <si>
    <t>39.5</t>
  </si>
  <si>
    <t>40.21</t>
  </si>
  <si>
    <t>36.28</t>
  </si>
  <si>
    <t>35.61</t>
  </si>
  <si>
    <t>33.06</t>
  </si>
  <si>
    <t>Tangible Book Value, 5 Yr. CAGR %</t>
  </si>
  <si>
    <t>8.72</t>
  </si>
  <si>
    <t>24.98</t>
  </si>
  <si>
    <t>74.21</t>
  </si>
  <si>
    <t>62.93</t>
  </si>
  <si>
    <t>47.11</t>
  </si>
  <si>
    <t>41.65</t>
  </si>
  <si>
    <t>36.41</t>
  </si>
  <si>
    <t>34.73</t>
  </si>
  <si>
    <t>33.1</t>
  </si>
  <si>
    <t>Common Equity, 5 Yr. CAGR %</t>
  </si>
  <si>
    <t>9.4</t>
  </si>
  <si>
    <t>26.41</t>
  </si>
  <si>
    <t>58.24</t>
  </si>
  <si>
    <t>74.9</t>
  </si>
  <si>
    <t>64.79</t>
  </si>
  <si>
    <t>47.2</t>
  </si>
  <si>
    <t>40.55</t>
  </si>
  <si>
    <t>35.68</t>
  </si>
  <si>
    <t>34.34</t>
  </si>
  <si>
    <t>31.58</t>
  </si>
  <si>
    <t>Cash From Operations, 5 Yr. CAGR %</t>
  </si>
  <si>
    <t>-25.29</t>
  </si>
  <si>
    <t>-5.6</t>
  </si>
  <si>
    <t>86.24</t>
  </si>
  <si>
    <t>51.3</t>
  </si>
  <si>
    <t>58.47</t>
  </si>
  <si>
    <t>83.23</t>
  </si>
  <si>
    <t>46.72</t>
  </si>
  <si>
    <t>19.74</t>
  </si>
  <si>
    <t>48.7</t>
  </si>
  <si>
    <t>Capital Expenditures, 5 Yr. CAGR %</t>
  </si>
  <si>
    <t>-6.2</t>
  </si>
  <si>
    <t>-1.35</t>
  </si>
  <si>
    <t>11.21</t>
  </si>
  <si>
    <t>56.48</t>
  </si>
  <si>
    <t>45.34</t>
  </si>
  <si>
    <t>100.63</t>
  </si>
  <si>
    <t>83.07</t>
  </si>
  <si>
    <t>29.07</t>
  </si>
  <si>
    <t>Levered Free Cash Flow, 5 Yr. CAGR %</t>
  </si>
  <si>
    <t>-36.94</t>
  </si>
  <si>
    <t>-38.48</t>
  </si>
  <si>
    <t>64.01</t>
  </si>
  <si>
    <t>22.23</t>
  </si>
  <si>
    <t>-44.77</t>
  </si>
  <si>
    <t>48.96</t>
  </si>
  <si>
    <t>172.87</t>
  </si>
  <si>
    <t>85.22</t>
  </si>
  <si>
    <t>12.87</t>
  </si>
  <si>
    <t>251.04</t>
  </si>
  <si>
    <t>Unlevered Free Cash Flow, 5 Yr. CAGR %</t>
  </si>
  <si>
    <t>-37.28</t>
  </si>
  <si>
    <t>-38.54</t>
  </si>
  <si>
    <t>70.5</t>
  </si>
  <si>
    <t>22.17</t>
  </si>
  <si>
    <t>-44.93</t>
  </si>
  <si>
    <t>173.08</t>
  </si>
  <si>
    <t>85.44</t>
  </si>
  <si>
    <t>12.98</t>
  </si>
  <si>
    <t>251.26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</si>
  <si>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</si>
  <si>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</si>
  <si>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</si>
  <si>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</si>
  <si>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</si>
  <si>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</si>
  <si>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</si>
  <si>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</si>
  <si>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</si>
  <si>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96,408</t>
  </si>
  <si>
    <t>161,105</t>
  </si>
  <si>
    <t>172,063</t>
  </si>
  <si>
    <t>192,229</t>
  </si>
  <si>
    <t>140,770</t>
  </si>
  <si>
    <t>102,115</t>
  </si>
  <si>
    <t>-</t>
  </si>
  <si>
    <t>Change</t>
  </si>
  <si>
    <t>67.11%</t>
  </si>
  <si>
    <t>6.8%</t>
  </si>
  <si>
    <t>11.72%</t>
  </si>
  <si>
    <t>-26.77%</t>
  </si>
  <si>
    <t>-27.46%</t>
  </si>
  <si>
    <t>0%</t>
  </si>
  <si>
    <t>Enterprise Value (EV)
                                    1</t>
  </si>
  <si>
    <t>85,618</t>
  </si>
  <si>
    <t>145,026</t>
  </si>
  <si>
    <t>152,725</t>
  </si>
  <si>
    <t>169,905</t>
  </si>
  <si>
    <t>112,635</t>
  </si>
  <si>
    <t>84,986</t>
  </si>
  <si>
    <t>79,588</t>
  </si>
  <si>
    <t>73,407</t>
  </si>
  <si>
    <t>69.39%</t>
  </si>
  <si>
    <t>5.31%</t>
  </si>
  <si>
    <t>11.25%</t>
  </si>
  <si>
    <t>-33.71%</t>
  </si>
  <si>
    <t>-24.55%</t>
  </si>
  <si>
    <t>-6.35%</t>
  </si>
  <si>
    <t>-7.77%</t>
  </si>
  <si>
    <t>P/E ratio</t>
  </si>
  <si>
    <t>43.5x</t>
  </si>
  <si>
    <t>34.1x</t>
  </si>
  <si>
    <t>57.8x</t>
  </si>
  <si>
    <t>35.2x</t>
  </si>
  <si>
    <t>32.6x</t>
  </si>
  <si>
    <t>19.2x</t>
  </si>
  <si>
    <t>17.7x</t>
  </si>
  <si>
    <t>13.5x</t>
  </si>
  <si>
    <t>PBR</t>
  </si>
  <si>
    <t>6.85x</t>
  </si>
  <si>
    <t>8.5x</t>
  </si>
  <si>
    <t>7.82x</t>
  </si>
  <si>
    <t>7.07x</t>
  </si>
  <si>
    <t>4.5x</t>
  </si>
  <si>
    <t>3.06x</t>
  </si>
  <si>
    <t>2.51x</t>
  </si>
  <si>
    <t>2.11x</t>
  </si>
  <si>
    <t>PEG</t>
  </si>
  <si>
    <t>0x</t>
  </si>
  <si>
    <t>-1.6x</t>
  </si>
  <si>
    <t>0.4x</t>
  </si>
  <si>
    <t>-1.5x</t>
  </si>
  <si>
    <t>0.7x</t>
  </si>
  <si>
    <t>2.05x</t>
  </si>
  <si>
    <t>Capitalization / Revenue</t>
  </si>
  <si>
    <t>18x</t>
  </si>
  <si>
    <t>15.9x</t>
  </si>
  <si>
    <t>20.3x</t>
  </si>
  <si>
    <t>13.2x</t>
  </si>
  <si>
    <t>8.54x</t>
  </si>
  <si>
    <t>4.81x</t>
  </si>
  <si>
    <t>4.11x</t>
  </si>
  <si>
    <t>3.52x</t>
  </si>
  <si>
    <t>EV / Revenue</t>
  </si>
  <si>
    <t>16x</t>
  </si>
  <si>
    <t>14.3x</t>
  </si>
  <si>
    <t>11.6x</t>
  </si>
  <si>
    <t>6.84x</t>
  </si>
  <si>
    <t>4.01x</t>
  </si>
  <si>
    <t>3.21x</t>
  </si>
  <si>
    <t>2.53x</t>
  </si>
  <si>
    <t>EV / EBITDA</t>
  </si>
  <si>
    <t>30.8x</t>
  </si>
  <si>
    <t>22.1x</t>
  </si>
  <si>
    <t>46.8x</t>
  </si>
  <si>
    <t>25.3x</t>
  </si>
  <si>
    <t>20.1x</t>
  </si>
  <si>
    <t>12.4x</t>
  </si>
  <si>
    <t>9.65x</t>
  </si>
  <si>
    <t>7.13x</t>
  </si>
  <si>
    <t>EV / EBIT</t>
  </si>
  <si>
    <t>32.5x</t>
  </si>
  <si>
    <t>23x</t>
  </si>
  <si>
    <t>50.6x</t>
  </si>
  <si>
    <t>26.7x</t>
  </si>
  <si>
    <t>21.2x</t>
  </si>
  <si>
    <t>13.3x</t>
  </si>
  <si>
    <t>10.6x</t>
  </si>
  <si>
    <t>7.49x</t>
  </si>
  <si>
    <t>EV / FCF</t>
  </si>
  <si>
    <t>68.7x</t>
  </si>
  <si>
    <t>23.7x</t>
  </si>
  <si>
    <t>77.3x</t>
  </si>
  <si>
    <t>47.3x</t>
  </si>
  <si>
    <t>16.1x</t>
  </si>
  <si>
    <t>17.8x</t>
  </si>
  <si>
    <t>13.8x</t>
  </si>
  <si>
    <t>9.47x</t>
  </si>
  <si>
    <t>FCF Yield</t>
  </si>
  <si>
    <t>1.46%</t>
  </si>
  <si>
    <t>4.22%</t>
  </si>
  <si>
    <t>1.29%</t>
  </si>
  <si>
    <t>2.12%</t>
  </si>
  <si>
    <t>6.23%</t>
  </si>
  <si>
    <t>5.62%</t>
  </si>
  <si>
    <t>7.25%</t>
  </si>
  <si>
    <t>10.6%</t>
  </si>
  <si>
    <t>Dividend per Share
                                    2</t>
  </si>
  <si>
    <t>Rate of return</t>
  </si>
  <si>
    <t>EPS
                                    2</t>
  </si>
  <si>
    <t>83.62</t>
  </si>
  <si>
    <t>90.86</t>
  </si>
  <si>
    <t>119.1</t>
  </si>
  <si>
    <t>Distribution rate</t>
  </si>
  <si>
    <t>Net sales
                                    1</t>
  </si>
  <si>
    <t>5,366</t>
  </si>
  <si>
    <t>10,111</t>
  </si>
  <si>
    <t>8,482</t>
  </si>
  <si>
    <t>14,595</t>
  </si>
  <si>
    <t>16,474</t>
  </si>
  <si>
    <t>21,219</t>
  </si>
  <si>
    <t>24,829</t>
  </si>
  <si>
    <t>29,030</t>
  </si>
  <si>
    <t>EBITDA
                                    1</t>
  </si>
  <si>
    <t>2,777</t>
  </si>
  <si>
    <t>6,572</t>
  </si>
  <si>
    <t>3,266</t>
  </si>
  <si>
    <t>6,719</t>
  </si>
  <si>
    <t>5,616</t>
  </si>
  <si>
    <t>6,838</t>
  </si>
  <si>
    <t>8,245</t>
  </si>
  <si>
    <t>10,294</t>
  </si>
  <si>
    <t>EBIT
                                    1</t>
  </si>
  <si>
    <t>2,638</t>
  </si>
  <si>
    <t>6,313</t>
  </si>
  <si>
    <t>3,018</t>
  </si>
  <si>
    <t>6,357</t>
  </si>
  <si>
    <t>5,321</t>
  </si>
  <si>
    <t>6,410</t>
  </si>
  <si>
    <t>7,529</t>
  </si>
  <si>
    <t>9,797</t>
  </si>
  <si>
    <t>Net income
                                    1</t>
  </si>
  <si>
    <t>2,166</t>
  </si>
  <si>
    <t>4,758</t>
  </si>
  <si>
    <t>3,008</t>
  </si>
  <si>
    <t>5,522</t>
  </si>
  <si>
    <t>4,352</t>
  </si>
  <si>
    <t>5,549</t>
  </si>
  <si>
    <t>6,295</t>
  </si>
  <si>
    <t>8,089</t>
  </si>
  <si>
    <t>Net Debt
                                    1</t>
  </si>
  <si>
    <t>-10,790</t>
  </si>
  <si>
    <t>-16,079</t>
  </si>
  <si>
    <t>-19,338</t>
  </si>
  <si>
    <t>-22,324</t>
  </si>
  <si>
    <t>-28,135</t>
  </si>
  <si>
    <t>-17,129</t>
  </si>
  <si>
    <t>-22,527</t>
  </si>
  <si>
    <t>-28,708</t>
  </si>
  <si>
    <t>Reference price
                                    2</t>
  </si>
  <si>
    <t>1,481.50</t>
  </si>
  <si>
    <t>2,463.00</t>
  </si>
  <si>
    <t>2,630.00</t>
  </si>
  <si>
    <t>2,941.00</t>
  </si>
  <si>
    <t>2,155.00</t>
  </si>
  <si>
    <t>1,607.50</t>
  </si>
  <si>
    <t>Nbr of stocks (in thousands)</t>
  </si>
  <si>
    <t>65,075</t>
  </si>
  <si>
    <t>65,410</t>
  </si>
  <si>
    <t>65,423</t>
  </si>
  <si>
    <t>65,362</t>
  </si>
  <si>
    <t>65,322</t>
  </si>
  <si>
    <t>63,524</t>
  </si>
  <si>
    <t>Announcement Date</t>
  </si>
  <si>
    <t>2/19/20</t>
  </si>
  <si>
    <t>2/23/21</t>
  </si>
  <si>
    <t>2/16/22</t>
  </si>
  <si>
    <t>2/22/23</t>
  </si>
  <si>
    <t>2/14/24</t>
  </si>
  <si>
    <t>address1</t>
  </si>
  <si>
    <t>Carl Jacobsens Vej 30</t>
  </si>
  <si>
    <t>address2</t>
  </si>
  <si>
    <t>Valby</t>
  </si>
  <si>
    <t>city</t>
  </si>
  <si>
    <t>Copenhagen</t>
  </si>
  <si>
    <t>zip</t>
  </si>
  <si>
    <t>2500</t>
  </si>
  <si>
    <t>country</t>
  </si>
  <si>
    <t>phone</t>
  </si>
  <si>
    <t>45 70 20 27 28</t>
  </si>
  <si>
    <t>website</t>
  </si>
  <si>
    <t>https://www.genmab.com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</si>
  <si>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</si>
  <si>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</si>
  <si>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</si>
  <si>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</si>
  <si>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</si>
  <si>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</si>
  <si>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</si>
  <si>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</si>
  <si>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</si>
  <si>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</si>
  <si>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</si>
  <si>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Genmab A/S develops antibody therapeutics for the treatment of cancer and other diseases primarily in Denmark. The company markets DARZALEX, a human monoclonal antibody for the treatment of patients with multiple myeloma (MM); teprotumumab for the treatment of thyroid eye disease; and Amivantamab for advanced or metastatic gastric or esophageal cancer and NSCLC. Its products include daratumumab to treat MM, non-MM blood cancers, and AL amyloidosis; GEN1047; tisotumab vedotin for treating cervical, ovarian, and solid cancers; DuoBody-PD-L1x4-1BB, and DuoBody-CD40x4-1BB for treating solid tumors; Epcoritamab for relapsed/refractory diffuse large B-cell lymphoma and chronic lymphocytic leukemia; and HexaBody-CD38 and GEN3017 for treating hematological malignancies. In addition, the company develops Inclacumab, which is in Phase 3 trial for vaso-occlusive crises; Camidanlumab tesirine to treat hodgkin lymphoma and solid tumors; JNJ-64007957 and JNJ-64407564 to treat MM; PRV-015 for treating celiac disease; Mim8 for treating haemophilia A; and Lu AF82422 for treating multiple system atrophy disease. It operates various active pre-clinical programs. The company has a commercial license and collaboration agreement with Seagen Inc. to co-develop tisotumab vedotin. It also has a collaboration agreement with argenx to discover, develop, and commercialize novel therapeutic antibodies with applications in immunology and oncology; and AbbVie for the development of epcoritamab, as well as collaborations with BioNTech, Janssen, and Novo Nordisk A/S. Genmab A/S was founded in 1999 and is headquartered in Copenhagen, Denmark.</t>
  </si>
  <si>
    <t>fullTimeEmployees</t>
  </si>
  <si>
    <t>companyOfficers</t>
  </si>
  <si>
    <t>[{'maxAge': 1, 'name': 'Dr. Jan G.J. van de Winkel Ph.D.', 'age': 63, 'title': 'Co-Founder, President &amp; CEO', 'yearBorn': 1961, 'fiscalYear': 2023, 'totalPay': 2746380, 'exercisedValue': 0, 'unexercisedValue': 0}, {'maxAge': 1, 'name': 'Mr. Anthony  Pagano CPA', 'age': 46, 'title': 'Executive VP &amp; CFO', 'yearBorn': 1978, 'fiscalYear': 2023, 'totalPay': 974965, 'exercisedValue': 0, 'unexercisedValue': 0}, {'maxAge': 1, 'name': 'Ms. Birgitte  Stephensen M.Sc.', 'age': 63, 'title': 'Executive VP &amp; Chief Legal Officer', 'yearBorn': 1961, 'fiscalYear': 2023, 'totalPay': 604204, 'exercisedValue': 0, 'unexercisedValue': 0}, {'maxAge': 1, 'name': 'Mr. Christopher  Cozic', 'age': 46, 'title': 'Executive VP &amp; Chief People Officer', 'yearBorn': 1978, 'fiscalYear': 2023, 'totalPay': 741523, 'exercisedValue': 0, 'unexercisedValue': 0}, {'maxAge': 1, 'name': 'Dr. Martine J. van Vugt Ph.D.', 'age': 53, 'title': 'Executive VP &amp; Chief Strategy Officer', 'yearBorn': 1971, 'fiscalYear': 2023, 'totalPay': 659131, 'exercisedValue': 0, 'unexercisedValue': 0}, {'maxAge': 1, 'name': 'Mr. Martin  Schultz', 'age': 48, 'title': 'Senior Director of Clinical Operations  &amp; Non-Independent Director', 'yearBorn': 1976, 'fiscalYear': 2023, 'totalPay': 109855, 'exercisedValue': 0, 'unexercisedValue': 0}, {'maxAge': 1, 'name': 'Dr. Judith V. Klimovsky M.D.', 'age': 66, 'title': 'Executive VP &amp; Chief Development Officer', 'yearBorn': 1958, 'fiscalYear': 2023, 'totalPay': 1112284, 'exercisedValue': 0, 'unexercisedValue': 0}, {'maxAge': 1, 'name': 'Dr. Tahamtan  Ahmadi', 'age': 51, 'title': 'Executive VP, Chief Medical Officer &amp; Head of Experimental Medicines', 'yearBorn': 1973, 'fiscalYear': 2023, 'totalPay': 1057356, 'exercisedValue': 0, 'unexercisedValue': 0}, {'maxAge': 1, 'name': 'Dr. Mijke  Zachariasse Ph.D.', 'age': 50, 'title': 'Senior Director, Head of Antibody Research Materials &amp; Non-Independent Director', 'yearBorn': 1974, 'fiscalYear': 2023, 'totalPay': 151051, 'exercisedValue': 0, 'unexercisedValue': 0}, {'maxAge': 1, 'name': 'Mr. Takahiro  Hamatani', 'age': 49, 'title': 'Senior Director of Finance Japan &amp; Non-Independent Director', 'yearBorn': 1975, 'fiscalYear': 2023, 'totalPay': 109855, 'exercisedValue': 0, 'unexercisedValue': 0}]</t>
  </si>
  <si>
    <t>compensationAsOfEpochDate</t>
  </si>
  <si>
    <t>irWebsite</t>
  </si>
  <si>
    <t>http://ir.genmab.com/index.cfm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</si>
  <si>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</si>
  <si>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</si>
  <si>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</si>
  <si>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</si>
  <si>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</si>
  <si>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</si>
  <si>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</si>
  <si>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</si>
  <si>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</si>
  <si>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</si>
  <si>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</si>
  <si>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</si>
  <si>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</si>
  <si>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</si>
  <si>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</si>
  <si>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</si>
  <si>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</si>
  <si>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</si>
  <si>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</si>
  <si>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</si>
  <si>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</si>
  <si>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</si>
  <si>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</si>
  <si>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</si>
  <si>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</si>
  <si>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</si>
  <si>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</si>
  <si>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</si>
  <si>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</si>
  <si>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</si>
  <si>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</si>
  <si>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</si>
  <si>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</si>
  <si>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</si>
  <si>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</si>
  <si>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</si>
  <si>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</si>
  <si>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</si>
  <si>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</si>
  <si>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</si>
  <si>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</si>
  <si>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</si>
  <si>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</si>
  <si>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</si>
  <si>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</si>
  <si>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</si>
  <si>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</si>
  <si>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</si>
  <si>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</si>
  <si>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</si>
  <si>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</si>
  <si>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</si>
  <si>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</si>
  <si>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</si>
  <si>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5:1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</si>
  <si>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</si>
  <si>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</si>
  <si>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</si>
  <si>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</si>
  <si>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</si>
  <si>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</si>
  <si>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</si>
  <si>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</si>
  <si>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</si>
  <si>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</si>
  <si>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</si>
  <si>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</si>
  <si>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Genmab A/S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</si>
  <si>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</si>
  <si>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</si>
  <si>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</si>
  <si>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</si>
  <si>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</si>
  <si>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</si>
  <si>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</si>
  <si>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5594dda7-7736-3abc-bcfd-5fa676c317ff</t>
  </si>
  <si>
    <t>messageBoardId</t>
  </si>
  <si>
    <t>finmb_665704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</si>
  <si>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</si>
  <si>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</si>
  <si>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</si>
  <si>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</si>
  <si>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</si>
  <si>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</si>
  <si>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</si>
  <si>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</si>
  <si>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</si>
  <si>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</si>
  <si>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</si>
  <si>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</si>
  <si>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</si>
  <si>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</si>
  <si>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</si>
  <si>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</si>
  <si>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</si>
  <si>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</si>
  <si>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</si>
  <si>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</si>
  <si>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</si>
  <si>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</si>
  <si>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</si>
  <si>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</si>
  <si>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</si>
  <si>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</si>
  <si>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</si>
  <si>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</si>
  <si>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</si>
  <si>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DKK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</si>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</sst>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nmab.com/" TargetMode="External"/><Relationship Id="rId2" Type="http://schemas.openxmlformats.org/officeDocument/2006/relationships/hyperlink" Target="http://ir.genmab.com/index.cf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392.2590493877411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1.410164224E10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502.601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14.3340645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41.237</v>
      </c>
      <c r="C2" s="1">
        <v>104.668</v>
      </c>
      <c r="D2" s="1">
        <v>163.03</v>
      </c>
      <c r="E2" s="1">
        <v>150.7</v>
      </c>
      <c r="F2" s="1">
        <v>201.39</v>
      </c>
      <c r="G2" s="1">
        <v>297.29</v>
      </c>
      <c r="H2" s="1">
        <v>652.12</v>
      </c>
      <c r="I2" s="1">
        <v>412.37</v>
      </c>
      <c r="J2" s="1">
        <v>756.24</v>
      </c>
      <c r="K2" s="1">
        <v>595.95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1.233</v>
      </c>
      <c r="C3" s="1">
        <v>1.233</v>
      </c>
      <c r="D3" s="1">
        <v>1.233</v>
      </c>
      <c r="E3" s="1">
        <v>1.644</v>
      </c>
      <c r="F3" s="1">
        <v>3.699</v>
      </c>
      <c r="G3" s="1">
        <v>12.056</v>
      </c>
      <c r="H3" s="1">
        <v>21.509</v>
      </c>
      <c r="I3" s="1">
        <v>30.14</v>
      </c>
      <c r="J3" s="1">
        <v>44.93600000000001</v>
      </c>
      <c r="K3" s="1">
        <v>25.345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0.411</v>
      </c>
      <c r="C4" s="1">
        <v>3.014</v>
      </c>
      <c r="D4" s="1">
        <v>4.247</v>
      </c>
      <c r="E4" s="1">
        <v>4.795</v>
      </c>
      <c r="F4" s="1">
        <v>8.083</v>
      </c>
      <c r="G4" s="1">
        <v>13.563</v>
      </c>
      <c r="H4" s="1">
        <v>14.933</v>
      </c>
      <c r="I4" s="1">
        <v>11.508</v>
      </c>
      <c r="J4" s="1">
        <v>9.59</v>
      </c>
      <c r="K4" s="1">
        <v>7.535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1.644</v>
      </c>
      <c r="C5" s="1">
        <v>4.247</v>
      </c>
      <c r="D5" s="1">
        <v>5.48</v>
      </c>
      <c r="E5" s="1">
        <v>6.439</v>
      </c>
      <c r="F5" s="1">
        <v>11.919</v>
      </c>
      <c r="G5" s="1">
        <v>25.619</v>
      </c>
      <c r="H5" s="1">
        <v>36.442</v>
      </c>
      <c r="I5" s="1">
        <v>41.648</v>
      </c>
      <c r="J5" s="1">
        <v>54.526</v>
      </c>
      <c r="K5" s="1">
        <v>32.88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-0.137</v>
      </c>
      <c r="C6" s="1">
        <v>0.0</v>
      </c>
      <c r="D6" s="1">
        <v>0.548</v>
      </c>
      <c r="E6" s="1">
        <v>2.055</v>
      </c>
      <c r="F6" s="1">
        <v>0.137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2.877</v>
      </c>
      <c r="C7" s="1">
        <v>3.973</v>
      </c>
      <c r="D7" s="1">
        <v>1.233</v>
      </c>
      <c r="E7" s="1">
        <v>2.603</v>
      </c>
      <c r="F7" s="1">
        <v>1.37</v>
      </c>
      <c r="G7" s="1">
        <v>-1.233</v>
      </c>
      <c r="H7" s="1">
        <v>-119.601</v>
      </c>
      <c r="I7" s="1">
        <v>94.393</v>
      </c>
      <c r="J7" s="1">
        <v>90.283</v>
      </c>
      <c r="K7" s="1">
        <v>-40.14100000000001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3.014</v>
      </c>
      <c r="F8" s="1">
        <v>0.0</v>
      </c>
      <c r="G8" s="1">
        <v>0.0</v>
      </c>
      <c r="H8" s="1">
        <v>3.973</v>
      </c>
      <c r="I8" s="1">
        <v>0.0</v>
      </c>
      <c r="J8" s="1">
        <v>5.206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3.699</v>
      </c>
      <c r="C9" s="1">
        <v>4.932</v>
      </c>
      <c r="D9" s="1">
        <v>7.261000000000001</v>
      </c>
      <c r="E9" s="1">
        <v>10.275</v>
      </c>
      <c r="F9" s="1">
        <v>12.33</v>
      </c>
      <c r="G9" s="1">
        <v>20.139</v>
      </c>
      <c r="H9" s="1">
        <v>27.4</v>
      </c>
      <c r="I9" s="1">
        <v>42.47000000000001</v>
      </c>
      <c r="J9" s="1">
        <v>60.14300000000001</v>
      </c>
      <c r="K9" s="1">
        <v>80.28200000000001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-1.096</v>
      </c>
      <c r="C10" s="1">
        <v>-1.507</v>
      </c>
      <c r="D10" s="1">
        <v>-14.248</v>
      </c>
      <c r="E10" s="1">
        <v>10.96</v>
      </c>
      <c r="F10" s="1">
        <v>-1.644</v>
      </c>
      <c r="G10" s="1">
        <v>7.261000000000001</v>
      </c>
      <c r="H10" s="1">
        <v>146.59</v>
      </c>
      <c r="I10" s="1">
        <v>-179.47</v>
      </c>
      <c r="J10" s="1">
        <v>-165.77</v>
      </c>
      <c r="K10" s="1">
        <v>154.81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5.617000000000001</v>
      </c>
      <c r="C11" s="1">
        <v>-12.193</v>
      </c>
      <c r="D11" s="1">
        <v>-108.915</v>
      </c>
      <c r="E11" s="1">
        <v>36.99</v>
      </c>
      <c r="F11" s="1">
        <v>-105.216</v>
      </c>
      <c r="G11" s="1">
        <v>-227.42</v>
      </c>
      <c r="H11" s="1">
        <v>41.922</v>
      </c>
      <c r="I11" s="1">
        <v>-146.59</v>
      </c>
      <c r="J11" s="1">
        <v>-302.77</v>
      </c>
      <c r="K11" s="1">
        <v>109.189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-7.809000000000001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0.548</v>
      </c>
      <c r="C13" s="1">
        <v>-0.548</v>
      </c>
      <c r="D13" s="1">
        <v>-1.233</v>
      </c>
      <c r="E13" s="1">
        <v>6.302</v>
      </c>
      <c r="F13" s="1">
        <v>18.358</v>
      </c>
      <c r="G13" s="1">
        <v>60.28</v>
      </c>
      <c r="H13" s="1">
        <v>23.016</v>
      </c>
      <c r="I13" s="1">
        <v>41.648</v>
      </c>
      <c r="J13" s="1">
        <v>38.771</v>
      </c>
      <c r="K13" s="1">
        <v>85.21400000000001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-36.579</v>
      </c>
      <c r="C14" s="1">
        <v>-36.716</v>
      </c>
      <c r="D14" s="1">
        <v>-7.398000000000001</v>
      </c>
      <c r="E14" s="1">
        <v>-10.549</v>
      </c>
      <c r="F14" s="1">
        <v>0.0</v>
      </c>
      <c r="G14" s="1">
        <v>0.0</v>
      </c>
      <c r="H14" s="1">
        <v>70.281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-11.782</v>
      </c>
      <c r="C15" s="1">
        <v>-24.112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18.221</v>
      </c>
      <c r="C16" s="1">
        <v>42.60700000000001</v>
      </c>
      <c r="D16" s="1">
        <v>44.93600000000001</v>
      </c>
      <c r="E16" s="1">
        <v>217.83</v>
      </c>
      <c r="F16" s="1">
        <v>138.37</v>
      </c>
      <c r="G16" s="1">
        <v>182.21</v>
      </c>
      <c r="H16" s="1">
        <v>880.9100000000001</v>
      </c>
      <c r="I16" s="1">
        <v>305.51</v>
      </c>
      <c r="J16" s="1">
        <v>535.6700000000001</v>
      </c>
      <c r="K16" s="1">
        <v>1011.06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-1.644</v>
      </c>
      <c r="C17" s="1">
        <v>-1.233</v>
      </c>
      <c r="D17" s="1">
        <v>-1.644</v>
      </c>
      <c r="E17" s="1">
        <v>-12.056</v>
      </c>
      <c r="F17" s="1">
        <v>-9.727</v>
      </c>
      <c r="G17" s="1">
        <v>-10.823</v>
      </c>
      <c r="H17" s="1">
        <v>-42.059</v>
      </c>
      <c r="I17" s="1">
        <v>-34.524</v>
      </c>
      <c r="J17" s="1">
        <v>-43.429</v>
      </c>
      <c r="K17" s="1">
        <v>-50.142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1.096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-8.631</v>
      </c>
      <c r="C19" s="1">
        <v>-17.262</v>
      </c>
      <c r="D19" s="1">
        <v>-2.74</v>
      </c>
      <c r="E19" s="1">
        <v>0.0</v>
      </c>
      <c r="F19" s="1">
        <v>-55.62200000000001</v>
      </c>
      <c r="G19" s="1">
        <v>-4.384</v>
      </c>
      <c r="H19" s="1">
        <v>0.0</v>
      </c>
      <c r="I19" s="1">
        <v>0.0</v>
      </c>
      <c r="J19" s="1">
        <v>0.0</v>
      </c>
      <c r="K19" s="1">
        <v>-1.37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-128.095</v>
      </c>
      <c r="C20" s="1">
        <v>-47.265</v>
      </c>
      <c r="D20" s="1">
        <v>-134.397</v>
      </c>
      <c r="E20" s="1">
        <v>-79.32300000000001</v>
      </c>
      <c r="F20" s="1">
        <v>-178.1</v>
      </c>
      <c r="G20" s="1">
        <v>-256.19</v>
      </c>
      <c r="H20" s="1">
        <v>-279.48</v>
      </c>
      <c r="I20" s="1">
        <v>-97.13300000000001</v>
      </c>
      <c r="J20" s="1">
        <v>-334.28</v>
      </c>
      <c r="K20" s="1">
        <v>-124.122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-138.37</v>
      </c>
      <c r="C21" s="1">
        <v>-65.897</v>
      </c>
      <c r="D21" s="1">
        <v>-138.37</v>
      </c>
      <c r="E21" s="1">
        <v>-91.516</v>
      </c>
      <c r="F21" s="1">
        <v>-243.86</v>
      </c>
      <c r="G21" s="1">
        <v>-271.26</v>
      </c>
      <c r="H21" s="1">
        <v>-321.95</v>
      </c>
      <c r="I21" s="1">
        <v>-131.657</v>
      </c>
      <c r="J21" s="1">
        <v>-378.12</v>
      </c>
      <c r="K21" s="1">
        <v>-175.36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-0.274</v>
      </c>
      <c r="C22" s="1">
        <v>-3.151</v>
      </c>
      <c r="D22" s="1">
        <v>-1.507</v>
      </c>
      <c r="E22" s="1">
        <v>0.0</v>
      </c>
      <c r="F22" s="1">
        <v>0.0</v>
      </c>
      <c r="G22" s="1">
        <v>-4.247</v>
      </c>
      <c r="H22" s="1">
        <v>-6.028</v>
      </c>
      <c r="I22" s="1">
        <v>-7.946000000000001</v>
      </c>
      <c r="J22" s="1">
        <v>-10.001</v>
      </c>
      <c r="K22" s="1">
        <v>-12.467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-0.274</v>
      </c>
      <c r="C23" s="1">
        <v>-3.151</v>
      </c>
      <c r="D23" s="1">
        <v>-1.507</v>
      </c>
      <c r="E23" s="1">
        <v>0.0</v>
      </c>
      <c r="F23" s="1">
        <v>0.0</v>
      </c>
      <c r="G23" s="1">
        <v>-4.247</v>
      </c>
      <c r="H23" s="1">
        <v>-6.028</v>
      </c>
      <c r="I23" s="1">
        <v>-7.946000000000001</v>
      </c>
      <c r="J23" s="1">
        <v>-10.001</v>
      </c>
      <c r="K23" s="1">
        <v>-12.467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145.22</v>
      </c>
      <c r="C24" s="1">
        <v>88.09100000000001</v>
      </c>
      <c r="D24" s="1">
        <v>28.633</v>
      </c>
      <c r="E24" s="1">
        <v>29.455</v>
      </c>
      <c r="F24" s="1">
        <v>10.275</v>
      </c>
      <c r="G24" s="1">
        <v>539.7800000000001</v>
      </c>
      <c r="H24" s="1">
        <v>19.18</v>
      </c>
      <c r="I24" s="1">
        <v>18.495</v>
      </c>
      <c r="J24" s="1">
        <v>38.36</v>
      </c>
      <c r="K24" s="1">
        <v>20.824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-16.166</v>
      </c>
      <c r="E25" s="1">
        <v>0.0</v>
      </c>
      <c r="F25" s="1">
        <v>-20.002</v>
      </c>
      <c r="G25" s="1">
        <v>-1.233</v>
      </c>
      <c r="H25" s="1">
        <v>-3.425</v>
      </c>
      <c r="I25" s="1">
        <v>-68.089</v>
      </c>
      <c r="J25" s="1">
        <v>-136.452</v>
      </c>
      <c r="K25" s="1">
        <v>-91.379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-3.562</v>
      </c>
      <c r="C26" s="1">
        <v>0.0</v>
      </c>
      <c r="D26" s="1">
        <v>0.0</v>
      </c>
      <c r="E26" s="1">
        <v>0.0</v>
      </c>
      <c r="F26" s="1">
        <v>0.0</v>
      </c>
      <c r="G26" s="1">
        <v>-32.606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142.48</v>
      </c>
      <c r="C27" s="1">
        <v>88.09100000000001</v>
      </c>
      <c r="D27" s="1">
        <v>12.467</v>
      </c>
      <c r="E27" s="1">
        <v>29.455</v>
      </c>
      <c r="F27" s="1">
        <v>-9.59</v>
      </c>
      <c r="G27" s="1">
        <v>501.42</v>
      </c>
      <c r="H27" s="1">
        <v>9.727</v>
      </c>
      <c r="I27" s="1">
        <v>-57.54000000000001</v>
      </c>
      <c r="J27" s="1">
        <v>-108.093</v>
      </c>
      <c r="K27" s="1">
        <v>-83.022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4.521000000000001</v>
      </c>
      <c r="C28" s="1">
        <v>5.617000000000001</v>
      </c>
      <c r="D28" s="1">
        <v>3.836</v>
      </c>
      <c r="E28" s="1">
        <v>-13.015</v>
      </c>
      <c r="F28" s="1">
        <v>2.603</v>
      </c>
      <c r="G28" s="1">
        <v>2.192</v>
      </c>
      <c r="H28" s="1">
        <v>-60.965</v>
      </c>
      <c r="I28" s="1">
        <v>116.45</v>
      </c>
      <c r="J28" s="1">
        <v>78.638</v>
      </c>
      <c r="K28" s="1">
        <v>-70.96600000000001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26.167</v>
      </c>
      <c r="C29" s="1">
        <v>70.555</v>
      </c>
      <c r="D29" s="1">
        <v>-77.679</v>
      </c>
      <c r="E29" s="1">
        <v>142.48</v>
      </c>
      <c r="F29" s="1">
        <v>-111.655</v>
      </c>
      <c r="G29" s="1">
        <v>413.74</v>
      </c>
      <c r="H29" s="1">
        <v>508.27</v>
      </c>
      <c r="I29" s="1">
        <v>232.9</v>
      </c>
      <c r="J29" s="1">
        <v>128.232</v>
      </c>
      <c r="K29" s="1">
        <v>680.8900000000001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0.685</v>
      </c>
      <c r="C31" s="1">
        <v>1.507</v>
      </c>
      <c r="D31" s="1">
        <v>2.877</v>
      </c>
      <c r="E31" s="1">
        <v>0.274</v>
      </c>
      <c r="F31" s="1">
        <v>5.617000000000001</v>
      </c>
      <c r="G31" s="1">
        <v>2.74</v>
      </c>
      <c r="H31" s="1">
        <v>2.74</v>
      </c>
      <c r="I31" s="1">
        <v>1.644</v>
      </c>
      <c r="J31" s="1">
        <v>2.192</v>
      </c>
      <c r="K31" s="1">
        <v>3.425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-0.548</v>
      </c>
      <c r="C32" s="1">
        <v>-0.685</v>
      </c>
      <c r="D32" s="1">
        <v>-0.685</v>
      </c>
      <c r="E32" s="1">
        <v>24.797</v>
      </c>
      <c r="F32" s="1">
        <v>-6.302</v>
      </c>
      <c r="G32" s="1">
        <v>65.212</v>
      </c>
      <c r="H32" s="1">
        <v>202.76</v>
      </c>
      <c r="I32" s="1">
        <v>101.654</v>
      </c>
      <c r="J32" s="1">
        <v>216.46</v>
      </c>
      <c r="K32" s="1">
        <v>146.59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-12.467</v>
      </c>
      <c r="C33" s="1">
        <v>-4.247</v>
      </c>
      <c r="D33" s="1">
        <v>-11.508</v>
      </c>
      <c r="E33" s="1">
        <v>156.18</v>
      </c>
      <c r="F33" s="1">
        <v>-1.37</v>
      </c>
      <c r="G33" s="1">
        <v>92.06400000000001</v>
      </c>
      <c r="H33" s="1">
        <v>642.5300000000001</v>
      </c>
      <c r="I33" s="1">
        <v>253.45</v>
      </c>
      <c r="J33" s="1">
        <v>286.33</v>
      </c>
      <c r="K33" s="1">
        <v>724.73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-12.193</v>
      </c>
      <c r="C34" s="1">
        <v>-4.11</v>
      </c>
      <c r="D34" s="1">
        <v>-11.508</v>
      </c>
      <c r="E34" s="1">
        <v>156.18</v>
      </c>
      <c r="F34" s="1">
        <v>-1.37</v>
      </c>
      <c r="G34" s="1">
        <v>92.74900000000001</v>
      </c>
      <c r="H34" s="1">
        <v>643.9000000000001</v>
      </c>
      <c r="I34" s="1">
        <v>254.82</v>
      </c>
      <c r="J34" s="1">
        <v>287.7</v>
      </c>
      <c r="K34" s="1">
        <v>727.47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30.003</v>
      </c>
      <c r="C35" s="1">
        <v>42.47000000000001</v>
      </c>
      <c r="D35" s="1">
        <v>110.148</v>
      </c>
      <c r="E35" s="1">
        <v>-34.935</v>
      </c>
      <c r="F35" s="1">
        <v>78.638</v>
      </c>
      <c r="G35" s="1">
        <v>164.4</v>
      </c>
      <c r="H35" s="1">
        <v>-79.049</v>
      </c>
      <c r="I35" s="1">
        <v>53.56700000000001</v>
      </c>
      <c r="J35" s="1">
        <v>330.17</v>
      </c>
      <c r="K35" s="1">
        <v>-210.98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-0.274</v>
      </c>
      <c r="C36" s="1">
        <v>-3.151</v>
      </c>
      <c r="D36" s="1">
        <v>-1.507</v>
      </c>
      <c r="E36" s="1">
        <v>0.0</v>
      </c>
      <c r="F36" s="1">
        <v>0.0</v>
      </c>
      <c r="G36" s="1">
        <v>-4.247</v>
      </c>
      <c r="H36" s="1">
        <v>-6.028</v>
      </c>
      <c r="I36" s="1">
        <v>-7.946000000000001</v>
      </c>
      <c r="J36" s="1">
        <v>-10.001</v>
      </c>
      <c r="K36" s="1">
        <v>-12.467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49.18300000000001</v>
      </c>
      <c r="C3" s="1">
        <v>119.738</v>
      </c>
      <c r="D3" s="1">
        <v>42.059</v>
      </c>
      <c r="E3" s="1">
        <v>184.95</v>
      </c>
      <c r="F3" s="1">
        <v>73.021</v>
      </c>
      <c r="G3" s="1">
        <v>486.35</v>
      </c>
      <c r="H3" s="1">
        <v>994.6200000000001</v>
      </c>
      <c r="I3" s="1">
        <v>1227.52</v>
      </c>
      <c r="J3" s="1">
        <v>1354.93</v>
      </c>
      <c r="K3" s="1">
        <v>2037.19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315.1</v>
      </c>
      <c r="C4" s="1">
        <v>358.9400000000001</v>
      </c>
      <c r="D4" s="1">
        <v>494.5700000000001</v>
      </c>
      <c r="E4" s="1">
        <v>558.96</v>
      </c>
      <c r="F4" s="1">
        <v>763.09</v>
      </c>
      <c r="G4" s="1">
        <v>1016.54</v>
      </c>
      <c r="H4" s="1">
        <v>1208.34</v>
      </c>
      <c r="I4" s="1">
        <v>1422.06</v>
      </c>
      <c r="J4" s="1">
        <v>1702.91</v>
      </c>
      <c r="K4" s="1">
        <v>1817.99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364.42</v>
      </c>
      <c r="C5" s="1">
        <v>478.1300000000001</v>
      </c>
      <c r="D5" s="1">
        <v>537.0400000000001</v>
      </c>
      <c r="E5" s="1">
        <v>742.5400000000001</v>
      </c>
      <c r="F5" s="1">
        <v>837.07</v>
      </c>
      <c r="G5" s="1">
        <v>1502.89</v>
      </c>
      <c r="H5" s="1">
        <v>2202.823</v>
      </c>
      <c r="I5" s="1">
        <v>2649.58</v>
      </c>
      <c r="J5" s="1">
        <v>3057.84</v>
      </c>
      <c r="K5" s="1">
        <v>3855.18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14.522</v>
      </c>
      <c r="C6" s="1">
        <v>23.975</v>
      </c>
      <c r="D6" s="1">
        <v>133.712</v>
      </c>
      <c r="E6" s="1">
        <v>79.32300000000001</v>
      </c>
      <c r="F6" s="1">
        <v>182.21</v>
      </c>
      <c r="G6" s="1">
        <v>409.6300000000001</v>
      </c>
      <c r="H6" s="1">
        <v>337.02</v>
      </c>
      <c r="I6" s="1">
        <v>461.6900000000001</v>
      </c>
      <c r="J6" s="1">
        <v>809.6700000000001</v>
      </c>
      <c r="K6" s="1">
        <v>678.1500000000001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0.0</v>
      </c>
      <c r="E7" s="1">
        <v>7.809000000000001</v>
      </c>
      <c r="F7" s="1">
        <v>0.0</v>
      </c>
      <c r="G7" s="1">
        <v>0.0</v>
      </c>
      <c r="H7" s="1">
        <v>34.113</v>
      </c>
      <c r="I7" s="1">
        <v>4.247</v>
      </c>
      <c r="J7" s="1">
        <v>19.591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14.522</v>
      </c>
      <c r="C8" s="1">
        <v>23.975</v>
      </c>
      <c r="D8" s="1">
        <v>133.712</v>
      </c>
      <c r="E8" s="1">
        <v>87.269</v>
      </c>
      <c r="F8" s="1">
        <v>182.21</v>
      </c>
      <c r="G8" s="1">
        <v>409.6300000000001</v>
      </c>
      <c r="H8" s="1">
        <v>371.27</v>
      </c>
      <c r="I8" s="1">
        <v>465.8</v>
      </c>
      <c r="J8" s="1">
        <v>828.85</v>
      </c>
      <c r="K8" s="1">
        <v>678.1500000000001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7.809000000000001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379.49</v>
      </c>
      <c r="C10" s="1">
        <v>502.79</v>
      </c>
      <c r="D10" s="1">
        <v>671.3000000000001</v>
      </c>
      <c r="E10" s="1">
        <v>830.22</v>
      </c>
      <c r="F10" s="1">
        <v>1017.91</v>
      </c>
      <c r="G10" s="1">
        <v>1912.52</v>
      </c>
      <c r="H10" s="1">
        <v>2574.23</v>
      </c>
      <c r="I10" s="1">
        <v>3115.38</v>
      </c>
      <c r="J10" s="1">
        <v>3888.06</v>
      </c>
      <c r="K10" s="1">
        <v>4540.18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20.002</v>
      </c>
      <c r="C11" s="1">
        <v>21.646</v>
      </c>
      <c r="D11" s="1">
        <v>22.468</v>
      </c>
      <c r="E11" s="1">
        <v>33.976</v>
      </c>
      <c r="F11" s="1">
        <v>42.881</v>
      </c>
      <c r="G11" s="1">
        <v>86.447</v>
      </c>
      <c r="H11" s="1">
        <v>137.0</v>
      </c>
      <c r="I11" s="1">
        <v>183.58</v>
      </c>
      <c r="J11" s="1">
        <v>249.34</v>
      </c>
      <c r="K11" s="1">
        <v>317.84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-16.44</v>
      </c>
      <c r="C12" s="1">
        <v>-17.673</v>
      </c>
      <c r="D12" s="1">
        <v>-18.084</v>
      </c>
      <c r="E12" s="1">
        <v>-18.495</v>
      </c>
      <c r="F12" s="1">
        <v>-20.687</v>
      </c>
      <c r="G12" s="1">
        <v>-29.729</v>
      </c>
      <c r="H12" s="1">
        <v>-36.16800000000001</v>
      </c>
      <c r="I12" s="1">
        <v>-50.416</v>
      </c>
      <c r="J12" s="1">
        <v>-67.81500000000001</v>
      </c>
      <c r="K12" s="1">
        <v>-92.61200000000001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3.425</v>
      </c>
      <c r="C13" s="1">
        <v>3.836</v>
      </c>
      <c r="D13" s="1">
        <v>4.384</v>
      </c>
      <c r="E13" s="1">
        <v>15.481</v>
      </c>
      <c r="F13" s="1">
        <v>22.194</v>
      </c>
      <c r="G13" s="1">
        <v>56.718</v>
      </c>
      <c r="H13" s="1">
        <v>100.832</v>
      </c>
      <c r="I13" s="1">
        <v>133.575</v>
      </c>
      <c r="J13" s="1">
        <v>180.84</v>
      </c>
      <c r="K13" s="1">
        <v>224.68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20.413</v>
      </c>
      <c r="H14" s="1">
        <v>147.96</v>
      </c>
      <c r="I14" s="1">
        <v>50.82700000000001</v>
      </c>
      <c r="J14" s="1">
        <v>18.221</v>
      </c>
      <c r="K14" s="1">
        <v>18.358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8.494</v>
      </c>
      <c r="C15" s="1">
        <v>26.441</v>
      </c>
      <c r="D15" s="1">
        <v>24.934</v>
      </c>
      <c r="E15" s="1">
        <v>16.988</v>
      </c>
      <c r="F15" s="1">
        <v>64.39</v>
      </c>
      <c r="G15" s="1">
        <v>64.39</v>
      </c>
      <c r="H15" s="1">
        <v>46.306</v>
      </c>
      <c r="I15" s="1">
        <v>34.798</v>
      </c>
      <c r="J15" s="1">
        <v>20.002</v>
      </c>
      <c r="K15" s="1">
        <v>13.837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0.8220000000000001</v>
      </c>
      <c r="C16" s="1">
        <v>0.8220000000000001</v>
      </c>
      <c r="D16" s="1">
        <v>0.137</v>
      </c>
      <c r="E16" s="1">
        <v>1.096</v>
      </c>
      <c r="F16" s="1">
        <v>1.233</v>
      </c>
      <c r="G16" s="1">
        <v>1.507</v>
      </c>
      <c r="H16" s="1">
        <v>2.74</v>
      </c>
      <c r="I16" s="1">
        <v>3.699</v>
      </c>
      <c r="J16" s="1">
        <v>6.576000000000001</v>
      </c>
      <c r="K16" s="1">
        <v>8.494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0.685</v>
      </c>
      <c r="C17" s="1">
        <v>0.8220000000000001</v>
      </c>
      <c r="D17" s="1">
        <v>17.125</v>
      </c>
      <c r="E17" s="1">
        <v>40.689</v>
      </c>
      <c r="F17" s="1">
        <v>52.88200000000001</v>
      </c>
      <c r="G17" s="1">
        <v>19.043</v>
      </c>
      <c r="H17" s="1">
        <v>24.249</v>
      </c>
      <c r="I17" s="1">
        <v>36.16800000000001</v>
      </c>
      <c r="J17" s="1">
        <v>34.524</v>
      </c>
      <c r="K17" s="1">
        <v>29.044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393.1900000000001</v>
      </c>
      <c r="C18" s="1">
        <v>534.3000000000001</v>
      </c>
      <c r="D18" s="1">
        <v>717.8800000000001</v>
      </c>
      <c r="E18" s="1">
        <v>904.2</v>
      </c>
      <c r="F18" s="1">
        <v>1159.02</v>
      </c>
      <c r="G18" s="1">
        <v>2074.18</v>
      </c>
      <c r="H18" s="1">
        <v>2896.18</v>
      </c>
      <c r="I18" s="1">
        <v>3374.31</v>
      </c>
      <c r="J18" s="1">
        <v>4148.360000000001</v>
      </c>
      <c r="K18" s="1">
        <v>4834.73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4.247</v>
      </c>
      <c r="D20" s="1">
        <v>3.014</v>
      </c>
      <c r="E20" s="1">
        <v>0.0</v>
      </c>
      <c r="F20" s="1">
        <v>0.0</v>
      </c>
      <c r="G20" s="1">
        <v>0.0</v>
      </c>
      <c r="H20" s="1">
        <v>0.0</v>
      </c>
      <c r="I20" s="1">
        <v>47.95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2.055</v>
      </c>
      <c r="D21" s="1">
        <v>2.055</v>
      </c>
      <c r="E21" s="1">
        <v>0.0</v>
      </c>
      <c r="F21" s="1">
        <v>0.0</v>
      </c>
      <c r="G21" s="1">
        <v>0.0</v>
      </c>
      <c r="H21" s="1">
        <v>0.0</v>
      </c>
      <c r="I21" s="1">
        <v>40.55200000000001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3.151</v>
      </c>
      <c r="C22" s="1">
        <v>1.507</v>
      </c>
      <c r="D22" s="1">
        <v>0.0</v>
      </c>
      <c r="E22" s="1">
        <v>0.0</v>
      </c>
      <c r="F22" s="1">
        <v>0.0</v>
      </c>
      <c r="G22" s="1">
        <v>3.562</v>
      </c>
      <c r="H22" s="1">
        <v>5.754</v>
      </c>
      <c r="I22" s="1">
        <v>8.494</v>
      </c>
      <c r="J22" s="1">
        <v>10.138</v>
      </c>
      <c r="K22" s="1">
        <v>12.33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8.357000000000001</v>
      </c>
      <c r="E23" s="1">
        <v>0.0</v>
      </c>
      <c r="F23" s="1">
        <v>17.399</v>
      </c>
      <c r="G23" s="1">
        <v>10.001</v>
      </c>
      <c r="H23" s="1">
        <v>0.0</v>
      </c>
      <c r="I23" s="1">
        <v>0.0</v>
      </c>
      <c r="J23" s="1">
        <v>0.0</v>
      </c>
      <c r="K23" s="1">
        <v>7.398000000000001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75.35000000000001</v>
      </c>
      <c r="C24" s="1">
        <v>38.771</v>
      </c>
      <c r="D24" s="1">
        <v>31.236</v>
      </c>
      <c r="E24" s="1">
        <v>20.687</v>
      </c>
      <c r="F24" s="1">
        <v>0.0</v>
      </c>
      <c r="G24" s="1">
        <v>0.0</v>
      </c>
      <c r="H24" s="1">
        <v>3.562</v>
      </c>
      <c r="I24" s="1">
        <v>3.562</v>
      </c>
      <c r="J24" s="1">
        <v>4.521000000000001</v>
      </c>
      <c r="K24" s="1">
        <v>4.521000000000001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14.385</v>
      </c>
      <c r="C25" s="1">
        <v>11.371</v>
      </c>
      <c r="D25" s="1">
        <v>11.371</v>
      </c>
      <c r="E25" s="1">
        <v>24.112</v>
      </c>
      <c r="F25" s="1">
        <v>43.292</v>
      </c>
      <c r="G25" s="1">
        <v>114.943</v>
      </c>
      <c r="H25" s="1">
        <v>161.66</v>
      </c>
      <c r="I25" s="1">
        <v>114.258</v>
      </c>
      <c r="J25" s="1">
        <v>235.64</v>
      </c>
      <c r="K25" s="1">
        <v>316.47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89.87200000000001</v>
      </c>
      <c r="C26" s="1">
        <v>56.718</v>
      </c>
      <c r="D26" s="1">
        <v>56.444</v>
      </c>
      <c r="E26" s="1">
        <v>44.79900000000001</v>
      </c>
      <c r="F26" s="1">
        <v>60.691</v>
      </c>
      <c r="G26" s="1">
        <v>128.506</v>
      </c>
      <c r="H26" s="1">
        <v>171.25</v>
      </c>
      <c r="I26" s="1">
        <v>215.09</v>
      </c>
      <c r="J26" s="1">
        <v>249.34</v>
      </c>
      <c r="K26" s="1">
        <v>339.76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1.507</v>
      </c>
      <c r="C27" s="1">
        <v>0.0</v>
      </c>
      <c r="D27" s="1">
        <v>0.0</v>
      </c>
      <c r="E27" s="1">
        <v>0.0</v>
      </c>
      <c r="F27" s="1">
        <v>0.0</v>
      </c>
      <c r="G27" s="1">
        <v>21.235</v>
      </c>
      <c r="H27" s="1">
        <v>37.94900000000001</v>
      </c>
      <c r="I27" s="1">
        <v>49.731</v>
      </c>
      <c r="J27" s="1">
        <v>71.65100000000001</v>
      </c>
      <c r="K27" s="1">
        <v>93.16000000000001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66.71900000000001</v>
      </c>
      <c r="I28" s="1">
        <v>66.71900000000001</v>
      </c>
      <c r="J28" s="1">
        <v>65.76</v>
      </c>
      <c r="K28" s="1">
        <v>65.76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24.386</v>
      </c>
      <c r="C29" s="1">
        <v>0.137</v>
      </c>
      <c r="D29" s="1">
        <v>0.0</v>
      </c>
      <c r="E29" s="1">
        <v>0.411</v>
      </c>
      <c r="F29" s="1">
        <v>0.411</v>
      </c>
      <c r="G29" s="1">
        <v>0.411</v>
      </c>
      <c r="H29" s="1">
        <v>0.685</v>
      </c>
      <c r="I29" s="1">
        <v>1.781</v>
      </c>
      <c r="J29" s="1">
        <v>1.507</v>
      </c>
      <c r="K29" s="1">
        <v>4.795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114.258</v>
      </c>
      <c r="C30" s="1">
        <v>56.992</v>
      </c>
      <c r="D30" s="1">
        <v>56.444</v>
      </c>
      <c r="E30" s="1">
        <v>45.347</v>
      </c>
      <c r="F30" s="1">
        <v>61.239</v>
      </c>
      <c r="G30" s="1">
        <v>150.7</v>
      </c>
      <c r="H30" s="1">
        <v>276.74</v>
      </c>
      <c r="I30" s="1">
        <v>332.91</v>
      </c>
      <c r="J30" s="1">
        <v>389.08</v>
      </c>
      <c r="K30" s="1">
        <v>504.16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7.672000000000001</v>
      </c>
      <c r="C31" s="1">
        <v>8.083</v>
      </c>
      <c r="D31" s="1">
        <v>8.22</v>
      </c>
      <c r="E31" s="1">
        <v>8.357000000000001</v>
      </c>
      <c r="F31" s="1">
        <v>8.357000000000001</v>
      </c>
      <c r="G31" s="1">
        <v>8.905000000000001</v>
      </c>
      <c r="H31" s="1">
        <v>9.042000000000002</v>
      </c>
      <c r="I31" s="1">
        <v>9.042000000000002</v>
      </c>
      <c r="J31" s="1">
        <v>9.042000000000002</v>
      </c>
      <c r="K31" s="1">
        <v>9.042000000000002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948.0400000000001</v>
      </c>
      <c r="C32" s="1">
        <v>1035.72</v>
      </c>
      <c r="D32" s="1">
        <v>1064.49</v>
      </c>
      <c r="E32" s="1">
        <v>1093.26</v>
      </c>
      <c r="F32" s="1">
        <v>1104.22</v>
      </c>
      <c r="G32" s="1">
        <v>1611.12</v>
      </c>
      <c r="H32" s="1">
        <v>1628.93</v>
      </c>
      <c r="I32" s="1">
        <v>1648.11</v>
      </c>
      <c r="J32" s="1">
        <v>1686.47</v>
      </c>
      <c r="K32" s="1">
        <v>1707.02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-689.11</v>
      </c>
      <c r="C33" s="1">
        <v>-579.51</v>
      </c>
      <c r="D33" s="1">
        <v>-426.0700000000001</v>
      </c>
      <c r="E33" s="1">
        <v>-253.45</v>
      </c>
      <c r="F33" s="1">
        <v>-26.989</v>
      </c>
      <c r="G33" s="1">
        <v>291.81</v>
      </c>
      <c r="H33" s="1">
        <v>974.07</v>
      </c>
      <c r="I33" s="1">
        <v>1372.74</v>
      </c>
      <c r="J33" s="1">
        <v>2050.89</v>
      </c>
      <c r="K33" s="1">
        <v>2605.74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11.508</v>
      </c>
      <c r="C34" s="1">
        <v>12.878</v>
      </c>
      <c r="D34" s="1">
        <v>14.111</v>
      </c>
      <c r="E34" s="1">
        <v>11.234</v>
      </c>
      <c r="F34" s="1">
        <v>12.467</v>
      </c>
      <c r="G34" s="1">
        <v>13.426</v>
      </c>
      <c r="H34" s="1">
        <v>7.398000000000001</v>
      </c>
      <c r="I34" s="1">
        <v>11.097</v>
      </c>
      <c r="J34" s="1">
        <v>13.426</v>
      </c>
      <c r="K34" s="1">
        <v>8.22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277.973</v>
      </c>
      <c r="C35" s="1">
        <v>478.1300000000001</v>
      </c>
      <c r="D35" s="1">
        <v>661.71</v>
      </c>
      <c r="E35" s="1">
        <v>858.9900000000001</v>
      </c>
      <c r="F35" s="1">
        <v>1097.37</v>
      </c>
      <c r="G35" s="1">
        <v>1924.85</v>
      </c>
      <c r="H35" s="1">
        <v>2619.44</v>
      </c>
      <c r="I35" s="1">
        <v>3041.4</v>
      </c>
      <c r="J35" s="1">
        <v>3759.28</v>
      </c>
      <c r="K35" s="1">
        <v>4330.570000000001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277.973</v>
      </c>
      <c r="C36" s="1">
        <v>478.1300000000001</v>
      </c>
      <c r="D36" s="1">
        <v>661.71</v>
      </c>
      <c r="E36" s="1">
        <v>858.9900000000001</v>
      </c>
      <c r="F36" s="1">
        <v>1097.37</v>
      </c>
      <c r="G36" s="1">
        <v>1924.85</v>
      </c>
      <c r="H36" s="1">
        <v>2619.44</v>
      </c>
      <c r="I36" s="1">
        <v>3041.4</v>
      </c>
      <c r="J36" s="1">
        <v>3759.28</v>
      </c>
      <c r="K36" s="1">
        <v>4330.570000000001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393.1900000000001</v>
      </c>
      <c r="C37" s="1">
        <v>534.3000000000001</v>
      </c>
      <c r="D37" s="1">
        <v>717.8800000000001</v>
      </c>
      <c r="E37" s="1">
        <v>904.2</v>
      </c>
      <c r="F37" s="1">
        <v>1159.02</v>
      </c>
      <c r="G37" s="1">
        <v>2074.18</v>
      </c>
      <c r="H37" s="1">
        <v>2896.18</v>
      </c>
      <c r="I37" s="1">
        <v>3374.31</v>
      </c>
      <c r="J37" s="1">
        <v>4148.360000000001</v>
      </c>
      <c r="K37" s="1">
        <v>4834.73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7.672000000000001</v>
      </c>
      <c r="C39" s="1">
        <v>8.083</v>
      </c>
      <c r="D39" s="1">
        <v>8.22</v>
      </c>
      <c r="E39" s="1">
        <v>8.357000000000001</v>
      </c>
      <c r="F39" s="1">
        <v>8.357000000000001</v>
      </c>
      <c r="G39" s="1">
        <v>8.768</v>
      </c>
      <c r="H39" s="1">
        <v>8.905000000000001</v>
      </c>
      <c r="I39" s="1">
        <v>8.905000000000001</v>
      </c>
      <c r="J39" s="1">
        <v>8.905000000000001</v>
      </c>
      <c r="K39" s="1">
        <v>8.905000000000001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7.672000000000001</v>
      </c>
      <c r="C40" s="1">
        <v>8.083</v>
      </c>
      <c r="D40" s="1">
        <v>8.22</v>
      </c>
      <c r="E40" s="1">
        <v>8.357000000000001</v>
      </c>
      <c r="F40" s="1">
        <v>8.357000000000001</v>
      </c>
      <c r="G40" s="1">
        <v>8.768</v>
      </c>
      <c r="H40" s="1">
        <v>8.905000000000001</v>
      </c>
      <c r="I40" s="1">
        <v>8.905000000000001</v>
      </c>
      <c r="J40" s="1">
        <v>8.905000000000001</v>
      </c>
      <c r="K40" s="1">
        <v>8.905000000000001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 t="s">
        <v>100</v>
      </c>
      <c r="C41" s="1" t="s">
        <v>101</v>
      </c>
      <c r="D41" s="1" t="s">
        <v>102</v>
      </c>
      <c r="E41" s="1" t="s">
        <v>103</v>
      </c>
      <c r="F41" s="1" t="s">
        <v>104</v>
      </c>
      <c r="G41" s="1" t="s">
        <v>105</v>
      </c>
      <c r="H41" s="1" t="s">
        <v>106</v>
      </c>
      <c r="I41" s="1" t="s">
        <v>107</v>
      </c>
      <c r="J41" s="1" t="s">
        <v>108</v>
      </c>
      <c r="K41" s="1" t="s">
        <v>109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269.89</v>
      </c>
      <c r="C42" s="1">
        <v>450.73</v>
      </c>
      <c r="D42" s="1">
        <v>635.6800000000001</v>
      </c>
      <c r="E42" s="1">
        <v>842.5500000000001</v>
      </c>
      <c r="F42" s="1">
        <v>1032.98</v>
      </c>
      <c r="G42" s="1">
        <v>1860.46</v>
      </c>
      <c r="H42" s="1">
        <v>2572.86</v>
      </c>
      <c r="I42" s="1">
        <v>3005.78</v>
      </c>
      <c r="J42" s="1">
        <v>3740.1</v>
      </c>
      <c r="K42" s="1">
        <v>4316.87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 t="s">
        <v>112</v>
      </c>
      <c r="C43" s="1" t="s">
        <v>113</v>
      </c>
      <c r="D43" s="1" t="s">
        <v>114</v>
      </c>
      <c r="E43" s="1" t="s">
        <v>115</v>
      </c>
      <c r="F43" s="1" t="s">
        <v>116</v>
      </c>
      <c r="G43" s="1" t="s">
        <v>117</v>
      </c>
      <c r="H43" s="1" t="s">
        <v>118</v>
      </c>
      <c r="I43" s="1" t="s">
        <v>119</v>
      </c>
      <c r="J43" s="1" t="s">
        <v>120</v>
      </c>
      <c r="K43" s="1" t="s">
        <v>121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122</v>
      </c>
      <c r="B44" s="1">
        <v>4.795</v>
      </c>
      <c r="C44" s="1">
        <v>1.507</v>
      </c>
      <c r="D44" s="1" t="s">
        <v>123</v>
      </c>
      <c r="E44" s="1" t="s">
        <v>123</v>
      </c>
      <c r="F44" s="1" t="s">
        <v>123</v>
      </c>
      <c r="G44" s="1">
        <v>24.797</v>
      </c>
      <c r="H44" s="1">
        <v>43.703</v>
      </c>
      <c r="I44" s="1">
        <v>58.225</v>
      </c>
      <c r="J44" s="1">
        <v>81.789</v>
      </c>
      <c r="K44" s="1">
        <v>105.49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124</v>
      </c>
      <c r="B45" s="1">
        <v>-364.42</v>
      </c>
      <c r="C45" s="1">
        <v>-478.1300000000001</v>
      </c>
      <c r="D45" s="1">
        <v>-537.0400000000001</v>
      </c>
      <c r="E45" s="1">
        <v>-742.5400000000001</v>
      </c>
      <c r="F45" s="1">
        <v>-837.07</v>
      </c>
      <c r="G45" s="1">
        <v>-1478.23</v>
      </c>
      <c r="H45" s="1">
        <v>-2159.12</v>
      </c>
      <c r="I45" s="1">
        <v>-2590.67</v>
      </c>
      <c r="J45" s="1">
        <v>-2977.01</v>
      </c>
      <c r="K45" s="1">
        <v>-3748.32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125</v>
      </c>
      <c r="B46" s="1">
        <v>16.029</v>
      </c>
      <c r="C46" s="1">
        <v>16.988</v>
      </c>
      <c r="D46" s="1">
        <v>19.728</v>
      </c>
      <c r="E46" s="1">
        <v>34.661</v>
      </c>
      <c r="F46" s="1">
        <v>34.798</v>
      </c>
      <c r="G46" s="1">
        <v>6.576000000000001</v>
      </c>
      <c r="H46" s="1">
        <v>3.288</v>
      </c>
      <c r="I46" s="1">
        <v>1.096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0.411</v>
      </c>
      <c r="C47" s="1">
        <v>0.411</v>
      </c>
      <c r="D47" s="1">
        <v>0.411</v>
      </c>
      <c r="E47" s="1">
        <v>0.411</v>
      </c>
      <c r="F47" s="1">
        <v>0.411</v>
      </c>
      <c r="G47" s="1">
        <v>0.411</v>
      </c>
      <c r="H47" s="1">
        <v>0.411</v>
      </c>
      <c r="I47" s="1">
        <v>0.411</v>
      </c>
      <c r="J47" s="1">
        <v>0.411</v>
      </c>
      <c r="K47" s="1">
        <v>0.411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1.918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8.083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18.632</v>
      </c>
      <c r="C50" s="1">
        <v>20.139</v>
      </c>
      <c r="D50" s="1">
        <v>20.413</v>
      </c>
      <c r="E50" s="1">
        <v>23.29</v>
      </c>
      <c r="F50" s="1">
        <v>29.729</v>
      </c>
      <c r="G50" s="1">
        <v>38.22300000000001</v>
      </c>
      <c r="H50" s="1">
        <v>56.992</v>
      </c>
      <c r="I50" s="1">
        <v>73.569</v>
      </c>
      <c r="J50" s="1">
        <v>88.91300000000001</v>
      </c>
      <c r="K50" s="1">
        <v>124.396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>
        <v>23.701</v>
      </c>
      <c r="C51" s="1">
        <v>25.482</v>
      </c>
      <c r="D51" s="1">
        <v>28.085</v>
      </c>
      <c r="E51" s="1">
        <v>35.209</v>
      </c>
      <c r="F51" s="1">
        <v>51.649</v>
      </c>
      <c r="G51" s="1">
        <v>75.07600000000001</v>
      </c>
      <c r="H51" s="1">
        <v>106.997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116.45</v>
      </c>
      <c r="C2" s="1">
        <v>154.81</v>
      </c>
      <c r="D2" s="1">
        <v>249.34</v>
      </c>
      <c r="E2" s="1">
        <v>324.69</v>
      </c>
      <c r="F2" s="1">
        <v>415.11</v>
      </c>
      <c r="G2" s="1">
        <v>735.69</v>
      </c>
      <c r="H2" s="1">
        <v>1385.07</v>
      </c>
      <c r="I2" s="1">
        <v>1161.76</v>
      </c>
      <c r="J2" s="1">
        <v>2000.2</v>
      </c>
      <c r="K2" s="1">
        <v>2256.39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116.45</v>
      </c>
      <c r="C3" s="1">
        <v>154.81</v>
      </c>
      <c r="D3" s="1">
        <v>249.34</v>
      </c>
      <c r="E3" s="1">
        <v>324.69</v>
      </c>
      <c r="F3" s="1">
        <v>415.11</v>
      </c>
      <c r="G3" s="1">
        <v>735.69</v>
      </c>
      <c r="H3" s="1">
        <v>1385.07</v>
      </c>
      <c r="I3" s="1">
        <v>1161.76</v>
      </c>
      <c r="J3" s="1">
        <v>2000.2</v>
      </c>
      <c r="K3" s="1">
        <v>2256.39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30.962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116.45</v>
      </c>
      <c r="C5" s="1">
        <v>154.81</v>
      </c>
      <c r="D5" s="1">
        <v>249.34</v>
      </c>
      <c r="E5" s="1">
        <v>324.69</v>
      </c>
      <c r="F5" s="1">
        <v>415.11</v>
      </c>
      <c r="G5" s="1">
        <v>735.69</v>
      </c>
      <c r="H5" s="1">
        <v>1385.07</v>
      </c>
      <c r="I5" s="1">
        <v>1161.76</v>
      </c>
      <c r="J5" s="1">
        <v>2000.2</v>
      </c>
      <c r="K5" s="1">
        <v>2226.25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10.823</v>
      </c>
      <c r="C6" s="1">
        <v>12.467</v>
      </c>
      <c r="D6" s="1">
        <v>13.974</v>
      </c>
      <c r="E6" s="1">
        <v>20.139</v>
      </c>
      <c r="F6" s="1">
        <v>29.318</v>
      </c>
      <c r="G6" s="1">
        <v>46.85400000000001</v>
      </c>
      <c r="H6" s="1">
        <v>90.557</v>
      </c>
      <c r="I6" s="1">
        <v>175.36</v>
      </c>
      <c r="J6" s="1">
        <v>367.16</v>
      </c>
      <c r="K6" s="1">
        <v>452.1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69.322</v>
      </c>
      <c r="C7" s="1">
        <v>66.85600000000001</v>
      </c>
      <c r="D7" s="1">
        <v>90.557</v>
      </c>
      <c r="E7" s="1">
        <v>116.724</v>
      </c>
      <c r="F7" s="1">
        <v>195.91</v>
      </c>
      <c r="G7" s="1">
        <v>327.43</v>
      </c>
      <c r="H7" s="1">
        <v>427.4400000000001</v>
      </c>
      <c r="I7" s="1">
        <v>572.6600000000001</v>
      </c>
      <c r="J7" s="1">
        <v>756.24</v>
      </c>
      <c r="K7" s="1">
        <v>1045.31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80.14500000000001</v>
      </c>
      <c r="C8" s="1">
        <v>79.32300000000001</v>
      </c>
      <c r="D8" s="1">
        <v>104.531</v>
      </c>
      <c r="E8" s="1">
        <v>136.863</v>
      </c>
      <c r="F8" s="1">
        <v>224.68</v>
      </c>
      <c r="G8" s="1">
        <v>374.01</v>
      </c>
      <c r="H8" s="1">
        <v>517.86</v>
      </c>
      <c r="I8" s="1">
        <v>748.0200000000001</v>
      </c>
      <c r="J8" s="1">
        <v>1123.4</v>
      </c>
      <c r="K8" s="1">
        <v>1497.41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36.305</v>
      </c>
      <c r="C9" s="1">
        <v>75.89800000000001</v>
      </c>
      <c r="D9" s="1">
        <v>143.85</v>
      </c>
      <c r="E9" s="1">
        <v>187.69</v>
      </c>
      <c r="F9" s="1">
        <v>189.06</v>
      </c>
      <c r="G9" s="1">
        <v>361.68</v>
      </c>
      <c r="H9" s="1">
        <v>868.58</v>
      </c>
      <c r="I9" s="1">
        <v>413.74</v>
      </c>
      <c r="J9" s="1">
        <v>876.8000000000001</v>
      </c>
      <c r="K9" s="1">
        <v>728.84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-0.548</v>
      </c>
      <c r="C10" s="1">
        <v>-1.507</v>
      </c>
      <c r="D10" s="1">
        <v>-2.877</v>
      </c>
      <c r="E10" s="1">
        <v>-0.274</v>
      </c>
      <c r="F10" s="1">
        <v>-5.617000000000001</v>
      </c>
      <c r="G10" s="1">
        <v>-0.9590000000000001</v>
      </c>
      <c r="H10" s="1">
        <v>-1.37</v>
      </c>
      <c r="I10" s="1">
        <v>-1.781</v>
      </c>
      <c r="J10" s="1">
        <v>-2.877</v>
      </c>
      <c r="K10" s="1">
        <v>-3.699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5.206</v>
      </c>
      <c r="C11" s="1">
        <v>5.069000000000001</v>
      </c>
      <c r="D11" s="1">
        <v>4.384</v>
      </c>
      <c r="E11" s="1">
        <v>5.617000000000001</v>
      </c>
      <c r="F11" s="1">
        <v>8.494</v>
      </c>
      <c r="G11" s="1">
        <v>16.44</v>
      </c>
      <c r="H11" s="1">
        <v>25.208</v>
      </c>
      <c r="I11" s="1">
        <v>26.989</v>
      </c>
      <c r="J11" s="1">
        <v>44.38800000000001</v>
      </c>
      <c r="K11" s="1">
        <v>128.643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4.658</v>
      </c>
      <c r="C12" s="1">
        <v>5.069000000000001</v>
      </c>
      <c r="D12" s="1">
        <v>4.384</v>
      </c>
      <c r="E12" s="1">
        <v>5.206</v>
      </c>
      <c r="F12" s="1">
        <v>8.494</v>
      </c>
      <c r="G12" s="1">
        <v>15.481</v>
      </c>
      <c r="H12" s="1">
        <v>23.838</v>
      </c>
      <c r="I12" s="1">
        <v>25.208</v>
      </c>
      <c r="J12" s="1">
        <v>41.511</v>
      </c>
      <c r="K12" s="1">
        <v>124.944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0.9590000000000001</v>
      </c>
      <c r="C13" s="1">
        <v>2.603</v>
      </c>
      <c r="D13" s="1">
        <v>7.398000000000001</v>
      </c>
      <c r="E13" s="1">
        <v>-45.21</v>
      </c>
      <c r="F13" s="1">
        <v>24.386</v>
      </c>
      <c r="G13" s="1">
        <v>13.563</v>
      </c>
      <c r="H13" s="1">
        <v>-200.02</v>
      </c>
      <c r="I13" s="1">
        <v>201.39</v>
      </c>
      <c r="J13" s="1">
        <v>141.11</v>
      </c>
      <c r="K13" s="1">
        <v>-121.793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1.644</v>
      </c>
      <c r="C14" s="1">
        <v>0.0</v>
      </c>
      <c r="D14" s="1">
        <v>0.0</v>
      </c>
      <c r="E14" s="1">
        <v>4.11</v>
      </c>
      <c r="F14" s="1">
        <v>0.274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43.703</v>
      </c>
      <c r="C15" s="1">
        <v>83.70700000000001</v>
      </c>
      <c r="D15" s="1">
        <v>156.18</v>
      </c>
      <c r="E15" s="1">
        <v>152.07</v>
      </c>
      <c r="F15" s="1">
        <v>221.94</v>
      </c>
      <c r="G15" s="1">
        <v>390.45</v>
      </c>
      <c r="H15" s="1">
        <v>691.85</v>
      </c>
      <c r="I15" s="1">
        <v>639.7900000000001</v>
      </c>
      <c r="J15" s="1">
        <v>1059.01</v>
      </c>
      <c r="K15" s="1">
        <v>731.58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-2.877</v>
      </c>
      <c r="C16" s="1">
        <v>-3.973</v>
      </c>
      <c r="D16" s="1">
        <v>-1.233</v>
      </c>
      <c r="E16" s="1">
        <v>-2.603</v>
      </c>
      <c r="F16" s="1">
        <v>-1.37</v>
      </c>
      <c r="G16" s="1">
        <v>1.233</v>
      </c>
      <c r="H16" s="1">
        <v>119.601</v>
      </c>
      <c r="I16" s="1">
        <v>-94.393</v>
      </c>
      <c r="J16" s="1">
        <v>-90.283</v>
      </c>
      <c r="K16" s="1">
        <v>40.14100000000001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-3.014</v>
      </c>
      <c r="F17" s="1">
        <v>0.0</v>
      </c>
      <c r="G17" s="1">
        <v>0.0</v>
      </c>
      <c r="H17" s="1">
        <v>-3.014</v>
      </c>
      <c r="I17" s="1">
        <v>0.0</v>
      </c>
      <c r="J17" s="1">
        <v>-5.206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24.112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40.689</v>
      </c>
      <c r="C19" s="1">
        <v>103.846</v>
      </c>
      <c r="D19" s="1">
        <v>154.81</v>
      </c>
      <c r="E19" s="1">
        <v>145.22</v>
      </c>
      <c r="F19" s="1">
        <v>220.57</v>
      </c>
      <c r="G19" s="1">
        <v>391.8200000000001</v>
      </c>
      <c r="H19" s="1">
        <v>808.3000000000001</v>
      </c>
      <c r="I19" s="1">
        <v>545.26</v>
      </c>
      <c r="J19" s="1">
        <v>964.48</v>
      </c>
      <c r="K19" s="1">
        <v>772.6800000000001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-0.411</v>
      </c>
      <c r="C20" s="1">
        <v>-0.685</v>
      </c>
      <c r="D20" s="1">
        <v>-7.672000000000001</v>
      </c>
      <c r="E20" s="1">
        <v>-5.343</v>
      </c>
      <c r="F20" s="1">
        <v>19.18</v>
      </c>
      <c r="G20" s="1">
        <v>94.941</v>
      </c>
      <c r="H20" s="1">
        <v>157.55</v>
      </c>
      <c r="I20" s="1">
        <v>133.575</v>
      </c>
      <c r="J20" s="1">
        <v>206.87</v>
      </c>
      <c r="K20" s="1">
        <v>175.36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41.237</v>
      </c>
      <c r="C21" s="1">
        <v>104.668</v>
      </c>
      <c r="D21" s="1">
        <v>163.03</v>
      </c>
      <c r="E21" s="1">
        <v>150.7</v>
      </c>
      <c r="F21" s="1">
        <v>201.39</v>
      </c>
      <c r="G21" s="1">
        <v>297.29</v>
      </c>
      <c r="H21" s="1">
        <v>652.12</v>
      </c>
      <c r="I21" s="1">
        <v>412.37</v>
      </c>
      <c r="J21" s="1">
        <v>756.24</v>
      </c>
      <c r="K21" s="1">
        <v>595.95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41.237</v>
      </c>
      <c r="C22" s="1">
        <v>104.668</v>
      </c>
      <c r="D22" s="1">
        <v>163.03</v>
      </c>
      <c r="E22" s="1">
        <v>150.7</v>
      </c>
      <c r="F22" s="1">
        <v>201.39</v>
      </c>
      <c r="G22" s="1">
        <v>297.29</v>
      </c>
      <c r="H22" s="1">
        <v>652.12</v>
      </c>
      <c r="I22" s="1">
        <v>412.37</v>
      </c>
      <c r="J22" s="1">
        <v>756.24</v>
      </c>
      <c r="K22" s="1">
        <v>595.95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41.237</v>
      </c>
      <c r="C23" s="1">
        <v>104.668</v>
      </c>
      <c r="D23" s="1">
        <v>163.03</v>
      </c>
      <c r="E23" s="1">
        <v>150.7</v>
      </c>
      <c r="F23" s="1">
        <v>201.39</v>
      </c>
      <c r="G23" s="1">
        <v>297.29</v>
      </c>
      <c r="H23" s="1">
        <v>652.12</v>
      </c>
      <c r="I23" s="1">
        <v>412.37</v>
      </c>
      <c r="J23" s="1">
        <v>756.24</v>
      </c>
      <c r="K23" s="1">
        <v>595.95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41.237</v>
      </c>
      <c r="C24" s="1">
        <v>104.668</v>
      </c>
      <c r="D24" s="1">
        <v>163.03</v>
      </c>
      <c r="E24" s="1">
        <v>150.7</v>
      </c>
      <c r="F24" s="1">
        <v>201.39</v>
      </c>
      <c r="G24" s="1">
        <v>297.29</v>
      </c>
      <c r="H24" s="1">
        <v>652.12</v>
      </c>
      <c r="I24" s="1">
        <v>412.37</v>
      </c>
      <c r="J24" s="1">
        <v>756.24</v>
      </c>
      <c r="K24" s="1">
        <v>595.95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41.237</v>
      </c>
      <c r="C25" s="1">
        <v>104.668</v>
      </c>
      <c r="D25" s="1">
        <v>163.03</v>
      </c>
      <c r="E25" s="1">
        <v>150.7</v>
      </c>
      <c r="F25" s="1">
        <v>201.39</v>
      </c>
      <c r="G25" s="1">
        <v>297.29</v>
      </c>
      <c r="H25" s="1">
        <v>652.12</v>
      </c>
      <c r="I25" s="1">
        <v>412.37</v>
      </c>
      <c r="J25" s="1">
        <v>756.24</v>
      </c>
      <c r="K25" s="1">
        <v>595.95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 t="s">
        <v>157</v>
      </c>
      <c r="C27" s="1" t="s">
        <v>158</v>
      </c>
      <c r="D27" s="1" t="s">
        <v>159</v>
      </c>
      <c r="E27" s="1" t="s">
        <v>160</v>
      </c>
      <c r="F27" s="1" t="s">
        <v>161</v>
      </c>
      <c r="G27" s="1" t="s">
        <v>162</v>
      </c>
      <c r="H27" s="1">
        <v>73.0</v>
      </c>
      <c r="I27" s="1">
        <v>46.0</v>
      </c>
      <c r="J27" s="1" t="s">
        <v>163</v>
      </c>
      <c r="K27" s="1" t="s">
        <v>164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 t="s">
        <v>157</v>
      </c>
      <c r="C28" s="1" t="s">
        <v>158</v>
      </c>
      <c r="D28" s="1" t="s">
        <v>159</v>
      </c>
      <c r="E28" s="1" t="s">
        <v>160</v>
      </c>
      <c r="F28" s="1" t="s">
        <v>161</v>
      </c>
      <c r="G28" s="1" t="s">
        <v>162</v>
      </c>
      <c r="H28" s="1">
        <v>73.0</v>
      </c>
      <c r="I28" s="1">
        <v>46.0</v>
      </c>
      <c r="J28" s="1" t="s">
        <v>163</v>
      </c>
      <c r="K28" s="1" t="s">
        <v>164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56.0</v>
      </c>
      <c r="C29" s="1">
        <v>58.0</v>
      </c>
      <c r="D29" s="1">
        <v>59.0</v>
      </c>
      <c r="E29" s="1">
        <v>60.0</v>
      </c>
      <c r="F29" s="1">
        <v>61.0</v>
      </c>
      <c r="G29" s="1">
        <v>62.0</v>
      </c>
      <c r="H29" s="1">
        <v>65.0</v>
      </c>
      <c r="I29" s="1">
        <v>65.0</v>
      </c>
      <c r="J29" s="1">
        <v>65.0</v>
      </c>
      <c r="K29" s="1">
        <v>65.0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 t="s">
        <v>168</v>
      </c>
      <c r="C31" s="1" t="s">
        <v>169</v>
      </c>
      <c r="D31" s="1" t="s">
        <v>170</v>
      </c>
      <c r="E31" s="1" t="s">
        <v>171</v>
      </c>
      <c r="F31" s="1" t="s">
        <v>172</v>
      </c>
      <c r="G31" s="1" t="s">
        <v>173</v>
      </c>
      <c r="H31" s="1" t="s">
        <v>174</v>
      </c>
      <c r="I31" s="1" t="s">
        <v>175</v>
      </c>
      <c r="J31" s="1" t="s">
        <v>176</v>
      </c>
      <c r="K31" s="1" t="s">
        <v>177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57.0</v>
      </c>
      <c r="C32" s="1">
        <v>60.0</v>
      </c>
      <c r="D32" s="1">
        <v>61.0</v>
      </c>
      <c r="E32" s="1">
        <v>62.0</v>
      </c>
      <c r="F32" s="1">
        <v>62.0</v>
      </c>
      <c r="G32" s="1">
        <v>63.0</v>
      </c>
      <c r="H32" s="1">
        <v>65.0</v>
      </c>
      <c r="I32" s="1">
        <v>66.0</v>
      </c>
      <c r="J32" s="1">
        <v>66.0</v>
      </c>
      <c r="K32" s="1">
        <v>65.0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 t="s">
        <v>181</v>
      </c>
      <c r="C33" s="1" t="s">
        <v>182</v>
      </c>
      <c r="D33" s="1" t="s">
        <v>183</v>
      </c>
      <c r="E33" s="1" t="s">
        <v>184</v>
      </c>
      <c r="F33" s="1" t="s">
        <v>185</v>
      </c>
      <c r="G33" s="1" t="s">
        <v>186</v>
      </c>
      <c r="H33" s="1" t="s">
        <v>187</v>
      </c>
      <c r="I33" s="1" t="s">
        <v>188</v>
      </c>
      <c r="J33" s="1" t="s">
        <v>189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 t="s">
        <v>192</v>
      </c>
      <c r="C34" s="1" t="s">
        <v>193</v>
      </c>
      <c r="D34" s="1" t="s">
        <v>194</v>
      </c>
      <c r="E34" s="1" t="s">
        <v>195</v>
      </c>
      <c r="F34" s="1" t="s">
        <v>196</v>
      </c>
      <c r="G34" s="1" t="s">
        <v>197</v>
      </c>
      <c r="H34" s="1" t="s">
        <v>198</v>
      </c>
      <c r="I34" s="1" t="s">
        <v>199</v>
      </c>
      <c r="J34" s="1" t="s">
        <v>200</v>
      </c>
      <c r="K34" s="1" t="s">
        <v>201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202</v>
      </c>
      <c r="B35" s="1" t="s">
        <v>203</v>
      </c>
      <c r="C35" s="1" t="s">
        <v>203</v>
      </c>
      <c r="D35" s="1" t="s">
        <v>203</v>
      </c>
      <c r="E35" s="1" t="s">
        <v>203</v>
      </c>
      <c r="F35" s="1" t="s">
        <v>203</v>
      </c>
      <c r="G35" s="1" t="s">
        <v>203</v>
      </c>
      <c r="H35" s="1" t="s">
        <v>203</v>
      </c>
      <c r="I35" s="1" t="s">
        <v>203</v>
      </c>
      <c r="J35" s="1" t="s">
        <v>203</v>
      </c>
      <c r="K35" s="1" t="s">
        <v>203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204</v>
      </c>
      <c r="B37" s="1">
        <v>38.08600000000001</v>
      </c>
      <c r="C37" s="1">
        <v>80.28200000000001</v>
      </c>
      <c r="D37" s="1">
        <v>149.33</v>
      </c>
      <c r="E37" s="1">
        <v>193.17</v>
      </c>
      <c r="F37" s="1">
        <v>201.39</v>
      </c>
      <c r="G37" s="1">
        <v>380.86</v>
      </c>
      <c r="H37" s="1">
        <v>898.72</v>
      </c>
      <c r="I37" s="1">
        <v>447.99</v>
      </c>
      <c r="J37" s="1">
        <v>920.6400000000001</v>
      </c>
      <c r="K37" s="1">
        <v>761.72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>
        <v>36.716</v>
      </c>
      <c r="C38" s="1">
        <v>79.049</v>
      </c>
      <c r="D38" s="1">
        <v>147.96</v>
      </c>
      <c r="E38" s="1">
        <v>191.8</v>
      </c>
      <c r="F38" s="1">
        <v>197.28</v>
      </c>
      <c r="G38" s="1">
        <v>375.3800000000001</v>
      </c>
      <c r="H38" s="1">
        <v>882.2800000000001</v>
      </c>
      <c r="I38" s="1">
        <v>424.7</v>
      </c>
      <c r="J38" s="1">
        <v>885.0200000000001</v>
      </c>
      <c r="K38" s="1">
        <v>737.0600000000001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206</v>
      </c>
      <c r="B39" s="1">
        <v>36.305</v>
      </c>
      <c r="C39" s="1">
        <v>75.89800000000001</v>
      </c>
      <c r="D39" s="1">
        <v>143.85</v>
      </c>
      <c r="E39" s="1">
        <v>187.69</v>
      </c>
      <c r="F39" s="1">
        <v>189.06</v>
      </c>
      <c r="G39" s="1">
        <v>361.68</v>
      </c>
      <c r="H39" s="1">
        <v>868.58</v>
      </c>
      <c r="I39" s="1">
        <v>413.74</v>
      </c>
      <c r="J39" s="1">
        <v>876.8000000000001</v>
      </c>
      <c r="K39" s="1">
        <v>728.84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207</v>
      </c>
      <c r="B40" s="1">
        <v>40.004</v>
      </c>
      <c r="C40" s="1">
        <v>82.337</v>
      </c>
      <c r="D40" s="1">
        <v>152.07</v>
      </c>
      <c r="E40" s="1">
        <v>198.65</v>
      </c>
      <c r="F40" s="1">
        <v>205.5</v>
      </c>
      <c r="G40" s="1">
        <v>380.86</v>
      </c>
      <c r="H40" s="1">
        <v>900.09</v>
      </c>
      <c r="I40" s="1">
        <v>447.99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208</v>
      </c>
      <c r="B41" s="1" t="s">
        <v>209</v>
      </c>
      <c r="C41" s="1" t="s">
        <v>210</v>
      </c>
      <c r="D41" s="1" t="s">
        <v>211</v>
      </c>
      <c r="E41" s="1" t="s">
        <v>212</v>
      </c>
      <c r="F41" s="1" t="s">
        <v>213</v>
      </c>
      <c r="G41" s="1" t="s">
        <v>214</v>
      </c>
      <c r="H41" s="1" t="s">
        <v>215</v>
      </c>
      <c r="I41" s="1" t="s">
        <v>216</v>
      </c>
      <c r="J41" s="1" t="s">
        <v>217</v>
      </c>
      <c r="K41" s="1" t="s">
        <v>218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219</v>
      </c>
      <c r="B42" s="1">
        <v>0.0</v>
      </c>
      <c r="C42" s="1">
        <v>0.0</v>
      </c>
      <c r="D42" s="1">
        <v>0.0</v>
      </c>
      <c r="E42" s="1">
        <v>0.0</v>
      </c>
      <c r="F42" s="1">
        <v>22.057</v>
      </c>
      <c r="G42" s="1">
        <v>60.828</v>
      </c>
      <c r="H42" s="1">
        <v>163.03</v>
      </c>
      <c r="I42" s="1">
        <v>132.616</v>
      </c>
      <c r="J42" s="1">
        <v>205.5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>
        <v>-0.8220000000000001</v>
      </c>
      <c r="C43" s="1">
        <v>-0.685</v>
      </c>
      <c r="D43" s="1">
        <v>8.357000000000001</v>
      </c>
      <c r="E43" s="1">
        <v>18.221</v>
      </c>
      <c r="F43" s="1">
        <v>22.057</v>
      </c>
      <c r="G43" s="1">
        <v>60.828</v>
      </c>
      <c r="H43" s="1">
        <v>163.03</v>
      </c>
      <c r="I43" s="1">
        <v>132.616</v>
      </c>
      <c r="J43" s="1">
        <v>205.5</v>
      </c>
      <c r="K43" s="1">
        <v>178.1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>
        <v>0.0</v>
      </c>
      <c r="C44" s="1">
        <v>0.0</v>
      </c>
      <c r="D44" s="1">
        <v>0.0</v>
      </c>
      <c r="E44" s="1">
        <v>0.0</v>
      </c>
      <c r="F44" s="1">
        <v>-2.877</v>
      </c>
      <c r="G44" s="1">
        <v>34.113</v>
      </c>
      <c r="H44" s="1">
        <v>-6.165000000000001</v>
      </c>
      <c r="I44" s="1">
        <v>0.9590000000000001</v>
      </c>
      <c r="J44" s="1">
        <v>2.055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222</v>
      </c>
      <c r="B45" s="1">
        <v>0.137</v>
      </c>
      <c r="C45" s="1">
        <v>-8.905000000000001</v>
      </c>
      <c r="D45" s="1">
        <v>-16.303</v>
      </c>
      <c r="E45" s="1">
        <v>-23.564</v>
      </c>
      <c r="F45" s="1">
        <v>-2.877</v>
      </c>
      <c r="G45" s="1">
        <v>34.113</v>
      </c>
      <c r="H45" s="1">
        <v>-6.165000000000001</v>
      </c>
      <c r="I45" s="1">
        <v>0.9590000000000001</v>
      </c>
      <c r="J45" s="1">
        <v>2.055</v>
      </c>
      <c r="K45" s="1">
        <v>-2.192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27.263</v>
      </c>
      <c r="C46" s="1">
        <v>52.334</v>
      </c>
      <c r="D46" s="1">
        <v>97.54400000000001</v>
      </c>
      <c r="E46" s="1">
        <v>94.667</v>
      </c>
      <c r="F46" s="1">
        <v>138.37</v>
      </c>
      <c r="G46" s="1">
        <v>243.86</v>
      </c>
      <c r="H46" s="1">
        <v>432.92</v>
      </c>
      <c r="I46" s="1">
        <v>400.04</v>
      </c>
      <c r="J46" s="1">
        <v>661.71</v>
      </c>
      <c r="K46" s="1">
        <v>457.58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0.548</v>
      </c>
      <c r="C47" s="1">
        <v>1.507</v>
      </c>
      <c r="D47" s="1">
        <v>2.877</v>
      </c>
      <c r="E47" s="1">
        <v>0.0</v>
      </c>
      <c r="F47" s="1">
        <v>0.0</v>
      </c>
      <c r="G47" s="1">
        <v>0.9590000000000001</v>
      </c>
      <c r="H47" s="1">
        <v>1.37</v>
      </c>
      <c r="I47" s="1">
        <v>1.781</v>
      </c>
      <c r="J47" s="1">
        <v>2.877</v>
      </c>
      <c r="K47" s="1">
        <v>3.699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10.823</v>
      </c>
      <c r="C49" s="1">
        <v>12.467</v>
      </c>
      <c r="D49" s="1">
        <v>13.974</v>
      </c>
      <c r="E49" s="1">
        <v>20.139</v>
      </c>
      <c r="F49" s="1">
        <v>29.318</v>
      </c>
      <c r="G49" s="1">
        <v>46.85400000000001</v>
      </c>
      <c r="H49" s="1">
        <v>90.557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69.322</v>
      </c>
      <c r="C50" s="1">
        <v>66.85600000000001</v>
      </c>
      <c r="D50" s="1">
        <v>90.557</v>
      </c>
      <c r="E50" s="1">
        <v>119.738</v>
      </c>
      <c r="F50" s="1">
        <v>195.91</v>
      </c>
      <c r="G50" s="1">
        <v>327.43</v>
      </c>
      <c r="H50" s="1">
        <v>430.18</v>
      </c>
      <c r="I50" s="1">
        <v>572.6600000000001</v>
      </c>
      <c r="J50" s="1">
        <v>761.72</v>
      </c>
      <c r="K50" s="1">
        <v>1045.31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1.918</v>
      </c>
      <c r="C51" s="1">
        <v>2.055</v>
      </c>
      <c r="D51" s="1">
        <v>2.329</v>
      </c>
      <c r="E51" s="1">
        <v>4.247</v>
      </c>
      <c r="F51" s="1">
        <v>4.247</v>
      </c>
      <c r="G51" s="1">
        <v>0.8220000000000001</v>
      </c>
      <c r="H51" s="1">
        <v>0.411</v>
      </c>
      <c r="I51" s="1">
        <v>0.137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45.758</v>
      </c>
      <c r="C52" s="1">
        <v>8.357000000000001</v>
      </c>
      <c r="D52" s="1">
        <v>0.0</v>
      </c>
      <c r="E52" s="1">
        <v>0.0</v>
      </c>
      <c r="F52" s="1">
        <v>0.0</v>
      </c>
      <c r="G52" s="1">
        <v>0.0</v>
      </c>
      <c r="H52" s="1">
        <v>13.152</v>
      </c>
      <c r="I52" s="1">
        <v>3.836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1">
        <v>-43.84</v>
      </c>
      <c r="C53" s="1">
        <v>-6.302</v>
      </c>
      <c r="D53" s="1">
        <v>0.0</v>
      </c>
      <c r="E53" s="1">
        <v>0.0</v>
      </c>
      <c r="F53" s="1">
        <v>0.0</v>
      </c>
      <c r="G53" s="1">
        <v>0.0</v>
      </c>
      <c r="H53" s="1">
        <v>0.274</v>
      </c>
      <c r="I53" s="1">
        <v>9.864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0.0</v>
      </c>
      <c r="C54" s="1">
        <v>4.932</v>
      </c>
      <c r="D54" s="1">
        <v>7.261000000000001</v>
      </c>
      <c r="E54" s="1">
        <v>10.275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3.699</v>
      </c>
      <c r="C55" s="1">
        <v>0.0</v>
      </c>
      <c r="D55" s="1">
        <v>0.0</v>
      </c>
      <c r="E55" s="1">
        <v>0.0</v>
      </c>
      <c r="F55" s="1">
        <v>12.33</v>
      </c>
      <c r="G55" s="1">
        <v>20.139</v>
      </c>
      <c r="H55" s="1">
        <v>27.4</v>
      </c>
      <c r="I55" s="1">
        <v>42.47000000000001</v>
      </c>
      <c r="J55" s="1">
        <v>60.14300000000001</v>
      </c>
      <c r="K55" s="1">
        <v>80.28200000000001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3.699</v>
      </c>
      <c r="C56" s="1">
        <v>4.932</v>
      </c>
      <c r="D56" s="1">
        <v>7.261000000000001</v>
      </c>
      <c r="E56" s="1">
        <v>10.275</v>
      </c>
      <c r="F56" s="1">
        <v>12.33</v>
      </c>
      <c r="G56" s="1">
        <v>20.139</v>
      </c>
      <c r="H56" s="1">
        <v>27.4</v>
      </c>
      <c r="I56" s="1">
        <v>42.47000000000001</v>
      </c>
      <c r="J56" s="1">
        <v>60.14300000000001</v>
      </c>
      <c r="K56" s="1">
        <v>80.28200000000001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235</v>
      </c>
      <c r="B3" s="1" t="s">
        <v>236</v>
      </c>
      <c r="C3" s="1" t="s">
        <v>237</v>
      </c>
      <c r="D3" s="1" t="s">
        <v>238</v>
      </c>
      <c r="E3" s="1" t="s">
        <v>239</v>
      </c>
      <c r="F3" s="1" t="s">
        <v>240</v>
      </c>
      <c r="G3" s="1" t="s">
        <v>241</v>
      </c>
      <c r="H3" s="1" t="s">
        <v>242</v>
      </c>
      <c r="I3" s="1" t="s">
        <v>243</v>
      </c>
      <c r="J3" s="1" t="s">
        <v>244</v>
      </c>
      <c r="K3" s="1" t="s">
        <v>245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246</v>
      </c>
      <c r="B4" s="1" t="s">
        <v>247</v>
      </c>
      <c r="C4" s="1" t="s">
        <v>248</v>
      </c>
      <c r="D4" s="1" t="s">
        <v>249</v>
      </c>
      <c r="E4" s="1" t="s">
        <v>250</v>
      </c>
      <c r="F4" s="1" t="s">
        <v>251</v>
      </c>
      <c r="G4" s="1" t="s">
        <v>252</v>
      </c>
      <c r="H4" s="1" t="s">
        <v>253</v>
      </c>
      <c r="I4" s="1" t="s">
        <v>254</v>
      </c>
      <c r="J4" s="1" t="s">
        <v>255</v>
      </c>
      <c r="K4" s="1" t="s">
        <v>256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257</v>
      </c>
      <c r="B5" s="1" t="s">
        <v>258</v>
      </c>
      <c r="C5" s="1" t="s">
        <v>259</v>
      </c>
      <c r="D5" s="1" t="s">
        <v>260</v>
      </c>
      <c r="E5" s="1" t="s">
        <v>261</v>
      </c>
      <c r="F5" s="1" t="s">
        <v>262</v>
      </c>
      <c r="G5" s="1" t="s">
        <v>263</v>
      </c>
      <c r="H5" s="1" t="s">
        <v>264</v>
      </c>
      <c r="I5" s="1" t="s">
        <v>244</v>
      </c>
      <c r="J5" s="1" t="s">
        <v>265</v>
      </c>
      <c r="K5" s="1" t="s">
        <v>266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 t="s">
        <v>258</v>
      </c>
      <c r="C6" s="1" t="s">
        <v>259</v>
      </c>
      <c r="D6" s="1" t="s">
        <v>260</v>
      </c>
      <c r="E6" s="1" t="s">
        <v>261</v>
      </c>
      <c r="F6" s="1" t="s">
        <v>262</v>
      </c>
      <c r="G6" s="1" t="s">
        <v>263</v>
      </c>
      <c r="H6" s="1" t="s">
        <v>264</v>
      </c>
      <c r="I6" s="1" t="s">
        <v>244</v>
      </c>
      <c r="J6" s="1" t="s">
        <v>265</v>
      </c>
      <c r="K6" s="1" t="s">
        <v>266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>
        <v>13.7</v>
      </c>
      <c r="C8" s="1">
        <v>13.7</v>
      </c>
      <c r="D8" s="1">
        <v>13.7</v>
      </c>
      <c r="E8" s="1">
        <v>13.7</v>
      </c>
      <c r="F8" s="1">
        <v>13.7</v>
      </c>
      <c r="G8" s="1">
        <v>13.7</v>
      </c>
      <c r="H8" s="1">
        <v>13.7</v>
      </c>
      <c r="I8" s="1">
        <v>13.7</v>
      </c>
      <c r="J8" s="1">
        <v>13.7</v>
      </c>
      <c r="K8" s="1" t="s">
        <v>270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271</v>
      </c>
      <c r="B9" s="1" t="s">
        <v>272</v>
      </c>
      <c r="C9" s="1" t="s">
        <v>273</v>
      </c>
      <c r="D9" s="1" t="s">
        <v>274</v>
      </c>
      <c r="E9" s="1" t="s">
        <v>275</v>
      </c>
      <c r="F9" s="1" t="s">
        <v>276</v>
      </c>
      <c r="G9" s="1" t="s">
        <v>277</v>
      </c>
      <c r="H9" s="1" t="s">
        <v>278</v>
      </c>
      <c r="I9" s="1" t="s">
        <v>279</v>
      </c>
      <c r="J9" s="1" t="s">
        <v>280</v>
      </c>
      <c r="K9" s="1" t="s">
        <v>281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283</v>
      </c>
      <c r="C10" s="1" t="s">
        <v>284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1" t="s">
        <v>291</v>
      </c>
      <c r="K10" s="1" t="s">
        <v>292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296</v>
      </c>
      <c r="E11" s="1" t="s">
        <v>297</v>
      </c>
      <c r="F11" s="1" t="s">
        <v>298</v>
      </c>
      <c r="G11" s="1" t="s">
        <v>299</v>
      </c>
      <c r="H11" s="1" t="s">
        <v>300</v>
      </c>
      <c r="I11" s="1" t="s">
        <v>301</v>
      </c>
      <c r="J11" s="1" t="s">
        <v>302</v>
      </c>
      <c r="K11" s="1" t="s">
        <v>283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307</v>
      </c>
      <c r="F12" s="1" t="s">
        <v>308</v>
      </c>
      <c r="G12" s="1" t="s">
        <v>309</v>
      </c>
      <c r="H12" s="1" t="s">
        <v>310</v>
      </c>
      <c r="I12" s="1" t="s">
        <v>311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314</v>
      </c>
      <c r="B13" s="1" t="s">
        <v>315</v>
      </c>
      <c r="C13" s="1" t="s">
        <v>316</v>
      </c>
      <c r="D13" s="1" t="s">
        <v>317</v>
      </c>
      <c r="E13" s="1" t="s">
        <v>318</v>
      </c>
      <c r="F13" s="1" t="s">
        <v>319</v>
      </c>
      <c r="G13" s="1" t="s">
        <v>320</v>
      </c>
      <c r="H13" s="1" t="s">
        <v>321</v>
      </c>
      <c r="I13" s="1" t="s">
        <v>322</v>
      </c>
      <c r="J13" s="1" t="s">
        <v>323</v>
      </c>
      <c r="K13" s="1" t="s">
        <v>324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315</v>
      </c>
      <c r="C14" s="1" t="s">
        <v>316</v>
      </c>
      <c r="D14" s="1" t="s">
        <v>317</v>
      </c>
      <c r="E14" s="1" t="s">
        <v>318</v>
      </c>
      <c r="F14" s="1" t="s">
        <v>319</v>
      </c>
      <c r="G14" s="1" t="s">
        <v>320</v>
      </c>
      <c r="H14" s="1" t="s">
        <v>321</v>
      </c>
      <c r="I14" s="1" t="s">
        <v>322</v>
      </c>
      <c r="J14" s="1" t="s">
        <v>323</v>
      </c>
      <c r="K14" s="1" t="s">
        <v>324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326</v>
      </c>
      <c r="B15" s="1" t="s">
        <v>315</v>
      </c>
      <c r="C15" s="1" t="s">
        <v>316</v>
      </c>
      <c r="D15" s="1" t="s">
        <v>317</v>
      </c>
      <c r="E15" s="1" t="s">
        <v>318</v>
      </c>
      <c r="F15" s="1" t="s">
        <v>319</v>
      </c>
      <c r="G15" s="1" t="s">
        <v>320</v>
      </c>
      <c r="H15" s="1" t="s">
        <v>321</v>
      </c>
      <c r="I15" s="1" t="s">
        <v>322</v>
      </c>
      <c r="J15" s="1" t="s">
        <v>323</v>
      </c>
      <c r="K15" s="1" t="s">
        <v>324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327</v>
      </c>
      <c r="B16" s="1" t="s">
        <v>328</v>
      </c>
      <c r="C16" s="1" t="s">
        <v>329</v>
      </c>
      <c r="D16" s="1" t="s">
        <v>330</v>
      </c>
      <c r="E16" s="1" t="s">
        <v>331</v>
      </c>
      <c r="F16" s="1" t="s">
        <v>332</v>
      </c>
      <c r="G16" s="1" t="s">
        <v>333</v>
      </c>
      <c r="H16" s="1" t="s">
        <v>334</v>
      </c>
      <c r="I16" s="1" t="s">
        <v>335</v>
      </c>
      <c r="J16" s="1" t="s">
        <v>336</v>
      </c>
      <c r="K16" s="1" t="s">
        <v>337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338</v>
      </c>
      <c r="B17" s="1" t="s">
        <v>339</v>
      </c>
      <c r="C17" s="1" t="s">
        <v>340</v>
      </c>
      <c r="D17" s="1" t="s">
        <v>341</v>
      </c>
      <c r="E17" s="1" t="s">
        <v>342</v>
      </c>
      <c r="F17" s="1" t="s">
        <v>343</v>
      </c>
      <c r="G17" s="1" t="s">
        <v>344</v>
      </c>
      <c r="H17" s="1" t="s">
        <v>345</v>
      </c>
      <c r="I17" s="1" t="s">
        <v>346</v>
      </c>
      <c r="J17" s="1" t="s">
        <v>347</v>
      </c>
      <c r="K17" s="1" t="s">
        <v>348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349</v>
      </c>
      <c r="B18" s="1" t="s">
        <v>350</v>
      </c>
      <c r="C18" s="1" t="s">
        <v>351</v>
      </c>
      <c r="D18" s="1" t="s">
        <v>352</v>
      </c>
      <c r="E18" s="1" t="s">
        <v>353</v>
      </c>
      <c r="F18" s="1" t="s">
        <v>354</v>
      </c>
      <c r="G18" s="1" t="s">
        <v>355</v>
      </c>
      <c r="H18" s="1" t="s">
        <v>356</v>
      </c>
      <c r="I18" s="1" t="s">
        <v>357</v>
      </c>
      <c r="J18" s="1" t="s">
        <v>239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361</v>
      </c>
      <c r="D20" s="1" t="s">
        <v>362</v>
      </c>
      <c r="E20" s="1" t="s">
        <v>362</v>
      </c>
      <c r="F20" s="1" t="s">
        <v>362</v>
      </c>
      <c r="G20" s="1" t="s">
        <v>363</v>
      </c>
      <c r="H20" s="1" t="s">
        <v>364</v>
      </c>
      <c r="I20" s="1" t="s">
        <v>360</v>
      </c>
      <c r="J20" s="1" t="s">
        <v>365</v>
      </c>
      <c r="K20" s="1" t="s">
        <v>366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 t="s">
        <v>371</v>
      </c>
      <c r="F21" s="1">
        <v>3.014</v>
      </c>
      <c r="G21" s="1" t="s">
        <v>372</v>
      </c>
      <c r="H21" s="1" t="s">
        <v>373</v>
      </c>
      <c r="I21" s="1" t="s">
        <v>374</v>
      </c>
      <c r="J21" s="1" t="s">
        <v>375</v>
      </c>
      <c r="K21" s="1" t="s">
        <v>376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 t="s">
        <v>378</v>
      </c>
      <c r="C22" s="1" t="s">
        <v>379</v>
      </c>
      <c r="D22" s="1" t="s">
        <v>380</v>
      </c>
      <c r="E22" s="1" t="s">
        <v>381</v>
      </c>
      <c r="F22" s="1" t="s">
        <v>382</v>
      </c>
      <c r="G22" s="1" t="s">
        <v>383</v>
      </c>
      <c r="H22" s="1" t="s">
        <v>384</v>
      </c>
      <c r="I22" s="1" t="s">
        <v>385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 t="s">
        <v>390</v>
      </c>
      <c r="C24" s="1" t="s">
        <v>391</v>
      </c>
      <c r="D24" s="1" t="s">
        <v>392</v>
      </c>
      <c r="E24" s="1" t="s">
        <v>393</v>
      </c>
      <c r="F24" s="1" t="s">
        <v>394</v>
      </c>
      <c r="G24" s="1" t="s">
        <v>395</v>
      </c>
      <c r="H24" s="1">
        <v>2.055</v>
      </c>
      <c r="I24" s="1" t="s">
        <v>396</v>
      </c>
      <c r="J24" s="1" t="s">
        <v>397</v>
      </c>
      <c r="K24" s="1" t="s">
        <v>398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399</v>
      </c>
      <c r="B25" s="1" t="s">
        <v>390</v>
      </c>
      <c r="C25" s="1" t="s">
        <v>391</v>
      </c>
      <c r="D25" s="1" t="s">
        <v>392</v>
      </c>
      <c r="E25" s="1" t="s">
        <v>393</v>
      </c>
      <c r="F25" s="1" t="s">
        <v>394</v>
      </c>
      <c r="G25" s="1" t="s">
        <v>395</v>
      </c>
      <c r="H25" s="1">
        <v>2.055</v>
      </c>
      <c r="I25" s="1" t="s">
        <v>396</v>
      </c>
      <c r="J25" s="1" t="s">
        <v>397</v>
      </c>
      <c r="K25" s="1" t="s">
        <v>400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401</v>
      </c>
      <c r="B26" s="1" t="s">
        <v>402</v>
      </c>
      <c r="C26" s="1" t="s">
        <v>403</v>
      </c>
      <c r="D26" s="1" t="s">
        <v>404</v>
      </c>
      <c r="E26" s="1" t="s">
        <v>405</v>
      </c>
      <c r="F26" s="1" t="s">
        <v>406</v>
      </c>
      <c r="G26" s="1" t="s">
        <v>407</v>
      </c>
      <c r="H26" s="1" t="s">
        <v>408</v>
      </c>
      <c r="I26" s="1" t="s">
        <v>409</v>
      </c>
      <c r="J26" s="1" t="s">
        <v>410</v>
      </c>
      <c r="K26" s="1" t="s">
        <v>411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412</v>
      </c>
      <c r="B27" s="1" t="s">
        <v>413</v>
      </c>
      <c r="C27" s="1" t="s">
        <v>414</v>
      </c>
      <c r="D27" s="1" t="s">
        <v>415</v>
      </c>
      <c r="E27" s="1" t="s">
        <v>416</v>
      </c>
      <c r="F27" s="1" t="s">
        <v>417</v>
      </c>
      <c r="G27" s="1" t="s">
        <v>418</v>
      </c>
      <c r="H27" s="1" t="s">
        <v>419</v>
      </c>
      <c r="I27" s="1" t="s">
        <v>420</v>
      </c>
      <c r="J27" s="1">
        <v>15.892</v>
      </c>
      <c r="K27" s="1" t="s">
        <v>421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423</v>
      </c>
      <c r="B29" s="1" t="s">
        <v>424</v>
      </c>
      <c r="C29" s="1" t="s">
        <v>123</v>
      </c>
      <c r="D29" s="1">
        <v>0.0</v>
      </c>
      <c r="E29" s="1">
        <v>0.0</v>
      </c>
      <c r="F29" s="1">
        <v>0.0</v>
      </c>
      <c r="G29" s="1" t="s">
        <v>425</v>
      </c>
      <c r="H29" s="1" t="s">
        <v>426</v>
      </c>
      <c r="I29" s="1" t="s">
        <v>427</v>
      </c>
      <c r="J29" s="1" t="s">
        <v>428</v>
      </c>
      <c r="K29" s="1" t="s">
        <v>429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430</v>
      </c>
      <c r="B30" s="1" t="s">
        <v>424</v>
      </c>
      <c r="C30" s="1" t="s">
        <v>123</v>
      </c>
      <c r="D30" s="1">
        <v>0.0</v>
      </c>
      <c r="E30" s="1">
        <v>0.0</v>
      </c>
      <c r="F30" s="1">
        <v>0.0</v>
      </c>
      <c r="G30" s="1" t="s">
        <v>431</v>
      </c>
      <c r="H30" s="1" t="s">
        <v>432</v>
      </c>
      <c r="I30" s="1" t="s">
        <v>433</v>
      </c>
      <c r="J30" s="1" t="s">
        <v>434</v>
      </c>
      <c r="K30" s="1" t="s">
        <v>435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436</v>
      </c>
      <c r="B31" s="1" t="s">
        <v>437</v>
      </c>
      <c r="C31" s="1">
        <v>0.0</v>
      </c>
      <c r="D31" s="1">
        <v>0.0</v>
      </c>
      <c r="E31" s="1">
        <v>0.0</v>
      </c>
      <c r="F31" s="1">
        <v>0.0</v>
      </c>
      <c r="G31" s="1" t="s">
        <v>438</v>
      </c>
      <c r="H31" s="1" t="s">
        <v>439</v>
      </c>
      <c r="I31" s="1" t="s">
        <v>432</v>
      </c>
      <c r="J31" s="1" t="s">
        <v>427</v>
      </c>
      <c r="K31" s="1" t="s">
        <v>410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440</v>
      </c>
      <c r="B32" s="1" t="s">
        <v>437</v>
      </c>
      <c r="C32" s="1">
        <v>0.0</v>
      </c>
      <c r="D32" s="1">
        <v>0.0</v>
      </c>
      <c r="E32" s="1">
        <v>0.0</v>
      </c>
      <c r="F32" s="1">
        <v>0.0</v>
      </c>
      <c r="G32" s="1" t="s">
        <v>441</v>
      </c>
      <c r="H32" s="1" t="s">
        <v>409</v>
      </c>
      <c r="I32" s="1" t="s">
        <v>442</v>
      </c>
      <c r="J32" s="1" t="s">
        <v>443</v>
      </c>
      <c r="K32" s="1" t="s">
        <v>444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445</v>
      </c>
      <c r="B33" s="1" t="s">
        <v>446</v>
      </c>
      <c r="C33" s="1" t="s">
        <v>447</v>
      </c>
      <c r="D33" s="1" t="s">
        <v>448</v>
      </c>
      <c r="E33" s="1" t="s">
        <v>449</v>
      </c>
      <c r="F33" s="1" t="s">
        <v>450</v>
      </c>
      <c r="G33" s="1" t="s">
        <v>451</v>
      </c>
      <c r="H33" s="1" t="s">
        <v>452</v>
      </c>
      <c r="I33" s="1" t="s">
        <v>453</v>
      </c>
      <c r="J33" s="1" t="s">
        <v>454</v>
      </c>
      <c r="K33" s="1" t="s">
        <v>455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456</v>
      </c>
      <c r="B34" s="1" t="s">
        <v>457</v>
      </c>
      <c r="C34" s="1">
        <v>0.0</v>
      </c>
      <c r="D34" s="1">
        <v>0.0</v>
      </c>
      <c r="E34" s="1" t="s">
        <v>458</v>
      </c>
      <c r="F34" s="1">
        <v>0.0</v>
      </c>
      <c r="G34" s="1" t="s">
        <v>459</v>
      </c>
      <c r="H34" s="1" t="s">
        <v>460</v>
      </c>
      <c r="I34" s="1" t="s">
        <v>461</v>
      </c>
      <c r="J34" s="1" t="s">
        <v>462</v>
      </c>
      <c r="K34" s="1" t="s">
        <v>463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464</v>
      </c>
      <c r="B35" s="1" t="s">
        <v>465</v>
      </c>
      <c r="C35" s="1">
        <v>0.0</v>
      </c>
      <c r="D35" s="1">
        <v>0.0</v>
      </c>
      <c r="E35" s="1" t="s">
        <v>466</v>
      </c>
      <c r="F35" s="1">
        <v>0.0</v>
      </c>
      <c r="G35" s="1" t="s">
        <v>467</v>
      </c>
      <c r="H35" s="1" t="s">
        <v>468</v>
      </c>
      <c r="I35" s="1" t="s">
        <v>469</v>
      </c>
      <c r="J35" s="1" t="s">
        <v>470</v>
      </c>
      <c r="K35" s="1" t="s">
        <v>471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472</v>
      </c>
      <c r="B36" s="1" t="s">
        <v>473</v>
      </c>
      <c r="C36" s="1">
        <v>0.0</v>
      </c>
      <c r="D36" s="1">
        <v>0.0</v>
      </c>
      <c r="E36" s="1" t="s">
        <v>474</v>
      </c>
      <c r="F36" s="1">
        <v>0.0</v>
      </c>
      <c r="G36" s="1" t="s">
        <v>475</v>
      </c>
      <c r="H36" s="1" t="s">
        <v>476</v>
      </c>
      <c r="I36" s="1" t="s">
        <v>477</v>
      </c>
      <c r="J36" s="1" t="s">
        <v>478</v>
      </c>
      <c r="K36" s="1" t="s">
        <v>479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480</v>
      </c>
      <c r="B37" s="1" t="s">
        <v>123</v>
      </c>
      <c r="C37" s="1" t="s">
        <v>123</v>
      </c>
      <c r="D37" s="1">
        <v>0.0</v>
      </c>
      <c r="E37" s="1">
        <v>0.0</v>
      </c>
      <c r="F37" s="1">
        <v>0.0</v>
      </c>
      <c r="G37" s="1" t="s">
        <v>481</v>
      </c>
      <c r="H37" s="1" t="s">
        <v>482</v>
      </c>
      <c r="I37" s="1" t="s">
        <v>483</v>
      </c>
      <c r="J37" s="1" t="s">
        <v>484</v>
      </c>
      <c r="K37" s="1" t="s">
        <v>485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486</v>
      </c>
      <c r="B38" s="1" t="s">
        <v>487</v>
      </c>
      <c r="C38" s="1" t="s">
        <v>488</v>
      </c>
      <c r="D38" s="1" t="s">
        <v>489</v>
      </c>
      <c r="E38" s="1" t="s">
        <v>490</v>
      </c>
      <c r="F38" s="1" t="s">
        <v>491</v>
      </c>
      <c r="G38" s="1" t="s">
        <v>492</v>
      </c>
      <c r="H38" s="1" t="s">
        <v>493</v>
      </c>
      <c r="I38" s="1" t="s">
        <v>494</v>
      </c>
      <c r="J38" s="1" t="s">
        <v>495</v>
      </c>
      <c r="K38" s="1" t="s">
        <v>496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497</v>
      </c>
      <c r="B39" s="1" t="s">
        <v>123</v>
      </c>
      <c r="C39" s="1" t="s">
        <v>123</v>
      </c>
      <c r="D39" s="1">
        <v>0.0</v>
      </c>
      <c r="E39" s="1">
        <v>0.0</v>
      </c>
      <c r="F39" s="1">
        <v>0.0</v>
      </c>
      <c r="G39" s="1" t="s">
        <v>498</v>
      </c>
      <c r="H39" s="1" t="s">
        <v>482</v>
      </c>
      <c r="I39" s="1" t="s">
        <v>485</v>
      </c>
      <c r="J39" s="1" t="s">
        <v>484</v>
      </c>
      <c r="K39" s="1" t="s">
        <v>499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500</v>
      </c>
      <c r="B40" s="1" t="s">
        <v>501</v>
      </c>
      <c r="C40" s="1" t="s">
        <v>502</v>
      </c>
      <c r="D40" s="1" t="s">
        <v>503</v>
      </c>
      <c r="E40" s="1" t="s">
        <v>504</v>
      </c>
      <c r="F40" s="1" t="s">
        <v>505</v>
      </c>
      <c r="G40" s="1" t="s">
        <v>506</v>
      </c>
      <c r="H40" s="1" t="s">
        <v>507</v>
      </c>
      <c r="I40" s="1" t="s">
        <v>508</v>
      </c>
      <c r="J40" s="1" t="s">
        <v>509</v>
      </c>
      <c r="K40" s="1" t="s">
        <v>510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512</v>
      </c>
      <c r="B42" s="1" t="s">
        <v>513</v>
      </c>
      <c r="C42" s="1" t="s">
        <v>514</v>
      </c>
      <c r="D42" s="1" t="s">
        <v>515</v>
      </c>
      <c r="E42" s="1" t="s">
        <v>516</v>
      </c>
      <c r="F42" s="1" t="s">
        <v>517</v>
      </c>
      <c r="G42" s="1" t="s">
        <v>518</v>
      </c>
      <c r="H42" s="1" t="s">
        <v>519</v>
      </c>
      <c r="I42" s="1" t="s">
        <v>520</v>
      </c>
      <c r="J42" s="1" t="s">
        <v>521</v>
      </c>
      <c r="K42" s="1" t="s">
        <v>522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523</v>
      </c>
      <c r="B43" s="1" t="s">
        <v>513</v>
      </c>
      <c r="C43" s="1" t="s">
        <v>514</v>
      </c>
      <c r="D43" s="1" t="s">
        <v>515</v>
      </c>
      <c r="E43" s="1" t="s">
        <v>516</v>
      </c>
      <c r="F43" s="1" t="s">
        <v>517</v>
      </c>
      <c r="G43" s="1" t="s">
        <v>518</v>
      </c>
      <c r="H43" s="1" t="s">
        <v>519</v>
      </c>
      <c r="I43" s="1" t="s">
        <v>520</v>
      </c>
      <c r="J43" s="1" t="s">
        <v>521</v>
      </c>
      <c r="K43" s="1" t="s">
        <v>524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525</v>
      </c>
      <c r="B44" s="1" t="s">
        <v>526</v>
      </c>
      <c r="C44" s="1" t="s">
        <v>527</v>
      </c>
      <c r="D44" s="1" t="s">
        <v>528</v>
      </c>
      <c r="E44" s="1" t="s">
        <v>529</v>
      </c>
      <c r="F44" s="1" t="s">
        <v>530</v>
      </c>
      <c r="G44" s="1" t="s">
        <v>531</v>
      </c>
      <c r="H44" s="1" t="s">
        <v>532</v>
      </c>
      <c r="I44" s="1" t="s">
        <v>533</v>
      </c>
      <c r="J44" s="1" t="s">
        <v>534</v>
      </c>
      <c r="K44" s="1" t="s">
        <v>535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536</v>
      </c>
      <c r="B45" s="1" t="s">
        <v>537</v>
      </c>
      <c r="C45" s="1" t="s">
        <v>538</v>
      </c>
      <c r="D45" s="1" t="s">
        <v>539</v>
      </c>
      <c r="E45" s="1" t="s">
        <v>540</v>
      </c>
      <c r="F45" s="1" t="s">
        <v>541</v>
      </c>
      <c r="G45" s="1" t="s">
        <v>542</v>
      </c>
      <c r="H45" s="1" t="s">
        <v>543</v>
      </c>
      <c r="I45" s="1" t="s">
        <v>544</v>
      </c>
      <c r="J45" s="1" t="s">
        <v>545</v>
      </c>
      <c r="K45" s="1" t="s">
        <v>546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547</v>
      </c>
      <c r="B46" s="1" t="s">
        <v>548</v>
      </c>
      <c r="C46" s="1" t="s">
        <v>549</v>
      </c>
      <c r="D46" s="1" t="s">
        <v>550</v>
      </c>
      <c r="E46" s="1" t="s">
        <v>551</v>
      </c>
      <c r="F46" s="1" t="s">
        <v>552</v>
      </c>
      <c r="G46" s="1" t="s">
        <v>553</v>
      </c>
      <c r="H46" s="1" t="s">
        <v>554</v>
      </c>
      <c r="I46" s="1" t="s">
        <v>555</v>
      </c>
      <c r="J46" s="1" t="s">
        <v>556</v>
      </c>
      <c r="K46" s="1" t="s">
        <v>557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558</v>
      </c>
      <c r="B47" s="1" t="s">
        <v>559</v>
      </c>
      <c r="C47" s="1" t="s">
        <v>560</v>
      </c>
      <c r="D47" s="1" t="s">
        <v>561</v>
      </c>
      <c r="E47" s="1" t="s">
        <v>562</v>
      </c>
      <c r="F47" s="1" t="s">
        <v>563</v>
      </c>
      <c r="G47" s="1" t="s">
        <v>564</v>
      </c>
      <c r="H47" s="1" t="s">
        <v>565</v>
      </c>
      <c r="I47" s="1" t="s">
        <v>566</v>
      </c>
      <c r="J47" s="1" t="s">
        <v>567</v>
      </c>
      <c r="K47" s="1" t="s">
        <v>568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569</v>
      </c>
      <c r="B48" s="1" t="s">
        <v>570</v>
      </c>
      <c r="C48" s="1" t="s">
        <v>560</v>
      </c>
      <c r="D48" s="1" t="s">
        <v>561</v>
      </c>
      <c r="E48" s="1" t="s">
        <v>562</v>
      </c>
      <c r="F48" s="1" t="s">
        <v>563</v>
      </c>
      <c r="G48" s="1" t="s">
        <v>564</v>
      </c>
      <c r="H48" s="1" t="s">
        <v>565</v>
      </c>
      <c r="I48" s="1" t="s">
        <v>566</v>
      </c>
      <c r="J48" s="1" t="s">
        <v>567</v>
      </c>
      <c r="K48" s="1" t="s">
        <v>568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571</v>
      </c>
      <c r="B49" s="1" t="s">
        <v>572</v>
      </c>
      <c r="C49" s="1" t="s">
        <v>573</v>
      </c>
      <c r="D49" s="1" t="s">
        <v>574</v>
      </c>
      <c r="E49" s="1" t="s">
        <v>575</v>
      </c>
      <c r="F49" s="1" t="s">
        <v>576</v>
      </c>
      <c r="G49" s="1" t="s">
        <v>577</v>
      </c>
      <c r="H49" s="1" t="s">
        <v>578</v>
      </c>
      <c r="I49" s="1" t="s">
        <v>579</v>
      </c>
      <c r="J49" s="1" t="s">
        <v>580</v>
      </c>
      <c r="K49" s="1" t="s">
        <v>581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582</v>
      </c>
      <c r="B50" s="1" t="s">
        <v>583</v>
      </c>
      <c r="C50" s="1" t="s">
        <v>584</v>
      </c>
      <c r="D50" s="1" t="s">
        <v>585</v>
      </c>
      <c r="E50" s="1" t="s">
        <v>579</v>
      </c>
      <c r="F50" s="1" t="s">
        <v>586</v>
      </c>
      <c r="G50" s="1" t="s">
        <v>587</v>
      </c>
      <c r="H50" s="1" t="s">
        <v>588</v>
      </c>
      <c r="I50" s="1" t="s">
        <v>589</v>
      </c>
      <c r="J50" s="1" t="s">
        <v>590</v>
      </c>
      <c r="K50" s="1" t="s">
        <v>591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592</v>
      </c>
      <c r="B51" s="1" t="s">
        <v>593</v>
      </c>
      <c r="C51" s="1" t="s">
        <v>594</v>
      </c>
      <c r="D51" s="1" t="s">
        <v>595</v>
      </c>
      <c r="E51" s="1" t="s">
        <v>596</v>
      </c>
      <c r="F51" s="1" t="s">
        <v>597</v>
      </c>
      <c r="G51" s="1" t="s">
        <v>598</v>
      </c>
      <c r="H51" s="1" t="s">
        <v>599</v>
      </c>
      <c r="I51" s="1" t="s">
        <v>600</v>
      </c>
      <c r="J51" s="1" t="s">
        <v>601</v>
      </c>
      <c r="K51" s="1" t="s">
        <v>602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603</v>
      </c>
      <c r="B52" s="1" t="s">
        <v>398</v>
      </c>
      <c r="C52" s="1" t="s">
        <v>604</v>
      </c>
      <c r="D52" s="1" t="s">
        <v>605</v>
      </c>
      <c r="E52" s="1" t="s">
        <v>606</v>
      </c>
      <c r="F52" s="1" t="s">
        <v>607</v>
      </c>
      <c r="G52" s="1" t="s">
        <v>608</v>
      </c>
      <c r="H52" s="1" t="s">
        <v>609</v>
      </c>
      <c r="I52" s="1" t="s">
        <v>610</v>
      </c>
      <c r="J52" s="1" t="s">
        <v>611</v>
      </c>
      <c r="K52" s="1" t="s">
        <v>612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613</v>
      </c>
      <c r="B53" s="1" t="s">
        <v>614</v>
      </c>
      <c r="C53" s="1" t="s">
        <v>615</v>
      </c>
      <c r="D53" s="1" t="s">
        <v>616</v>
      </c>
      <c r="E53" s="1" t="s">
        <v>617</v>
      </c>
      <c r="F53" s="1" t="s">
        <v>618</v>
      </c>
      <c r="G53" s="1" t="s">
        <v>619</v>
      </c>
      <c r="H53" s="1" t="s">
        <v>620</v>
      </c>
      <c r="I53" s="1" t="s">
        <v>621</v>
      </c>
      <c r="J53" s="1" t="s">
        <v>622</v>
      </c>
      <c r="K53" s="1" t="s">
        <v>623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624</v>
      </c>
      <c r="B54" s="1" t="s">
        <v>625</v>
      </c>
      <c r="C54" s="1" t="s">
        <v>626</v>
      </c>
      <c r="D54" s="1">
        <v>5.617000000000001</v>
      </c>
      <c r="E54" s="1" t="s">
        <v>627</v>
      </c>
      <c r="F54" s="1" t="s">
        <v>628</v>
      </c>
      <c r="G54" s="1" t="s">
        <v>102</v>
      </c>
      <c r="H54" s="1" t="s">
        <v>629</v>
      </c>
      <c r="I54" s="1" t="s">
        <v>630</v>
      </c>
      <c r="J54" s="1" t="s">
        <v>631</v>
      </c>
      <c r="K54" s="1" t="s">
        <v>632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633</v>
      </c>
      <c r="B55" s="1" t="s">
        <v>634</v>
      </c>
      <c r="C55" s="1" t="s">
        <v>635</v>
      </c>
      <c r="D55" s="1" t="s">
        <v>636</v>
      </c>
      <c r="E55" s="1" t="s">
        <v>637</v>
      </c>
      <c r="F55" s="1" t="s">
        <v>638</v>
      </c>
      <c r="G55" s="1" t="s">
        <v>639</v>
      </c>
      <c r="H55" s="1" t="s">
        <v>640</v>
      </c>
      <c r="I55" s="1" t="s">
        <v>641</v>
      </c>
      <c r="J55" s="1" t="s">
        <v>642</v>
      </c>
      <c r="K55" s="1" t="s">
        <v>643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644</v>
      </c>
      <c r="B56" s="1" t="s">
        <v>645</v>
      </c>
      <c r="C56" s="1" t="s">
        <v>646</v>
      </c>
      <c r="D56" s="1" t="s">
        <v>647</v>
      </c>
      <c r="E56" s="1" t="s">
        <v>648</v>
      </c>
      <c r="F56" s="1" t="s">
        <v>649</v>
      </c>
      <c r="G56" s="1" t="s">
        <v>650</v>
      </c>
      <c r="H56" s="1" t="s">
        <v>651</v>
      </c>
      <c r="I56" s="1" t="s">
        <v>652</v>
      </c>
      <c r="J56" s="1" t="s">
        <v>653</v>
      </c>
      <c r="K56" s="1" t="s">
        <v>654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655</v>
      </c>
      <c r="B57" s="1" t="s">
        <v>656</v>
      </c>
      <c r="C57" s="1" t="s">
        <v>657</v>
      </c>
      <c r="D57" s="1" t="s">
        <v>658</v>
      </c>
      <c r="E57" s="1" t="s">
        <v>659</v>
      </c>
      <c r="F57" s="1">
        <v>-2.603</v>
      </c>
      <c r="G57" s="1" t="s">
        <v>660</v>
      </c>
      <c r="H57" s="1" t="s">
        <v>661</v>
      </c>
      <c r="I57" s="1" t="s">
        <v>662</v>
      </c>
      <c r="J57" s="1" t="s">
        <v>663</v>
      </c>
      <c r="K57" s="1" t="s">
        <v>664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665</v>
      </c>
      <c r="B58" s="1" t="s">
        <v>666</v>
      </c>
      <c r="C58" s="1" t="s">
        <v>667</v>
      </c>
      <c r="D58" s="1" t="s">
        <v>668</v>
      </c>
      <c r="E58" s="1">
        <v>0.0</v>
      </c>
      <c r="F58" s="1" t="s">
        <v>669</v>
      </c>
      <c r="G58" s="1">
        <v>0.0</v>
      </c>
      <c r="H58" s="1" t="s">
        <v>670</v>
      </c>
      <c r="I58" s="1" t="s">
        <v>671</v>
      </c>
      <c r="J58" s="1" t="s">
        <v>672</v>
      </c>
      <c r="K58" s="1" t="s">
        <v>673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674</v>
      </c>
      <c r="B59" s="1" t="s">
        <v>675</v>
      </c>
      <c r="C59" s="1" t="s">
        <v>676</v>
      </c>
      <c r="D59" s="1" t="s">
        <v>677</v>
      </c>
      <c r="E59" s="1">
        <v>0.0</v>
      </c>
      <c r="F59" s="1" t="s">
        <v>678</v>
      </c>
      <c r="G59" s="1">
        <v>0.0</v>
      </c>
      <c r="H59" s="1" t="s">
        <v>679</v>
      </c>
      <c r="I59" s="1" t="s">
        <v>680</v>
      </c>
      <c r="J59" s="1" t="s">
        <v>681</v>
      </c>
      <c r="K59" s="1" t="s">
        <v>682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683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684</v>
      </c>
      <c r="B61" s="1" t="s">
        <v>685</v>
      </c>
      <c r="C61" s="1" t="s">
        <v>686</v>
      </c>
      <c r="D61" s="1" t="s">
        <v>687</v>
      </c>
      <c r="E61" s="1" t="s">
        <v>688</v>
      </c>
      <c r="F61" s="1" t="s">
        <v>689</v>
      </c>
      <c r="G61" s="1" t="s">
        <v>690</v>
      </c>
      <c r="H61" s="1" t="s">
        <v>691</v>
      </c>
      <c r="I61" s="1" t="s">
        <v>692</v>
      </c>
      <c r="J61" s="1" t="s">
        <v>693</v>
      </c>
      <c r="K61" s="1" t="s">
        <v>694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695</v>
      </c>
      <c r="B62" s="1" t="s">
        <v>685</v>
      </c>
      <c r="C62" s="1" t="s">
        <v>686</v>
      </c>
      <c r="D62" s="1" t="s">
        <v>687</v>
      </c>
      <c r="E62" s="1" t="s">
        <v>688</v>
      </c>
      <c r="F62" s="1" t="s">
        <v>689</v>
      </c>
      <c r="G62" s="1" t="s">
        <v>690</v>
      </c>
      <c r="H62" s="1" t="s">
        <v>691</v>
      </c>
      <c r="I62" s="1" t="s">
        <v>692</v>
      </c>
      <c r="J62" s="1" t="s">
        <v>693</v>
      </c>
      <c r="K62" s="1" t="s">
        <v>696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697</v>
      </c>
      <c r="B63" s="1" t="s">
        <v>698</v>
      </c>
      <c r="C63" s="1" t="s">
        <v>699</v>
      </c>
      <c r="D63" s="1" t="s">
        <v>700</v>
      </c>
      <c r="E63" s="1" t="s">
        <v>701</v>
      </c>
      <c r="F63" s="1" t="s">
        <v>702</v>
      </c>
      <c r="G63" s="1" t="s">
        <v>703</v>
      </c>
      <c r="H63" s="1" t="s">
        <v>704</v>
      </c>
      <c r="I63" s="1" t="s">
        <v>705</v>
      </c>
      <c r="J63" s="1" t="s">
        <v>706</v>
      </c>
      <c r="K63" s="1" t="s">
        <v>707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708</v>
      </c>
      <c r="B64" s="1" t="s">
        <v>709</v>
      </c>
      <c r="C64" s="1" t="s">
        <v>710</v>
      </c>
      <c r="D64" s="1" t="s">
        <v>711</v>
      </c>
      <c r="E64" s="1" t="s">
        <v>712</v>
      </c>
      <c r="F64" s="1" t="s">
        <v>713</v>
      </c>
      <c r="G64" s="1" t="s">
        <v>714</v>
      </c>
      <c r="H64" s="1" t="s">
        <v>715</v>
      </c>
      <c r="I64" s="1" t="s">
        <v>716</v>
      </c>
      <c r="J64" s="1" t="s">
        <v>361</v>
      </c>
      <c r="K64" s="1" t="s">
        <v>717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718</v>
      </c>
      <c r="B65" s="1" t="s">
        <v>719</v>
      </c>
      <c r="C65" s="1" t="s">
        <v>720</v>
      </c>
      <c r="D65" s="1" t="s">
        <v>721</v>
      </c>
      <c r="E65" s="1" t="s">
        <v>722</v>
      </c>
      <c r="F65" s="1" t="s">
        <v>396</v>
      </c>
      <c r="G65" s="1" t="s">
        <v>723</v>
      </c>
      <c r="H65" s="1" t="s">
        <v>724</v>
      </c>
      <c r="I65" s="1" t="s">
        <v>725</v>
      </c>
      <c r="J65" s="1" t="s">
        <v>726</v>
      </c>
      <c r="K65" s="1" t="s">
        <v>616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727</v>
      </c>
      <c r="B66" s="1" t="s">
        <v>728</v>
      </c>
      <c r="C66" s="1" t="s">
        <v>729</v>
      </c>
      <c r="D66" s="1" t="s">
        <v>730</v>
      </c>
      <c r="E66" s="1" t="s">
        <v>731</v>
      </c>
      <c r="F66" s="1" t="s">
        <v>184</v>
      </c>
      <c r="G66" s="1" t="s">
        <v>732</v>
      </c>
      <c r="H66" s="1" t="s">
        <v>733</v>
      </c>
      <c r="I66" s="1" t="s">
        <v>734</v>
      </c>
      <c r="J66" s="1" t="s">
        <v>735</v>
      </c>
      <c r="K66" s="1" t="s">
        <v>736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737</v>
      </c>
      <c r="B67" s="1" t="s">
        <v>738</v>
      </c>
      <c r="C67" s="1" t="s">
        <v>739</v>
      </c>
      <c r="D67" s="1" t="s">
        <v>730</v>
      </c>
      <c r="E67" s="1" t="s">
        <v>731</v>
      </c>
      <c r="F67" s="1" t="s">
        <v>184</v>
      </c>
      <c r="G67" s="1" t="s">
        <v>732</v>
      </c>
      <c r="H67" s="1" t="s">
        <v>733</v>
      </c>
      <c r="I67" s="1" t="s">
        <v>734</v>
      </c>
      <c r="J67" s="1" t="s">
        <v>735</v>
      </c>
      <c r="K67" s="1" t="s">
        <v>736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740</v>
      </c>
      <c r="B68" s="1" t="s">
        <v>741</v>
      </c>
      <c r="C68" s="1" t="s">
        <v>742</v>
      </c>
      <c r="D68" s="1" t="s">
        <v>743</v>
      </c>
      <c r="E68" s="1" t="s">
        <v>744</v>
      </c>
      <c r="F68" s="1" t="s">
        <v>745</v>
      </c>
      <c r="G68" s="1" t="s">
        <v>746</v>
      </c>
      <c r="H68" s="1" t="s">
        <v>747</v>
      </c>
      <c r="I68" s="1" t="s">
        <v>748</v>
      </c>
      <c r="J68" s="1" t="s">
        <v>749</v>
      </c>
      <c r="K68" s="1" t="s">
        <v>750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751</v>
      </c>
      <c r="B69" s="1" t="s">
        <v>752</v>
      </c>
      <c r="C69" s="1" t="s">
        <v>753</v>
      </c>
      <c r="D69" s="1" t="s">
        <v>754</v>
      </c>
      <c r="E69" s="1" t="s">
        <v>755</v>
      </c>
      <c r="F69" s="1" t="s">
        <v>756</v>
      </c>
      <c r="G69" s="1" t="s">
        <v>757</v>
      </c>
      <c r="H69" s="1" t="s">
        <v>758</v>
      </c>
      <c r="I69" s="1" t="s">
        <v>759</v>
      </c>
      <c r="J69" s="1" t="s">
        <v>760</v>
      </c>
      <c r="K69" s="1" t="s">
        <v>761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762</v>
      </c>
      <c r="B70" s="1" t="s">
        <v>763</v>
      </c>
      <c r="C70" s="1" t="s">
        <v>400</v>
      </c>
      <c r="D70" s="1" t="s">
        <v>764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 t="s">
        <v>773</v>
      </c>
      <c r="C71" s="1" t="s">
        <v>774</v>
      </c>
      <c r="D71" s="1" t="s">
        <v>775</v>
      </c>
      <c r="E71" s="1" t="s">
        <v>776</v>
      </c>
      <c r="F71" s="1" t="s">
        <v>777</v>
      </c>
      <c r="G71" s="1" t="s">
        <v>778</v>
      </c>
      <c r="H71" s="1" t="s">
        <v>779</v>
      </c>
      <c r="I71" s="1" t="s">
        <v>780</v>
      </c>
      <c r="J71" s="1" t="s">
        <v>781</v>
      </c>
      <c r="K71" s="1" t="s">
        <v>782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783</v>
      </c>
      <c r="B72" s="1" t="s">
        <v>784</v>
      </c>
      <c r="C72" s="1" t="s">
        <v>785</v>
      </c>
      <c r="D72" s="1" t="s">
        <v>368</v>
      </c>
      <c r="E72" s="1" t="s">
        <v>786</v>
      </c>
      <c r="F72" s="1" t="s">
        <v>787</v>
      </c>
      <c r="G72" s="1" t="s">
        <v>788</v>
      </c>
      <c r="H72" s="1" t="s">
        <v>789</v>
      </c>
      <c r="I72" s="1" t="s">
        <v>790</v>
      </c>
      <c r="J72" s="1" t="s">
        <v>791</v>
      </c>
      <c r="K72" s="1" t="s">
        <v>792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793</v>
      </c>
      <c r="B73" s="1" t="s">
        <v>794</v>
      </c>
      <c r="C73" s="1" t="s">
        <v>795</v>
      </c>
      <c r="D73" s="1" t="s">
        <v>796</v>
      </c>
      <c r="E73" s="1" t="s">
        <v>797</v>
      </c>
      <c r="F73" s="1" t="s">
        <v>798</v>
      </c>
      <c r="G73" s="1" t="s">
        <v>799</v>
      </c>
      <c r="H73" s="1" t="s">
        <v>800</v>
      </c>
      <c r="I73" s="1" t="s">
        <v>801</v>
      </c>
      <c r="J73" s="1" t="s">
        <v>802</v>
      </c>
      <c r="K73" s="1" t="s">
        <v>159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803</v>
      </c>
      <c r="B74" s="1" t="s">
        <v>804</v>
      </c>
      <c r="C74" s="1" t="s">
        <v>805</v>
      </c>
      <c r="D74" s="1" t="s">
        <v>806</v>
      </c>
      <c r="E74" s="1" t="s">
        <v>807</v>
      </c>
      <c r="F74" s="1" t="s">
        <v>808</v>
      </c>
      <c r="G74" s="1" t="s">
        <v>809</v>
      </c>
      <c r="H74" s="1" t="s">
        <v>810</v>
      </c>
      <c r="I74" s="1" t="s">
        <v>811</v>
      </c>
      <c r="J74" s="1" t="s">
        <v>812</v>
      </c>
      <c r="K74" s="1" t="s">
        <v>813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814</v>
      </c>
      <c r="B75" s="1" t="s">
        <v>815</v>
      </c>
      <c r="C75" s="1" t="s">
        <v>816</v>
      </c>
      <c r="D75" s="1" t="s">
        <v>817</v>
      </c>
      <c r="E75" s="1" t="s">
        <v>818</v>
      </c>
      <c r="F75" s="1" t="s">
        <v>819</v>
      </c>
      <c r="G75" s="1" t="s">
        <v>820</v>
      </c>
      <c r="H75" s="1" t="s">
        <v>821</v>
      </c>
      <c r="I75" s="1" t="s">
        <v>822</v>
      </c>
      <c r="J75" s="1" t="s">
        <v>823</v>
      </c>
      <c r="K75" s="1">
        <v>11.234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824</v>
      </c>
      <c r="B76" s="1" t="s">
        <v>825</v>
      </c>
      <c r="C76" s="1" t="s">
        <v>826</v>
      </c>
      <c r="D76" s="1" t="s">
        <v>827</v>
      </c>
      <c r="E76" s="1" t="s">
        <v>828</v>
      </c>
      <c r="F76" s="1" t="s">
        <v>829</v>
      </c>
      <c r="G76" s="1" t="s">
        <v>830</v>
      </c>
      <c r="H76" s="1" t="s">
        <v>831</v>
      </c>
      <c r="I76" s="1" t="s">
        <v>832</v>
      </c>
      <c r="J76" s="1" t="s">
        <v>833</v>
      </c>
      <c r="K76" s="1" t="s">
        <v>834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835</v>
      </c>
      <c r="B77" s="1" t="s">
        <v>836</v>
      </c>
      <c r="C77" s="1" t="s">
        <v>837</v>
      </c>
      <c r="D77" s="1" t="s">
        <v>838</v>
      </c>
      <c r="E77" s="1" t="s">
        <v>839</v>
      </c>
      <c r="F77" s="1" t="s">
        <v>840</v>
      </c>
      <c r="G77" s="1" t="s">
        <v>841</v>
      </c>
      <c r="H77" s="1">
        <v>0.0</v>
      </c>
      <c r="I77" s="1" t="s">
        <v>842</v>
      </c>
      <c r="J77" s="1" t="s">
        <v>843</v>
      </c>
      <c r="K77" s="1" t="s">
        <v>844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845</v>
      </c>
      <c r="B78" s="1" t="s">
        <v>846</v>
      </c>
      <c r="C78" s="1" t="s">
        <v>847</v>
      </c>
      <c r="D78" s="1" t="s">
        <v>848</v>
      </c>
      <c r="E78" s="1" t="s">
        <v>849</v>
      </c>
      <c r="F78" s="1" t="s">
        <v>850</v>
      </c>
      <c r="G78" s="1" t="s">
        <v>851</v>
      </c>
      <c r="H78" s="1">
        <v>0.0</v>
      </c>
      <c r="I78" s="1" t="s">
        <v>852</v>
      </c>
      <c r="J78" s="1" t="s">
        <v>853</v>
      </c>
      <c r="K78" s="1" t="s">
        <v>854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855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856</v>
      </c>
      <c r="B80" s="1" t="s">
        <v>857</v>
      </c>
      <c r="C80" s="1" t="s">
        <v>858</v>
      </c>
      <c r="D80" s="1" t="s">
        <v>859</v>
      </c>
      <c r="E80" s="1" t="s">
        <v>860</v>
      </c>
      <c r="F80" s="1" t="s">
        <v>861</v>
      </c>
      <c r="G80" s="1" t="s">
        <v>862</v>
      </c>
      <c r="H80" s="1" t="s">
        <v>863</v>
      </c>
      <c r="I80" s="1" t="s">
        <v>864</v>
      </c>
      <c r="J80" s="1" t="s">
        <v>865</v>
      </c>
      <c r="K80" s="1" t="s">
        <v>866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867</v>
      </c>
      <c r="B81" s="1" t="s">
        <v>857</v>
      </c>
      <c r="C81" s="1" t="s">
        <v>858</v>
      </c>
      <c r="D81" s="1" t="s">
        <v>859</v>
      </c>
      <c r="E81" s="1" t="s">
        <v>860</v>
      </c>
      <c r="F81" s="1" t="s">
        <v>861</v>
      </c>
      <c r="G81" s="1" t="s">
        <v>862</v>
      </c>
      <c r="H81" s="1" t="s">
        <v>863</v>
      </c>
      <c r="I81" s="1" t="s">
        <v>864</v>
      </c>
      <c r="J81" s="1" t="s">
        <v>865</v>
      </c>
      <c r="K81" s="1" t="s">
        <v>868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869</v>
      </c>
      <c r="B82" s="1" t="s">
        <v>870</v>
      </c>
      <c r="C82" s="1" t="s">
        <v>871</v>
      </c>
      <c r="D82" s="1" t="s">
        <v>872</v>
      </c>
      <c r="E82" s="1" t="s">
        <v>521</v>
      </c>
      <c r="F82" s="1" t="s">
        <v>873</v>
      </c>
      <c r="G82" s="1" t="s">
        <v>874</v>
      </c>
      <c r="H82" s="1" t="s">
        <v>875</v>
      </c>
      <c r="I82" s="1" t="s">
        <v>876</v>
      </c>
      <c r="J82" s="1" t="s">
        <v>877</v>
      </c>
      <c r="K82" s="1" t="s">
        <v>878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879</v>
      </c>
      <c r="B83" s="1" t="s">
        <v>880</v>
      </c>
      <c r="C83" s="1" t="s">
        <v>881</v>
      </c>
      <c r="D83" s="1" t="s">
        <v>882</v>
      </c>
      <c r="E83" s="1" t="s">
        <v>883</v>
      </c>
      <c r="F83" s="1" t="s">
        <v>884</v>
      </c>
      <c r="G83" s="1" t="s">
        <v>885</v>
      </c>
      <c r="H83" s="1" t="s">
        <v>886</v>
      </c>
      <c r="I83" s="1" t="s">
        <v>887</v>
      </c>
      <c r="J83" s="1" t="s">
        <v>888</v>
      </c>
      <c r="K83" s="1" t="s">
        <v>889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890</v>
      </c>
      <c r="B84" s="1" t="s">
        <v>891</v>
      </c>
      <c r="C84" s="1" t="s">
        <v>892</v>
      </c>
      <c r="D84" s="1" t="s">
        <v>893</v>
      </c>
      <c r="E84" s="1" t="s">
        <v>894</v>
      </c>
      <c r="F84" s="1" t="s">
        <v>895</v>
      </c>
      <c r="G84" s="1" t="s">
        <v>896</v>
      </c>
      <c r="H84" s="1" t="s">
        <v>897</v>
      </c>
      <c r="I84" s="1" t="s">
        <v>898</v>
      </c>
      <c r="J84" s="1" t="s">
        <v>899</v>
      </c>
      <c r="K84" s="1" t="s">
        <v>900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901</v>
      </c>
      <c r="B85" s="1" t="s">
        <v>902</v>
      </c>
      <c r="C85" s="1" t="s">
        <v>903</v>
      </c>
      <c r="D85" s="1" t="s">
        <v>904</v>
      </c>
      <c r="E85" s="1" t="s">
        <v>905</v>
      </c>
      <c r="F85" s="1" t="s">
        <v>906</v>
      </c>
      <c r="G85" s="1" t="s">
        <v>907</v>
      </c>
      <c r="H85" s="1" t="s">
        <v>908</v>
      </c>
      <c r="I85" s="1" t="s">
        <v>909</v>
      </c>
      <c r="J85" s="1" t="s">
        <v>797</v>
      </c>
      <c r="K85" s="1" t="s">
        <v>910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911</v>
      </c>
      <c r="B86" s="1" t="s">
        <v>912</v>
      </c>
      <c r="C86" s="1" t="s">
        <v>913</v>
      </c>
      <c r="D86" s="1" t="s">
        <v>914</v>
      </c>
      <c r="E86" s="1" t="s">
        <v>905</v>
      </c>
      <c r="F86" s="1" t="s">
        <v>906</v>
      </c>
      <c r="G86" s="1" t="s">
        <v>907</v>
      </c>
      <c r="H86" s="1" t="s">
        <v>908</v>
      </c>
      <c r="I86" s="1" t="s">
        <v>909</v>
      </c>
      <c r="J86" s="1" t="s">
        <v>797</v>
      </c>
      <c r="K86" s="1" t="s">
        <v>910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915</v>
      </c>
      <c r="B87" s="1" t="s">
        <v>916</v>
      </c>
      <c r="C87" s="1" t="s">
        <v>917</v>
      </c>
      <c r="D87" s="1" t="s">
        <v>918</v>
      </c>
      <c r="E87" s="1" t="s">
        <v>919</v>
      </c>
      <c r="F87" s="1" t="s">
        <v>920</v>
      </c>
      <c r="G87" s="1" t="s">
        <v>921</v>
      </c>
      <c r="H87" s="1" t="s">
        <v>922</v>
      </c>
      <c r="I87" s="1" t="s">
        <v>923</v>
      </c>
      <c r="J87" s="1" t="s">
        <v>924</v>
      </c>
      <c r="K87" s="1" t="s">
        <v>925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926</v>
      </c>
      <c r="B88" s="1" t="s">
        <v>927</v>
      </c>
      <c r="C88" s="1" t="s">
        <v>928</v>
      </c>
      <c r="D88" s="1" t="s">
        <v>929</v>
      </c>
      <c r="E88" s="1" t="s">
        <v>930</v>
      </c>
      <c r="F88" s="1" t="s">
        <v>931</v>
      </c>
      <c r="G88" s="1" t="s">
        <v>932</v>
      </c>
      <c r="H88" s="1" t="s">
        <v>933</v>
      </c>
      <c r="I88" s="1" t="s">
        <v>934</v>
      </c>
      <c r="J88" s="1" t="s">
        <v>935</v>
      </c>
      <c r="K88" s="1" t="s">
        <v>936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937</v>
      </c>
      <c r="B89" s="1" t="s">
        <v>938</v>
      </c>
      <c r="C89" s="1" t="s">
        <v>939</v>
      </c>
      <c r="D89" s="1" t="s">
        <v>940</v>
      </c>
      <c r="E89" s="1" t="s">
        <v>941</v>
      </c>
      <c r="F89" s="1" t="s">
        <v>942</v>
      </c>
      <c r="G89" s="1" t="s">
        <v>943</v>
      </c>
      <c r="H89" s="1" t="s">
        <v>944</v>
      </c>
      <c r="I89" s="1" t="s">
        <v>945</v>
      </c>
      <c r="J89" s="1" t="s">
        <v>946</v>
      </c>
      <c r="K89" s="1" t="s">
        <v>947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948</v>
      </c>
      <c r="B90" s="1" t="s">
        <v>949</v>
      </c>
      <c r="C90" s="1" t="s">
        <v>181</v>
      </c>
      <c r="D90" s="1" t="s">
        <v>950</v>
      </c>
      <c r="E90" s="1" t="s">
        <v>951</v>
      </c>
      <c r="F90" s="1" t="s">
        <v>952</v>
      </c>
      <c r="G90" s="1" t="s">
        <v>953</v>
      </c>
      <c r="H90" s="1" t="s">
        <v>954</v>
      </c>
      <c r="I90" s="1" t="s">
        <v>955</v>
      </c>
      <c r="J90" s="1" t="s">
        <v>956</v>
      </c>
      <c r="K90" s="1" t="s">
        <v>650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957</v>
      </c>
      <c r="B91" s="1" t="s">
        <v>958</v>
      </c>
      <c r="C91" s="1" t="s">
        <v>959</v>
      </c>
      <c r="D91" s="1" t="s">
        <v>960</v>
      </c>
      <c r="E91" s="1" t="s">
        <v>961</v>
      </c>
      <c r="F91" s="1" t="s">
        <v>962</v>
      </c>
      <c r="G91" s="1" t="s">
        <v>963</v>
      </c>
      <c r="H91" s="1" t="s">
        <v>964</v>
      </c>
      <c r="I91" s="1" t="s">
        <v>965</v>
      </c>
      <c r="J91" s="1" t="s">
        <v>966</v>
      </c>
      <c r="K91" s="1" t="s">
        <v>967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968</v>
      </c>
      <c r="B92" s="1" t="s">
        <v>969</v>
      </c>
      <c r="C92" s="1" t="s">
        <v>970</v>
      </c>
      <c r="D92" s="1" t="s">
        <v>971</v>
      </c>
      <c r="E92" s="1" t="s">
        <v>972</v>
      </c>
      <c r="F92" s="1" t="s">
        <v>973</v>
      </c>
      <c r="G92" s="1" t="s">
        <v>974</v>
      </c>
      <c r="H92" s="1" t="s">
        <v>975</v>
      </c>
      <c r="I92" s="1" t="s">
        <v>976</v>
      </c>
      <c r="J92" s="1" t="s">
        <v>977</v>
      </c>
      <c r="K92" s="1" t="s">
        <v>978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979</v>
      </c>
      <c r="B93" s="1" t="s">
        <v>980</v>
      </c>
      <c r="C93" s="1" t="s">
        <v>981</v>
      </c>
      <c r="D93" s="1" t="s">
        <v>982</v>
      </c>
      <c r="E93" s="1" t="s">
        <v>983</v>
      </c>
      <c r="F93" s="1" t="s">
        <v>984</v>
      </c>
      <c r="G93" s="1" t="s">
        <v>965</v>
      </c>
      <c r="H93" s="1">
        <v>6.165000000000001</v>
      </c>
      <c r="I93" s="1" t="s">
        <v>985</v>
      </c>
      <c r="J93" s="1" t="s">
        <v>986</v>
      </c>
      <c r="K93" s="1" t="s">
        <v>987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988</v>
      </c>
      <c r="B94" s="1" t="s">
        <v>989</v>
      </c>
      <c r="C94" s="1" t="s">
        <v>990</v>
      </c>
      <c r="D94" s="1" t="s">
        <v>991</v>
      </c>
      <c r="E94" s="1" t="s">
        <v>992</v>
      </c>
      <c r="F94" s="1" t="s">
        <v>993</v>
      </c>
      <c r="G94" s="1" t="s">
        <v>994</v>
      </c>
      <c r="H94" s="1" t="s">
        <v>995</v>
      </c>
      <c r="I94" s="1" t="s">
        <v>996</v>
      </c>
      <c r="J94" s="1" t="s">
        <v>997</v>
      </c>
      <c r="K94" s="1" t="s">
        <v>998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999</v>
      </c>
      <c r="B95" s="1" t="s">
        <v>1000</v>
      </c>
      <c r="C95" s="1" t="s">
        <v>1001</v>
      </c>
      <c r="D95" s="1" t="s">
        <v>1002</v>
      </c>
      <c r="E95" s="1" t="s">
        <v>1003</v>
      </c>
      <c r="F95" s="1" t="s">
        <v>1004</v>
      </c>
      <c r="G95" s="1" t="s">
        <v>1005</v>
      </c>
      <c r="H95" s="1" t="s">
        <v>1006</v>
      </c>
      <c r="I95" s="1" t="s">
        <v>1007</v>
      </c>
      <c r="J95" s="1" t="s">
        <v>1008</v>
      </c>
      <c r="K95" s="1" t="s">
        <v>1009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1010</v>
      </c>
      <c r="B96" s="1" t="s">
        <v>1011</v>
      </c>
      <c r="C96" s="1" t="s">
        <v>1012</v>
      </c>
      <c r="D96" s="1" t="s">
        <v>1013</v>
      </c>
      <c r="E96" s="1" t="s">
        <v>1014</v>
      </c>
      <c r="F96" s="1" t="s">
        <v>1015</v>
      </c>
      <c r="G96" s="1" t="s">
        <v>1016</v>
      </c>
      <c r="H96" s="1" t="s">
        <v>1017</v>
      </c>
      <c r="I96" s="1" t="s">
        <v>1018</v>
      </c>
      <c r="J96" s="1" t="s">
        <v>1019</v>
      </c>
      <c r="K96" s="1" t="s">
        <v>1020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1021</v>
      </c>
      <c r="B97" s="1" t="s">
        <v>1022</v>
      </c>
      <c r="C97" s="1" t="s">
        <v>1023</v>
      </c>
      <c r="D97" s="1" t="s">
        <v>1024</v>
      </c>
      <c r="E97" s="1" t="s">
        <v>1025</v>
      </c>
      <c r="F97" s="1" t="s">
        <v>1026</v>
      </c>
      <c r="G97" s="1" t="s">
        <v>1027</v>
      </c>
      <c r="H97" s="1" t="s">
        <v>1028</v>
      </c>
      <c r="I97" s="1" t="s">
        <v>1029</v>
      </c>
      <c r="J97" s="1" t="s">
        <v>1030</v>
      </c>
      <c r="K97" s="1" t="s">
        <v>1031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1033</v>
      </c>
      <c r="B99" s="1" t="s">
        <v>735</v>
      </c>
      <c r="C99" s="1" t="s">
        <v>1034</v>
      </c>
      <c r="D99" s="1" t="s">
        <v>1035</v>
      </c>
      <c r="E99" s="1" t="s">
        <v>1036</v>
      </c>
      <c r="F99" s="1" t="s">
        <v>1037</v>
      </c>
      <c r="G99" s="1" t="s">
        <v>1038</v>
      </c>
      <c r="H99" s="1" t="s">
        <v>1039</v>
      </c>
      <c r="I99" s="1" t="s">
        <v>1040</v>
      </c>
      <c r="J99" s="1" t="s">
        <v>1041</v>
      </c>
      <c r="K99" s="1" t="s">
        <v>1042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1043</v>
      </c>
      <c r="B100" s="1" t="s">
        <v>735</v>
      </c>
      <c r="C100" s="1" t="s">
        <v>1034</v>
      </c>
      <c r="D100" s="1" t="s">
        <v>1035</v>
      </c>
      <c r="E100" s="1" t="s">
        <v>1036</v>
      </c>
      <c r="F100" s="1" t="s">
        <v>1037</v>
      </c>
      <c r="G100" s="1" t="s">
        <v>1038</v>
      </c>
      <c r="H100" s="1" t="s">
        <v>1039</v>
      </c>
      <c r="I100" s="1" t="s">
        <v>1040</v>
      </c>
      <c r="J100" s="1" t="s">
        <v>1041</v>
      </c>
      <c r="K100" s="1" t="s">
        <v>1044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1045</v>
      </c>
      <c r="B101" s="1" t="s">
        <v>1046</v>
      </c>
      <c r="C101" s="1" t="s">
        <v>1047</v>
      </c>
      <c r="D101" s="1" t="s">
        <v>1048</v>
      </c>
      <c r="E101" s="1" t="s">
        <v>1049</v>
      </c>
      <c r="F101" s="1" t="s">
        <v>1050</v>
      </c>
      <c r="G101" s="1" t="s">
        <v>1051</v>
      </c>
      <c r="H101" s="1" t="s">
        <v>1052</v>
      </c>
      <c r="I101" s="1" t="s">
        <v>906</v>
      </c>
      <c r="J101" s="1" t="s">
        <v>1053</v>
      </c>
      <c r="K101" s="1" t="s">
        <v>1054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1055</v>
      </c>
      <c r="B102" s="1" t="s">
        <v>1056</v>
      </c>
      <c r="C102" s="1" t="s">
        <v>1057</v>
      </c>
      <c r="D102" s="1" t="s">
        <v>1058</v>
      </c>
      <c r="E102" s="1" t="s">
        <v>1059</v>
      </c>
      <c r="F102" s="1" t="s">
        <v>1060</v>
      </c>
      <c r="G102" s="1" t="s">
        <v>1061</v>
      </c>
      <c r="H102" s="1" t="s">
        <v>1062</v>
      </c>
      <c r="I102" s="1" t="s">
        <v>1063</v>
      </c>
      <c r="J102" s="1" t="s">
        <v>1064</v>
      </c>
      <c r="K102" s="1" t="s">
        <v>1065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1066</v>
      </c>
      <c r="B103" s="1" t="s">
        <v>1067</v>
      </c>
      <c r="C103" s="1" t="s">
        <v>1068</v>
      </c>
      <c r="D103" s="1" t="s">
        <v>1069</v>
      </c>
      <c r="E103" s="1" t="s">
        <v>1070</v>
      </c>
      <c r="F103" s="1" t="s">
        <v>1071</v>
      </c>
      <c r="G103" s="1" t="s">
        <v>1072</v>
      </c>
      <c r="H103" s="1" t="s">
        <v>1073</v>
      </c>
      <c r="I103" s="1" t="s">
        <v>1074</v>
      </c>
      <c r="J103" s="1" t="s">
        <v>885</v>
      </c>
      <c r="K103" s="1" t="s">
        <v>1075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1076</v>
      </c>
      <c r="B104" s="1" t="s">
        <v>1077</v>
      </c>
      <c r="C104" s="1" t="s">
        <v>1078</v>
      </c>
      <c r="D104" s="1" t="s">
        <v>860</v>
      </c>
      <c r="E104" s="1" t="s">
        <v>1079</v>
      </c>
      <c r="F104" s="1" t="s">
        <v>1080</v>
      </c>
      <c r="G104" s="1" t="s">
        <v>1081</v>
      </c>
      <c r="H104" s="1" t="s">
        <v>1082</v>
      </c>
      <c r="I104" s="1" t="s">
        <v>1083</v>
      </c>
      <c r="J104" s="1" t="s">
        <v>1084</v>
      </c>
      <c r="K104" s="1" t="s">
        <v>1085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1086</v>
      </c>
      <c r="B105" s="1" t="s">
        <v>1087</v>
      </c>
      <c r="C105" s="1" t="s">
        <v>1088</v>
      </c>
      <c r="D105" s="1" t="s">
        <v>1089</v>
      </c>
      <c r="E105" s="1" t="s">
        <v>171</v>
      </c>
      <c r="F105" s="1" t="s">
        <v>1090</v>
      </c>
      <c r="G105" s="1" t="s">
        <v>1081</v>
      </c>
      <c r="H105" s="1" t="s">
        <v>1082</v>
      </c>
      <c r="I105" s="1" t="s">
        <v>1083</v>
      </c>
      <c r="J105" s="1" t="s">
        <v>1084</v>
      </c>
      <c r="K105" s="1" t="s">
        <v>1085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1091</v>
      </c>
      <c r="B106" s="1" t="s">
        <v>1092</v>
      </c>
      <c r="C106" s="1" t="s">
        <v>1093</v>
      </c>
      <c r="D106" s="1" t="s">
        <v>1094</v>
      </c>
      <c r="E106" s="1" t="s">
        <v>1095</v>
      </c>
      <c r="F106" s="1" t="s">
        <v>1096</v>
      </c>
      <c r="G106" s="1" t="s">
        <v>1097</v>
      </c>
      <c r="H106" s="1" t="s">
        <v>1098</v>
      </c>
      <c r="I106" s="1" t="s">
        <v>1099</v>
      </c>
      <c r="J106" s="1" t="s">
        <v>1100</v>
      </c>
      <c r="K106" s="1" t="s">
        <v>1101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1102</v>
      </c>
      <c r="B107" s="1" t="s">
        <v>949</v>
      </c>
      <c r="C107" s="1" t="s">
        <v>1103</v>
      </c>
      <c r="D107" s="1" t="s">
        <v>1104</v>
      </c>
      <c r="E107" s="1" t="s">
        <v>1105</v>
      </c>
      <c r="F107" s="1" t="s">
        <v>1106</v>
      </c>
      <c r="G107" s="1" t="s">
        <v>1107</v>
      </c>
      <c r="H107" s="1" t="s">
        <v>1108</v>
      </c>
      <c r="I107" s="1" t="s">
        <v>1109</v>
      </c>
      <c r="J107" s="1" t="s">
        <v>1110</v>
      </c>
      <c r="K107" s="1" t="s">
        <v>628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1111</v>
      </c>
      <c r="B108" s="1" t="s">
        <v>362</v>
      </c>
      <c r="C108" s="1" t="s">
        <v>1112</v>
      </c>
      <c r="D108" s="1" t="s">
        <v>1113</v>
      </c>
      <c r="E108" s="1" t="s">
        <v>1114</v>
      </c>
      <c r="F108" s="1" t="s">
        <v>1115</v>
      </c>
      <c r="G108" s="1" t="s">
        <v>1116</v>
      </c>
      <c r="H108" s="1" t="s">
        <v>1117</v>
      </c>
      <c r="I108" s="1" t="s">
        <v>1118</v>
      </c>
      <c r="J108" s="1" t="s">
        <v>1119</v>
      </c>
      <c r="K108" s="1" t="s">
        <v>1120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1121</v>
      </c>
      <c r="B109" s="1" t="s">
        <v>1122</v>
      </c>
      <c r="C109" s="1" t="s">
        <v>1123</v>
      </c>
      <c r="D109" s="1" t="s">
        <v>1124</v>
      </c>
      <c r="E109" s="1" t="s">
        <v>1125</v>
      </c>
      <c r="F109" s="1" t="s">
        <v>1126</v>
      </c>
      <c r="G109" s="1" t="s">
        <v>1127</v>
      </c>
      <c r="H109" s="1" t="s">
        <v>1128</v>
      </c>
      <c r="I109" s="1" t="s">
        <v>1129</v>
      </c>
      <c r="J109" s="1" t="s">
        <v>1130</v>
      </c>
      <c r="K109" s="1" t="s">
        <v>1131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1132</v>
      </c>
      <c r="B110" s="1" t="s">
        <v>1133</v>
      </c>
      <c r="C110" s="1" t="s">
        <v>1134</v>
      </c>
      <c r="D110" s="1" t="s">
        <v>1135</v>
      </c>
      <c r="E110" s="1" t="s">
        <v>1136</v>
      </c>
      <c r="F110" s="1" t="s">
        <v>1137</v>
      </c>
      <c r="G110" s="1" t="s">
        <v>1138</v>
      </c>
      <c r="H110" s="1" t="s">
        <v>1139</v>
      </c>
      <c r="I110" s="1" t="s">
        <v>1140</v>
      </c>
      <c r="J110" s="1" t="s">
        <v>1141</v>
      </c>
      <c r="K110" s="1" t="s">
        <v>1142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1143</v>
      </c>
      <c r="B111" s="1" t="s">
        <v>1144</v>
      </c>
      <c r="C111" s="1" t="s">
        <v>1145</v>
      </c>
      <c r="D111" s="1" t="s">
        <v>722</v>
      </c>
      <c r="E111" s="1" t="s">
        <v>1146</v>
      </c>
      <c r="F111" s="1" t="s">
        <v>1147</v>
      </c>
      <c r="G111" s="1" t="s">
        <v>1148</v>
      </c>
      <c r="H111" s="1" t="s">
        <v>1149</v>
      </c>
      <c r="I111" s="1" t="s">
        <v>1150</v>
      </c>
      <c r="J111" s="1" t="s">
        <v>1151</v>
      </c>
      <c r="K111" s="1" t="s">
        <v>1152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1153</v>
      </c>
      <c r="B112" s="1" t="s">
        <v>1154</v>
      </c>
      <c r="C112" s="1" t="s">
        <v>1155</v>
      </c>
      <c r="D112" s="1" t="s">
        <v>1156</v>
      </c>
      <c r="E112" s="1" t="s">
        <v>1157</v>
      </c>
      <c r="F112" s="1" t="s">
        <v>1158</v>
      </c>
      <c r="G112" s="1" t="s">
        <v>1159</v>
      </c>
      <c r="H112" s="1" t="s">
        <v>1160</v>
      </c>
      <c r="I112" s="1" t="s">
        <v>1161</v>
      </c>
      <c r="J112" s="1" t="s">
        <v>1162</v>
      </c>
      <c r="K112" s="1" t="s">
        <v>1163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1164</v>
      </c>
      <c r="B113" s="1" t="s">
        <v>1165</v>
      </c>
      <c r="C113" s="1" t="s">
        <v>381</v>
      </c>
      <c r="D113" s="1" t="s">
        <v>1166</v>
      </c>
      <c r="E113" s="1" t="s">
        <v>1167</v>
      </c>
      <c r="F113" s="1" t="s">
        <v>1168</v>
      </c>
      <c r="G113" s="1" t="s">
        <v>1169</v>
      </c>
      <c r="H113" s="1" t="s">
        <v>1170</v>
      </c>
      <c r="I113" s="1" t="s">
        <v>1171</v>
      </c>
      <c r="J113" s="1" t="s">
        <v>1172</v>
      </c>
      <c r="K113" s="1" t="s">
        <v>1173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1174</v>
      </c>
      <c r="B114" s="1" t="s">
        <v>1175</v>
      </c>
      <c r="C114" s="1" t="s">
        <v>1176</v>
      </c>
      <c r="D114" s="1" t="s">
        <v>1177</v>
      </c>
      <c r="E114" s="1" t="s">
        <v>306</v>
      </c>
      <c r="F114" s="1" t="s">
        <v>1178</v>
      </c>
      <c r="G114" s="1" t="s">
        <v>1179</v>
      </c>
      <c r="H114" s="1" t="s">
        <v>1180</v>
      </c>
      <c r="I114" s="1" t="s">
        <v>1181</v>
      </c>
      <c r="J114" s="1" t="s">
        <v>1182</v>
      </c>
      <c r="K114" s="1" t="s">
        <v>636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1183</v>
      </c>
      <c r="B115" s="1" t="s">
        <v>1184</v>
      </c>
      <c r="C115" s="1" t="s">
        <v>1185</v>
      </c>
      <c r="D115" s="1" t="s">
        <v>1186</v>
      </c>
      <c r="E115" s="1" t="s">
        <v>1187</v>
      </c>
      <c r="F115" s="1" t="s">
        <v>1188</v>
      </c>
      <c r="G115" s="1" t="s">
        <v>1189</v>
      </c>
      <c r="H115" s="1" t="s">
        <v>1190</v>
      </c>
      <c r="I115" s="1" t="s">
        <v>1191</v>
      </c>
      <c r="J115" s="1" t="s">
        <v>1192</v>
      </c>
      <c r="K115" s="1" t="s">
        <v>1193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1194</v>
      </c>
      <c r="B116" s="1" t="s">
        <v>1195</v>
      </c>
      <c r="C116" s="1" t="s">
        <v>1196</v>
      </c>
      <c r="D116" s="1" t="s">
        <v>1197</v>
      </c>
      <c r="E116" s="1" t="s">
        <v>1198</v>
      </c>
      <c r="F116" s="1" t="s">
        <v>1199</v>
      </c>
      <c r="G116" s="1">
        <v>6.850000000000001</v>
      </c>
      <c r="H116" s="1" t="s">
        <v>1200</v>
      </c>
      <c r="I116" s="1" t="s">
        <v>1201</v>
      </c>
      <c r="J116" s="1" t="s">
        <v>1202</v>
      </c>
      <c r="K116" s="1" t="s">
        <v>1203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1204</v>
      </c>
      <c r="C1" s="1" t="s">
        <v>1205</v>
      </c>
      <c r="D1" s="1" t="s">
        <v>1206</v>
      </c>
      <c r="E1" s="1" t="s">
        <v>1207</v>
      </c>
      <c r="F1" s="1" t="s">
        <v>1208</v>
      </c>
      <c r="G1" s="1" t="s">
        <v>1209</v>
      </c>
      <c r="H1" s="1" t="s">
        <v>1210</v>
      </c>
      <c r="I1" s="1" t="s">
        <v>1211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1212</v>
      </c>
      <c r="B2" s="1" t="s">
        <v>1213</v>
      </c>
      <c r="C2" s="1" t="s">
        <v>1214</v>
      </c>
      <c r="D2" s="1" t="s">
        <v>1215</v>
      </c>
      <c r="E2" s="1" t="s">
        <v>1216</v>
      </c>
      <c r="F2" s="1" t="s">
        <v>1217</v>
      </c>
      <c r="G2" s="1" t="s">
        <v>1218</v>
      </c>
      <c r="H2" s="1" t="s">
        <v>1218</v>
      </c>
      <c r="I2" s="1" t="s">
        <v>1219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1220</v>
      </c>
      <c r="B3" s="1" t="s">
        <v>1219</v>
      </c>
      <c r="C3" s="1" t="s">
        <v>1221</v>
      </c>
      <c r="D3" s="1" t="s">
        <v>1222</v>
      </c>
      <c r="E3" s="1" t="s">
        <v>1223</v>
      </c>
      <c r="F3" s="1" t="s">
        <v>1224</v>
      </c>
      <c r="G3" s="1" t="s">
        <v>1225</v>
      </c>
      <c r="H3" s="1" t="s">
        <v>1226</v>
      </c>
      <c r="I3" s="1" t="s">
        <v>1219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1227</v>
      </c>
      <c r="B4" s="1" t="s">
        <v>1228</v>
      </c>
      <c r="C4" s="1" t="s">
        <v>1229</v>
      </c>
      <c r="D4" s="1" t="s">
        <v>1230</v>
      </c>
      <c r="E4" s="1" t="s">
        <v>1231</v>
      </c>
      <c r="F4" s="1" t="s">
        <v>1232</v>
      </c>
      <c r="G4" s="1" t="s">
        <v>1233</v>
      </c>
      <c r="H4" s="1" t="s">
        <v>1234</v>
      </c>
      <c r="I4" s="1" t="s">
        <v>1235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1220</v>
      </c>
      <c r="B5" s="1" t="s">
        <v>1219</v>
      </c>
      <c r="C5" s="1" t="s">
        <v>1236</v>
      </c>
      <c r="D5" s="1" t="s">
        <v>1237</v>
      </c>
      <c r="E5" s="1" t="s">
        <v>1238</v>
      </c>
      <c r="F5" s="1" t="s">
        <v>1239</v>
      </c>
      <c r="G5" s="1" t="s">
        <v>1240</v>
      </c>
      <c r="H5" s="1" t="s">
        <v>1241</v>
      </c>
      <c r="I5" s="1" t="s">
        <v>1242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1243</v>
      </c>
      <c r="B6" s="1" t="s">
        <v>1244</v>
      </c>
      <c r="C6" s="1" t="s">
        <v>1245</v>
      </c>
      <c r="D6" s="1" t="s">
        <v>1246</v>
      </c>
      <c r="E6" s="1" t="s">
        <v>1247</v>
      </c>
      <c r="F6" s="1" t="s">
        <v>1248</v>
      </c>
      <c r="G6" s="1" t="s">
        <v>1249</v>
      </c>
      <c r="H6" s="1" t="s">
        <v>1250</v>
      </c>
      <c r="I6" s="1" t="s">
        <v>1251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1252</v>
      </c>
      <c r="B7" s="1" t="s">
        <v>1253</v>
      </c>
      <c r="C7" s="1" t="s">
        <v>1254</v>
      </c>
      <c r="D7" s="1" t="s">
        <v>1255</v>
      </c>
      <c r="E7" s="1" t="s">
        <v>1256</v>
      </c>
      <c r="F7" s="1" t="s">
        <v>1257</v>
      </c>
      <c r="G7" s="1" t="s">
        <v>1258</v>
      </c>
      <c r="H7" s="1" t="s">
        <v>1259</v>
      </c>
      <c r="I7" s="1" t="s">
        <v>1260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1261</v>
      </c>
      <c r="B8" s="1" t="s">
        <v>1219</v>
      </c>
      <c r="C8" s="1" t="s">
        <v>1262</v>
      </c>
      <c r="D8" s="1" t="s">
        <v>1263</v>
      </c>
      <c r="E8" s="1" t="s">
        <v>1264</v>
      </c>
      <c r="F8" s="1" t="s">
        <v>1265</v>
      </c>
      <c r="G8" s="1" t="s">
        <v>1266</v>
      </c>
      <c r="H8" s="1" t="s">
        <v>1267</v>
      </c>
      <c r="I8" s="1" t="s">
        <v>1264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1268</v>
      </c>
      <c r="B9" s="1" t="s">
        <v>1269</v>
      </c>
      <c r="C9" s="1" t="s">
        <v>1270</v>
      </c>
      <c r="D9" s="1" t="s">
        <v>1271</v>
      </c>
      <c r="E9" s="1" t="s">
        <v>1272</v>
      </c>
      <c r="F9" s="1" t="s">
        <v>1273</v>
      </c>
      <c r="G9" s="1" t="s">
        <v>1274</v>
      </c>
      <c r="H9" s="1" t="s">
        <v>1275</v>
      </c>
      <c r="I9" s="1" t="s">
        <v>1276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1277</v>
      </c>
      <c r="B10" s="1" t="s">
        <v>1278</v>
      </c>
      <c r="C10" s="1" t="s">
        <v>1279</v>
      </c>
      <c r="D10" s="1" t="s">
        <v>1269</v>
      </c>
      <c r="E10" s="1" t="s">
        <v>1280</v>
      </c>
      <c r="F10" s="1" t="s">
        <v>1281</v>
      </c>
      <c r="G10" s="1" t="s">
        <v>1282</v>
      </c>
      <c r="H10" s="1" t="s">
        <v>1283</v>
      </c>
      <c r="I10" s="1" t="s">
        <v>1284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1285</v>
      </c>
      <c r="B11" s="1" t="s">
        <v>1286</v>
      </c>
      <c r="C11" s="1" t="s">
        <v>1287</v>
      </c>
      <c r="D11" s="1" t="s">
        <v>1288</v>
      </c>
      <c r="E11" s="1" t="s">
        <v>1289</v>
      </c>
      <c r="F11" s="1" t="s">
        <v>1290</v>
      </c>
      <c r="G11" s="1" t="s">
        <v>1291</v>
      </c>
      <c r="H11" s="1" t="s">
        <v>1292</v>
      </c>
      <c r="I11" s="1" t="s">
        <v>1293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1294</v>
      </c>
      <c r="B12" s="1" t="s">
        <v>1295</v>
      </c>
      <c r="C12" s="1" t="s">
        <v>1296</v>
      </c>
      <c r="D12" s="1" t="s">
        <v>1297</v>
      </c>
      <c r="E12" s="1" t="s">
        <v>1298</v>
      </c>
      <c r="F12" s="1" t="s">
        <v>1299</v>
      </c>
      <c r="G12" s="1" t="s">
        <v>1300</v>
      </c>
      <c r="H12" s="1" t="s">
        <v>1301</v>
      </c>
      <c r="I12" s="1" t="s">
        <v>1302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1303</v>
      </c>
      <c r="B13" s="1" t="s">
        <v>1304</v>
      </c>
      <c r="C13" s="1" t="s">
        <v>1305</v>
      </c>
      <c r="D13" s="1" t="s">
        <v>1306</v>
      </c>
      <c r="E13" s="1" t="s">
        <v>1307</v>
      </c>
      <c r="F13" s="1" t="s">
        <v>1308</v>
      </c>
      <c r="G13" s="1" t="s">
        <v>1309</v>
      </c>
      <c r="H13" s="1" t="s">
        <v>1310</v>
      </c>
      <c r="I13" s="1" t="s">
        <v>1311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1312</v>
      </c>
      <c r="B14" s="1" t="s">
        <v>1313</v>
      </c>
      <c r="C14" s="1" t="s">
        <v>1314</v>
      </c>
      <c r="D14" s="1" t="s">
        <v>1315</v>
      </c>
      <c r="E14" s="1" t="s">
        <v>1316</v>
      </c>
      <c r="F14" s="1" t="s">
        <v>1317</v>
      </c>
      <c r="G14" s="1" t="s">
        <v>1318</v>
      </c>
      <c r="H14" s="1" t="s">
        <v>1319</v>
      </c>
      <c r="I14" s="1" t="s">
        <v>1320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1321</v>
      </c>
      <c r="B15" s="1" t="s">
        <v>1219</v>
      </c>
      <c r="C15" s="1" t="s">
        <v>1219</v>
      </c>
      <c r="D15" s="1" t="s">
        <v>1219</v>
      </c>
      <c r="E15" s="1" t="s">
        <v>1219</v>
      </c>
      <c r="F15" s="1" t="s">
        <v>1219</v>
      </c>
      <c r="G15" s="1" t="s">
        <v>1219</v>
      </c>
      <c r="H15" s="1" t="s">
        <v>1219</v>
      </c>
      <c r="I15" s="1" t="s">
        <v>1219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1322</v>
      </c>
      <c r="B16" s="1" t="s">
        <v>1219</v>
      </c>
      <c r="C16" s="1" t="s">
        <v>1219</v>
      </c>
      <c r="D16" s="1" t="s">
        <v>1219</v>
      </c>
      <c r="E16" s="1" t="s">
        <v>1219</v>
      </c>
      <c r="F16" s="1" t="s">
        <v>1219</v>
      </c>
      <c r="G16" s="1" t="s">
        <v>1219</v>
      </c>
      <c r="H16" s="1" t="s">
        <v>1219</v>
      </c>
      <c r="I16" s="1" t="s">
        <v>1219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1323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1324</v>
      </c>
      <c r="H17" s="1" t="s">
        <v>1325</v>
      </c>
      <c r="I17" s="1" t="s">
        <v>1326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1327</v>
      </c>
      <c r="B18" s="1" t="s">
        <v>1219</v>
      </c>
      <c r="C18" s="1" t="s">
        <v>1219</v>
      </c>
      <c r="D18" s="1" t="s">
        <v>1219</v>
      </c>
      <c r="E18" s="1" t="s">
        <v>1219</v>
      </c>
      <c r="F18" s="1" t="s">
        <v>1219</v>
      </c>
      <c r="G18" s="1" t="s">
        <v>1219</v>
      </c>
      <c r="H18" s="1" t="s">
        <v>1219</v>
      </c>
      <c r="I18" s="1" t="s">
        <v>1219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1328</v>
      </c>
      <c r="B19" s="1" t="s">
        <v>1329</v>
      </c>
      <c r="C19" s="1" t="s">
        <v>1330</v>
      </c>
      <c r="D19" s="1" t="s">
        <v>1331</v>
      </c>
      <c r="E19" s="1" t="s">
        <v>1332</v>
      </c>
      <c r="F19" s="1" t="s">
        <v>1333</v>
      </c>
      <c r="G19" s="1" t="s">
        <v>1334</v>
      </c>
      <c r="H19" s="1" t="s">
        <v>1335</v>
      </c>
      <c r="I19" s="1" t="s">
        <v>1336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1337</v>
      </c>
      <c r="B20" s="1" t="s">
        <v>1338</v>
      </c>
      <c r="C20" s="1" t="s">
        <v>1339</v>
      </c>
      <c r="D20" s="1" t="s">
        <v>1340</v>
      </c>
      <c r="E20" s="1" t="s">
        <v>1341</v>
      </c>
      <c r="F20" s="1" t="s">
        <v>1342</v>
      </c>
      <c r="G20" s="1" t="s">
        <v>1343</v>
      </c>
      <c r="H20" s="1" t="s">
        <v>1344</v>
      </c>
      <c r="I20" s="1" t="s">
        <v>1345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1346</v>
      </c>
      <c r="B21" s="1" t="s">
        <v>1347</v>
      </c>
      <c r="C21" s="1" t="s">
        <v>1348</v>
      </c>
      <c r="D21" s="1" t="s">
        <v>1349</v>
      </c>
      <c r="E21" s="1" t="s">
        <v>1350</v>
      </c>
      <c r="F21" s="1" t="s">
        <v>1351</v>
      </c>
      <c r="G21" s="1" t="s">
        <v>1352</v>
      </c>
      <c r="H21" s="1" t="s">
        <v>1353</v>
      </c>
      <c r="I21" s="1" t="s">
        <v>1354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1355</v>
      </c>
      <c r="B22" s="1" t="s">
        <v>1356</v>
      </c>
      <c r="C22" s="1" t="s">
        <v>1357</v>
      </c>
      <c r="D22" s="1" t="s">
        <v>1358</v>
      </c>
      <c r="E22" s="1" t="s">
        <v>1359</v>
      </c>
      <c r="F22" s="1" t="s">
        <v>1360</v>
      </c>
      <c r="G22" s="1" t="s">
        <v>1361</v>
      </c>
      <c r="H22" s="1" t="s">
        <v>1362</v>
      </c>
      <c r="I22" s="1" t="s">
        <v>1363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1364</v>
      </c>
      <c r="B23" s="1" t="s">
        <v>1365</v>
      </c>
      <c r="C23" s="1" t="s">
        <v>1366</v>
      </c>
      <c r="D23" s="1" t="s">
        <v>1367</v>
      </c>
      <c r="E23" s="1" t="s">
        <v>1368</v>
      </c>
      <c r="F23" s="1" t="s">
        <v>1369</v>
      </c>
      <c r="G23" s="1" t="s">
        <v>1370</v>
      </c>
      <c r="H23" s="1" t="s">
        <v>1371</v>
      </c>
      <c r="I23" s="1" t="s">
        <v>1372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1373</v>
      </c>
      <c r="B24" s="1" t="s">
        <v>1374</v>
      </c>
      <c r="C24" s="1" t="s">
        <v>1375</v>
      </c>
      <c r="D24" s="1" t="s">
        <v>1376</v>
      </c>
      <c r="E24" s="1" t="s">
        <v>1377</v>
      </c>
      <c r="F24" s="1" t="s">
        <v>1378</v>
      </c>
      <c r="G24" s="1" t="s">
        <v>1379</v>
      </c>
      <c r="H24" s="1" t="s">
        <v>1379</v>
      </c>
      <c r="I24" s="1" t="s">
        <v>1379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1380</v>
      </c>
      <c r="B25" s="1" t="s">
        <v>1381</v>
      </c>
      <c r="C25" s="1" t="s">
        <v>1382</v>
      </c>
      <c r="D25" s="1" t="s">
        <v>1383</v>
      </c>
      <c r="E25" s="1" t="s">
        <v>1384</v>
      </c>
      <c r="F25" s="1" t="s">
        <v>1385</v>
      </c>
      <c r="G25" s="1" t="s">
        <v>1386</v>
      </c>
      <c r="H25" s="1" t="s">
        <v>1386</v>
      </c>
      <c r="I25" s="1" t="s">
        <v>1219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1387</v>
      </c>
      <c r="B26" s="1" t="s">
        <v>1388</v>
      </c>
      <c r="C26" s="1" t="s">
        <v>1389</v>
      </c>
      <c r="D26" s="1" t="s">
        <v>1390</v>
      </c>
      <c r="E26" s="1" t="s">
        <v>1391</v>
      </c>
      <c r="F26" s="1" t="s">
        <v>1392</v>
      </c>
      <c r="G26" s="1" t="s">
        <v>1219</v>
      </c>
      <c r="H26" s="1" t="s">
        <v>1219</v>
      </c>
      <c r="I26" s="1" t="s">
        <v>1219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1393</v>
      </c>
      <c r="B2" s="1" t="s">
        <v>1394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1395</v>
      </c>
      <c r="B3" s="1" t="s">
        <v>1396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1397</v>
      </c>
      <c r="B4" s="1" t="s">
        <v>1398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1399</v>
      </c>
      <c r="B5" s="1" t="s">
        <v>1400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1402</v>
      </c>
      <c r="B7" s="1" t="s">
        <v>1403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1404</v>
      </c>
      <c r="B8" s="4" t="s">
        <v>1405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1406</v>
      </c>
      <c r="B9" s="1" t="s">
        <v>1407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1408</v>
      </c>
      <c r="B10" s="1" t="s">
        <v>1409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1410</v>
      </c>
      <c r="B11" s="1" t="s">
        <v>1407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1411</v>
      </c>
      <c r="B12" s="1" t="s">
        <v>1412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1413</v>
      </c>
      <c r="B13" s="1" t="s">
        <v>1414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1415</v>
      </c>
      <c r="B14" s="1" t="s">
        <v>1412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1416</v>
      </c>
      <c r="B15" s="1" t="s">
        <v>1417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1418</v>
      </c>
      <c r="B16" s="1">
        <v>2635.0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1419</v>
      </c>
      <c r="B17" s="1" t="s">
        <v>1420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1422</v>
      </c>
      <c r="B19" s="4" t="s">
        <v>1423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1425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1426</v>
      </c>
      <c r="B22" s="1">
        <v>22.19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1427</v>
      </c>
      <c r="B23" s="1">
        <v>22.06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1428</v>
      </c>
      <c r="B24" s="1">
        <v>22.005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1429</v>
      </c>
      <c r="B25" s="1">
        <v>22.235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1430</v>
      </c>
      <c r="B26" s="1">
        <v>22.19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1431</v>
      </c>
      <c r="B27" s="1">
        <v>22.06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1432</v>
      </c>
      <c r="B28" s="1">
        <v>22.005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1433</v>
      </c>
      <c r="B29" s="1">
        <v>22.235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1434</v>
      </c>
      <c r="B30" s="1">
        <v>0.859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1435</v>
      </c>
      <c r="B31" s="1">
        <v>22.15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1436</v>
      </c>
      <c r="B32" s="1">
        <v>14.3340645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1437</v>
      </c>
      <c r="B33" s="1">
        <v>895112.0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1438</v>
      </c>
      <c r="B34" s="1">
        <v>895112.0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1439</v>
      </c>
      <c r="B35" s="1">
        <v>1281693.0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1440</v>
      </c>
      <c r="B36" s="1">
        <v>833000.0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1441</v>
      </c>
      <c r="B37" s="1">
        <v>833000.0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1442</v>
      </c>
      <c r="B38" s="1">
        <v>22.12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1443</v>
      </c>
      <c r="B39" s="1">
        <v>22.2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1444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1445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1446</v>
      </c>
      <c r="B42" s="1">
        <v>1.410164224E10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1447</v>
      </c>
      <c r="B43" s="1">
        <v>19.85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1448</v>
      </c>
      <c r="B44" s="1">
        <v>31.88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1449</v>
      </c>
      <c r="B45" s="1">
        <v>0.710625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1450</v>
      </c>
      <c r="B46" s="1">
        <v>21.4326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1451</v>
      </c>
      <c r="B47" s="1">
        <v>25.62825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1452</v>
      </c>
      <c r="B48" s="1" t="s">
        <v>1453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1454</v>
      </c>
      <c r="B49" s="1">
        <v>-1.4924173312E10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1455</v>
      </c>
      <c r="B50" s="1">
        <v>0.23695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1456</v>
      </c>
      <c r="B51" s="1">
        <v>6.2836567E7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1457</v>
      </c>
      <c r="B52" s="1">
        <v>6.3524E8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1458</v>
      </c>
      <c r="B53" s="1">
        <v>1863403.0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1459</v>
      </c>
      <c r="B54" s="1">
        <v>2276382.0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1460</v>
      </c>
      <c r="B55" s="1">
        <v>1.7316288E9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1461</v>
      </c>
      <c r="B56" s="1">
        <v>1.734048E9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1462</v>
      </c>
      <c r="B57" s="1">
        <v>0.0029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1463</v>
      </c>
      <c r="B58" s="1">
        <v>7.0E-5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1464</v>
      </c>
      <c r="B59" s="1">
        <v>0.084300004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1465</v>
      </c>
      <c r="B60" s="1">
        <v>1.48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1466</v>
      </c>
      <c r="B61" s="1">
        <v>0.003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1467</v>
      </c>
      <c r="B62" s="1">
        <v>6.36643008E8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1468</v>
      </c>
      <c r="B63" s="1">
        <v>502.601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1469</v>
      </c>
      <c r="B64" s="1">
        <v>0.044070743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1470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1471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1472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1473</v>
      </c>
      <c r="B68" s="1">
        <v>-0.398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1474</v>
      </c>
      <c r="B69" s="1">
        <v>4.702000128E9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1475</v>
      </c>
      <c r="B70" s="1">
        <v>1.0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1476</v>
      </c>
      <c r="B71" s="1">
        <v>1.4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1477</v>
      </c>
      <c r="B72" s="1" t="s">
        <v>1478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1479</v>
      </c>
      <c r="B73" s="1">
        <v>1.5251328E9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1480</v>
      </c>
      <c r="B74" s="1">
        <v>-0.752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1481</v>
      </c>
      <c r="B75" s="1">
        <v>-2.177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1482</v>
      </c>
      <c r="B76" s="1">
        <v>-0.26117414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1484</v>
      </c>
      <c r="B78" s="1" t="s">
        <v>1485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1486</v>
      </c>
      <c r="B79" s="1" t="s">
        <v>1487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1490</v>
      </c>
      <c r="B82" s="1" t="s">
        <v>1491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1492</v>
      </c>
      <c r="B83" s="1" t="s">
        <v>1491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1493</v>
      </c>
      <c r="B84" s="1">
        <v>1.243863E9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1494</v>
      </c>
      <c r="B85" s="1" t="s">
        <v>1495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1496</v>
      </c>
      <c r="B86" s="1" t="s">
        <v>1497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1498</v>
      </c>
      <c r="B87" s="1" t="s">
        <v>1499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1500</v>
      </c>
      <c r="B88" s="1" t="s">
        <v>1501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1503</v>
      </c>
      <c r="B90" s="1">
        <v>22.15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1504</v>
      </c>
      <c r="B91" s="1">
        <v>50.0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1505</v>
      </c>
      <c r="B92" s="1">
        <v>23.5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1506</v>
      </c>
      <c r="B93" s="1">
        <v>36.55556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1507</v>
      </c>
      <c r="B94" s="1">
        <v>35.5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1508</v>
      </c>
      <c r="B95" s="1">
        <v>2.33333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1509</v>
      </c>
      <c r="B96" s="1" t="s">
        <v>1510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1511</v>
      </c>
      <c r="B97" s="1">
        <v>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1512</v>
      </c>
      <c r="B98" s="1">
        <v>1.731800064E10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1513</v>
      </c>
      <c r="B99" s="1">
        <v>272.666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1514</v>
      </c>
      <c r="B100" s="1">
        <v>6.855000064E9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1515</v>
      </c>
      <c r="B101" s="1">
        <v>9.87E8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1516</v>
      </c>
      <c r="B102" s="1">
        <v>5.153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1517</v>
      </c>
      <c r="B103" s="1">
        <v>5.169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1518</v>
      </c>
      <c r="B104" s="1">
        <v>1.9843999744E10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1519</v>
      </c>
      <c r="B105" s="1">
        <v>3.092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1520</v>
      </c>
      <c r="B106" s="1">
        <v>30.6997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1521</v>
      </c>
      <c r="B107" s="1">
        <v>0.10953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1522</v>
      </c>
      <c r="B108" s="1">
        <v>0.14919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1523</v>
      </c>
      <c r="B109" s="1">
        <v>5.689375232E9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1524</v>
      </c>
      <c r="B110" s="1">
        <v>6.730999808E9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1525</v>
      </c>
      <c r="B111" s="1">
        <v>-0.38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1526</v>
      </c>
      <c r="B112" s="1">
        <v>0.176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1527</v>
      </c>
      <c r="B113" s="1">
        <v>0.96099997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1528</v>
      </c>
      <c r="B114" s="1">
        <v>0.34544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1529</v>
      </c>
      <c r="B115" s="1">
        <v>0.38249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1530</v>
      </c>
      <c r="B116" s="1" t="s">
        <v>1531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1532</v>
      </c>
      <c r="B117" s="1">
        <v>0.803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-12.193</v>
      </c>
      <c r="C3" s="1">
        <v>-4.11</v>
      </c>
      <c r="D3" s="1">
        <v>-11.508</v>
      </c>
      <c r="E3" s="1">
        <v>156.18</v>
      </c>
      <c r="F3" s="1">
        <v>-1.37</v>
      </c>
      <c r="G3" s="1">
        <v>92.74900000000001</v>
      </c>
      <c r="H3" s="1">
        <v>643.9000000000001</v>
      </c>
      <c r="I3" s="1">
        <v>254.82</v>
      </c>
      <c r="J3" s="1">
        <v>287.7</v>
      </c>
      <c r="K3" s="1">
        <v>727.47</v>
      </c>
      <c r="L3" s="1">
        <f>IF(K3*FORECAST(L2,B3:K3,B2:K2)&gt;0,FORECAST(L2,B3:K3,B2:K2),K3)*$X$1</f>
        <v>599.649</v>
      </c>
      <c r="M3" s="1">
        <f>IF(L3*FORECAST(M2,B3:L3,B2:L2)&gt;0,FORECAST(M2,B3:L3,B2:L2),L3)*$X$1</f>
        <v>669.8826727</v>
      </c>
      <c r="N3" s="1">
        <f>IF(M3*FORECAST(N2,B3:M3,B2:M2)&gt;0,FORECAST(N2,B3:M3,B2:M2),M3)*$X$1</f>
        <v>740.1163455</v>
      </c>
      <c r="O3" s="1">
        <f>IF(N3*FORECAST(O2,B3:N3,B2:N2)&gt;0,FORECAST(O2,B3:N3,B2:N2),N3)*$X$1</f>
        <v>810.3500182</v>
      </c>
      <c r="P3" s="1">
        <f>IF(O3*FORECAST(P2,B3:O3,B2:O2)&gt;0,FORECAST(P2,B3:O3,B2:O2),O3)*$X$1</f>
        <v>880.5836909</v>
      </c>
      <c r="Q3" s="1">
        <f>IF(P3*FORECAST(Q2,B3:P3,B2:P2)&gt;0,FORECAST(Q2,B3:P3,B2:P2),P3)*$X$1</f>
        <v>950.8173636</v>
      </c>
      <c r="R3" s="1">
        <f>IF(Q3*FORECAST(R2,B3:Q3,B2:Q2)&gt;0,FORECAST(R2,B3:Q3,B2:Q2),Q3)*$X$1</f>
        <v>1021.051036</v>
      </c>
      <c r="S3" s="5">
        <f>IF(R3*FORECAST(S2,B3:R3,B2:R2)&gt;0,FORECAST(S2,B3:R3,B2:R2),R3)*$X$1</f>
        <v>1091.284709</v>
      </c>
      <c r="T3" s="5">
        <f>IF(S3*FORECAST(T2,B3:S3,B2:S2)&gt;0,FORECAST(T2,B3:S3,B2:S2),S3)*$X$1</f>
        <v>1161.518382</v>
      </c>
      <c r="U3" s="5">
        <f>IF(T3*FORECAST(U2,B3:T3,B2:T2)&gt;0,FORECAST(U2,B3:T3,B2:T2),T3)*$X$1</f>
        <v>1231.752055</v>
      </c>
      <c r="V3" s="5">
        <f>IF(U3*FORECAST(V2,B3:U3,B2:U2)&gt;0,FORECAST(V2,B3:U3,B2:U2),U3)*$X$1</f>
        <v>1301.985727</v>
      </c>
      <c r="W3" s="5">
        <f>IF(V3*FORECAST(W2,B3:V3,B2:V2)&gt;0,FORECAST(W2,B3:V3,B2:V2),V3)*$X$1</f>
        <v>1372.2194</v>
      </c>
      <c r="X3" s="2"/>
      <c r="Y3" s="2"/>
      <c r="Z3" s="2"/>
    </row>
    <row r="4">
      <c r="A4" s="3" t="s">
        <v>122</v>
      </c>
      <c r="B4" s="1">
        <v>-364.42</v>
      </c>
      <c r="C4" s="1">
        <v>-478.1300000000001</v>
      </c>
      <c r="D4" s="1">
        <v>-537.0400000000001</v>
      </c>
      <c r="E4" s="1">
        <v>-742.5400000000001</v>
      </c>
      <c r="F4" s="1">
        <v>-837.07</v>
      </c>
      <c r="G4" s="1">
        <v>-1478.23</v>
      </c>
      <c r="H4" s="1">
        <v>-2159.12</v>
      </c>
      <c r="I4" s="1">
        <v>-2590.67</v>
      </c>
      <c r="J4" s="1">
        <v>-2977.01</v>
      </c>
      <c r="K4" s="1">
        <v>-3748.32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57.0</v>
      </c>
      <c r="C5" s="1">
        <v>60.0</v>
      </c>
      <c r="D5" s="1">
        <v>61.0</v>
      </c>
      <c r="E5" s="1">
        <v>62.0</v>
      </c>
      <c r="F5" s="1">
        <v>62.0</v>
      </c>
      <c r="G5" s="1">
        <v>63.0</v>
      </c>
      <c r="H5" s="1">
        <v>65.0</v>
      </c>
      <c r="I5" s="1">
        <v>66.0</v>
      </c>
      <c r="J5" s="1">
        <v>66.0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(1+0.02)/(0.0695-0.02)</f>
        <v>28276.03612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NPV(0.0695,M3:W3)</f>
        <v>7324.096758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NPV(0.0695,M16:W16)</f>
        <v>13502.98701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20827.08377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-3748.32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24575.40377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378.0831349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(1+0.02)/(0.0695-0.02)</f>
        <v>28276.03612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41.237</v>
      </c>
      <c r="C3" s="1">
        <v>104.668</v>
      </c>
      <c r="D3" s="1">
        <v>163.03</v>
      </c>
      <c r="E3" s="1">
        <v>150.7</v>
      </c>
      <c r="F3" s="1">
        <v>201.39</v>
      </c>
      <c r="G3" s="1">
        <v>297.29</v>
      </c>
      <c r="H3" s="1">
        <v>652.12</v>
      </c>
      <c r="I3" s="1">
        <v>412.37</v>
      </c>
      <c r="J3" s="1">
        <v>756.24</v>
      </c>
      <c r="K3" s="1">
        <v>595.95</v>
      </c>
      <c r="L3" s="1">
        <f>IF(K3*FORECAST(L2,B3:K3,B2:K2)&gt;0,FORECAST(L2,B3:K3,B2:K2),K3)*$X$1</f>
        <v>750.8422</v>
      </c>
      <c r="M3" s="1">
        <f>IF(L3*FORECAST(M2,B3:L3,B2:L2)&gt;0,FORECAST(M2,B3:L3,B2:L2),L3)*$X$1</f>
        <v>825.9954182</v>
      </c>
      <c r="N3" s="1">
        <f>IF(M3*FORECAST(N2,B3:M3,B2:M2)&gt;0,FORECAST(N2,B3:M3,B2:M2),M3)*$X$1</f>
        <v>901.1486364</v>
      </c>
      <c r="O3" s="1">
        <f>IF(N3*FORECAST(O2,B3:N3,B2:N2)&gt;0,FORECAST(O2,B3:N3,B2:N2),N3)*$X$1</f>
        <v>976.3018545</v>
      </c>
      <c r="P3" s="1">
        <f>IF(O3*FORECAST(P2,B3:O3,B2:O2)&gt;0,FORECAST(P2,B3:O3,B2:O2),O3)*$X$1</f>
        <v>1051.455073</v>
      </c>
      <c r="Q3" s="1">
        <f>IF(P3*FORECAST(Q2,B3:P3,B2:P2)&gt;0,FORECAST(Q2,B3:P3,B2:P2),P3)*$X$1</f>
        <v>1126.608291</v>
      </c>
      <c r="R3" s="1">
        <f>IF(Q3*FORECAST(R2,B3:Q3,B2:Q2)&gt;0,FORECAST(R2,B3:Q3,B2:Q2),Q3)*$X$1</f>
        <v>1201.761509</v>
      </c>
      <c r="S3" s="5">
        <f>IF(R3*FORECAST(S2,B3:R3,B2:R2)&gt;0,FORECAST(S2,B3:R3,B2:R2),R3)*$X$1</f>
        <v>1276.914727</v>
      </c>
      <c r="T3" s="5">
        <f>IF(S3*FORECAST(T2,B3:S3,B2:S2)&gt;0,FORECAST(T2,B3:S3,B2:S2),S3)*$X$1</f>
        <v>1352.067945</v>
      </c>
      <c r="U3" s="5">
        <f>IF(T3*FORECAST(U2,B3:T3,B2:T2)&gt;0,FORECAST(U2,B3:T3,B2:T2),T3)*$X$1</f>
        <v>1427.221164</v>
      </c>
      <c r="V3" s="5">
        <f>IF(U3*FORECAST(V2,B3:U3,B2:U2)&gt;0,FORECAST(V2,B3:U3,B2:U2),U3)*$X$1</f>
        <v>1502.374382</v>
      </c>
      <c r="W3" s="5">
        <f>IF(V3*FORECAST(W2,B3:V3,B2:V2)&gt;0,FORECAST(W2,B3:V3,B2:V2),V3)*$X$1</f>
        <v>1577.5276</v>
      </c>
      <c r="X3" s="2"/>
      <c r="Y3" s="2"/>
      <c r="Z3" s="2"/>
    </row>
    <row r="4">
      <c r="A4" s="3" t="s">
        <v>122</v>
      </c>
      <c r="B4" s="1">
        <v>-364.42</v>
      </c>
      <c r="C4" s="1">
        <v>-478.1300000000001</v>
      </c>
      <c r="D4" s="1">
        <v>-537.0400000000001</v>
      </c>
      <c r="E4" s="1">
        <v>-742.5400000000001</v>
      </c>
      <c r="F4" s="1">
        <v>-837.07</v>
      </c>
      <c r="G4" s="1">
        <v>-1478.23</v>
      </c>
      <c r="H4" s="1">
        <v>-2159.12</v>
      </c>
      <c r="I4" s="1">
        <v>-2590.67</v>
      </c>
      <c r="J4" s="1">
        <v>-2977.01</v>
      </c>
      <c r="K4" s="1">
        <v>-3748.32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1533</v>
      </c>
      <c r="B5" s="1">
        <v>57.0</v>
      </c>
      <c r="C5" s="1">
        <v>60.0</v>
      </c>
      <c r="D5" s="1">
        <v>61.0</v>
      </c>
      <c r="E5" s="1">
        <v>62.0</v>
      </c>
      <c r="F5" s="1">
        <v>62.0</v>
      </c>
      <c r="G5" s="1">
        <v>63.0</v>
      </c>
      <c r="H5" s="1">
        <v>65.0</v>
      </c>
      <c r="I5" s="1">
        <v>66.0</v>
      </c>
      <c r="J5" s="1">
        <v>66.0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1534</v>
      </c>
      <c r="L7" s="1">
        <f>IF(W3*FORECAST(W2,B3:W3,B2:W2)&gt;0,FORECAST(W2,B3:W3,B2:W2),V3)*$X$1 * (1+0.02)/(0.0695-0.02)</f>
        <v>32506.62933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1535</v>
      </c>
      <c r="L8" s="6">
        <f t="array" ref="L8">NPV(0.0695,M3:W3)</f>
        <v>8657.943438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1536</v>
      </c>
      <c r="L9" s="6">
        <f t="array" ref="L9">NPV(0.0695,M16:W16)</f>
        <v>15523.27178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1537</v>
      </c>
      <c r="L10" s="6">
        <f>L8 + L9</f>
        <v>24181.21522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-3748.32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1538</v>
      </c>
      <c r="L12" s="6">
        <f>L10 - L11</f>
        <v>27929.53522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1539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429.6851572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(1+0.02)/(0.0695-0.02)</f>
        <v>32506.62933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