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<sst xmlns="http://schemas.openxmlformats.org/spreadsheetml/2006/main" count="1773" uniqueCount="1526">
  <si>
    <t>ticker</t>
  </si>
  <si>
    <t>GLT</t>
  </si>
  <si>
    <t>nombre</t>
  </si>
  <si>
    <t>GLATFELTER CORPORATION</t>
  </si>
  <si>
    <t>empresa</t>
  </si>
  <si>
    <t>Paper Products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</si>
  <si>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</si>
  <si>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</si>
  <si>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</si>
  <si>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</si>
  <si>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</si>
  <si>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</si>
  <si>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</si>
  <si>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</si>
  <si>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</si>
  <si>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</si>
  <si>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</si>
  <si>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</si>
  <si>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</si>
  <si>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</si>
  <si>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</si>
  <si>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</si>
  <si>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</si>
  <si>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</si>
  <si>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</si>
  <si>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</si>
  <si>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</si>
  <si>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</si>
  <si>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</si>
  <si>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</si>
  <si>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</si>
  <si>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</si>
  <si>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</si>
  <si>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</si>
  <si>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</si>
  <si>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</si>
  <si>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</si>
  <si>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</si>
  <si>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</si>
  <si>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</si>
  <si>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</si>
  <si>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</si>
  <si>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</si>
  <si>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</si>
  <si>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</si>
  <si>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</si>
  <si>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</si>
  <si>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</si>
  <si>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</si>
  <si>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</si>
  <si>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</si>
  <si>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</si>
  <si>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</si>
  <si>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</si>
  <si>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</si>
  <si>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</si>
  <si>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</si>
  <si>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</si>
  <si>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</si>
  <si>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</si>
  <si>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</si>
  <si>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</si>
  <si>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</si>
  <si>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</si>
  <si>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</si>
  <si>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</si>
  <si>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</si>
  <si>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</si>
  <si>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</si>
  <si>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</si>
  <si>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</si>
  <si>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</si>
  <si>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</si>
  <si>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</si>
  <si>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</si>
  <si>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</si>
  <si>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</si>
  <si>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</si>
  <si>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</si>
  <si>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</si>
  <si>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</si>
  <si>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</si>
  <si>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</si>
  <si>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</si>
  <si>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</si>
  <si>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</si>
  <si>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</si>
  <si>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</si>
  <si>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</si>
  <si>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</si>
  <si>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</si>
  <si>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</si>
  <si>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</si>
  <si>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15.08</t>
  </si>
  <si>
    <t>15.28</t>
  </si>
  <si>
    <t>15.01</t>
  </si>
  <si>
    <t>16.25</t>
  </si>
  <si>
    <t>12.26</t>
  </si>
  <si>
    <t>12.56</t>
  </si>
  <si>
    <t>13.03</t>
  </si>
  <si>
    <t>12.18</t>
  </si>
  <si>
    <t>7.1</t>
  </si>
  <si>
    <t>5.7</t>
  </si>
  <si>
    <t>Tangible Book Value</t>
  </si>
  <si>
    <t>Tangible Book Value Per Share</t>
  </si>
  <si>
    <t>11.33</t>
  </si>
  <si>
    <t>12.07</t>
  </si>
  <si>
    <t>12.04</t>
  </si>
  <si>
    <t>13.01</t>
  </si>
  <si>
    <t>6.64</t>
  </si>
  <si>
    <t>7.26</t>
  </si>
  <si>
    <t>7.48</t>
  </si>
  <si>
    <t>3.37</t>
  </si>
  <si>
    <t>2.32</t>
  </si>
  <si>
    <t>0.95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</si>
  <si>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</si>
  <si>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</si>
  <si>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</si>
  <si>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</si>
  <si>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</si>
  <si>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LIFO Reserve, Total</t>
  </si>
  <si>
    <t>Inventories - Raw Materials, Total</t>
  </si>
  <si>
    <t>Inventories - Work In Process,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</si>
  <si>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</si>
  <si>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</si>
  <si>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</si>
  <si>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</si>
  <si>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</si>
  <si>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</si>
  <si>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</si>
  <si>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</si>
  <si>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</si>
  <si>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</si>
  <si>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</si>
  <si>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</si>
  <si>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</si>
  <si>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</si>
  <si>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</si>
  <si>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</si>
  <si>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</si>
  <si>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</si>
  <si>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</si>
  <si>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</si>
  <si>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</si>
  <si>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</si>
  <si>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</si>
  <si>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</si>
  <si>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</si>
  <si>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</si>
  <si>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</si>
  <si>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</si>
  <si>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</si>
  <si>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</si>
  <si>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</si>
  <si>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</si>
  <si>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</si>
  <si>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</si>
  <si>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</si>
  <si>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</si>
  <si>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1.6</t>
  </si>
  <si>
    <t>1.49</t>
  </si>
  <si>
    <t>0.49</t>
  </si>
  <si>
    <t>0.18</t>
  </si>
  <si>
    <t>-4.06</t>
  </si>
  <si>
    <t>-0.49</t>
  </si>
  <si>
    <t>0.48</t>
  </si>
  <si>
    <t>0.16</t>
  </si>
  <si>
    <t>-4.33</t>
  </si>
  <si>
    <t>-1.75</t>
  </si>
  <si>
    <t>Basic EPS - Continuing Operations</t>
  </si>
  <si>
    <t>-0.01</t>
  </si>
  <si>
    <t>-0.57</t>
  </si>
  <si>
    <t>0.47</t>
  </si>
  <si>
    <t>0.15</t>
  </si>
  <si>
    <t>-1.73</t>
  </si>
  <si>
    <t>Basic Weighted Average Shares Outstanding</t>
  </si>
  <si>
    <t>Net EPS - Diluted</t>
  </si>
  <si>
    <t>1.57</t>
  </si>
  <si>
    <t>1.47</t>
  </si>
  <si>
    <t>Diluted EPS - Continuing Operations</t>
  </si>
  <si>
    <t>Diluted Weighted Average Shares Outstanding</t>
  </si>
  <si>
    <t>Normalized Basic EPS</t>
  </si>
  <si>
    <t>1.24</t>
  </si>
  <si>
    <t>0.84</t>
  </si>
  <si>
    <t>0.56</t>
  </si>
  <si>
    <t>0.32</t>
  </si>
  <si>
    <t>0.69</t>
  </si>
  <si>
    <t>0.12</t>
  </si>
  <si>
    <t>-0.11</t>
  </si>
  <si>
    <t>-0.75</t>
  </si>
  <si>
    <t>Normalized Diluted EPS</t>
  </si>
  <si>
    <t>1.22</t>
  </si>
  <si>
    <t>0.83</t>
  </si>
  <si>
    <t>0.55</t>
  </si>
  <si>
    <t>Dividend Per Share</t>
  </si>
  <si>
    <t>0.44</t>
  </si>
  <si>
    <t>0.5</t>
  </si>
  <si>
    <t>0.52</t>
  </si>
  <si>
    <t>0.54</t>
  </si>
  <si>
    <t>0.28</t>
  </si>
  <si>
    <t>Payout Ratio</t>
  </si>
  <si>
    <t>31.66</t>
  </si>
  <si>
    <t>100.16</t>
  </si>
  <si>
    <t>284.05</t>
  </si>
  <si>
    <t>-12.82</t>
  </si>
  <si>
    <t>-106.48</t>
  </si>
  <si>
    <t>110.3</t>
  </si>
  <si>
    <t>352.57</t>
  </si>
  <si>
    <t>-9.66</t>
  </si>
  <si>
    <t>EBITDA</t>
  </si>
  <si>
    <t>EBITA</t>
  </si>
  <si>
    <t>EBIT</t>
  </si>
  <si>
    <t>EBITDAR</t>
  </si>
  <si>
    <t>Total Revenues (As Reported)</t>
  </si>
  <si>
    <t>Effective Tax Rate - (Ratio)</t>
  </si>
  <si>
    <t>20.76</t>
  </si>
  <si>
    <t>17.82</t>
  </si>
  <si>
    <t>-99.46</t>
  </si>
  <si>
    <t>79.88</t>
  </si>
  <si>
    <t>106.16</t>
  </si>
  <si>
    <t>26.82</t>
  </si>
  <si>
    <t>35.77</t>
  </si>
  <si>
    <t>50.86</t>
  </si>
  <si>
    <t>5.03</t>
  </si>
  <si>
    <t>-9.86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</si>
  <si>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</si>
  <si>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</si>
  <si>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</si>
  <si>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</si>
  <si>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</si>
  <si>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</si>
  <si>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</si>
  <si>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</si>
  <si>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</si>
  <si>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</si>
  <si>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</si>
  <si>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</si>
  <si>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</si>
  <si>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</si>
  <si>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</si>
  <si>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</si>
  <si>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</si>
  <si>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</si>
  <si>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</si>
  <si>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4.06</t>
  </si>
  <si>
    <t>3.12</t>
  </si>
  <si>
    <t>1.1</t>
  </si>
  <si>
    <t>2.25</t>
  </si>
  <si>
    <t>1.32</t>
  </si>
  <si>
    <t>2.76</t>
  </si>
  <si>
    <t>2.94</t>
  </si>
  <si>
    <t>0.9</t>
  </si>
  <si>
    <t>1.12</t>
  </si>
  <si>
    <t>0.77</t>
  </si>
  <si>
    <t>Return on Total Capital</t>
  </si>
  <si>
    <t>6.03</t>
  </si>
  <si>
    <t>4.59</t>
  </si>
  <si>
    <t>1.62</t>
  </si>
  <si>
    <t>3.29</t>
  </si>
  <si>
    <t>1.89</t>
  </si>
  <si>
    <t>3.86</t>
  </si>
  <si>
    <t>4.15</t>
  </si>
  <si>
    <t>1.26</t>
  </si>
  <si>
    <t>1.56</t>
  </si>
  <si>
    <t>1.07</t>
  </si>
  <si>
    <t>Return On Equity %</t>
  </si>
  <si>
    <t>10.38</t>
  </si>
  <si>
    <t>9.84</t>
  </si>
  <si>
    <t>3.27</t>
  </si>
  <si>
    <t>1.16</t>
  </si>
  <si>
    <t>-0.07</t>
  </si>
  <si>
    <t>-4.61</t>
  </si>
  <si>
    <t>3.67</t>
  </si>
  <si>
    <t>1.2</t>
  </si>
  <si>
    <t>-45.1</t>
  </si>
  <si>
    <t>-27.17</t>
  </si>
  <si>
    <t>Return on Common Equity</t>
  </si>
  <si>
    <t>Margin Analysis</t>
  </si>
  <si>
    <t>Gross Profit Margin %</t>
  </si>
  <si>
    <t>12.99</t>
  </si>
  <si>
    <t>13.57</t>
  </si>
  <si>
    <t>12.06</t>
  </si>
  <si>
    <t>15.05</t>
  </si>
  <si>
    <t>15.9</t>
  </si>
  <si>
    <t>17.35</t>
  </si>
  <si>
    <t>13.35</t>
  </si>
  <si>
    <t>10.47</t>
  </si>
  <si>
    <t>9.36</t>
  </si>
  <si>
    <t>SG&amp;A Margin</t>
  </si>
  <si>
    <t>7.12</t>
  </si>
  <si>
    <t>7.59</t>
  </si>
  <si>
    <t>11.92</t>
  </si>
  <si>
    <t>8.4</t>
  </si>
  <si>
    <t>11.24</t>
  </si>
  <si>
    <t>9.58</t>
  </si>
  <si>
    <t>10.7</t>
  </si>
  <si>
    <t>11.2</t>
  </si>
  <si>
    <t>8.14</t>
  </si>
  <si>
    <t>7.92</t>
  </si>
  <si>
    <t>EBITDA Margin %</t>
  </si>
  <si>
    <t>9.71</t>
  </si>
  <si>
    <t>8.38</t>
  </si>
  <si>
    <t>5.74</t>
  </si>
  <si>
    <t>8.42</t>
  </si>
  <si>
    <t>9.22</t>
  </si>
  <si>
    <t>11.72</t>
  </si>
  <si>
    <t>12.34</t>
  </si>
  <si>
    <t>7.77</t>
  </si>
  <si>
    <t>6.59</t>
  </si>
  <si>
    <t>EBITA Margin %</t>
  </si>
  <si>
    <t>6.15</t>
  </si>
  <si>
    <t>4.91</t>
  </si>
  <si>
    <t>1.95</t>
  </si>
  <si>
    <t>3.96</t>
  </si>
  <si>
    <t>4.41</t>
  </si>
  <si>
    <t>7.11</t>
  </si>
  <si>
    <t>7.47</t>
  </si>
  <si>
    <t>3.01</t>
  </si>
  <si>
    <t>2.78</t>
  </si>
  <si>
    <t>2.1</t>
  </si>
  <si>
    <t>EBIT Margin %</t>
  </si>
  <si>
    <t>5.81</t>
  </si>
  <si>
    <t>1.65</t>
  </si>
  <si>
    <t>3.66</t>
  </si>
  <si>
    <t>3.73</t>
  </si>
  <si>
    <t>6.25</t>
  </si>
  <si>
    <t>2.11</t>
  </si>
  <si>
    <t>2.12</t>
  </si>
  <si>
    <t>1.44</t>
  </si>
  <si>
    <t>Income From Continuing Operations Margin %</t>
  </si>
  <si>
    <t>3.82</t>
  </si>
  <si>
    <t>3.87</t>
  </si>
  <si>
    <t>1.34</t>
  </si>
  <si>
    <t>-0.05</t>
  </si>
  <si>
    <t>-2.72</t>
  </si>
  <si>
    <t>2.27</t>
  </si>
  <si>
    <t>0.62</t>
  </si>
  <si>
    <t>-13.02</t>
  </si>
  <si>
    <t>-5.64</t>
  </si>
  <si>
    <t>Net Income Margin %</t>
  </si>
  <si>
    <t>-20.5</t>
  </si>
  <si>
    <t>-2.32</t>
  </si>
  <si>
    <t>0.64</t>
  </si>
  <si>
    <t>-5.71</t>
  </si>
  <si>
    <t>Net Avail. For Common Margin %</t>
  </si>
  <si>
    <t>Normalized Net Income Margin</t>
  </si>
  <si>
    <t>2.96</t>
  </si>
  <si>
    <t>2.2</t>
  </si>
  <si>
    <t>0.43</t>
  </si>
  <si>
    <t>1.54</t>
  </si>
  <si>
    <t>1.63</t>
  </si>
  <si>
    <t>3.28</t>
  </si>
  <si>
    <t>3.35</t>
  </si>
  <si>
    <t>-0.34</t>
  </si>
  <si>
    <t>-2.43</t>
  </si>
  <si>
    <t>Levered Free Cash Flow Margin</t>
  </si>
  <si>
    <t>2.33</t>
  </si>
  <si>
    <t>3.56</t>
  </si>
  <si>
    <t>-3.43</t>
  </si>
  <si>
    <t>-1.98</t>
  </si>
  <si>
    <t>5.95</t>
  </si>
  <si>
    <t>1.52</t>
  </si>
  <si>
    <t>6.32</t>
  </si>
  <si>
    <t>0.58</t>
  </si>
  <si>
    <t>-3.9</t>
  </si>
  <si>
    <t>-0.95</t>
  </si>
  <si>
    <t>Unlevered Free Cash Flow Margin</t>
  </si>
  <si>
    <t>2.91</t>
  </si>
  <si>
    <t>4.14</t>
  </si>
  <si>
    <t>-2.88</t>
  </si>
  <si>
    <t>-1.36</t>
  </si>
  <si>
    <t>6.95</t>
  </si>
  <si>
    <t>2.04</t>
  </si>
  <si>
    <t>6.74</t>
  </si>
  <si>
    <t>1.21</t>
  </si>
  <si>
    <t>-2.64</t>
  </si>
  <si>
    <t>1.58</t>
  </si>
  <si>
    <t>Asset Turnover</t>
  </si>
  <si>
    <t>1.09</t>
  </si>
  <si>
    <t>0.98</t>
  </si>
  <si>
    <t>0.71</t>
  </si>
  <si>
    <t>0.68</t>
  </si>
  <si>
    <t>0.85</t>
  </si>
  <si>
    <t>0.86</t>
  </si>
  <si>
    <t>Fixed Assets Turnover</t>
  </si>
  <si>
    <t>2.56</t>
  </si>
  <si>
    <t>2.39</t>
  </si>
  <si>
    <t>2.19</t>
  </si>
  <si>
    <t>1.94</t>
  </si>
  <si>
    <t>1.68</t>
  </si>
  <si>
    <t>1.66</t>
  </si>
  <si>
    <t>2.01</t>
  </si>
  <si>
    <t>1.99</t>
  </si>
  <si>
    <t>Receivables Turnover (Average Receivables)</t>
  </si>
  <si>
    <t>10.92</t>
  </si>
  <si>
    <t>10.07</t>
  </si>
  <si>
    <t>10.06</t>
  </si>
  <si>
    <t>9.76</t>
  </si>
  <si>
    <t>7.52</t>
  </si>
  <si>
    <t>7.6</t>
  </si>
  <si>
    <t>7.41</t>
  </si>
  <si>
    <t>7.4</t>
  </si>
  <si>
    <t>8.15</t>
  </si>
  <si>
    <t>7.56</t>
  </si>
  <si>
    <t>Inventory Turnover (Average Inventory)</t>
  </si>
  <si>
    <t>6.5</t>
  </si>
  <si>
    <t>5.9</t>
  </si>
  <si>
    <t>5.6</t>
  </si>
  <si>
    <t>4.75</t>
  </si>
  <si>
    <t>4.29</t>
  </si>
  <si>
    <t>3.92</t>
  </si>
  <si>
    <t>3.95</t>
  </si>
  <si>
    <t>4.53</t>
  </si>
  <si>
    <t>4.13</t>
  </si>
  <si>
    <t>Short Term Liquidity</t>
  </si>
  <si>
    <t>Current Ratio</t>
  </si>
  <si>
    <t>2.05</t>
  </si>
  <si>
    <t>1.82</t>
  </si>
  <si>
    <t>1.53</t>
  </si>
  <si>
    <t>2.02</t>
  </si>
  <si>
    <t>2.07</t>
  </si>
  <si>
    <t>1.72</t>
  </si>
  <si>
    <t>2.16</t>
  </si>
  <si>
    <t>Quick Ratio</t>
  </si>
  <si>
    <t>0.94</t>
  </si>
  <si>
    <t>0.65</t>
  </si>
  <si>
    <t>1.13</t>
  </si>
  <si>
    <t>0.89</t>
  </si>
  <si>
    <t>Operating Cash Flow to Current Liabilities</t>
  </si>
  <si>
    <t>0.36</t>
  </si>
  <si>
    <t>0.3</t>
  </si>
  <si>
    <t>0.46</t>
  </si>
  <si>
    <t>0.19</t>
  </si>
  <si>
    <t>-0.1</t>
  </si>
  <si>
    <t>Days Sales Outstanding (Average Receivables)</t>
  </si>
  <si>
    <t>33.43</t>
  </si>
  <si>
    <t>36.24</t>
  </si>
  <si>
    <t>36.37</t>
  </si>
  <si>
    <t>37.4</t>
  </si>
  <si>
    <t>48.53</t>
  </si>
  <si>
    <t>48.04</t>
  </si>
  <si>
    <t>49.37</t>
  </si>
  <si>
    <t>49.3</t>
  </si>
  <si>
    <t>44.77</t>
  </si>
  <si>
    <t>48.29</t>
  </si>
  <si>
    <t>Days Outstanding Inventory (Average Inventory)</t>
  </si>
  <si>
    <t>56.19</t>
  </si>
  <si>
    <t>61.83</t>
  </si>
  <si>
    <t>65.31</t>
  </si>
  <si>
    <t>65.22</t>
  </si>
  <si>
    <t>76.78</t>
  </si>
  <si>
    <t>85.11</t>
  </si>
  <si>
    <t>93.41</t>
  </si>
  <si>
    <t>92.38</t>
  </si>
  <si>
    <t>80.5</t>
  </si>
  <si>
    <t>88.31</t>
  </si>
  <si>
    <t>Average Days Payable Outstanding</t>
  </si>
  <si>
    <t>36.59</t>
  </si>
  <si>
    <t>41.16</t>
  </si>
  <si>
    <t>44.23</t>
  </si>
  <si>
    <t>46.05</t>
  </si>
  <si>
    <t>55.22</t>
  </si>
  <si>
    <t>57.41</t>
  </si>
  <si>
    <t>61.74</t>
  </si>
  <si>
    <t>60.91</t>
  </si>
  <si>
    <t>57.7</t>
  </si>
  <si>
    <t>55.14</t>
  </si>
  <si>
    <t>Cash Conversion Cycle (Average Days)</t>
  </si>
  <si>
    <t>53.03</t>
  </si>
  <si>
    <t>56.91</t>
  </si>
  <si>
    <t>57.45</t>
  </si>
  <si>
    <t>56.57</t>
  </si>
  <si>
    <t>70.09</t>
  </si>
  <si>
    <t>75.75</t>
  </si>
  <si>
    <t>81.03</t>
  </si>
  <si>
    <t>80.76</t>
  </si>
  <si>
    <t>67.57</t>
  </si>
  <si>
    <t>81.46</t>
  </si>
  <si>
    <t>Long Term Solvency</t>
  </si>
  <si>
    <t>Total Debt/Equity</t>
  </si>
  <si>
    <t>62.33</t>
  </si>
  <si>
    <t>54.86</t>
  </si>
  <si>
    <t>56.99</t>
  </si>
  <si>
    <t>67.9</t>
  </si>
  <si>
    <t>76.41</t>
  </si>
  <si>
    <t>66.83</t>
  </si>
  <si>
    <t>56.83</t>
  </si>
  <si>
    <t>154.56</t>
  </si>
  <si>
    <t>276.86</t>
  </si>
  <si>
    <t>348.83</t>
  </si>
  <si>
    <t>Total Debt / Total Capital</t>
  </si>
  <si>
    <t>38.4</t>
  </si>
  <si>
    <t>35.43</t>
  </si>
  <si>
    <t>36.3</t>
  </si>
  <si>
    <t>40.44</t>
  </si>
  <si>
    <t>43.31</t>
  </si>
  <si>
    <t>40.06</t>
  </si>
  <si>
    <t>60.72</t>
  </si>
  <si>
    <t>73.46</t>
  </si>
  <si>
    <t>77.72</t>
  </si>
  <si>
    <t>LT Debt/Equity</t>
  </si>
  <si>
    <t>61.45</t>
  </si>
  <si>
    <t>53.75</t>
  </si>
  <si>
    <t>55.62</t>
  </si>
  <si>
    <t>66.31</t>
  </si>
  <si>
    <t>74.4</t>
  </si>
  <si>
    <t>61.82</t>
  </si>
  <si>
    <t>51.68</t>
  </si>
  <si>
    <t>144.29</t>
  </si>
  <si>
    <t>259.02</t>
  </si>
  <si>
    <t>344.07</t>
  </si>
  <si>
    <t>Long-Term Debt / Total Capital</t>
  </si>
  <si>
    <t>37.85</t>
  </si>
  <si>
    <t>34.71</t>
  </si>
  <si>
    <t>39.49</t>
  </si>
  <si>
    <t>42.18</t>
  </si>
  <si>
    <t>37.06</t>
  </si>
  <si>
    <t>32.95</t>
  </si>
  <si>
    <t>56.68</t>
  </si>
  <si>
    <t>68.73</t>
  </si>
  <si>
    <t>76.66</t>
  </si>
  <si>
    <t>Total Liabilities / Total Assets</t>
  </si>
  <si>
    <t>58.43</t>
  </si>
  <si>
    <t>55.89</t>
  </si>
  <si>
    <t>57.02</t>
  </si>
  <si>
    <t>59.04</t>
  </si>
  <si>
    <t>59.78</t>
  </si>
  <si>
    <t>56.69</t>
  </si>
  <si>
    <t>55.09</t>
  </si>
  <si>
    <t>71.14</t>
  </si>
  <si>
    <t>80.7</t>
  </si>
  <si>
    <t>83.57</t>
  </si>
  <si>
    <t>EBIT / Interest Expense</t>
  </si>
  <si>
    <t>5.56</t>
  </si>
  <si>
    <t>4.38</t>
  </si>
  <si>
    <t>5.57</t>
  </si>
  <si>
    <t>8.61</t>
  </si>
  <si>
    <t>1.85</t>
  </si>
  <si>
    <t>0.31</t>
  </si>
  <si>
    <t>EBITDA / Interest Expense</t>
  </si>
  <si>
    <t>9.29</t>
  </si>
  <si>
    <t>5.84</t>
  </si>
  <si>
    <t>7.57</t>
  </si>
  <si>
    <t>5.12</t>
  </si>
  <si>
    <t>10.88</t>
  </si>
  <si>
    <t>16.95</t>
  </si>
  <si>
    <t>7.29</t>
  </si>
  <si>
    <t>3.14</t>
  </si>
  <si>
    <t>1.39</t>
  </si>
  <si>
    <t>(EBITDA - Capex) / Interest Expense</t>
  </si>
  <si>
    <t>5.8</t>
  </si>
  <si>
    <t>2.28</t>
  </si>
  <si>
    <t>-4.28</t>
  </si>
  <si>
    <t>2.42</t>
  </si>
  <si>
    <t>8.21</t>
  </si>
  <si>
    <t>12.94</t>
  </si>
  <si>
    <t>4.86</t>
  </si>
  <si>
    <t>0.87</t>
  </si>
  <si>
    <t>Total Debt / EBITDA</t>
  </si>
  <si>
    <t>2.3</t>
  </si>
  <si>
    <t>2.6</t>
  </si>
  <si>
    <t>4.03</t>
  </si>
  <si>
    <t>3.58</t>
  </si>
  <si>
    <t>5.16</t>
  </si>
  <si>
    <t>9.32</t>
  </si>
  <si>
    <t>8.45</t>
  </si>
  <si>
    <t>9.97</t>
  </si>
  <si>
    <t>Net Debt / EBITDA</t>
  </si>
  <si>
    <t>1.73</t>
  </si>
  <si>
    <t>3.43</t>
  </si>
  <si>
    <t>2.72</t>
  </si>
  <si>
    <t>2.17</t>
  </si>
  <si>
    <t>1.92</t>
  </si>
  <si>
    <t>7.78</t>
  </si>
  <si>
    <t>7.39</t>
  </si>
  <si>
    <t>9.42</t>
  </si>
  <si>
    <t>Total Debt / (EBITDA - Capex)</t>
  </si>
  <si>
    <t>3.69</t>
  </si>
  <si>
    <t>9.14</t>
  </si>
  <si>
    <t>-5.5</t>
  </si>
  <si>
    <t>222.87</t>
  </si>
  <si>
    <t>4.35</t>
  </si>
  <si>
    <t>3.61</t>
  </si>
  <si>
    <t>13.98</t>
  </si>
  <si>
    <t>13.25</t>
  </si>
  <si>
    <t>15.98</t>
  </si>
  <si>
    <t>Net Debt / (EBITDA - Capex)</t>
  </si>
  <si>
    <t>-4.68</t>
  </si>
  <si>
    <t>169.06</t>
  </si>
  <si>
    <t>7.13</t>
  </si>
  <si>
    <t>2.87</t>
  </si>
  <si>
    <t>2.52</t>
  </si>
  <si>
    <t>11.67</t>
  </si>
  <si>
    <t>11.58</t>
  </si>
  <si>
    <t>15.09</t>
  </si>
  <si>
    <t>Growth Over Prior Year</t>
  </si>
  <si>
    <t>Total Revenues, 1 Yr. Growth %</t>
  </si>
  <si>
    <t>4.9</t>
  </si>
  <si>
    <t>-7.93</t>
  </si>
  <si>
    <t>-3.35</t>
  </si>
  <si>
    <t>-0.9</t>
  </si>
  <si>
    <t>8.24</t>
  </si>
  <si>
    <t>7.09</t>
  </si>
  <si>
    <t>-1.2</t>
  </si>
  <si>
    <t>18.35</t>
  </si>
  <si>
    <t>37.49</t>
  </si>
  <si>
    <t>-7.1</t>
  </si>
  <si>
    <t>Gross Profit, 1 Yr. Growth %</t>
  </si>
  <si>
    <t>-13.69</t>
  </si>
  <si>
    <t>7.7</t>
  </si>
  <si>
    <t>-11.94</t>
  </si>
  <si>
    <t>-9.18</t>
  </si>
  <si>
    <t>13.14</t>
  </si>
  <si>
    <t>7.75</t>
  </si>
  <si>
    <t>-8.92</t>
  </si>
  <si>
    <t>7.81</t>
  </si>
  <si>
    <t>-16.91</t>
  </si>
  <si>
    <t>EBITDA, 1 Yr. Growth %</t>
  </si>
  <si>
    <t>11.73</t>
  </si>
  <si>
    <t>-20.51</t>
  </si>
  <si>
    <t>-29.57</t>
  </si>
  <si>
    <t>-2.35</t>
  </si>
  <si>
    <t>39.63</t>
  </si>
  <si>
    <t>11.79</t>
  </si>
  <si>
    <t>-25.47</t>
  </si>
  <si>
    <t>16.62</t>
  </si>
  <si>
    <t>-15.44</t>
  </si>
  <si>
    <t>EBITA, 1 Yr. Growth %</t>
  </si>
  <si>
    <t>18.92</t>
  </si>
  <si>
    <t>-26.52</t>
  </si>
  <si>
    <t>-57.09</t>
  </si>
  <si>
    <t>-11.6</t>
  </si>
  <si>
    <t>-14.12</t>
  </si>
  <si>
    <t>81.98</t>
  </si>
  <si>
    <t>17.27</t>
  </si>
  <si>
    <t>-52.31</t>
  </si>
  <si>
    <t>26.97</t>
  </si>
  <si>
    <t>-29.89</t>
  </si>
  <si>
    <t>EBIT, 1 Yr. Growth %</t>
  </si>
  <si>
    <t>18.06</t>
  </si>
  <si>
    <t>-27.31</t>
  </si>
  <si>
    <t>-60.86</t>
  </si>
  <si>
    <t>-12.32</t>
  </si>
  <si>
    <t>-18.56</t>
  </si>
  <si>
    <t>90.8</t>
  </si>
  <si>
    <t>19.96</t>
  </si>
  <si>
    <t>-62.12</t>
  </si>
  <si>
    <t>38.04</t>
  </si>
  <si>
    <t>-37.05</t>
  </si>
  <si>
    <t>Earnings From Cont. Operations, 1 Yr. Growth %</t>
  </si>
  <si>
    <t>3.11</t>
  </si>
  <si>
    <t>-6.75</t>
  </si>
  <si>
    <t>-66.62</t>
  </si>
  <si>
    <t>-63.28</t>
  </si>
  <si>
    <t>-92.02</t>
  </si>
  <si>
    <t>-182.44</t>
  </si>
  <si>
    <t>-67.66</t>
  </si>
  <si>
    <t>-59.76</t>
  </si>
  <si>
    <t>Net Income, 1 Yr. Growth %</t>
  </si>
  <si>
    <t>-87.87</t>
  </si>
  <si>
    <t>-198.87</t>
  </si>
  <si>
    <t>-67.43</t>
  </si>
  <si>
    <t>-59.29</t>
  </si>
  <si>
    <t>Normalized Net Income, 1 Yr. Growth %</t>
  </si>
  <si>
    <t>19.52</t>
  </si>
  <si>
    <t>-31.62</t>
  </si>
  <si>
    <t>-81.21</t>
  </si>
  <si>
    <t>-22.85</t>
  </si>
  <si>
    <t>-31.14</t>
  </si>
  <si>
    <t>115.98</t>
  </si>
  <si>
    <t>26.74</t>
  </si>
  <si>
    <t>-82.5</t>
  </si>
  <si>
    <t>-193.4</t>
  </si>
  <si>
    <t>569.63</t>
  </si>
  <si>
    <t>Diluted EPS Before Extra, 1 Yr. Growth %</t>
  </si>
  <si>
    <t>-6.37</t>
  </si>
  <si>
    <t>-66.67</t>
  </si>
  <si>
    <t>-63.27</t>
  </si>
  <si>
    <t>-92.13</t>
  </si>
  <si>
    <t>-182.05</t>
  </si>
  <si>
    <t>-59.97</t>
  </si>
  <si>
    <t>Accounts Receivable, 1 Yr. Growth %</t>
  </si>
  <si>
    <t>-8.5</t>
  </si>
  <si>
    <t>13.83</t>
  </si>
  <si>
    <t>8.31</t>
  </si>
  <si>
    <t>3.9</t>
  </si>
  <si>
    <t>-1.31</t>
  </si>
  <si>
    <t>38.59</t>
  </si>
  <si>
    <t>14.95</t>
  </si>
  <si>
    <t>-12.62</t>
  </si>
  <si>
    <t>Inventory, 1 Yr. Growth %</t>
  </si>
  <si>
    <t>5.25</t>
  </si>
  <si>
    <t>-0.6</t>
  </si>
  <si>
    <t>0.99</t>
  </si>
  <si>
    <t>0.96</t>
  </si>
  <si>
    <t>27.32</t>
  </si>
  <si>
    <t>9.81</t>
  </si>
  <si>
    <t>3.05</t>
  </si>
  <si>
    <t>42.44</t>
  </si>
  <si>
    <t>-3.62</t>
  </si>
  <si>
    <t>Net Property, Plant and Equip., 1 Yr. Growth %</t>
  </si>
  <si>
    <t>-3.34</t>
  </si>
  <si>
    <t>0.53</t>
  </si>
  <si>
    <t>11.11</t>
  </si>
  <si>
    <t>7.93</t>
  </si>
  <si>
    <t>-1.24</t>
  </si>
  <si>
    <t>1.08</t>
  </si>
  <si>
    <t>41.61</t>
  </si>
  <si>
    <t>-10.78</t>
  </si>
  <si>
    <t>-1.9</t>
  </si>
  <si>
    <t>Total Assets, 1 Yr. Growth %</t>
  </si>
  <si>
    <t>-6.97</t>
  </si>
  <si>
    <t>-3.71</t>
  </si>
  <si>
    <t>13.77</t>
  </si>
  <si>
    <t>-22.59</t>
  </si>
  <si>
    <t>-4.18</t>
  </si>
  <si>
    <t>0.24</t>
  </si>
  <si>
    <t>46.14</t>
  </si>
  <si>
    <t>-12.4</t>
  </si>
  <si>
    <t>-5.07</t>
  </si>
  <si>
    <t>Tangible Book Value, 1 Yr. Growth %</t>
  </si>
  <si>
    <t>-0.93</t>
  </si>
  <si>
    <t>7.43</t>
  </si>
  <si>
    <t>0.06</t>
  </si>
  <si>
    <t>8.17</t>
  </si>
  <si>
    <t>-48.56</t>
  </si>
  <si>
    <t>10.14</t>
  </si>
  <si>
    <t>3.21</t>
  </si>
  <si>
    <t>-54.69</t>
  </si>
  <si>
    <t>-30.71</t>
  </si>
  <si>
    <t>-58.87</t>
  </si>
  <si>
    <t>Common Equity, 1 Yr. Growth %</t>
  </si>
  <si>
    <t>-5.17</t>
  </si>
  <si>
    <t>2.18</t>
  </si>
  <si>
    <t>-1.42</t>
  </si>
  <si>
    <t>8.43</t>
  </si>
  <si>
    <t>-23.98</t>
  </si>
  <si>
    <t>3.17</t>
  </si>
  <si>
    <t>-6.09</t>
  </si>
  <si>
    <t>-41.41</t>
  </si>
  <si>
    <t>-19.23</t>
  </si>
  <si>
    <t>Cash From Operations, 1 Yr. Growth %</t>
  </si>
  <si>
    <t>-42.65</t>
  </si>
  <si>
    <t>34.31</t>
  </si>
  <si>
    <t>-13.18</t>
  </si>
  <si>
    <t>-10.2</t>
  </si>
  <si>
    <t>491.91</t>
  </si>
  <si>
    <t>-75.47</t>
  </si>
  <si>
    <t>28.33</t>
  </si>
  <si>
    <t>-34.83</t>
  </si>
  <si>
    <t>-158.78</t>
  </si>
  <si>
    <t>-34.88</t>
  </si>
  <si>
    <t>Capital Expenditures, 1 Yr. Growth %</t>
  </si>
  <si>
    <t>-35.91</t>
  </si>
  <si>
    <t>51.24</t>
  </si>
  <si>
    <t>60.34</t>
  </si>
  <si>
    <t>-17.39</t>
  </si>
  <si>
    <t>-47.85</t>
  </si>
  <si>
    <t>-34.1</t>
  </si>
  <si>
    <t>6.76</t>
  </si>
  <si>
    <t>25.64</t>
  </si>
  <si>
    <t>-10.52</t>
  </si>
  <si>
    <t>Levered Free Cash Flow, 1 Yr. Growth %</t>
  </si>
  <si>
    <t>219.63</t>
  </si>
  <si>
    <t>40.78</t>
  </si>
  <si>
    <t>-202.11</t>
  </si>
  <si>
    <t>4.63</t>
  </si>
  <si>
    <t>-317.77</t>
  </si>
  <si>
    <t>-71.92</t>
  </si>
  <si>
    <t>305.13</t>
  </si>
  <si>
    <t>-90.05</t>
  </si>
  <si>
    <t>-557.43</t>
  </si>
  <si>
    <t>-77.11</t>
  </si>
  <si>
    <t>Unlevered Free Cash Flow, 1 Yr. Growth %</t>
  </si>
  <si>
    <t>127.86</t>
  </si>
  <si>
    <t>31.16</t>
  </si>
  <si>
    <t>-172.84</t>
  </si>
  <si>
    <t>-464.3</t>
  </si>
  <si>
    <t>-67.82</t>
  </si>
  <si>
    <t>222.68</t>
  </si>
  <si>
    <t>-80.31</t>
  </si>
  <si>
    <t>-300.95</t>
  </si>
  <si>
    <t>-156.26</t>
  </si>
  <si>
    <t>Dividend Per Share, 1 Yr. Growth %</t>
  </si>
  <si>
    <t>9.09</t>
  </si>
  <si>
    <t>4.17</t>
  </si>
  <si>
    <t>0</t>
  </si>
  <si>
    <t>2.88</t>
  </si>
  <si>
    <t>3.74</t>
  </si>
  <si>
    <t>-49.55</t>
  </si>
  <si>
    <t>Compound Annual Growth Rate Over Two Years</t>
  </si>
  <si>
    <t>Total Revenues, 2 Yr. CAGR %</t>
  </si>
  <si>
    <t>6.88</t>
  </si>
  <si>
    <t>-1.72</t>
  </si>
  <si>
    <t>-5.67</t>
  </si>
  <si>
    <t>-2.13</t>
  </si>
  <si>
    <t>6.68</t>
  </si>
  <si>
    <t>7.66</t>
  </si>
  <si>
    <t>2.86</t>
  </si>
  <si>
    <t>8.13</t>
  </si>
  <si>
    <t>27.56</t>
  </si>
  <si>
    <t>13.02</t>
  </si>
  <si>
    <t>Gross Profit, 2 Yr. CAGR %</t>
  </si>
  <si>
    <t>-3.58</t>
  </si>
  <si>
    <t>-2.61</t>
  </si>
  <si>
    <t>-0.51</t>
  </si>
  <si>
    <t>1.37</t>
  </si>
  <si>
    <t>10.41</t>
  </si>
  <si>
    <t>-0.94</t>
  </si>
  <si>
    <t>-0.91</t>
  </si>
  <si>
    <t>-5.35</t>
  </si>
  <si>
    <t>EBITDA, 2 Yr. CAGR %</t>
  </si>
  <si>
    <t>4.3</t>
  </si>
  <si>
    <t>-5.76</t>
  </si>
  <si>
    <t>-27.47</t>
  </si>
  <si>
    <t>-5.22</t>
  </si>
  <si>
    <t>19.33</t>
  </si>
  <si>
    <t>26.45</t>
  </si>
  <si>
    <t>32.46</t>
  </si>
  <si>
    <t>-8.72</t>
  </si>
  <si>
    <t>-6.77</t>
  </si>
  <si>
    <t>-0.7</t>
  </si>
  <si>
    <t>EBITA, 2 Yr. CAGR %</t>
  </si>
  <si>
    <t>8.92</t>
  </si>
  <si>
    <t>-6.52</t>
  </si>
  <si>
    <t>-46.82</t>
  </si>
  <si>
    <t>-17.03</t>
  </si>
  <si>
    <t>32.85</t>
  </si>
  <si>
    <t>46.52</t>
  </si>
  <si>
    <t>73.88</t>
  </si>
  <si>
    <t>-25.21</t>
  </si>
  <si>
    <t>-22.18</t>
  </si>
  <si>
    <t>-5.65</t>
  </si>
  <si>
    <t>EBIT, 2 Yr. CAGR %</t>
  </si>
  <si>
    <t>6.89</t>
  </si>
  <si>
    <t>-7.36</t>
  </si>
  <si>
    <t>-49.69</t>
  </si>
  <si>
    <t>-17.8</t>
  </si>
  <si>
    <t>38.78</t>
  </si>
  <si>
    <t>49.46</t>
  </si>
  <si>
    <t>88.78</t>
  </si>
  <si>
    <t>-32.59</t>
  </si>
  <si>
    <t>-27.69</t>
  </si>
  <si>
    <t>-6.78</t>
  </si>
  <si>
    <t>Earnings From Cont. Operations, 2 Yr. CAGR %</t>
  </si>
  <si>
    <t>7.99</t>
  </si>
  <si>
    <t>-1.94</t>
  </si>
  <si>
    <t>-44.21</t>
  </si>
  <si>
    <t>-64.99</t>
  </si>
  <si>
    <t>-82.22</t>
  </si>
  <si>
    <t>111.95</t>
  </si>
  <si>
    <t>581.11</t>
  </si>
  <si>
    <t>-48.37</t>
  </si>
  <si>
    <t>205.62</t>
  </si>
  <si>
    <t>240.89</t>
  </si>
  <si>
    <t>Net Income, 2 Yr. CAGR %</t>
  </si>
  <si>
    <t>187.05</t>
  </si>
  <si>
    <t>64.98</t>
  </si>
  <si>
    <t>-65.37</t>
  </si>
  <si>
    <t>-43.25</t>
  </si>
  <si>
    <t>201.97</t>
  </si>
  <si>
    <t>237.58</t>
  </si>
  <si>
    <t>Normalized Net Income, 2 Yr. CAGR %</t>
  </si>
  <si>
    <t>11.4</t>
  </si>
  <si>
    <t>-9.59</t>
  </si>
  <si>
    <t>-64.16</t>
  </si>
  <si>
    <t>-24.29</t>
  </si>
  <si>
    <t>162.76</t>
  </si>
  <si>
    <t>58.91</t>
  </si>
  <si>
    <t>132.26</t>
  </si>
  <si>
    <t>-52.91</t>
  </si>
  <si>
    <t>-59.57</t>
  </si>
  <si>
    <t>150.09</t>
  </si>
  <si>
    <t>Diluted EPS Before Extra, 2 Yr. CAGR %</t>
  </si>
  <si>
    <t>7.44</t>
  </si>
  <si>
    <t>-1.66</t>
  </si>
  <si>
    <t>-44.13</t>
  </si>
  <si>
    <t>-65.01</t>
  </si>
  <si>
    <t>-82.39</t>
  </si>
  <si>
    <t>109.63</t>
  </si>
  <si>
    <t>576.73</t>
  </si>
  <si>
    <t>-48.76</t>
  </si>
  <si>
    <t>203.95</t>
  </si>
  <si>
    <t>239.94</t>
  </si>
  <si>
    <t>Accounts Receivable, 2 Yr. CAGR %</t>
  </si>
  <si>
    <t>8.19</t>
  </si>
  <si>
    <t>-0.19</t>
  </si>
  <si>
    <t>2.06</t>
  </si>
  <si>
    <t>-11.52</t>
  </si>
  <si>
    <t>6.08</t>
  </si>
  <si>
    <t>26.22</t>
  </si>
  <si>
    <t>0.22</t>
  </si>
  <si>
    <t>Inventory, 2 Yr. CAGR %</t>
  </si>
  <si>
    <t>5.76</t>
  </si>
  <si>
    <t>-16.66</t>
  </si>
  <si>
    <t>18.24</t>
  </si>
  <si>
    <t>6.38</t>
  </si>
  <si>
    <t>21.16</t>
  </si>
  <si>
    <t>25.57</t>
  </si>
  <si>
    <t>3.3</t>
  </si>
  <si>
    <t>Net Property, Plant and Equip., 2 Yr. CAGR %</t>
  </si>
  <si>
    <t>6.29</t>
  </si>
  <si>
    <t>5.69</t>
  </si>
  <si>
    <t>11.35</t>
  </si>
  <si>
    <t>-15.35</t>
  </si>
  <si>
    <t>3.24</t>
  </si>
  <si>
    <t>-0.09</t>
  </si>
  <si>
    <t>19.64</t>
  </si>
  <si>
    <t>12.4</t>
  </si>
  <si>
    <t>-6.45</t>
  </si>
  <si>
    <t>Total Assets, 2 Yr. CAGR %</t>
  </si>
  <si>
    <t>12.08</t>
  </si>
  <si>
    <t>-1.3</t>
  </si>
  <si>
    <t>-6.16</t>
  </si>
  <si>
    <t>-13.88</t>
  </si>
  <si>
    <t>-1.99</t>
  </si>
  <si>
    <t>21.03</t>
  </si>
  <si>
    <t>-8.81</t>
  </si>
  <si>
    <t>Tangible Book Value, 2 Yr. CAGR %</t>
  </si>
  <si>
    <t>-2.65</t>
  </si>
  <si>
    <t>3.68</t>
  </si>
  <si>
    <t>4.04</t>
  </si>
  <si>
    <t>-25.41</t>
  </si>
  <si>
    <t>-24.73</t>
  </si>
  <si>
    <t>6.62</t>
  </si>
  <si>
    <t>-43.97</t>
  </si>
  <si>
    <t>-46.62</t>
  </si>
  <si>
    <t>Common Equity, 2 Yr. CAGR %</t>
  </si>
  <si>
    <t>9.67</t>
  </si>
  <si>
    <t>-1.56</t>
  </si>
  <si>
    <t>3.39</t>
  </si>
  <si>
    <t>-9.21</t>
  </si>
  <si>
    <t>-11.44</t>
  </si>
  <si>
    <t>-1.19</t>
  </si>
  <si>
    <t>-25.82</t>
  </si>
  <si>
    <t>-31.21</t>
  </si>
  <si>
    <t>Cash From Operations, 2 Yr. CAGR %</t>
  </si>
  <si>
    <t>-6.06</t>
  </si>
  <si>
    <t>-12.24</t>
  </si>
  <si>
    <t>7.98</t>
  </si>
  <si>
    <t>-11.71</t>
  </si>
  <si>
    <t>305.57</t>
  </si>
  <si>
    <t>20.5</t>
  </si>
  <si>
    <t>-43.89</t>
  </si>
  <si>
    <t>-8.55</t>
  </si>
  <si>
    <t>-38.11</t>
  </si>
  <si>
    <t>-38.13</t>
  </si>
  <si>
    <t>Capital Expenditures, 2 Yr. CAGR %</t>
  </si>
  <si>
    <t>-1.54</t>
  </si>
  <si>
    <t>55.72</t>
  </si>
  <si>
    <t>-17.01</t>
  </si>
  <si>
    <t>-41.37</t>
  </si>
  <si>
    <t>-18.28</t>
  </si>
  <si>
    <t>4.01</t>
  </si>
  <si>
    <t>15.82</t>
  </si>
  <si>
    <t>Levered Free Cash Flow, 2 Yr. CAGR %</t>
  </si>
  <si>
    <t>-21.81</t>
  </si>
  <si>
    <t>112.13</t>
  </si>
  <si>
    <t>14.44</t>
  </si>
  <si>
    <t>-30.59</t>
  </si>
  <si>
    <t>107.88</t>
  </si>
  <si>
    <t>-33.81</t>
  </si>
  <si>
    <t>17.51</t>
  </si>
  <si>
    <t>-33.97</t>
  </si>
  <si>
    <t>-3.68</t>
  </si>
  <si>
    <t>Unlevered Free Cash Flow, 2 Yr. CAGR %</t>
  </si>
  <si>
    <t>-17.54</t>
  </si>
  <si>
    <t>72.87</t>
  </si>
  <si>
    <t>-46.39</t>
  </si>
  <si>
    <t>75.94</t>
  </si>
  <si>
    <t>-13.08</t>
  </si>
  <si>
    <t>10.51</t>
  </si>
  <si>
    <t>-17.29</t>
  </si>
  <si>
    <t>-23.09</t>
  </si>
  <si>
    <t>5.82</t>
  </si>
  <si>
    <t>Dividend Per Share, 2 Yr. CAGR %</t>
  </si>
  <si>
    <t>10.55</t>
  </si>
  <si>
    <t>9.54</t>
  </si>
  <si>
    <t>6.6</t>
  </si>
  <si>
    <t>4.08</t>
  </si>
  <si>
    <t>1.98</t>
  </si>
  <si>
    <t>1.43</t>
  </si>
  <si>
    <t>3.31</t>
  </si>
  <si>
    <t>-27.66</t>
  </si>
  <si>
    <t>Compound Annual Growth Rate Over Three Years</t>
  </si>
  <si>
    <t>Total Revenues, 3 Yr. CAGR %</t>
  </si>
  <si>
    <t>3.93</t>
  </si>
  <si>
    <t>1.7</t>
  </si>
  <si>
    <t>-2.27</t>
  </si>
  <si>
    <t>-4.1</t>
  </si>
  <si>
    <t>-19.6</t>
  </si>
  <si>
    <t>6.81</t>
  </si>
  <si>
    <t>4.62</t>
  </si>
  <si>
    <t>17.15</t>
  </si>
  <si>
    <t>14.77</t>
  </si>
  <si>
    <t>Gross Profit, 3 Yr. CAGR %</t>
  </si>
  <si>
    <t>4.48</t>
  </si>
  <si>
    <t>-1.7</t>
  </si>
  <si>
    <t>-0.18</t>
  </si>
  <si>
    <t>-13.71</t>
  </si>
  <si>
    <t>3.85</t>
  </si>
  <si>
    <t>3.45</t>
  </si>
  <si>
    <t>3.55</t>
  </si>
  <si>
    <t>1.9</t>
  </si>
  <si>
    <t>-6.56</t>
  </si>
  <si>
    <t>EBITDA, 3 Yr. CAGR %</t>
  </si>
  <si>
    <t>4.81</t>
  </si>
  <si>
    <t>-4.73</t>
  </si>
  <si>
    <t>-16.23</t>
  </si>
  <si>
    <t>-8.54</t>
  </si>
  <si>
    <t>-18.9</t>
  </si>
  <si>
    <t>24.72</t>
  </si>
  <si>
    <t>18.48</t>
  </si>
  <si>
    <t>9.35</t>
  </si>
  <si>
    <t>-0.96</t>
  </si>
  <si>
    <t>-9.76</t>
  </si>
  <si>
    <t>EBITA, 3 Yr. CAGR %</t>
  </si>
  <si>
    <t>-4.47</t>
  </si>
  <si>
    <t>-30.46</t>
  </si>
  <si>
    <t>-17.2</t>
  </si>
  <si>
    <t>-25.36</t>
  </si>
  <si>
    <t>44.99</t>
  </si>
  <si>
    <t>30.62</t>
  </si>
  <si>
    <t>12.98</t>
  </si>
  <si>
    <t>-24.84</t>
  </si>
  <si>
    <t>EBIT, 3 Yr. CAGR %</t>
  </si>
  <si>
    <t>8.08</t>
  </si>
  <si>
    <t>-33.14</t>
  </si>
  <si>
    <t>-27.97</t>
  </si>
  <si>
    <t>51.15</t>
  </si>
  <si>
    <t>32.57</t>
  </si>
  <si>
    <t>10.52</t>
  </si>
  <si>
    <t>-14.4</t>
  </si>
  <si>
    <t>-30.95</t>
  </si>
  <si>
    <t>Earnings From Cont. Operations, 3 Yr. CAGR %</t>
  </si>
  <si>
    <t>17.49</t>
  </si>
  <si>
    <t>2.84</t>
  </si>
  <si>
    <t>-31.53</t>
  </si>
  <si>
    <t>-51.47</t>
  </si>
  <si>
    <t>-80.93</t>
  </si>
  <si>
    <t>21.15</t>
  </si>
  <si>
    <t>54.71</t>
  </si>
  <si>
    <t>146.63</t>
  </si>
  <si>
    <t>97.47</t>
  </si>
  <si>
    <t>55.47</t>
  </si>
  <si>
    <t>Net Income, 3 Yr. CAGR %</t>
  </si>
  <si>
    <t>40.11</t>
  </si>
  <si>
    <t>-0.02</t>
  </si>
  <si>
    <t>39.1</t>
  </si>
  <si>
    <t>-66.07</t>
  </si>
  <si>
    <t>108.13</t>
  </si>
  <si>
    <t>54.83</t>
  </si>
  <si>
    <t>Normalized Net Income, 3 Yr. CAGR %</t>
  </si>
  <si>
    <t>20.61</t>
  </si>
  <si>
    <t>-5.32</t>
  </si>
  <si>
    <t>-46.45</t>
  </si>
  <si>
    <t>-22.87</t>
  </si>
  <si>
    <t>-31.03</t>
  </si>
  <si>
    <t>146.14</t>
  </si>
  <si>
    <t>36.67</t>
  </si>
  <si>
    <t>-40.83</t>
  </si>
  <si>
    <t>Diluted EPS Before Extra, 3 Yr. CAGR %</t>
  </si>
  <si>
    <t>19.07</t>
  </si>
  <si>
    <t>2.63</t>
  </si>
  <si>
    <t>-31.43</t>
  </si>
  <si>
    <t>-51.42</t>
  </si>
  <si>
    <t>-80.91</t>
  </si>
  <si>
    <t>20.07</t>
  </si>
  <si>
    <t>53.34</t>
  </si>
  <si>
    <t>144.72</t>
  </si>
  <si>
    <t>96.44</t>
  </si>
  <si>
    <t>54.64</t>
  </si>
  <si>
    <t>Accounts Receivable, 3 Yr. CAGR %</t>
  </si>
  <si>
    <t>6.54</t>
  </si>
  <si>
    <t>6.12</t>
  </si>
  <si>
    <t>-3.04</t>
  </si>
  <si>
    <t>-6.65</t>
  </si>
  <si>
    <t>12.43</t>
  </si>
  <si>
    <t>16.28</t>
  </si>
  <si>
    <t>11.66</t>
  </si>
  <si>
    <t>Inventory, 3 Yr. CAGR %</t>
  </si>
  <si>
    <t>6.36</t>
  </si>
  <si>
    <t>3.59</t>
  </si>
  <si>
    <t>0.45</t>
  </si>
  <si>
    <t>-11.15</t>
  </si>
  <si>
    <t>-8.64</t>
  </si>
  <si>
    <t>17.25</t>
  </si>
  <si>
    <t>17.57</t>
  </si>
  <si>
    <t>14.98</t>
  </si>
  <si>
    <t>Net Property, Plant and Equip., 3 Yr. CAGR %</t>
  </si>
  <si>
    <t>5.35</t>
  </si>
  <si>
    <t>4.34</t>
  </si>
  <si>
    <t>2.59</t>
  </si>
  <si>
    <t>7.62</t>
  </si>
  <si>
    <t>-7.31</t>
  </si>
  <si>
    <t>-10.88</t>
  </si>
  <si>
    <t>12.23</t>
  </si>
  <si>
    <t>8.49</t>
  </si>
  <si>
    <t>Total Assets, 3 Yr. CAGR %</t>
  </si>
  <si>
    <t>11.16</t>
  </si>
  <si>
    <t>6.55</t>
  </si>
  <si>
    <t>-3.22</t>
  </si>
  <si>
    <t>3.49</t>
  </si>
  <si>
    <t>-3.7</t>
  </si>
  <si>
    <t>-9.41</t>
  </si>
  <si>
    <t>11.97</t>
  </si>
  <si>
    <t>8.67</t>
  </si>
  <si>
    <t>6.71</t>
  </si>
  <si>
    <t>Tangible Book Value, 3 Yr. CAGR %</t>
  </si>
  <si>
    <t>0.6</t>
  </si>
  <si>
    <t>-17.73</t>
  </si>
  <si>
    <t>-15.06</t>
  </si>
  <si>
    <t>-16.38</t>
  </si>
  <si>
    <t>-19.84</t>
  </si>
  <si>
    <t>-31.32</t>
  </si>
  <si>
    <t>-49.46</t>
  </si>
  <si>
    <t>Common Equity, 3 Yr. CAGR %</t>
  </si>
  <si>
    <t>9.8</t>
  </si>
  <si>
    <t>-1.52</t>
  </si>
  <si>
    <t>2.98</t>
  </si>
  <si>
    <t>-6.69</t>
  </si>
  <si>
    <t>-5.26</t>
  </si>
  <si>
    <t>-6.58</t>
  </si>
  <si>
    <t>-16.99</t>
  </si>
  <si>
    <t>-23.69</t>
  </si>
  <si>
    <t>Cash From Operations, 3 Yr. CAGR %</t>
  </si>
  <si>
    <t>-10.8</t>
  </si>
  <si>
    <t>5.83</t>
  </si>
  <si>
    <t>-12.55</t>
  </si>
  <si>
    <t>36.63</t>
  </si>
  <si>
    <t>59.2</t>
  </si>
  <si>
    <t>23.06</t>
  </si>
  <si>
    <t>-41.02</t>
  </si>
  <si>
    <t>-21.08</t>
  </si>
  <si>
    <t>Capital Expenditures, 3 Yr. CAGR %</t>
  </si>
  <si>
    <t>0.8</t>
  </si>
  <si>
    <t>19.35</t>
  </si>
  <si>
    <t>15.83</t>
  </si>
  <si>
    <t>26.06</t>
  </si>
  <si>
    <t>-25.01</t>
  </si>
  <si>
    <t>-23.14</t>
  </si>
  <si>
    <t>-29.64</t>
  </si>
  <si>
    <t>-10.66</t>
  </si>
  <si>
    <t>10.77</t>
  </si>
  <si>
    <t>6.27</t>
  </si>
  <si>
    <t>Levered Free Cash Flow, 3 Yr. CAGR %</t>
  </si>
  <si>
    <t>-16.84</t>
  </si>
  <si>
    <t>-4.88</t>
  </si>
  <si>
    <t>61.17</t>
  </si>
  <si>
    <t>-9.16</t>
  </si>
  <si>
    <t>-7.69</t>
  </si>
  <si>
    <t>21.55</t>
  </si>
  <si>
    <t>-47.03</t>
  </si>
  <si>
    <t>59.6</t>
  </si>
  <si>
    <t>-40.47</t>
  </si>
  <si>
    <t>Unlevered Free Cash Flow, 3 Yr. CAGR %</t>
  </si>
  <si>
    <t>-14.53</t>
  </si>
  <si>
    <t>-3.74</t>
  </si>
  <si>
    <t>26.21</t>
  </si>
  <si>
    <t>-25.65</t>
  </si>
  <si>
    <t>-7.21</t>
  </si>
  <si>
    <t>-0.81</t>
  </si>
  <si>
    <t>34.99</t>
  </si>
  <si>
    <t>-36.26</t>
  </si>
  <si>
    <t>27.13</t>
  </si>
  <si>
    <t>-30.92</t>
  </si>
  <si>
    <t>Dividend Per Share, 3 Yr. CAGR %</t>
  </si>
  <si>
    <t>6.92</t>
  </si>
  <si>
    <t>7.72</t>
  </si>
  <si>
    <t>5.73</t>
  </si>
  <si>
    <t>2.7</t>
  </si>
  <si>
    <t>-18.64</t>
  </si>
  <si>
    <t>Compound Annual Growth Rate Over Five Years</t>
  </si>
  <si>
    <t>Total Revenues, 5 Yr. CAGR %</t>
  </si>
  <si>
    <t>8.62</t>
  </si>
  <si>
    <t>-12.88</t>
  </si>
  <si>
    <t>-12.52</t>
  </si>
  <si>
    <t>-11.27</t>
  </si>
  <si>
    <t>7.34</t>
  </si>
  <si>
    <t>13.26</t>
  </si>
  <si>
    <t>9.85</t>
  </si>
  <si>
    <t>Gross Profit, 5 Yr. CAGR %</t>
  </si>
  <si>
    <t>-2.71</t>
  </si>
  <si>
    <t>1.18</t>
  </si>
  <si>
    <t>-2.06</t>
  </si>
  <si>
    <t>-9.91</t>
  </si>
  <si>
    <t>-8.9</t>
  </si>
  <si>
    <t>-4.77</t>
  </si>
  <si>
    <t>1.91</t>
  </si>
  <si>
    <t>1.69</t>
  </si>
  <si>
    <t>EBITDA, 5 Yr. CAGR %</t>
  </si>
  <si>
    <t>-4.46</t>
  </si>
  <si>
    <t>-9.54</t>
  </si>
  <si>
    <t>-3.6</t>
  </si>
  <si>
    <t>-12.68</t>
  </si>
  <si>
    <t>-9.15</t>
  </si>
  <si>
    <t>-5.45</t>
  </si>
  <si>
    <t>8.5</t>
  </si>
  <si>
    <t>7.65</t>
  </si>
  <si>
    <t>5.21</t>
  </si>
  <si>
    <t>EBITA, 5 Yr. CAGR %</t>
  </si>
  <si>
    <t>-6.94</t>
  </si>
  <si>
    <t>-17.69</t>
  </si>
  <si>
    <t>-7.6</t>
  </si>
  <si>
    <t>-16.42</t>
  </si>
  <si>
    <t>-9.95</t>
  </si>
  <si>
    <t>-5.7</t>
  </si>
  <si>
    <t>8.58</t>
  </si>
  <si>
    <t>6.18</t>
  </si>
  <si>
    <t>EBIT, 5 Yr. CAGR %</t>
  </si>
  <si>
    <t>-7.99</t>
  </si>
  <si>
    <t>3.13</t>
  </si>
  <si>
    <t>-20.4</t>
  </si>
  <si>
    <t>-8.7</t>
  </si>
  <si>
    <t>-18.36</t>
  </si>
  <si>
    <t>-11.24</t>
  </si>
  <si>
    <t>-6.91</t>
  </si>
  <si>
    <t>6.41</t>
  </si>
  <si>
    <t>Earnings From Cont. Operations, 5 Yr. CAGR %</t>
  </si>
  <si>
    <t>-10.92</t>
  </si>
  <si>
    <t>3.48</t>
  </si>
  <si>
    <t>-12.78</t>
  </si>
  <si>
    <t>-33.17</t>
  </si>
  <si>
    <t>-63.29</t>
  </si>
  <si>
    <t>-18.3</t>
  </si>
  <si>
    <t>-20.29</t>
  </si>
  <si>
    <t>-13.87</t>
  </si>
  <si>
    <t>103.14</t>
  </si>
  <si>
    <t>180.72</t>
  </si>
  <si>
    <t>Net Income, 5 Yr. CAGR %</t>
  </si>
  <si>
    <t>21.47</t>
  </si>
  <si>
    <t>-20.83</t>
  </si>
  <si>
    <t>-19.9</t>
  </si>
  <si>
    <t>89.66</t>
  </si>
  <si>
    <t>-14.95</t>
  </si>
  <si>
    <t>Normalized Net Income, 5 Yr. CAGR %</t>
  </si>
  <si>
    <t>-9.62</t>
  </si>
  <si>
    <t>12.9</t>
  </si>
  <si>
    <t>-25.77</t>
  </si>
  <si>
    <t>-10.65</t>
  </si>
  <si>
    <t>-20.69</t>
  </si>
  <si>
    <t>-10.72</t>
  </si>
  <si>
    <t>21.41</t>
  </si>
  <si>
    <t>-16.04</t>
  </si>
  <si>
    <t>42.64</t>
  </si>
  <si>
    <t>Diluted EPS Before Extra, 5 Yr. CAGR %</t>
  </si>
  <si>
    <t>-10.28</t>
  </si>
  <si>
    <t>4.67</t>
  </si>
  <si>
    <t>-12.03</t>
  </si>
  <si>
    <t>-33.27</t>
  </si>
  <si>
    <t>-63.22</t>
  </si>
  <si>
    <t>-18.31</t>
  </si>
  <si>
    <t>-20.44</t>
  </si>
  <si>
    <t>-14.59</t>
  </si>
  <si>
    <t>101.61</t>
  </si>
  <si>
    <t>179.1</t>
  </si>
  <si>
    <t>Accounts Receivable, 5 Yr. CAGR %</t>
  </si>
  <si>
    <t>3.44</t>
  </si>
  <si>
    <t>2.47</t>
  </si>
  <si>
    <t>-5.34</t>
  </si>
  <si>
    <t>-5.98</t>
  </si>
  <si>
    <t>12.09</t>
  </si>
  <si>
    <t>7.38</t>
  </si>
  <si>
    <t>Inventory, 5 Yr. CAGR %</t>
  </si>
  <si>
    <t>8.11</t>
  </si>
  <si>
    <t>4.22</t>
  </si>
  <si>
    <t>2.54</t>
  </si>
  <si>
    <t>-5.2</t>
  </si>
  <si>
    <t>-4.51</t>
  </si>
  <si>
    <t>17.84</t>
  </si>
  <si>
    <t>11.46</t>
  </si>
  <si>
    <t>Net Property, Plant and Equip., 5 Yr. CAGR %</t>
  </si>
  <si>
    <t>3.1</t>
  </si>
  <si>
    <t>5.49</t>
  </si>
  <si>
    <t>-4.59</t>
  </si>
  <si>
    <t>-4.49</t>
  </si>
  <si>
    <t>0.26</t>
  </si>
  <si>
    <t>Total Assets, 5 Yr. CAGR %</t>
  </si>
  <si>
    <t>5.58</t>
  </si>
  <si>
    <t>6.85</t>
  </si>
  <si>
    <t>-4.41</t>
  </si>
  <si>
    <t>-3.84</t>
  </si>
  <si>
    <t>-3.02</t>
  </si>
  <si>
    <t>4.33</t>
  </si>
  <si>
    <t>-0.98</t>
  </si>
  <si>
    <t>Tangible Book Value, 5 Yr. CAGR %</t>
  </si>
  <si>
    <t>0.14</t>
  </si>
  <si>
    <t>2.46</t>
  </si>
  <si>
    <t>1.96</t>
  </si>
  <si>
    <t>-9.94</t>
  </si>
  <si>
    <t>-8.01</t>
  </si>
  <si>
    <t>-8.74</t>
  </si>
  <si>
    <t>-22.12</t>
  </si>
  <si>
    <t>-28.75</t>
  </si>
  <si>
    <t>-31.87</t>
  </si>
  <si>
    <t>Common Equity, 5 Yr. CAGR %</t>
  </si>
  <si>
    <t>3.72</t>
  </si>
  <si>
    <t>5.92</t>
  </si>
  <si>
    <t>5.61</t>
  </si>
  <si>
    <t>-4.67</t>
  </si>
  <si>
    <t>-3.05</t>
  </si>
  <si>
    <t>-3.65</t>
  </si>
  <si>
    <t>-14.81</t>
  </si>
  <si>
    <t>-13.77</t>
  </si>
  <si>
    <t>Cash From Operations, 5 Yr. CAGR %</t>
  </si>
  <si>
    <t>-9.48</t>
  </si>
  <si>
    <t>-3.72</t>
  </si>
  <si>
    <t>-1.57</t>
  </si>
  <si>
    <t>14.46</t>
  </si>
  <si>
    <t>-3.42</t>
  </si>
  <si>
    <t>-4.3</t>
  </si>
  <si>
    <t>27.54</t>
  </si>
  <si>
    <t>-39.88</t>
  </si>
  <si>
    <t>Capital Expenditures, 5 Yr. CAGR %</t>
  </si>
  <si>
    <t>20.26</t>
  </si>
  <si>
    <t>22.31</t>
  </si>
  <si>
    <t>19.95</t>
  </si>
  <si>
    <t>17.63</t>
  </si>
  <si>
    <t>-15.91</t>
  </si>
  <si>
    <t>-22.38</t>
  </si>
  <si>
    <t>-13.26</t>
  </si>
  <si>
    <t>Levered Free Cash Flow, 5 Yr. CAGR %</t>
  </si>
  <si>
    <t>-16.19</t>
  </si>
  <si>
    <t>-6.83</t>
  </si>
  <si>
    <t>-5.51</t>
  </si>
  <si>
    <t>-14.45</t>
  </si>
  <si>
    <t>31.37</t>
  </si>
  <si>
    <t>-19.62</t>
  </si>
  <si>
    <t>-2.44</t>
  </si>
  <si>
    <t>-12.17</t>
  </si>
  <si>
    <t>12.5</t>
  </si>
  <si>
    <t>-20.62</t>
  </si>
  <si>
    <t>Unlevered Free Cash Flow, 5 Yr. CAGR %</t>
  </si>
  <si>
    <t>-14.05</t>
  </si>
  <si>
    <t>-6.7</t>
  </si>
  <si>
    <t>-22.5</t>
  </si>
  <si>
    <t>21.1</t>
  </si>
  <si>
    <t>-18.47</t>
  </si>
  <si>
    <t>-3.89</t>
  </si>
  <si>
    <t>9.39</t>
  </si>
  <si>
    <t>-15.4</t>
  </si>
  <si>
    <t>Dividend Per Share, 5 Yr. CAGR %</t>
  </si>
  <si>
    <t>4.1</t>
  </si>
  <si>
    <t>6.79</t>
  </si>
  <si>
    <t>7.63</t>
  </si>
  <si>
    <t>5.39</t>
  </si>
  <si>
    <t>3.4</t>
  </si>
  <si>
    <t>-11.65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</si>
  <si>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</si>
  <si>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</si>
  <si>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</si>
  <si>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</si>
  <si>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</si>
  <si>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</si>
  <si>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</si>
  <si>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427.3</t>
  </si>
  <si>
    <t>808.3</t>
  </si>
  <si>
    <t>726.7</t>
  </si>
  <si>
    <t>765.8</t>
  </si>
  <si>
    <t>124.5</t>
  </si>
  <si>
    <t>87.47</t>
  </si>
  <si>
    <t>Change</t>
  </si>
  <si>
    <t>-</t>
  </si>
  <si>
    <t>89.17%</t>
  </si>
  <si>
    <t>-10.09%</t>
  </si>
  <si>
    <t>5.38%</t>
  </si>
  <si>
    <t>-83.74%</t>
  </si>
  <si>
    <t>-29.76%</t>
  </si>
  <si>
    <t>Enterprise Value (EV)
                                    1</t>
  </si>
  <si>
    <t>696.4</t>
  </si>
  <si>
    <t>1,054</t>
  </si>
  <si>
    <t>955.6</t>
  </si>
  <si>
    <t>1,466</t>
  </si>
  <si>
    <t>894.3</t>
  </si>
  <si>
    <t>933.2</t>
  </si>
  <si>
    <t>51.31%</t>
  </si>
  <si>
    <t>-9.31%</t>
  </si>
  <si>
    <t>53.44%</t>
  </si>
  <si>
    <t>-39.01%</t>
  </si>
  <si>
    <t>4.35%</t>
  </si>
  <si>
    <t>P/E ratio</t>
  </si>
  <si>
    <t>-2.41x</t>
  </si>
  <si>
    <t>-37.5x</t>
  </si>
  <si>
    <t>34.1x</t>
  </si>
  <si>
    <t>111x</t>
  </si>
  <si>
    <t>-0.64x</t>
  </si>
  <si>
    <t>-1.11x</t>
  </si>
  <si>
    <t>PBR</t>
  </si>
  <si>
    <t>0.8x</t>
  </si>
  <si>
    <t>1.46x</t>
  </si>
  <si>
    <t>1.26x</t>
  </si>
  <si>
    <t>1.41x</t>
  </si>
  <si>
    <t>0.39x</t>
  </si>
  <si>
    <t>0.34x</t>
  </si>
  <si>
    <t>PEG</t>
  </si>
  <si>
    <t>0.4x</t>
  </si>
  <si>
    <t>-0x</t>
  </si>
  <si>
    <t>-1.6x</t>
  </si>
  <si>
    <t>0x</t>
  </si>
  <si>
    <t>Capitalization / Revenue</t>
  </si>
  <si>
    <t>0.49x</t>
  </si>
  <si>
    <t>0.87x</t>
  </si>
  <si>
    <t>0.79x</t>
  </si>
  <si>
    <t>0.71x</t>
  </si>
  <si>
    <t>0.08x</t>
  </si>
  <si>
    <t>0.06x</t>
  </si>
  <si>
    <t>EV / Revenue</t>
  </si>
  <si>
    <t>1.14x</t>
  </si>
  <si>
    <t>1.04x</t>
  </si>
  <si>
    <t>1.35x</t>
  </si>
  <si>
    <t>0.6x</t>
  </si>
  <si>
    <t>0.67x</t>
  </si>
  <si>
    <t>EV / EBITDA</t>
  </si>
  <si>
    <t>8.72x</t>
  </si>
  <si>
    <t>9.69x</t>
  </si>
  <si>
    <t>8.45x</t>
  </si>
  <si>
    <t>17.4x</t>
  </si>
  <si>
    <t>9.1x</t>
  </si>
  <si>
    <t>11.2x</t>
  </si>
  <si>
    <t>EV / EBIT</t>
  </si>
  <si>
    <t>21.5x</t>
  </si>
  <si>
    <t>18.2x</t>
  </si>
  <si>
    <t>15.8x</t>
  </si>
  <si>
    <t>64.1x</t>
  </si>
  <si>
    <t>28.3x</t>
  </si>
  <si>
    <t>46.9x</t>
  </si>
  <si>
    <t>EV / FCF</t>
  </si>
  <si>
    <t>13.5x</t>
  </si>
  <si>
    <t>74.5x</t>
  </si>
  <si>
    <t>16.5x</t>
  </si>
  <si>
    <t>235x</t>
  </si>
  <si>
    <t>-15.4x</t>
  </si>
  <si>
    <t>-70.5x</t>
  </si>
  <si>
    <t>FCF Yield</t>
  </si>
  <si>
    <t>7.41%</t>
  </si>
  <si>
    <t>1.34%</t>
  </si>
  <si>
    <t>6.07%</t>
  </si>
  <si>
    <t>0.43%</t>
  </si>
  <si>
    <t>-6.5%</t>
  </si>
  <si>
    <t>-1.42%</t>
  </si>
  <si>
    <t>Dividend per Share
                                    2</t>
  </si>
  <si>
    <t>0.535</t>
  </si>
  <si>
    <t>0.555</t>
  </si>
  <si>
    <t>Rate of return</t>
  </si>
  <si>
    <t>5.33%</t>
  </si>
  <si>
    <t>2.84%</t>
  </si>
  <si>
    <t>3.27%</t>
  </si>
  <si>
    <t>3.23%</t>
  </si>
  <si>
    <t>10.1%</t>
  </si>
  <si>
    <t>EPS
                                    2</t>
  </si>
  <si>
    <t>-4.058</t>
  </si>
  <si>
    <t>-0.4881</t>
  </si>
  <si>
    <t>0.4803</t>
  </si>
  <si>
    <t>0.1548</t>
  </si>
  <si>
    <t>-4.332</t>
  </si>
  <si>
    <t>-1.754</t>
  </si>
  <si>
    <t>Distribution rate</t>
  </si>
  <si>
    <t>-12.8%</t>
  </si>
  <si>
    <t>-107%</t>
  </si>
  <si>
    <t>111%</t>
  </si>
  <si>
    <t>359%</t>
  </si>
  <si>
    <t>-6.46%</t>
  </si>
  <si>
    <t>Net sales
                                    1</t>
  </si>
  <si>
    <t>866.3</t>
  </si>
  <si>
    <t>927.7</t>
  </si>
  <si>
    <t>916.5</t>
  </si>
  <si>
    <t>1,085</t>
  </si>
  <si>
    <t>1,491</t>
  </si>
  <si>
    <t>1,386</t>
  </si>
  <si>
    <t>EBITDA
                                    1</t>
  </si>
  <si>
    <t>79.84</t>
  </si>
  <si>
    <t>108.8</t>
  </si>
  <si>
    <t>113.1</t>
  </si>
  <si>
    <t>84.31</t>
  </si>
  <si>
    <t>98.32</t>
  </si>
  <si>
    <t>83.14</t>
  </si>
  <si>
    <t>EBIT
                                    1</t>
  </si>
  <si>
    <t>32.32</t>
  </si>
  <si>
    <t>57.94</t>
  </si>
  <si>
    <t>60.43</t>
  </si>
  <si>
    <t>22.89</t>
  </si>
  <si>
    <t>31.6</t>
  </si>
  <si>
    <t>19.89</t>
  </si>
  <si>
    <t>Net income
                                    1</t>
  </si>
  <si>
    <t>-177.6</t>
  </si>
  <si>
    <t>-21.54</t>
  </si>
  <si>
    <t>21.3</t>
  </si>
  <si>
    <t>6.937</t>
  </si>
  <si>
    <t>-194.2</t>
  </si>
  <si>
    <t>-79.05</t>
  </si>
  <si>
    <t>Net Debt
                                    1</t>
  </si>
  <si>
    <t>269.1</t>
  </si>
  <si>
    <t>245.4</t>
  </si>
  <si>
    <t>228.9</t>
  </si>
  <si>
    <t>700.5</t>
  </si>
  <si>
    <t>769.8</t>
  </si>
  <si>
    <t>845.7</t>
  </si>
  <si>
    <t>Reference price
                                    2</t>
  </si>
  <si>
    <t>9.760</t>
  </si>
  <si>
    <t>18.300</t>
  </si>
  <si>
    <t>16.380</t>
  </si>
  <si>
    <t>17.200</t>
  </si>
  <si>
    <t>2.780</t>
  </si>
  <si>
    <t>1.940</t>
  </si>
  <si>
    <t>Nbr of stocks (in thousands)</t>
  </si>
  <si>
    <t>43,782</t>
  </si>
  <si>
    <t>44,171</t>
  </si>
  <si>
    <t>44,368</t>
  </si>
  <si>
    <t>44,525</t>
  </si>
  <si>
    <t>44,797</t>
  </si>
  <si>
    <t>45,087</t>
  </si>
  <si>
    <t>Announcement Date</t>
  </si>
  <si>
    <t>2/25/19</t>
  </si>
  <si>
    <t>2/26/20</t>
  </si>
  <si>
    <t>2/25/21</t>
  </si>
  <si>
    <t>2/25/22</t>
  </si>
  <si>
    <t>2/27/23</t>
  </si>
  <si>
    <t>2/28/24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</si>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</sst>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69.0</v>
      </c>
      <c r="C2" s="1">
        <v>64.0</v>
      </c>
      <c r="D2" s="1">
        <v>21.0</v>
      </c>
      <c r="E2" s="1">
        <v>7.0</v>
      </c>
      <c r="F2" s="1">
        <v>-178.0</v>
      </c>
      <c r="G2" s="1">
        <v>-21.0</v>
      </c>
      <c r="H2" s="1">
        <v>21.0</v>
      </c>
      <c r="I2" s="1">
        <v>6.0</v>
      </c>
      <c r="J2" s="1">
        <v>-194.0</v>
      </c>
      <c r="K2" s="1">
        <v>-79.0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64.0</v>
      </c>
      <c r="C3" s="1">
        <v>57.0</v>
      </c>
      <c r="D3" s="1">
        <v>60.0</v>
      </c>
      <c r="E3" s="1">
        <v>71.0</v>
      </c>
      <c r="F3" s="1">
        <v>41.0</v>
      </c>
      <c r="G3" s="1">
        <v>42.0</v>
      </c>
      <c r="H3" s="1">
        <v>44.0</v>
      </c>
      <c r="I3" s="1">
        <v>51.0</v>
      </c>
      <c r="J3" s="1">
        <v>56.0</v>
      </c>
      <c r="K3" s="1">
        <v>54.0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6.0</v>
      </c>
      <c r="C4" s="1">
        <v>5.0</v>
      </c>
      <c r="D4" s="1">
        <v>4.0</v>
      </c>
      <c r="E4" s="1">
        <v>4.0</v>
      </c>
      <c r="F4" s="1">
        <v>5.0</v>
      </c>
      <c r="G4" s="1">
        <v>7.0</v>
      </c>
      <c r="H4" s="1">
        <v>8.0</v>
      </c>
      <c r="I4" s="1">
        <v>9.0</v>
      </c>
      <c r="J4" s="1">
        <v>9.0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70.0</v>
      </c>
      <c r="C5" s="1">
        <v>63.0</v>
      </c>
      <c r="D5" s="1">
        <v>65.0</v>
      </c>
      <c r="E5" s="1">
        <v>76.0</v>
      </c>
      <c r="F5" s="1">
        <v>47.0</v>
      </c>
      <c r="G5" s="1">
        <v>50.0</v>
      </c>
      <c r="H5" s="1">
        <v>52.0</v>
      </c>
      <c r="I5" s="1">
        <v>61.0</v>
      </c>
      <c r="J5" s="1">
        <v>66.0</v>
      </c>
      <c r="K5" s="1">
        <v>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1.0</v>
      </c>
      <c r="C6" s="1">
        <v>1.0</v>
      </c>
      <c r="D6" s="1">
        <v>1.0</v>
      </c>
      <c r="E6" s="1">
        <v>1.0</v>
      </c>
      <c r="F6" s="1">
        <v>1.0</v>
      </c>
      <c r="G6" s="1">
        <v>1.0</v>
      </c>
      <c r="H6" s="1">
        <v>59.0</v>
      </c>
      <c r="I6" s="1">
        <v>86.0</v>
      </c>
      <c r="J6" s="1">
        <v>1.0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-4.0</v>
      </c>
      <c r="C7" s="1">
        <v>-21.0</v>
      </c>
      <c r="D7" s="1">
        <v>21.0</v>
      </c>
      <c r="E7" s="1">
        <v>2.0</v>
      </c>
      <c r="F7" s="1">
        <v>-3.0</v>
      </c>
      <c r="G7" s="1">
        <v>-2.0</v>
      </c>
      <c r="H7" s="1">
        <v>-1.0</v>
      </c>
      <c r="I7" s="1">
        <v>-5.0</v>
      </c>
      <c r="J7" s="1">
        <v>-2.0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3.0</v>
      </c>
      <c r="C8" s="1">
        <v>1.0</v>
      </c>
      <c r="D8" s="1">
        <v>0.0</v>
      </c>
      <c r="E8" s="1">
        <v>0.0</v>
      </c>
      <c r="F8" s="1">
        <v>0.0</v>
      </c>
      <c r="G8" s="1">
        <v>0.0</v>
      </c>
      <c r="H8" s="1">
        <v>4.0</v>
      </c>
      <c r="I8" s="1">
        <v>0.0</v>
      </c>
      <c r="J8" s="1">
        <v>191.0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7.0</v>
      </c>
      <c r="C9" s="1">
        <v>7.0</v>
      </c>
      <c r="D9" s="1">
        <v>5.0</v>
      </c>
      <c r="E9" s="1">
        <v>6.0</v>
      </c>
      <c r="F9" s="1">
        <v>6.0</v>
      </c>
      <c r="G9" s="1">
        <v>3.0</v>
      </c>
      <c r="H9" s="1">
        <v>5.0</v>
      </c>
      <c r="I9" s="1">
        <v>5.0</v>
      </c>
      <c r="J9" s="1">
        <v>83.0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0.0</v>
      </c>
      <c r="E10" s="1">
        <v>0.0</v>
      </c>
      <c r="F10" s="1">
        <v>524.0</v>
      </c>
      <c r="G10" s="1">
        <v>-22.0</v>
      </c>
      <c r="H10" s="1">
        <v>-2.0</v>
      </c>
      <c r="I10" s="1">
        <v>-1.0</v>
      </c>
      <c r="J10" s="1">
        <v>-22.0</v>
      </c>
      <c r="K10" s="1">
        <v>-21.0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-4.0</v>
      </c>
      <c r="C11" s="1">
        <v>5.0</v>
      </c>
      <c r="D11" s="1">
        <v>-10.0</v>
      </c>
      <c r="E11" s="1">
        <v>23.0</v>
      </c>
      <c r="F11" s="1">
        <v>-7.0</v>
      </c>
      <c r="G11" s="1">
        <v>52.0</v>
      </c>
      <c r="H11" s="1">
        <v>-2.0</v>
      </c>
      <c r="I11" s="1">
        <v>-13.0</v>
      </c>
      <c r="J11" s="1">
        <v>-20.0</v>
      </c>
      <c r="K11" s="1">
        <v>-9.0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-5.0</v>
      </c>
      <c r="C12" s="1">
        <v>-13.0</v>
      </c>
      <c r="D12" s="1">
        <v>8.0</v>
      </c>
      <c r="E12" s="1">
        <v>-10.0</v>
      </c>
      <c r="F12" s="1">
        <v>-62.0</v>
      </c>
      <c r="G12" s="1">
        <v>-5.0</v>
      </c>
      <c r="H12" s="1">
        <v>9.0</v>
      </c>
      <c r="I12" s="1">
        <v>-14.0</v>
      </c>
      <c r="J12" s="1">
        <v>-35.0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-21.0</v>
      </c>
      <c r="C13" s="1">
        <v>-8.0</v>
      </c>
      <c r="D13" s="1">
        <v>-10.0</v>
      </c>
      <c r="E13" s="1">
        <v>9.0</v>
      </c>
      <c r="F13" s="1">
        <v>-32.0</v>
      </c>
      <c r="G13" s="1">
        <v>-17.0</v>
      </c>
      <c r="H13" s="1">
        <v>6.0</v>
      </c>
      <c r="I13" s="1">
        <v>-40.0</v>
      </c>
      <c r="J13" s="1">
        <v>-44.0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-4.0</v>
      </c>
      <c r="C14" s="1">
        <v>26.0</v>
      </c>
      <c r="D14" s="1">
        <v>-8.0</v>
      </c>
      <c r="E14" s="1">
        <v>13.0</v>
      </c>
      <c r="F14" s="1">
        <v>13.0</v>
      </c>
      <c r="G14" s="1">
        <v>10.0</v>
      </c>
      <c r="H14" s="1">
        <v>-7.0</v>
      </c>
      <c r="I14" s="1">
        <v>65.0</v>
      </c>
      <c r="J14" s="1">
        <v>16.0</v>
      </c>
      <c r="K14" s="1">
        <v>-62.0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-12.0</v>
      </c>
      <c r="C15" s="1">
        <v>7.0</v>
      </c>
      <c r="D15" s="1">
        <v>42.0</v>
      </c>
      <c r="E15" s="1">
        <v>-23.0</v>
      </c>
      <c r="F15" s="1">
        <v>-30.0</v>
      </c>
      <c r="G15" s="1">
        <v>34.0</v>
      </c>
      <c r="H15" s="1">
        <v>18.0</v>
      </c>
      <c r="I15" s="1">
        <v>4.0</v>
      </c>
      <c r="J15" s="1">
        <v>-19.0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99.0</v>
      </c>
      <c r="C16" s="1">
        <v>134.0</v>
      </c>
      <c r="D16" s="1">
        <v>116.0</v>
      </c>
      <c r="E16" s="1">
        <v>104.0</v>
      </c>
      <c r="F16" s="1">
        <v>341.0</v>
      </c>
      <c r="G16" s="1">
        <v>83.0</v>
      </c>
      <c r="H16" s="1">
        <v>107.0</v>
      </c>
      <c r="I16" s="1">
        <v>69.0</v>
      </c>
      <c r="J16" s="1">
        <v>-41.0</v>
      </c>
      <c r="K16" s="1">
        <v>-26.0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-66.0</v>
      </c>
      <c r="C17" s="1">
        <v>-99.0</v>
      </c>
      <c r="D17" s="1">
        <v>-160.0</v>
      </c>
      <c r="E17" s="1">
        <v>-132.0</v>
      </c>
      <c r="F17" s="1">
        <v>-42.0</v>
      </c>
      <c r="G17" s="1">
        <v>-27.0</v>
      </c>
      <c r="H17" s="1">
        <v>-28.0</v>
      </c>
      <c r="I17" s="1">
        <v>-30.0</v>
      </c>
      <c r="J17" s="1">
        <v>-37.0</v>
      </c>
      <c r="K17" s="1">
        <v>-33.0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5.0</v>
      </c>
      <c r="C18" s="1">
        <v>24.0</v>
      </c>
      <c r="D18" s="1">
        <v>7.0</v>
      </c>
      <c r="E18" s="1">
        <v>22.0</v>
      </c>
      <c r="F18" s="1">
        <v>3.0</v>
      </c>
      <c r="G18" s="1">
        <v>2.0</v>
      </c>
      <c r="H18" s="1">
        <v>1.0</v>
      </c>
      <c r="I18" s="1">
        <v>5.0</v>
      </c>
      <c r="J18" s="1">
        <v>3.0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-8.0</v>
      </c>
      <c r="C19" s="1">
        <v>-22.0</v>
      </c>
      <c r="D19" s="1">
        <v>0.0</v>
      </c>
      <c r="E19" s="1">
        <v>0.0</v>
      </c>
      <c r="F19" s="1">
        <v>-179.0</v>
      </c>
      <c r="G19" s="1">
        <v>-1.0</v>
      </c>
      <c r="H19" s="1">
        <v>0.0</v>
      </c>
      <c r="I19" s="1">
        <v>-465.0</v>
      </c>
      <c r="J19" s="1">
        <v>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-60.0</v>
      </c>
      <c r="C21" s="1">
        <v>-1.0</v>
      </c>
      <c r="D21" s="1">
        <v>-80.0</v>
      </c>
      <c r="E21" s="1">
        <v>-24.0</v>
      </c>
      <c r="F21" s="1">
        <v>-6.0</v>
      </c>
      <c r="G21" s="1">
        <v>-16.0</v>
      </c>
      <c r="H21" s="1">
        <v>-5.0</v>
      </c>
      <c r="I21" s="1">
        <v>-44.0</v>
      </c>
      <c r="J21" s="1">
        <v>3.0</v>
      </c>
      <c r="K21" s="1">
        <v>84.0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-69.0</v>
      </c>
      <c r="C22" s="1">
        <v>-77.0</v>
      </c>
      <c r="D22" s="1">
        <v>-161.0</v>
      </c>
      <c r="E22" s="1">
        <v>-132.0</v>
      </c>
      <c r="F22" s="1">
        <v>-218.0</v>
      </c>
      <c r="G22" s="1">
        <v>-27.0</v>
      </c>
      <c r="H22" s="1">
        <v>-26.0</v>
      </c>
      <c r="I22" s="1">
        <v>-490.0</v>
      </c>
      <c r="J22" s="1">
        <v>-33.0</v>
      </c>
      <c r="K22" s="1">
        <v>-37.0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12.0</v>
      </c>
      <c r="C23" s="1">
        <v>2.0</v>
      </c>
      <c r="D23" s="1">
        <v>22.0</v>
      </c>
      <c r="E23" s="1">
        <v>109.0</v>
      </c>
      <c r="F23" s="1">
        <v>0.0</v>
      </c>
      <c r="G23" s="1">
        <v>249.0</v>
      </c>
      <c r="H23" s="1">
        <v>0.0</v>
      </c>
      <c r="I23" s="1">
        <v>547.0</v>
      </c>
      <c r="J23" s="1">
        <v>104.0</v>
      </c>
      <c r="K23" s="1">
        <v>262.0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12.0</v>
      </c>
      <c r="C24" s="1">
        <v>2.0</v>
      </c>
      <c r="D24" s="1">
        <v>22.0</v>
      </c>
      <c r="E24" s="1">
        <v>109.0</v>
      </c>
      <c r="F24" s="1">
        <v>0.0</v>
      </c>
      <c r="G24" s="1">
        <v>249.0</v>
      </c>
      <c r="H24" s="1">
        <v>0.0</v>
      </c>
      <c r="I24" s="1">
        <v>547.0</v>
      </c>
      <c r="J24" s="1">
        <v>104.0</v>
      </c>
      <c r="K24" s="1">
        <v>262.0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-30.0</v>
      </c>
      <c r="C25" s="1">
        <v>-27.0</v>
      </c>
      <c r="D25" s="1">
        <v>-8.0</v>
      </c>
      <c r="E25" s="1">
        <v>-9.0</v>
      </c>
      <c r="F25" s="1">
        <v>-66.0</v>
      </c>
      <c r="G25" s="1">
        <v>-295.0</v>
      </c>
      <c r="H25" s="1">
        <v>-76.0</v>
      </c>
      <c r="I25" s="1">
        <v>-49.0</v>
      </c>
      <c r="J25" s="1">
        <v>-35.0</v>
      </c>
      <c r="K25" s="1">
        <v>-251.0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-30.0</v>
      </c>
      <c r="C26" s="1">
        <v>-27.0</v>
      </c>
      <c r="D26" s="1">
        <v>-8.0</v>
      </c>
      <c r="E26" s="1">
        <v>-9.0</v>
      </c>
      <c r="F26" s="1">
        <v>-66.0</v>
      </c>
      <c r="G26" s="1">
        <v>-295.0</v>
      </c>
      <c r="H26" s="1">
        <v>-76.0</v>
      </c>
      <c r="I26" s="1">
        <v>-49.0</v>
      </c>
      <c r="J26" s="1">
        <v>-35.0</v>
      </c>
      <c r="K26" s="1">
        <v>-251.0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-12.0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-18.0</v>
      </c>
      <c r="C28" s="1">
        <v>-20.0</v>
      </c>
      <c r="D28" s="1">
        <v>-21.0</v>
      </c>
      <c r="E28" s="1">
        <v>-22.0</v>
      </c>
      <c r="F28" s="1">
        <v>-22.0</v>
      </c>
      <c r="G28" s="1">
        <v>-22.0</v>
      </c>
      <c r="H28" s="1">
        <v>-23.0</v>
      </c>
      <c r="I28" s="1">
        <v>-24.0</v>
      </c>
      <c r="J28" s="1">
        <v>-18.0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-18.0</v>
      </c>
      <c r="C29" s="1">
        <v>-20.0</v>
      </c>
      <c r="D29" s="1">
        <v>-21.0</v>
      </c>
      <c r="E29" s="1">
        <v>-22.0</v>
      </c>
      <c r="F29" s="1">
        <v>-22.0</v>
      </c>
      <c r="G29" s="1">
        <v>-22.0</v>
      </c>
      <c r="H29" s="1">
        <v>-23.0</v>
      </c>
      <c r="I29" s="1">
        <v>-24.0</v>
      </c>
      <c r="J29" s="1">
        <v>-18.0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-1.0</v>
      </c>
      <c r="C30" s="1">
        <v>-2.0</v>
      </c>
      <c r="D30" s="1">
        <v>4.0</v>
      </c>
      <c r="E30" s="1">
        <v>4.0</v>
      </c>
      <c r="F30" s="1">
        <v>-2.0</v>
      </c>
      <c r="G30" s="1">
        <v>-3.0</v>
      </c>
      <c r="H30" s="1">
        <v>-17.0</v>
      </c>
      <c r="I30" s="1">
        <v>-10.0</v>
      </c>
      <c r="J30" s="1">
        <v>-2.0</v>
      </c>
      <c r="K30" s="1">
        <v>-11.0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-50.0</v>
      </c>
      <c r="C31" s="1">
        <v>-48.0</v>
      </c>
      <c r="D31" s="1">
        <v>-3.0</v>
      </c>
      <c r="E31" s="1">
        <v>81.0</v>
      </c>
      <c r="F31" s="1">
        <v>-91.0</v>
      </c>
      <c r="G31" s="1">
        <v>-72.0</v>
      </c>
      <c r="H31" s="1">
        <v>-100.0</v>
      </c>
      <c r="I31" s="1">
        <v>462.0</v>
      </c>
      <c r="J31" s="1">
        <v>46.0</v>
      </c>
      <c r="K31" s="1">
        <v>-94.0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-2.0</v>
      </c>
      <c r="C32" s="1">
        <v>-3.0</v>
      </c>
      <c r="D32" s="1">
        <v>-2.0</v>
      </c>
      <c r="E32" s="1">
        <v>7.0</v>
      </c>
      <c r="F32" s="1">
        <v>-5.0</v>
      </c>
      <c r="G32" s="1">
        <v>-26.0</v>
      </c>
      <c r="H32" s="1">
        <v>5.0</v>
      </c>
      <c r="I32" s="1">
        <v>-5.0</v>
      </c>
      <c r="J32" s="1">
        <v>-2.0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-23.0</v>
      </c>
      <c r="C33" s="1">
        <v>5.0</v>
      </c>
      <c r="D33" s="1">
        <v>-49.0</v>
      </c>
      <c r="E33" s="1">
        <v>60.0</v>
      </c>
      <c r="F33" s="1">
        <v>26.0</v>
      </c>
      <c r="G33" s="1">
        <v>-16.0</v>
      </c>
      <c r="H33" s="1">
        <v>-14.0</v>
      </c>
      <c r="I33" s="1">
        <v>37.0</v>
      </c>
      <c r="J33" s="1">
        <v>-29.0</v>
      </c>
      <c r="K33" s="1">
        <v>-63.0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17.0</v>
      </c>
      <c r="C35" s="1">
        <v>16.0</v>
      </c>
      <c r="D35" s="1">
        <v>14.0</v>
      </c>
      <c r="E35" s="1">
        <v>16.0</v>
      </c>
      <c r="F35" s="1">
        <v>15.0</v>
      </c>
      <c r="G35" s="1">
        <v>10.0</v>
      </c>
      <c r="H35" s="1">
        <v>6.0</v>
      </c>
      <c r="I35" s="1">
        <v>6.0</v>
      </c>
      <c r="J35" s="1">
        <v>33.0</v>
      </c>
      <c r="K35" s="1">
        <v>59.0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24.0</v>
      </c>
      <c r="C36" s="1">
        <v>15.0</v>
      </c>
      <c r="D36" s="1">
        <v>14.0</v>
      </c>
      <c r="E36" s="1">
        <v>9.0</v>
      </c>
      <c r="F36" s="1">
        <v>15.0</v>
      </c>
      <c r="G36" s="1">
        <v>14.0</v>
      </c>
      <c r="H36" s="1">
        <v>-9.0</v>
      </c>
      <c r="I36" s="1">
        <v>15.0</v>
      </c>
      <c r="J36" s="1">
        <v>24.0</v>
      </c>
      <c r="K36" s="1">
        <v>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1">
        <v>42.0</v>
      </c>
      <c r="C37" s="1">
        <v>59.0</v>
      </c>
      <c r="D37" s="1">
        <v>-55.0</v>
      </c>
      <c r="E37" s="1">
        <v>-31.0</v>
      </c>
      <c r="F37" s="1">
        <v>51.0</v>
      </c>
      <c r="G37" s="1">
        <v>14.0</v>
      </c>
      <c r="H37" s="1">
        <v>57.0</v>
      </c>
      <c r="I37" s="1">
        <v>6.0</v>
      </c>
      <c r="J37" s="1">
        <v>-58.0</v>
      </c>
      <c r="K37" s="1">
        <v>-13.0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52.0</v>
      </c>
      <c r="C38" s="1">
        <v>69.0</v>
      </c>
      <c r="D38" s="1">
        <v>-46.0</v>
      </c>
      <c r="E38" s="1">
        <v>-21.0</v>
      </c>
      <c r="F38" s="1">
        <v>60.0</v>
      </c>
      <c r="G38" s="1">
        <v>18.0</v>
      </c>
      <c r="H38" s="1">
        <v>61.0</v>
      </c>
      <c r="I38" s="1">
        <v>13.0</v>
      </c>
      <c r="J38" s="1">
        <v>-39.0</v>
      </c>
      <c r="K38" s="1">
        <v>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25.0</v>
      </c>
      <c r="C39" s="1">
        <v>-50.0</v>
      </c>
      <c r="D39" s="1">
        <v>-25.0</v>
      </c>
      <c r="E39" s="1">
        <v>8.0</v>
      </c>
      <c r="F39" s="1">
        <v>-28.0</v>
      </c>
      <c r="G39" s="1">
        <v>43.0</v>
      </c>
      <c r="H39" s="1">
        <v>6.0</v>
      </c>
      <c r="I39" s="1">
        <v>37.0</v>
      </c>
      <c r="J39" s="1">
        <v>88.0</v>
      </c>
      <c r="K39" s="1">
        <v>22.0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1">
        <v>-18.0</v>
      </c>
      <c r="C40" s="1">
        <v>-24.0</v>
      </c>
      <c r="D40" s="1">
        <v>14.0</v>
      </c>
      <c r="E40" s="1">
        <v>99.0</v>
      </c>
      <c r="F40" s="1">
        <v>-66.0</v>
      </c>
      <c r="G40" s="1">
        <v>-46.0</v>
      </c>
      <c r="H40" s="1">
        <v>-76.0</v>
      </c>
      <c r="I40" s="1">
        <v>497.0</v>
      </c>
      <c r="J40" s="1">
        <v>68.0</v>
      </c>
      <c r="K40" s="1">
        <v>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99.0</v>
      </c>
      <c r="C3" s="1">
        <v>105.0</v>
      </c>
      <c r="D3" s="1">
        <v>55.0</v>
      </c>
      <c r="E3" s="1">
        <v>116.0</v>
      </c>
      <c r="F3" s="1">
        <v>143.0</v>
      </c>
      <c r="G3" s="1">
        <v>126.0</v>
      </c>
      <c r="H3" s="1">
        <v>99.0</v>
      </c>
      <c r="I3" s="1">
        <v>138.0</v>
      </c>
      <c r="J3" s="1">
        <v>111.0</v>
      </c>
      <c r="K3" s="1">
        <v>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99.0</v>
      </c>
      <c r="C4" s="1">
        <v>105.0</v>
      </c>
      <c r="D4" s="1">
        <v>55.0</v>
      </c>
      <c r="E4" s="1">
        <v>116.0</v>
      </c>
      <c r="F4" s="1">
        <v>143.0</v>
      </c>
      <c r="G4" s="1">
        <v>126.0</v>
      </c>
      <c r="H4" s="1">
        <v>99.0</v>
      </c>
      <c r="I4" s="1">
        <v>138.0</v>
      </c>
      <c r="J4" s="1">
        <v>111.0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164.0</v>
      </c>
      <c r="C5" s="1">
        <v>167.0</v>
      </c>
      <c r="D5" s="1">
        <v>153.0</v>
      </c>
      <c r="E5" s="1">
        <v>174.0</v>
      </c>
      <c r="F5" s="1">
        <v>120.0</v>
      </c>
      <c r="G5" s="1">
        <v>124.0</v>
      </c>
      <c r="H5" s="1">
        <v>123.0</v>
      </c>
      <c r="I5" s="1">
        <v>170.0</v>
      </c>
      <c r="J5" s="1">
        <v>196.0</v>
      </c>
      <c r="K5" s="1">
        <v>171.0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164.0</v>
      </c>
      <c r="C7" s="1">
        <v>167.0</v>
      </c>
      <c r="D7" s="1">
        <v>153.0</v>
      </c>
      <c r="E7" s="1">
        <v>174.0</v>
      </c>
      <c r="F7" s="1">
        <v>120.0</v>
      </c>
      <c r="G7" s="1">
        <v>124.0</v>
      </c>
      <c r="H7" s="1">
        <v>123.0</v>
      </c>
      <c r="I7" s="1">
        <v>170.0</v>
      </c>
      <c r="J7" s="1">
        <v>196.0</v>
      </c>
      <c r="K7" s="1">
        <v>198.0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249.0</v>
      </c>
      <c r="C8" s="1">
        <v>247.0</v>
      </c>
      <c r="D8" s="1">
        <v>250.0</v>
      </c>
      <c r="E8" s="1">
        <v>252.0</v>
      </c>
      <c r="F8" s="1">
        <v>173.0</v>
      </c>
      <c r="G8" s="1">
        <v>190.0</v>
      </c>
      <c r="H8" s="1">
        <v>196.0</v>
      </c>
      <c r="I8" s="1">
        <v>280.0</v>
      </c>
      <c r="J8" s="1">
        <v>309.0</v>
      </c>
      <c r="K8" s="1">
        <v>298.0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39.0</v>
      </c>
      <c r="C9" s="1">
        <v>31.0</v>
      </c>
      <c r="D9" s="1">
        <v>33.0</v>
      </c>
      <c r="E9" s="1">
        <v>41.0</v>
      </c>
      <c r="F9" s="1">
        <v>28.0</v>
      </c>
      <c r="G9" s="1">
        <v>31.0</v>
      </c>
      <c r="H9" s="1">
        <v>31.0</v>
      </c>
      <c r="I9" s="1">
        <v>42.0</v>
      </c>
      <c r="J9" s="1">
        <v>57.0</v>
      </c>
      <c r="K9" s="1">
        <v>53.0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20.0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2.0</v>
      </c>
      <c r="I11" s="1">
        <v>2.0</v>
      </c>
      <c r="J11" s="1">
        <v>3.0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3.0</v>
      </c>
      <c r="C12" s="1">
        <v>1.0</v>
      </c>
      <c r="D12" s="1">
        <v>2.0</v>
      </c>
      <c r="E12" s="1">
        <v>1.0</v>
      </c>
      <c r="F12" s="1">
        <v>4.0</v>
      </c>
      <c r="G12" s="1">
        <v>4.0</v>
      </c>
      <c r="H12" s="1">
        <v>1.0</v>
      </c>
      <c r="I12" s="1">
        <v>3.0</v>
      </c>
      <c r="J12" s="1">
        <v>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575.0</v>
      </c>
      <c r="C13" s="1">
        <v>552.0</v>
      </c>
      <c r="D13" s="1">
        <v>494.0</v>
      </c>
      <c r="E13" s="1">
        <v>585.0</v>
      </c>
      <c r="F13" s="1">
        <v>469.0</v>
      </c>
      <c r="G13" s="1">
        <v>477.0</v>
      </c>
      <c r="H13" s="1">
        <v>453.0</v>
      </c>
      <c r="I13" s="1">
        <v>637.0</v>
      </c>
      <c r="J13" s="1">
        <v>679.0</v>
      </c>
      <c r="K13" s="1">
        <v>606.0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1680.0</v>
      </c>
      <c r="C14" s="1">
        <v>1710.0</v>
      </c>
      <c r="D14" s="1">
        <v>1810.0</v>
      </c>
      <c r="E14" s="1">
        <v>1990.0</v>
      </c>
      <c r="F14" s="1">
        <v>1010.0</v>
      </c>
      <c r="G14" s="1">
        <v>1040.0</v>
      </c>
      <c r="H14" s="1">
        <v>1120.0</v>
      </c>
      <c r="I14" s="1">
        <v>1380.0</v>
      </c>
      <c r="J14" s="1">
        <v>1350.0</v>
      </c>
      <c r="K14" s="1">
        <v>1380.0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-989.0</v>
      </c>
      <c r="C15" s="1">
        <v>-1010.0</v>
      </c>
      <c r="D15" s="1">
        <v>-1040.0</v>
      </c>
      <c r="E15" s="1">
        <v>-1130.0</v>
      </c>
      <c r="F15" s="1">
        <v>-459.0</v>
      </c>
      <c r="G15" s="1">
        <v>-490.0</v>
      </c>
      <c r="H15" s="1">
        <v>-569.0</v>
      </c>
      <c r="I15" s="1">
        <v>-592.0</v>
      </c>
      <c r="J15" s="1">
        <v>-645.0</v>
      </c>
      <c r="K15" s="1">
        <v>-697.0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695.0</v>
      </c>
      <c r="C16" s="1">
        <v>698.0</v>
      </c>
      <c r="D16" s="1">
        <v>776.0</v>
      </c>
      <c r="E16" s="1">
        <v>866.0</v>
      </c>
      <c r="F16" s="1">
        <v>556.0</v>
      </c>
      <c r="G16" s="1">
        <v>549.0</v>
      </c>
      <c r="H16" s="1">
        <v>555.0</v>
      </c>
      <c r="I16" s="1">
        <v>786.0</v>
      </c>
      <c r="J16" s="1">
        <v>701.0</v>
      </c>
      <c r="K16" s="1">
        <v>688.0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84.0</v>
      </c>
      <c r="C17" s="1">
        <v>76.0</v>
      </c>
      <c r="D17" s="1">
        <v>73.0</v>
      </c>
      <c r="E17" s="1">
        <v>82.0</v>
      </c>
      <c r="F17" s="1">
        <v>153.0</v>
      </c>
      <c r="G17" s="1">
        <v>151.0</v>
      </c>
      <c r="H17" s="1">
        <v>164.0</v>
      </c>
      <c r="I17" s="1">
        <v>236.0</v>
      </c>
      <c r="J17" s="1">
        <v>105.0</v>
      </c>
      <c r="K17" s="1">
        <v>108.0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77.0</v>
      </c>
      <c r="C18" s="1">
        <v>63.0</v>
      </c>
      <c r="D18" s="1">
        <v>56.0</v>
      </c>
      <c r="E18" s="1">
        <v>58.0</v>
      </c>
      <c r="F18" s="1">
        <v>93.0</v>
      </c>
      <c r="G18" s="1">
        <v>83.0</v>
      </c>
      <c r="H18" s="1">
        <v>81.0</v>
      </c>
      <c r="I18" s="1">
        <v>156.0</v>
      </c>
      <c r="J18" s="1">
        <v>109.0</v>
      </c>
      <c r="K18" s="1">
        <v>106.0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8.0</v>
      </c>
      <c r="C19" s="1">
        <v>5.0</v>
      </c>
      <c r="D19" s="1">
        <v>9.0</v>
      </c>
      <c r="E19" s="1">
        <v>11.0</v>
      </c>
      <c r="F19" s="1">
        <v>5.0</v>
      </c>
      <c r="G19" s="1">
        <v>1.0</v>
      </c>
      <c r="H19" s="1">
        <v>0.0</v>
      </c>
      <c r="I19" s="1">
        <v>15.0</v>
      </c>
      <c r="J19" s="1">
        <v>9.0</v>
      </c>
      <c r="K19" s="1">
        <v>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5.0</v>
      </c>
      <c r="C20" s="1">
        <v>5.0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117.0</v>
      </c>
      <c r="C21" s="1">
        <v>103.0</v>
      </c>
      <c r="D21" s="1">
        <v>122.0</v>
      </c>
      <c r="E21" s="1">
        <v>138.0</v>
      </c>
      <c r="F21" s="1">
        <v>67.0</v>
      </c>
      <c r="G21" s="1">
        <v>22.0</v>
      </c>
      <c r="H21" s="1">
        <v>32.0</v>
      </c>
      <c r="I21" s="1">
        <v>50.0</v>
      </c>
      <c r="J21" s="1">
        <v>43.0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1560.0</v>
      </c>
      <c r="C22" s="1">
        <v>1500.0</v>
      </c>
      <c r="D22" s="1">
        <v>1520.0</v>
      </c>
      <c r="E22" s="1">
        <v>1730.0</v>
      </c>
      <c r="F22" s="1">
        <v>1340.0</v>
      </c>
      <c r="G22" s="1">
        <v>1280.0</v>
      </c>
      <c r="H22" s="1">
        <v>1290.0</v>
      </c>
      <c r="I22" s="1">
        <v>1880.0</v>
      </c>
      <c r="J22" s="1">
        <v>1650.0</v>
      </c>
      <c r="K22" s="1">
        <v>1560.0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157.0</v>
      </c>
      <c r="C24" s="1">
        <v>173.0</v>
      </c>
      <c r="D24" s="1">
        <v>164.0</v>
      </c>
      <c r="E24" s="1">
        <v>190.0</v>
      </c>
      <c r="F24" s="1">
        <v>121.0</v>
      </c>
      <c r="G24" s="1">
        <v>130.0</v>
      </c>
      <c r="H24" s="1">
        <v>128.0</v>
      </c>
      <c r="I24" s="1">
        <v>214.0</v>
      </c>
      <c r="J24" s="1">
        <v>218.0</v>
      </c>
      <c r="K24" s="1">
        <v>158.0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109.0</v>
      </c>
      <c r="C25" s="1">
        <v>116.0</v>
      </c>
      <c r="D25" s="1">
        <v>144.0</v>
      </c>
      <c r="E25" s="1">
        <v>138.0</v>
      </c>
      <c r="F25" s="1">
        <v>93.0</v>
      </c>
      <c r="G25" s="1">
        <v>64.0</v>
      </c>
      <c r="H25" s="1">
        <v>65.0</v>
      </c>
      <c r="I25" s="1">
        <v>83.0</v>
      </c>
      <c r="J25" s="1">
        <v>39.0</v>
      </c>
      <c r="K25" s="1">
        <v>71.0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22.0</v>
      </c>
      <c r="J26" s="1">
        <v>11.0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5.0</v>
      </c>
      <c r="C27" s="1">
        <v>7.0</v>
      </c>
      <c r="D27" s="1">
        <v>8.0</v>
      </c>
      <c r="E27" s="1">
        <v>11.0</v>
      </c>
      <c r="F27" s="1">
        <v>10.0</v>
      </c>
      <c r="G27" s="1">
        <v>22.0</v>
      </c>
      <c r="H27" s="1">
        <v>25.0</v>
      </c>
      <c r="I27" s="1">
        <v>26.0</v>
      </c>
      <c r="J27" s="1">
        <v>40.0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4.0</v>
      </c>
      <c r="H28" s="1">
        <v>4.0</v>
      </c>
      <c r="I28" s="1">
        <v>6.0</v>
      </c>
      <c r="J28" s="1">
        <v>4.0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3.0</v>
      </c>
      <c r="C29" s="1">
        <v>2.0</v>
      </c>
      <c r="D29" s="1">
        <v>21.0</v>
      </c>
      <c r="E29" s="1">
        <v>1.0</v>
      </c>
      <c r="F29" s="1">
        <v>2.0</v>
      </c>
      <c r="G29" s="1">
        <v>2.0</v>
      </c>
      <c r="H29" s="1">
        <v>4.0</v>
      </c>
      <c r="I29" s="1">
        <v>11.0</v>
      </c>
      <c r="J29" s="1">
        <v>6.0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4.0</v>
      </c>
      <c r="C30" s="1">
        <v>5.0</v>
      </c>
      <c r="D30" s="1">
        <v>5.0</v>
      </c>
      <c r="E30" s="1">
        <v>5.0</v>
      </c>
      <c r="F30" s="1">
        <v>5.0</v>
      </c>
      <c r="G30" s="1">
        <v>5.0</v>
      </c>
      <c r="H30" s="1">
        <v>5.0</v>
      </c>
      <c r="I30" s="1">
        <v>6.0</v>
      </c>
      <c r="J30" s="1">
        <v>40.0</v>
      </c>
      <c r="K30" s="1">
        <v>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280.0</v>
      </c>
      <c r="C31" s="1">
        <v>304.0</v>
      </c>
      <c r="D31" s="1">
        <v>323.0</v>
      </c>
      <c r="E31" s="1">
        <v>347.0</v>
      </c>
      <c r="F31" s="1">
        <v>233.0</v>
      </c>
      <c r="G31" s="1">
        <v>231.0</v>
      </c>
      <c r="H31" s="1">
        <v>233.0</v>
      </c>
      <c r="I31" s="1">
        <v>371.0</v>
      </c>
      <c r="J31" s="1">
        <v>360.0</v>
      </c>
      <c r="K31" s="1">
        <v>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399.0</v>
      </c>
      <c r="C32" s="1">
        <v>357.0</v>
      </c>
      <c r="D32" s="1">
        <v>364.0</v>
      </c>
      <c r="E32" s="1">
        <v>470.0</v>
      </c>
      <c r="F32" s="1">
        <v>401.0</v>
      </c>
      <c r="G32" s="1">
        <v>337.0</v>
      </c>
      <c r="H32" s="1">
        <v>288.0</v>
      </c>
      <c r="I32" s="1">
        <v>738.0</v>
      </c>
      <c r="J32" s="1">
        <v>793.0</v>
      </c>
      <c r="K32" s="1">
        <v>853.0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6.0</v>
      </c>
      <c r="H33" s="1">
        <v>10.0</v>
      </c>
      <c r="I33" s="1">
        <v>45.0</v>
      </c>
      <c r="J33" s="1">
        <v>30.0</v>
      </c>
      <c r="K33" s="1">
        <v>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95.0</v>
      </c>
      <c r="C34" s="1">
        <v>81.0</v>
      </c>
      <c r="D34" s="1">
        <v>80.0</v>
      </c>
      <c r="E34" s="1">
        <v>88.0</v>
      </c>
      <c r="F34" s="1">
        <v>47.0</v>
      </c>
      <c r="G34" s="1">
        <v>48.0</v>
      </c>
      <c r="H34" s="1">
        <v>49.0</v>
      </c>
      <c r="I34" s="1">
        <v>47.0</v>
      </c>
      <c r="J34" s="1">
        <v>29.0</v>
      </c>
      <c r="K34" s="1">
        <v>28.0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104.0</v>
      </c>
      <c r="C35" s="1">
        <v>76.0</v>
      </c>
      <c r="D35" s="1">
        <v>55.0</v>
      </c>
      <c r="E35" s="1">
        <v>83.0</v>
      </c>
      <c r="F35" s="1">
        <v>78.0</v>
      </c>
      <c r="G35" s="1">
        <v>76.0</v>
      </c>
      <c r="H35" s="1">
        <v>77.0</v>
      </c>
      <c r="I35" s="1">
        <v>87.0</v>
      </c>
      <c r="J35" s="1">
        <v>54.0</v>
      </c>
      <c r="K35" s="1">
        <v>52.0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34.0</v>
      </c>
      <c r="C36" s="1">
        <v>21.0</v>
      </c>
      <c r="D36" s="1">
        <v>45.0</v>
      </c>
      <c r="E36" s="1">
        <v>32.0</v>
      </c>
      <c r="F36" s="1">
        <v>41.0</v>
      </c>
      <c r="G36" s="1">
        <v>28.0</v>
      </c>
      <c r="H36" s="1">
        <v>50.0</v>
      </c>
      <c r="I36" s="1">
        <v>49.0</v>
      </c>
      <c r="J36" s="1">
        <v>61.0</v>
      </c>
      <c r="K36" s="1">
        <v>61.0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912.0</v>
      </c>
      <c r="C37" s="1">
        <v>840.0</v>
      </c>
      <c r="D37" s="1">
        <v>867.0</v>
      </c>
      <c r="E37" s="1">
        <v>1020.0</v>
      </c>
      <c r="F37" s="1">
        <v>801.0</v>
      </c>
      <c r="G37" s="1">
        <v>728.0</v>
      </c>
      <c r="H37" s="1">
        <v>709.0</v>
      </c>
      <c r="I37" s="1">
        <v>1340.0</v>
      </c>
      <c r="J37" s="1">
        <v>1330.0</v>
      </c>
      <c r="K37" s="1">
        <v>1310.0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54.0</v>
      </c>
      <c r="C38" s="1">
        <v>54.0</v>
      </c>
      <c r="D38" s="1">
        <v>54.0</v>
      </c>
      <c r="E38" s="1">
        <v>54.0</v>
      </c>
      <c r="F38" s="1">
        <v>54.0</v>
      </c>
      <c r="G38" s="1">
        <v>54.0</v>
      </c>
      <c r="H38" s="1">
        <v>54.0</v>
      </c>
      <c r="I38" s="1">
        <v>54.0</v>
      </c>
      <c r="J38" s="1">
        <v>54.0</v>
      </c>
      <c r="K38" s="1">
        <v>54.0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54.0</v>
      </c>
      <c r="C39" s="1">
        <v>54.0</v>
      </c>
      <c r="D39" s="1">
        <v>57.0</v>
      </c>
      <c r="E39" s="1">
        <v>62.0</v>
      </c>
      <c r="F39" s="1">
        <v>62.0</v>
      </c>
      <c r="G39" s="1">
        <v>59.0</v>
      </c>
      <c r="H39" s="1">
        <v>63.0</v>
      </c>
      <c r="I39" s="1">
        <v>64.0</v>
      </c>
      <c r="J39" s="1">
        <v>60.0</v>
      </c>
      <c r="K39" s="1">
        <v>58.0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>
        <v>919.0</v>
      </c>
      <c r="C40" s="1">
        <v>963.0</v>
      </c>
      <c r="D40" s="1">
        <v>963.0</v>
      </c>
      <c r="E40" s="1">
        <v>948.0</v>
      </c>
      <c r="F40" s="1">
        <v>770.0</v>
      </c>
      <c r="G40" s="1">
        <v>726.0</v>
      </c>
      <c r="H40" s="1">
        <v>723.0</v>
      </c>
      <c r="I40" s="1">
        <v>706.0</v>
      </c>
      <c r="J40" s="1">
        <v>499.0</v>
      </c>
      <c r="K40" s="1">
        <v>420.0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-170.0</v>
      </c>
      <c r="C41" s="1">
        <v>-165.0</v>
      </c>
      <c r="D41" s="1">
        <v>-163.0</v>
      </c>
      <c r="E41" s="1">
        <v>-162.0</v>
      </c>
      <c r="F41" s="1">
        <v>-157.0</v>
      </c>
      <c r="G41" s="1">
        <v>-152.0</v>
      </c>
      <c r="H41" s="1">
        <v>-151.0</v>
      </c>
      <c r="I41" s="1">
        <v>-148.0</v>
      </c>
      <c r="J41" s="1">
        <v>-144.0</v>
      </c>
      <c r="K41" s="1">
        <v>-140.0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86</v>
      </c>
      <c r="B42" s="1">
        <v>-155.0</v>
      </c>
      <c r="C42" s="1">
        <v>-190.0</v>
      </c>
      <c r="D42" s="1">
        <v>-205.0</v>
      </c>
      <c r="E42" s="1">
        <v>-141.0</v>
      </c>
      <c r="F42" s="1">
        <v>-137.0</v>
      </c>
      <c r="G42" s="1">
        <v>-77.0</v>
      </c>
      <c r="H42" s="1">
        <v>-58.0</v>
      </c>
      <c r="I42" s="1">
        <v>-80.0</v>
      </c>
      <c r="J42" s="1">
        <v>-97.0</v>
      </c>
      <c r="K42" s="1">
        <v>-82.0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87</v>
      </c>
      <c r="B43" s="1">
        <v>649.0</v>
      </c>
      <c r="C43" s="1">
        <v>663.0</v>
      </c>
      <c r="D43" s="1">
        <v>654.0</v>
      </c>
      <c r="E43" s="1">
        <v>709.0</v>
      </c>
      <c r="F43" s="1">
        <v>539.0</v>
      </c>
      <c r="G43" s="1">
        <v>556.0</v>
      </c>
      <c r="H43" s="1">
        <v>578.0</v>
      </c>
      <c r="I43" s="1">
        <v>543.0</v>
      </c>
      <c r="J43" s="1">
        <v>318.0</v>
      </c>
      <c r="K43" s="1">
        <v>257.0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88</v>
      </c>
      <c r="B44" s="1">
        <v>649.0</v>
      </c>
      <c r="C44" s="1">
        <v>663.0</v>
      </c>
      <c r="D44" s="1">
        <v>654.0</v>
      </c>
      <c r="E44" s="1">
        <v>709.0</v>
      </c>
      <c r="F44" s="1">
        <v>539.0</v>
      </c>
      <c r="G44" s="1">
        <v>556.0</v>
      </c>
      <c r="H44" s="1">
        <v>578.0</v>
      </c>
      <c r="I44" s="1">
        <v>543.0</v>
      </c>
      <c r="J44" s="1">
        <v>318.0</v>
      </c>
      <c r="K44" s="1">
        <v>257.0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89</v>
      </c>
      <c r="B45" s="1">
        <v>1560.0</v>
      </c>
      <c r="C45" s="1">
        <v>1500.0</v>
      </c>
      <c r="D45" s="1">
        <v>1520.0</v>
      </c>
      <c r="E45" s="1">
        <v>1730.0</v>
      </c>
      <c r="F45" s="1">
        <v>1340.0</v>
      </c>
      <c r="G45" s="1">
        <v>1280.0</v>
      </c>
      <c r="H45" s="1">
        <v>1290.0</v>
      </c>
      <c r="I45" s="1">
        <v>1880.0</v>
      </c>
      <c r="J45" s="1">
        <v>1650.0</v>
      </c>
      <c r="K45" s="1">
        <v>1560.0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90</v>
      </c>
      <c r="B47" s="1">
        <v>43.0</v>
      </c>
      <c r="C47" s="1">
        <v>43.0</v>
      </c>
      <c r="D47" s="1">
        <v>43.0</v>
      </c>
      <c r="E47" s="1">
        <v>43.0</v>
      </c>
      <c r="F47" s="1">
        <v>44.0</v>
      </c>
      <c r="G47" s="1">
        <v>44.0</v>
      </c>
      <c r="H47" s="1">
        <v>44.0</v>
      </c>
      <c r="I47" s="1">
        <v>44.0</v>
      </c>
      <c r="J47" s="1">
        <v>44.0</v>
      </c>
      <c r="K47" s="1">
        <v>45.0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91</v>
      </c>
      <c r="B48" s="1">
        <v>43.0</v>
      </c>
      <c r="C48" s="1">
        <v>43.0</v>
      </c>
      <c r="D48" s="1">
        <v>43.0</v>
      </c>
      <c r="E48" s="1">
        <v>43.0</v>
      </c>
      <c r="F48" s="1">
        <v>43.0</v>
      </c>
      <c r="G48" s="1">
        <v>44.0</v>
      </c>
      <c r="H48" s="1">
        <v>44.0</v>
      </c>
      <c r="I48" s="1">
        <v>44.0</v>
      </c>
      <c r="J48" s="1">
        <v>44.0</v>
      </c>
      <c r="K48" s="1">
        <v>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92</v>
      </c>
      <c r="B49" s="1" t="s">
        <v>93</v>
      </c>
      <c r="C49" s="1" t="s">
        <v>94</v>
      </c>
      <c r="D49" s="1" t="s">
        <v>95</v>
      </c>
      <c r="E49" s="1" t="s">
        <v>96</v>
      </c>
      <c r="F49" s="1" t="s">
        <v>97</v>
      </c>
      <c r="G49" s="1" t="s">
        <v>98</v>
      </c>
      <c r="H49" s="1" t="s">
        <v>99</v>
      </c>
      <c r="I49" s="1" t="s">
        <v>100</v>
      </c>
      <c r="J49" s="1" t="s">
        <v>101</v>
      </c>
      <c r="K49" s="1" t="s">
        <v>102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488.0</v>
      </c>
      <c r="C50" s="1">
        <v>524.0</v>
      </c>
      <c r="D50" s="1">
        <v>524.0</v>
      </c>
      <c r="E50" s="1">
        <v>567.0</v>
      </c>
      <c r="F50" s="1">
        <v>292.0</v>
      </c>
      <c r="G50" s="1">
        <v>321.0</v>
      </c>
      <c r="H50" s="1">
        <v>332.0</v>
      </c>
      <c r="I50" s="1">
        <v>150.0</v>
      </c>
      <c r="J50" s="1">
        <v>104.0</v>
      </c>
      <c r="K50" s="1">
        <v>42.0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104</v>
      </c>
      <c r="B51" s="1" t="s">
        <v>105</v>
      </c>
      <c r="C51" s="1" t="s">
        <v>106</v>
      </c>
      <c r="D51" s="1" t="s">
        <v>107</v>
      </c>
      <c r="E51" s="1" t="s">
        <v>108</v>
      </c>
      <c r="F51" s="1" t="s">
        <v>109</v>
      </c>
      <c r="G51" s="1" t="s">
        <v>110</v>
      </c>
      <c r="H51" s="1" t="s">
        <v>111</v>
      </c>
      <c r="I51" s="1" t="s">
        <v>112</v>
      </c>
      <c r="J51" s="1" t="s">
        <v>113</v>
      </c>
      <c r="K51" s="1" t="s">
        <v>114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405.0</v>
      </c>
      <c r="C52" s="1">
        <v>364.0</v>
      </c>
      <c r="D52" s="1">
        <v>373.0</v>
      </c>
      <c r="E52" s="1">
        <v>481.0</v>
      </c>
      <c r="F52" s="1">
        <v>412.0</v>
      </c>
      <c r="G52" s="1">
        <v>372.0</v>
      </c>
      <c r="H52" s="1">
        <v>328.0</v>
      </c>
      <c r="I52" s="1">
        <v>839.0</v>
      </c>
      <c r="J52" s="1">
        <v>880.0</v>
      </c>
      <c r="K52" s="1">
        <v>896.0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305.0</v>
      </c>
      <c r="C53" s="1">
        <v>259.0</v>
      </c>
      <c r="D53" s="1">
        <v>317.0</v>
      </c>
      <c r="E53" s="1">
        <v>365.0</v>
      </c>
      <c r="F53" s="1">
        <v>269.0</v>
      </c>
      <c r="G53" s="1">
        <v>245.0</v>
      </c>
      <c r="H53" s="1">
        <v>229.0</v>
      </c>
      <c r="I53" s="1">
        <v>700.0</v>
      </c>
      <c r="J53" s="1">
        <v>770.0</v>
      </c>
      <c r="K53" s="1">
        <v>846.0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-60.0</v>
      </c>
      <c r="C54" s="1">
        <v>-53.0</v>
      </c>
      <c r="D54" s="1">
        <v>-58.0</v>
      </c>
      <c r="E54" s="1">
        <v>-72.0</v>
      </c>
      <c r="F54" s="1">
        <v>-1.0</v>
      </c>
      <c r="G54" s="1">
        <v>-7.0</v>
      </c>
      <c r="H54" s="1">
        <v>47.0</v>
      </c>
      <c r="I54" s="1">
        <v>44.0</v>
      </c>
      <c r="J54" s="1">
        <v>34.0</v>
      </c>
      <c r="K54" s="1">
        <v>28.0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36.0</v>
      </c>
      <c r="H55" s="1">
        <v>47.0</v>
      </c>
      <c r="I55" s="1">
        <v>45.0</v>
      </c>
      <c r="J55" s="1">
        <v>46.0</v>
      </c>
      <c r="K55" s="1">
        <v>53.0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119</v>
      </c>
      <c r="B56" s="1">
        <v>4.0</v>
      </c>
      <c r="C56" s="1">
        <v>4.0</v>
      </c>
      <c r="D56" s="1">
        <v>4.0</v>
      </c>
      <c r="E56" s="1">
        <v>4.0</v>
      </c>
      <c r="F56" s="1">
        <v>6.0</v>
      </c>
      <c r="G56" s="1">
        <v>6.0</v>
      </c>
      <c r="H56" s="1">
        <v>6.0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120</v>
      </c>
      <c r="B57" s="1">
        <v>-25.0</v>
      </c>
      <c r="C57" s="1">
        <v>-28.0</v>
      </c>
      <c r="D57" s="1">
        <v>-21.0</v>
      </c>
      <c r="E57" s="1">
        <v>-22.0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121</v>
      </c>
      <c r="B58" s="1">
        <v>61.0</v>
      </c>
      <c r="C58" s="1">
        <v>60.0</v>
      </c>
      <c r="D58" s="1">
        <v>66.0</v>
      </c>
      <c r="E58" s="1">
        <v>60.0</v>
      </c>
      <c r="F58" s="1">
        <v>50.0</v>
      </c>
      <c r="G58" s="1">
        <v>59.0</v>
      </c>
      <c r="H58" s="1">
        <v>55.0</v>
      </c>
      <c r="I58" s="1">
        <v>87.0</v>
      </c>
      <c r="J58" s="1">
        <v>109.0</v>
      </c>
      <c r="K58" s="1">
        <v>82.0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122</v>
      </c>
      <c r="B59" s="1">
        <v>118.0</v>
      </c>
      <c r="C59" s="1">
        <v>116.0</v>
      </c>
      <c r="D59" s="1">
        <v>113.0</v>
      </c>
      <c r="E59" s="1">
        <v>117.0</v>
      </c>
      <c r="F59" s="1">
        <v>84.0</v>
      </c>
      <c r="G59" s="1">
        <v>92.0</v>
      </c>
      <c r="H59" s="1">
        <v>97.0</v>
      </c>
      <c r="I59" s="1">
        <v>139.0</v>
      </c>
      <c r="J59" s="1">
        <v>142.0</v>
      </c>
      <c r="K59" s="1">
        <v>150.0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123</v>
      </c>
      <c r="B60" s="1">
        <v>69.0</v>
      </c>
      <c r="C60" s="1">
        <v>71.0</v>
      </c>
      <c r="D60" s="1">
        <v>70.0</v>
      </c>
      <c r="E60" s="1">
        <v>74.0</v>
      </c>
      <c r="F60" s="1">
        <v>38.0</v>
      </c>
      <c r="G60" s="1">
        <v>39.0</v>
      </c>
      <c r="H60" s="1">
        <v>43.0</v>
      </c>
      <c r="I60" s="1">
        <v>53.0</v>
      </c>
      <c r="J60" s="1">
        <v>57.0</v>
      </c>
      <c r="K60" s="1">
        <v>66.0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124</v>
      </c>
      <c r="B61" s="1">
        <v>208.0</v>
      </c>
      <c r="C61" s="1">
        <v>205.0</v>
      </c>
      <c r="D61" s="1">
        <v>193.0</v>
      </c>
      <c r="E61" s="1">
        <v>221.0</v>
      </c>
      <c r="F61" s="1">
        <v>164.0</v>
      </c>
      <c r="G61" s="1">
        <v>163.0</v>
      </c>
      <c r="H61" s="1">
        <v>174.0</v>
      </c>
      <c r="I61" s="1">
        <v>236.0</v>
      </c>
      <c r="J61" s="1">
        <v>23.0</v>
      </c>
      <c r="K61" s="1">
        <v>24.0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125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228.0</v>
      </c>
      <c r="K62" s="1">
        <v>233.0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126</v>
      </c>
      <c r="B63" s="1">
        <v>1420.0</v>
      </c>
      <c r="C63" s="1">
        <v>1440.0</v>
      </c>
      <c r="D63" s="1">
        <v>1480.0</v>
      </c>
      <c r="E63" s="1">
        <v>1660.0</v>
      </c>
      <c r="F63" s="1">
        <v>829.0</v>
      </c>
      <c r="G63" s="1">
        <v>838.0</v>
      </c>
      <c r="H63" s="1">
        <v>916.0</v>
      </c>
      <c r="I63" s="1">
        <v>1060.0</v>
      </c>
      <c r="J63" s="1">
        <v>1030.0</v>
      </c>
      <c r="K63" s="1">
        <v>1070.0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128</v>
      </c>
      <c r="B65" s="1">
        <v>2.0</v>
      </c>
      <c r="C65" s="1">
        <v>2.0</v>
      </c>
      <c r="D65" s="1">
        <v>1.0</v>
      </c>
      <c r="E65" s="1">
        <v>1.0</v>
      </c>
      <c r="F65" s="1">
        <v>1.0</v>
      </c>
      <c r="G65" s="1">
        <v>1.0</v>
      </c>
      <c r="H65" s="1">
        <v>2.0</v>
      </c>
      <c r="I65" s="1">
        <v>2.0</v>
      </c>
      <c r="J65" s="1">
        <v>5.0</v>
      </c>
      <c r="K65" s="1">
        <v>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1810.0</v>
      </c>
      <c r="C2" s="1">
        <v>1670.0</v>
      </c>
      <c r="D2" s="1">
        <v>1610.0</v>
      </c>
      <c r="E2" s="1">
        <v>1600.0</v>
      </c>
      <c r="F2" s="1">
        <v>866.0</v>
      </c>
      <c r="G2" s="1">
        <v>928.0</v>
      </c>
      <c r="H2" s="1">
        <v>916.0</v>
      </c>
      <c r="I2" s="1">
        <v>1080.0</v>
      </c>
      <c r="J2" s="1">
        <v>1490.0</v>
      </c>
      <c r="K2" s="1">
        <v>1390.0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1810.0</v>
      </c>
      <c r="C3" s="1">
        <v>1670.0</v>
      </c>
      <c r="D3" s="1">
        <v>1610.0</v>
      </c>
      <c r="E3" s="1">
        <v>1600.0</v>
      </c>
      <c r="F3" s="1">
        <v>866.0</v>
      </c>
      <c r="G3" s="1">
        <v>928.0</v>
      </c>
      <c r="H3" s="1">
        <v>916.0</v>
      </c>
      <c r="I3" s="1">
        <v>1080.0</v>
      </c>
      <c r="J3" s="1">
        <v>1490.0</v>
      </c>
      <c r="K3" s="1">
        <v>1390.0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1580.0</v>
      </c>
      <c r="C4" s="1">
        <v>1460.0</v>
      </c>
      <c r="D4" s="1">
        <v>1390.0</v>
      </c>
      <c r="E4" s="1">
        <v>1400.0</v>
      </c>
      <c r="F4" s="1">
        <v>736.0</v>
      </c>
      <c r="G4" s="1">
        <v>780.0</v>
      </c>
      <c r="H4" s="1">
        <v>758.0</v>
      </c>
      <c r="I4" s="1">
        <v>940.0</v>
      </c>
      <c r="J4" s="1">
        <v>1340.0</v>
      </c>
      <c r="K4" s="1">
        <v>1260.0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235.0</v>
      </c>
      <c r="C5" s="1">
        <v>203.0</v>
      </c>
      <c r="D5" s="1">
        <v>219.0</v>
      </c>
      <c r="E5" s="1">
        <v>193.0</v>
      </c>
      <c r="F5" s="1">
        <v>130.0</v>
      </c>
      <c r="G5" s="1">
        <v>148.0</v>
      </c>
      <c r="H5" s="1">
        <v>159.0</v>
      </c>
      <c r="I5" s="1">
        <v>145.0</v>
      </c>
      <c r="J5" s="1">
        <v>156.0</v>
      </c>
      <c r="K5" s="1">
        <v>130.0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129.0</v>
      </c>
      <c r="C6" s="1">
        <v>126.0</v>
      </c>
      <c r="D6" s="1">
        <v>192.0</v>
      </c>
      <c r="E6" s="1">
        <v>134.0</v>
      </c>
      <c r="F6" s="1">
        <v>97.0</v>
      </c>
      <c r="G6" s="1">
        <v>88.0</v>
      </c>
      <c r="H6" s="1">
        <v>98.0</v>
      </c>
      <c r="I6" s="1">
        <v>121.0</v>
      </c>
      <c r="J6" s="1">
        <v>121.0</v>
      </c>
      <c r="K6" s="1">
        <v>110.0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1.0</v>
      </c>
      <c r="C7" s="1">
        <v>0.0</v>
      </c>
      <c r="D7" s="1">
        <v>3.0</v>
      </c>
      <c r="E7" s="1">
        <v>4.0</v>
      </c>
      <c r="F7" s="1">
        <v>69.0</v>
      </c>
      <c r="G7" s="1">
        <v>72.0</v>
      </c>
      <c r="H7" s="1">
        <v>48.0</v>
      </c>
      <c r="I7" s="1">
        <v>46.0</v>
      </c>
      <c r="J7" s="1">
        <v>3.0</v>
      </c>
      <c r="K7" s="1">
        <v>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130.0</v>
      </c>
      <c r="C8" s="1">
        <v>127.0</v>
      </c>
      <c r="D8" s="1">
        <v>192.0</v>
      </c>
      <c r="E8" s="1">
        <v>134.0</v>
      </c>
      <c r="F8" s="1">
        <v>98.0</v>
      </c>
      <c r="G8" s="1">
        <v>89.0</v>
      </c>
      <c r="H8" s="1">
        <v>98.0</v>
      </c>
      <c r="I8" s="1">
        <v>122.0</v>
      </c>
      <c r="J8" s="1">
        <v>125.0</v>
      </c>
      <c r="K8" s="1">
        <v>110.0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105.0</v>
      </c>
      <c r="C9" s="1">
        <v>76.0</v>
      </c>
      <c r="D9" s="1">
        <v>26.0</v>
      </c>
      <c r="E9" s="1">
        <v>58.0</v>
      </c>
      <c r="F9" s="1">
        <v>32.0</v>
      </c>
      <c r="G9" s="1">
        <v>57.0</v>
      </c>
      <c r="H9" s="1">
        <v>60.0</v>
      </c>
      <c r="I9" s="1">
        <v>22.0</v>
      </c>
      <c r="J9" s="1">
        <v>31.0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-18.0</v>
      </c>
      <c r="C10" s="1">
        <v>-17.0</v>
      </c>
      <c r="D10" s="1">
        <v>-15.0</v>
      </c>
      <c r="E10" s="1">
        <v>-17.0</v>
      </c>
      <c r="F10" s="1">
        <v>-15.0</v>
      </c>
      <c r="G10" s="1">
        <v>-10.0</v>
      </c>
      <c r="H10" s="1">
        <v>-7.0</v>
      </c>
      <c r="I10" s="1">
        <v>-12.0</v>
      </c>
      <c r="J10" s="1">
        <v>-33.0</v>
      </c>
      <c r="K10" s="1">
        <v>-64.0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15.0</v>
      </c>
      <c r="C11" s="1">
        <v>28.0</v>
      </c>
      <c r="D11" s="1">
        <v>20.0</v>
      </c>
      <c r="E11" s="1">
        <v>23.0</v>
      </c>
      <c r="F11" s="1">
        <v>55.0</v>
      </c>
      <c r="G11" s="1">
        <v>1.0</v>
      </c>
      <c r="H11" s="1">
        <v>39.0</v>
      </c>
      <c r="I11" s="1">
        <v>7.0</v>
      </c>
      <c r="J11" s="1">
        <v>40.0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-18.0</v>
      </c>
      <c r="C12" s="1">
        <v>-17.0</v>
      </c>
      <c r="D12" s="1">
        <v>-15.0</v>
      </c>
      <c r="E12" s="1">
        <v>-17.0</v>
      </c>
      <c r="F12" s="1">
        <v>-15.0</v>
      </c>
      <c r="G12" s="1">
        <v>-9.0</v>
      </c>
      <c r="H12" s="1">
        <v>-6.0</v>
      </c>
      <c r="I12" s="1">
        <v>-12.0</v>
      </c>
      <c r="J12" s="1">
        <v>-32.0</v>
      </c>
      <c r="K12" s="1">
        <v>-63.0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1.0</v>
      </c>
      <c r="C13" s="1">
        <v>44.0</v>
      </c>
      <c r="D13" s="1">
        <v>1.0</v>
      </c>
      <c r="E13" s="1">
        <v>76.0</v>
      </c>
      <c r="F13" s="1">
        <v>-3.0</v>
      </c>
      <c r="G13" s="1">
        <v>2.0</v>
      </c>
      <c r="H13" s="1">
        <v>1.0</v>
      </c>
      <c r="I13" s="1">
        <v>2.0</v>
      </c>
      <c r="J13" s="1">
        <v>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-2.0</v>
      </c>
      <c r="C14" s="1">
        <v>-1.0</v>
      </c>
      <c r="D14" s="1">
        <v>-1.0</v>
      </c>
      <c r="E14" s="1">
        <v>-2.0</v>
      </c>
      <c r="F14" s="1">
        <v>8.0</v>
      </c>
      <c r="G14" s="1">
        <v>-2.0</v>
      </c>
      <c r="H14" s="1">
        <v>-6.0</v>
      </c>
      <c r="I14" s="1">
        <v>-4.0</v>
      </c>
      <c r="J14" s="1">
        <v>-8.0</v>
      </c>
      <c r="K14" s="1">
        <v>-9.0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85.0</v>
      </c>
      <c r="C15" s="1">
        <v>58.0</v>
      </c>
      <c r="D15" s="1">
        <v>11.0</v>
      </c>
      <c r="E15" s="1">
        <v>39.0</v>
      </c>
      <c r="F15" s="1">
        <v>22.0</v>
      </c>
      <c r="G15" s="1">
        <v>48.0</v>
      </c>
      <c r="H15" s="1">
        <v>49.0</v>
      </c>
      <c r="I15" s="1">
        <v>8.0</v>
      </c>
      <c r="J15" s="1">
        <v>-8.0</v>
      </c>
      <c r="K15" s="1">
        <v>-53.0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0.0</v>
      </c>
      <c r="E16" s="1">
        <v>0.0</v>
      </c>
      <c r="F16" s="1">
        <v>-44.0</v>
      </c>
      <c r="G16" s="1">
        <v>-8.0</v>
      </c>
      <c r="H16" s="1">
        <v>-11.0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0.0</v>
      </c>
      <c r="F17" s="1">
        <v>-5.0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-119.0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4.0</v>
      </c>
      <c r="C19" s="1">
        <v>21.0</v>
      </c>
      <c r="D19" s="1">
        <v>-21.0</v>
      </c>
      <c r="E19" s="1">
        <v>-2.0</v>
      </c>
      <c r="F19" s="1">
        <v>3.0</v>
      </c>
      <c r="G19" s="1">
        <v>2.0</v>
      </c>
      <c r="H19" s="1">
        <v>1.0</v>
      </c>
      <c r="I19" s="1">
        <v>5.0</v>
      </c>
      <c r="J19" s="1">
        <v>2.0</v>
      </c>
      <c r="K19" s="1">
        <v>-17.0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-3.0</v>
      </c>
      <c r="C20" s="1">
        <v>-1.0</v>
      </c>
      <c r="D20" s="1">
        <v>0.0</v>
      </c>
      <c r="E20" s="1">
        <v>0.0</v>
      </c>
      <c r="F20" s="1">
        <v>0.0</v>
      </c>
      <c r="G20" s="1">
        <v>0.0</v>
      </c>
      <c r="H20" s="1">
        <v>-90.0</v>
      </c>
      <c r="I20" s="1">
        <v>0.0</v>
      </c>
      <c r="J20" s="1">
        <v>-71.0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0.0</v>
      </c>
      <c r="D21" s="1">
        <v>0.0</v>
      </c>
      <c r="E21" s="1">
        <v>0.0</v>
      </c>
      <c r="F21" s="1">
        <v>-12.0</v>
      </c>
      <c r="G21" s="1">
        <v>-76.0</v>
      </c>
      <c r="H21" s="1">
        <v>-6.0</v>
      </c>
      <c r="I21" s="1">
        <v>0.0</v>
      </c>
      <c r="J21" s="1">
        <v>-8.0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87.0</v>
      </c>
      <c r="C22" s="1">
        <v>78.0</v>
      </c>
      <c r="D22" s="1">
        <v>10.0</v>
      </c>
      <c r="E22" s="1">
        <v>39.0</v>
      </c>
      <c r="F22" s="1">
        <v>7.0</v>
      </c>
      <c r="G22" s="1">
        <v>-34.0</v>
      </c>
      <c r="H22" s="1">
        <v>32.0</v>
      </c>
      <c r="I22" s="1">
        <v>13.0</v>
      </c>
      <c r="J22" s="1">
        <v>-204.0</v>
      </c>
      <c r="K22" s="1">
        <v>-71.0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18.0</v>
      </c>
      <c r="C23" s="1">
        <v>14.0</v>
      </c>
      <c r="D23" s="1">
        <v>-10.0</v>
      </c>
      <c r="E23" s="1">
        <v>31.0</v>
      </c>
      <c r="F23" s="1">
        <v>7.0</v>
      </c>
      <c r="G23" s="1">
        <v>-9.0</v>
      </c>
      <c r="H23" s="1">
        <v>11.0</v>
      </c>
      <c r="I23" s="1">
        <v>6.0</v>
      </c>
      <c r="J23" s="1">
        <v>-10.0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69.0</v>
      </c>
      <c r="C24" s="1">
        <v>64.0</v>
      </c>
      <c r="D24" s="1">
        <v>21.0</v>
      </c>
      <c r="E24" s="1">
        <v>7.0</v>
      </c>
      <c r="F24" s="1">
        <v>-44.0</v>
      </c>
      <c r="G24" s="1">
        <v>-25.0</v>
      </c>
      <c r="H24" s="1">
        <v>20.0</v>
      </c>
      <c r="I24" s="1">
        <v>6.0</v>
      </c>
      <c r="J24" s="1">
        <v>-194.0</v>
      </c>
      <c r="K24" s="1">
        <v>-78.0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0.0</v>
      </c>
      <c r="C25" s="1">
        <v>0.0</v>
      </c>
      <c r="D25" s="1">
        <v>0.0</v>
      </c>
      <c r="E25" s="1">
        <v>0.0</v>
      </c>
      <c r="F25" s="1">
        <v>-177.0</v>
      </c>
      <c r="G25" s="1">
        <v>3.0</v>
      </c>
      <c r="H25" s="1">
        <v>51.0</v>
      </c>
      <c r="I25" s="1">
        <v>21.0</v>
      </c>
      <c r="J25" s="1">
        <v>-9.0</v>
      </c>
      <c r="K25" s="1">
        <v>-95.0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69.0</v>
      </c>
      <c r="C26" s="1">
        <v>64.0</v>
      </c>
      <c r="D26" s="1">
        <v>21.0</v>
      </c>
      <c r="E26" s="1">
        <v>7.0</v>
      </c>
      <c r="F26" s="1">
        <v>-178.0</v>
      </c>
      <c r="G26" s="1">
        <v>-21.0</v>
      </c>
      <c r="H26" s="1">
        <v>21.0</v>
      </c>
      <c r="I26" s="1">
        <v>6.0</v>
      </c>
      <c r="J26" s="1">
        <v>-194.0</v>
      </c>
      <c r="K26" s="1">
        <v>-79.0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69.0</v>
      </c>
      <c r="C27" s="1">
        <v>64.0</v>
      </c>
      <c r="D27" s="1">
        <v>21.0</v>
      </c>
      <c r="E27" s="1">
        <v>7.0</v>
      </c>
      <c r="F27" s="1">
        <v>-178.0</v>
      </c>
      <c r="G27" s="1">
        <v>-21.0</v>
      </c>
      <c r="H27" s="1">
        <v>21.0</v>
      </c>
      <c r="I27" s="1">
        <v>6.0</v>
      </c>
      <c r="J27" s="1">
        <v>-194.0</v>
      </c>
      <c r="K27" s="1">
        <v>-79.0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>
        <v>69.0</v>
      </c>
      <c r="C28" s="1">
        <v>64.0</v>
      </c>
      <c r="D28" s="1">
        <v>21.0</v>
      </c>
      <c r="E28" s="1">
        <v>7.0</v>
      </c>
      <c r="F28" s="1">
        <v>-178.0</v>
      </c>
      <c r="G28" s="1">
        <v>-21.0</v>
      </c>
      <c r="H28" s="1">
        <v>21.0</v>
      </c>
      <c r="I28" s="1">
        <v>6.0</v>
      </c>
      <c r="J28" s="1">
        <v>-194.0</v>
      </c>
      <c r="K28" s="1">
        <v>-79.0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69.0</v>
      </c>
      <c r="C29" s="1">
        <v>64.0</v>
      </c>
      <c r="D29" s="1">
        <v>21.0</v>
      </c>
      <c r="E29" s="1">
        <v>7.0</v>
      </c>
      <c r="F29" s="1">
        <v>-44.0</v>
      </c>
      <c r="G29" s="1">
        <v>-25.0</v>
      </c>
      <c r="H29" s="1">
        <v>20.0</v>
      </c>
      <c r="I29" s="1">
        <v>6.0</v>
      </c>
      <c r="J29" s="1">
        <v>-194.0</v>
      </c>
      <c r="K29" s="1">
        <v>-78.0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1" t="s">
        <v>167</v>
      </c>
      <c r="K31" s="1" t="s">
        <v>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170</v>
      </c>
      <c r="G32" s="1" t="s">
        <v>171</v>
      </c>
      <c r="H32" s="1" t="s">
        <v>172</v>
      </c>
      <c r="I32" s="1" t="s">
        <v>173</v>
      </c>
      <c r="J32" s="1" t="s">
        <v>167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43.0</v>
      </c>
      <c r="C33" s="1">
        <v>43.0</v>
      </c>
      <c r="D33" s="1">
        <v>43.0</v>
      </c>
      <c r="E33" s="1">
        <v>43.0</v>
      </c>
      <c r="F33" s="1">
        <v>43.0</v>
      </c>
      <c r="G33" s="1">
        <v>44.0</v>
      </c>
      <c r="H33" s="1">
        <v>44.0</v>
      </c>
      <c r="I33" s="1">
        <v>44.0</v>
      </c>
      <c r="J33" s="1">
        <v>44.0</v>
      </c>
      <c r="K33" s="1">
        <v>45.0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177</v>
      </c>
      <c r="C34" s="1" t="s">
        <v>178</v>
      </c>
      <c r="D34" s="1" t="s">
        <v>161</v>
      </c>
      <c r="E34" s="1" t="s">
        <v>162</v>
      </c>
      <c r="F34" s="1" t="s">
        <v>163</v>
      </c>
      <c r="G34" s="1" t="s">
        <v>164</v>
      </c>
      <c r="H34" s="1" t="s">
        <v>165</v>
      </c>
      <c r="I34" s="1" t="s">
        <v>173</v>
      </c>
      <c r="J34" s="1" t="s">
        <v>167</v>
      </c>
      <c r="K34" s="1" t="s">
        <v>168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177</v>
      </c>
      <c r="C35" s="1" t="s">
        <v>178</v>
      </c>
      <c r="D35" s="1" t="s">
        <v>161</v>
      </c>
      <c r="E35" s="1" t="s">
        <v>162</v>
      </c>
      <c r="F35" s="1" t="s">
        <v>170</v>
      </c>
      <c r="G35" s="1" t="s">
        <v>171</v>
      </c>
      <c r="H35" s="1" t="s">
        <v>172</v>
      </c>
      <c r="I35" s="1" t="s">
        <v>173</v>
      </c>
      <c r="J35" s="1" t="s">
        <v>167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44.0</v>
      </c>
      <c r="C36" s="1">
        <v>43.0</v>
      </c>
      <c r="D36" s="1">
        <v>44.0</v>
      </c>
      <c r="E36" s="1">
        <v>44.0</v>
      </c>
      <c r="F36" s="1">
        <v>43.0</v>
      </c>
      <c r="G36" s="1">
        <v>44.0</v>
      </c>
      <c r="H36" s="1">
        <v>44.0</v>
      </c>
      <c r="I36" s="1">
        <v>44.0</v>
      </c>
      <c r="J36" s="1">
        <v>44.0</v>
      </c>
      <c r="K36" s="1">
        <v>45.0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182</v>
      </c>
      <c r="C37" s="1" t="s">
        <v>183</v>
      </c>
      <c r="D37" s="1" t="s">
        <v>166</v>
      </c>
      <c r="E37" s="1" t="s">
        <v>184</v>
      </c>
      <c r="F37" s="1" t="s">
        <v>185</v>
      </c>
      <c r="G37" s="1" t="s">
        <v>186</v>
      </c>
      <c r="H37" s="1" t="s">
        <v>186</v>
      </c>
      <c r="I37" s="1" t="s">
        <v>187</v>
      </c>
      <c r="J37" s="1" t="s">
        <v>188</v>
      </c>
      <c r="K37" s="1" t="s">
        <v>189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191</v>
      </c>
      <c r="C38" s="1" t="s">
        <v>192</v>
      </c>
      <c r="D38" s="1" t="s">
        <v>166</v>
      </c>
      <c r="E38" s="1" t="s">
        <v>193</v>
      </c>
      <c r="F38" s="1" t="s">
        <v>185</v>
      </c>
      <c r="G38" s="1" t="s">
        <v>186</v>
      </c>
      <c r="H38" s="1" t="s">
        <v>186</v>
      </c>
      <c r="I38" s="1" t="s">
        <v>187</v>
      </c>
      <c r="J38" s="1" t="s">
        <v>188</v>
      </c>
      <c r="K38" s="1" t="s">
        <v>189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195</v>
      </c>
      <c r="C39" s="1" t="s">
        <v>165</v>
      </c>
      <c r="D39" s="1" t="s">
        <v>196</v>
      </c>
      <c r="E39" s="1" t="s">
        <v>197</v>
      </c>
      <c r="F39" s="1" t="s">
        <v>197</v>
      </c>
      <c r="G39" s="1" t="s">
        <v>197</v>
      </c>
      <c r="H39" s="1" t="s">
        <v>198</v>
      </c>
      <c r="I39" s="1" t="s">
        <v>184</v>
      </c>
      <c r="J39" s="1" t="s">
        <v>199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>
        <v>27.0</v>
      </c>
      <c r="C40" s="1" t="s">
        <v>201</v>
      </c>
      <c r="D40" s="1" t="s">
        <v>202</v>
      </c>
      <c r="E40" s="1" t="s">
        <v>203</v>
      </c>
      <c r="F40" s="1" t="s">
        <v>204</v>
      </c>
      <c r="G40" s="1" t="s">
        <v>205</v>
      </c>
      <c r="H40" s="1" t="s">
        <v>206</v>
      </c>
      <c r="I40" s="1" t="s">
        <v>207</v>
      </c>
      <c r="J40" s="1" t="s">
        <v>208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176.0</v>
      </c>
      <c r="C42" s="1">
        <v>140.0</v>
      </c>
      <c r="D42" s="1">
        <v>92.0</v>
      </c>
      <c r="E42" s="1">
        <v>134.0</v>
      </c>
      <c r="F42" s="1">
        <v>79.0</v>
      </c>
      <c r="G42" s="1">
        <v>109.0</v>
      </c>
      <c r="H42" s="1">
        <v>113.0</v>
      </c>
      <c r="I42" s="1">
        <v>84.0</v>
      </c>
      <c r="J42" s="1">
        <v>98.0</v>
      </c>
      <c r="K42" s="1">
        <v>83.0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111.0</v>
      </c>
      <c r="C43" s="1">
        <v>81.0</v>
      </c>
      <c r="D43" s="1">
        <v>31.0</v>
      </c>
      <c r="E43" s="1">
        <v>63.0</v>
      </c>
      <c r="F43" s="1">
        <v>38.0</v>
      </c>
      <c r="G43" s="1">
        <v>65.0</v>
      </c>
      <c r="H43" s="1">
        <v>68.0</v>
      </c>
      <c r="I43" s="1">
        <v>32.0</v>
      </c>
      <c r="J43" s="1">
        <v>41.0</v>
      </c>
      <c r="K43" s="1">
        <v>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105.0</v>
      </c>
      <c r="C44" s="1">
        <v>76.0</v>
      </c>
      <c r="D44" s="1">
        <v>26.0</v>
      </c>
      <c r="E44" s="1">
        <v>58.0</v>
      </c>
      <c r="F44" s="1">
        <v>32.0</v>
      </c>
      <c r="G44" s="1">
        <v>57.0</v>
      </c>
      <c r="H44" s="1">
        <v>60.0</v>
      </c>
      <c r="I44" s="1">
        <v>22.0</v>
      </c>
      <c r="J44" s="1">
        <v>31.0</v>
      </c>
      <c r="K44" s="1">
        <v>19.0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113.0</v>
      </c>
      <c r="H45" s="1">
        <v>119.0</v>
      </c>
      <c r="I45" s="1">
        <v>90.0</v>
      </c>
      <c r="J45" s="1">
        <v>104.0</v>
      </c>
      <c r="K45" s="1">
        <v>89.0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1810.0</v>
      </c>
      <c r="C46" s="1">
        <v>1670.0</v>
      </c>
      <c r="D46" s="1">
        <v>1610.0</v>
      </c>
      <c r="E46" s="1">
        <v>1600.0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 t="s">
        <v>215</v>
      </c>
      <c r="C47" s="1" t="s">
        <v>216</v>
      </c>
      <c r="D47" s="1" t="s">
        <v>217</v>
      </c>
      <c r="E47" s="1" t="s">
        <v>218</v>
      </c>
      <c r="F47" s="1" t="s">
        <v>219</v>
      </c>
      <c r="G47" s="1" t="s">
        <v>220</v>
      </c>
      <c r="H47" s="1" t="s">
        <v>221</v>
      </c>
      <c r="I47" s="1" t="s">
        <v>222</v>
      </c>
      <c r="J47" s="1" t="s">
        <v>223</v>
      </c>
      <c r="K47" s="1" t="s">
        <v>224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3.0</v>
      </c>
      <c r="C48" s="1">
        <v>3.0</v>
      </c>
      <c r="D48" s="1">
        <v>1.0</v>
      </c>
      <c r="E48" s="1">
        <v>-1.0</v>
      </c>
      <c r="F48" s="1">
        <v>44.0</v>
      </c>
      <c r="G48" s="1">
        <v>-28.0</v>
      </c>
      <c r="H48" s="1">
        <v>-4.0</v>
      </c>
      <c r="I48" s="1">
        <v>1.0</v>
      </c>
      <c r="J48" s="1">
        <v>-56.0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24.0</v>
      </c>
      <c r="C49" s="1">
        <v>12.0</v>
      </c>
      <c r="D49" s="1">
        <v>10.0</v>
      </c>
      <c r="E49" s="1">
        <v>14.0</v>
      </c>
      <c r="F49" s="1">
        <v>14.0</v>
      </c>
      <c r="G49" s="1">
        <v>14.0</v>
      </c>
      <c r="H49" s="1">
        <v>18.0</v>
      </c>
      <c r="I49" s="1">
        <v>20.0</v>
      </c>
      <c r="J49" s="1">
        <v>14.0</v>
      </c>
      <c r="K49" s="1">
        <v>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27.0</v>
      </c>
      <c r="C50" s="1">
        <v>15.0</v>
      </c>
      <c r="D50" s="1">
        <v>11.0</v>
      </c>
      <c r="E50" s="1">
        <v>12.0</v>
      </c>
      <c r="F50" s="1">
        <v>15.0</v>
      </c>
      <c r="G50" s="1">
        <v>13.0</v>
      </c>
      <c r="H50" s="1">
        <v>13.0</v>
      </c>
      <c r="I50" s="1">
        <v>20.0</v>
      </c>
      <c r="J50" s="1">
        <v>13.0</v>
      </c>
      <c r="K50" s="1">
        <v>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-4.0</v>
      </c>
      <c r="C51" s="1">
        <v>-6.0</v>
      </c>
      <c r="D51" s="1">
        <v>-26.0</v>
      </c>
      <c r="E51" s="1">
        <v>15.0</v>
      </c>
      <c r="F51" s="1">
        <v>-8.0</v>
      </c>
      <c r="G51" s="1">
        <v>-24.0</v>
      </c>
      <c r="H51" s="1">
        <v>-64.0</v>
      </c>
      <c r="I51" s="1">
        <v>-92.0</v>
      </c>
      <c r="J51" s="1">
        <v>44.0</v>
      </c>
      <c r="K51" s="1">
        <v>-1.0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-5.0</v>
      </c>
      <c r="C52" s="1">
        <v>4.0</v>
      </c>
      <c r="D52" s="1">
        <v>4.0</v>
      </c>
      <c r="E52" s="1">
        <v>3.0</v>
      </c>
      <c r="F52" s="1">
        <v>1.0</v>
      </c>
      <c r="G52" s="1">
        <v>1.0</v>
      </c>
      <c r="H52" s="1">
        <v>-1.0</v>
      </c>
      <c r="I52" s="1">
        <v>-12.0</v>
      </c>
      <c r="J52" s="1">
        <v>-24.0</v>
      </c>
      <c r="K52" s="1">
        <v>-10.0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1">
        <v>-9.0</v>
      </c>
      <c r="C53" s="1">
        <v>-1.0</v>
      </c>
      <c r="D53" s="1">
        <v>-22.0</v>
      </c>
      <c r="E53" s="1">
        <v>19.0</v>
      </c>
      <c r="F53" s="1">
        <v>-7.0</v>
      </c>
      <c r="G53" s="1">
        <v>-22.0</v>
      </c>
      <c r="H53" s="1">
        <v>-2.0</v>
      </c>
      <c r="I53" s="1">
        <v>-13.0</v>
      </c>
      <c r="J53" s="1">
        <v>-24.0</v>
      </c>
      <c r="K53" s="1">
        <v>-12.0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53.0</v>
      </c>
      <c r="C54" s="1">
        <v>36.0</v>
      </c>
      <c r="D54" s="1">
        <v>6.0</v>
      </c>
      <c r="E54" s="1">
        <v>24.0</v>
      </c>
      <c r="F54" s="1">
        <v>14.0</v>
      </c>
      <c r="G54" s="1">
        <v>30.0</v>
      </c>
      <c r="H54" s="1">
        <v>30.0</v>
      </c>
      <c r="I54" s="1">
        <v>5.0</v>
      </c>
      <c r="J54" s="1">
        <v>-5.0</v>
      </c>
      <c r="K54" s="1">
        <v>-33.0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0.0</v>
      </c>
      <c r="C55" s="1">
        <v>0.0</v>
      </c>
      <c r="D55" s="1">
        <v>0.0</v>
      </c>
      <c r="E55" s="1">
        <v>2.0</v>
      </c>
      <c r="F55" s="1">
        <v>39.0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18.0</v>
      </c>
      <c r="C56" s="1">
        <v>17.0</v>
      </c>
      <c r="D56" s="1">
        <v>15.0</v>
      </c>
      <c r="E56" s="1">
        <v>19.0</v>
      </c>
      <c r="F56" s="1">
        <v>16.0</v>
      </c>
      <c r="G56" s="1">
        <v>10.0</v>
      </c>
      <c r="H56" s="1">
        <v>7.0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-3.0</v>
      </c>
      <c r="C57" s="1">
        <v>-2.0</v>
      </c>
      <c r="D57" s="1">
        <v>2.0</v>
      </c>
      <c r="E57" s="1">
        <v>-4.0</v>
      </c>
      <c r="F57" s="1">
        <v>-70.0</v>
      </c>
      <c r="G57" s="1">
        <v>77.0</v>
      </c>
      <c r="H57" s="1">
        <v>1.0</v>
      </c>
      <c r="I57" s="1">
        <v>1.0</v>
      </c>
      <c r="J57" s="1">
        <v>1.0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12.0</v>
      </c>
      <c r="C59" s="1">
        <v>10.0</v>
      </c>
      <c r="D59" s="1">
        <v>10.0</v>
      </c>
      <c r="E59" s="1">
        <v>10.0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4.0</v>
      </c>
      <c r="H60" s="1">
        <v>5.0</v>
      </c>
      <c r="I60" s="1">
        <v>5.0</v>
      </c>
      <c r="J60" s="1">
        <v>5.0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95.0</v>
      </c>
      <c r="H61" s="1">
        <v>95.0</v>
      </c>
      <c r="I61" s="1">
        <v>98.0</v>
      </c>
      <c r="J61" s="1">
        <v>1.0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3.0</v>
      </c>
      <c r="H62" s="1">
        <v>4.0</v>
      </c>
      <c r="I62" s="1">
        <v>4.0</v>
      </c>
      <c r="J62" s="1">
        <v>4.0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240</v>
      </c>
      <c r="B63" s="1">
        <v>7.0</v>
      </c>
      <c r="C63" s="1">
        <v>7.0</v>
      </c>
      <c r="D63" s="1">
        <v>5.0</v>
      </c>
      <c r="E63" s="1">
        <v>6.0</v>
      </c>
      <c r="F63" s="1">
        <v>6.0</v>
      </c>
      <c r="G63" s="1">
        <v>3.0</v>
      </c>
      <c r="H63" s="1">
        <v>5.0</v>
      </c>
      <c r="I63" s="1">
        <v>5.0</v>
      </c>
      <c r="J63" s="1">
        <v>83.0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241</v>
      </c>
      <c r="B64" s="1">
        <v>7.0</v>
      </c>
      <c r="C64" s="1">
        <v>7.0</v>
      </c>
      <c r="D64" s="1">
        <v>5.0</v>
      </c>
      <c r="E64" s="1">
        <v>6.0</v>
      </c>
      <c r="F64" s="1">
        <v>6.0</v>
      </c>
      <c r="G64" s="1">
        <v>3.0</v>
      </c>
      <c r="H64" s="1">
        <v>5.0</v>
      </c>
      <c r="I64" s="1">
        <v>5.0</v>
      </c>
      <c r="J64" s="1">
        <v>83.0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  <c r="H3" s="1" t="s">
        <v>250</v>
      </c>
      <c r="I3" s="1" t="s">
        <v>251</v>
      </c>
      <c r="J3" s="1" t="s">
        <v>252</v>
      </c>
      <c r="K3" s="1" t="s">
        <v>253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254</v>
      </c>
      <c r="B4" s="1" t="s">
        <v>255</v>
      </c>
      <c r="C4" s="1" t="s">
        <v>256</v>
      </c>
      <c r="D4" s="1" t="s">
        <v>257</v>
      </c>
      <c r="E4" s="1" t="s">
        <v>258</v>
      </c>
      <c r="F4" s="1" t="s">
        <v>259</v>
      </c>
      <c r="G4" s="1" t="s">
        <v>260</v>
      </c>
      <c r="H4" s="1" t="s">
        <v>261</v>
      </c>
      <c r="I4" s="1" t="s">
        <v>262</v>
      </c>
      <c r="J4" s="1" t="s">
        <v>263</v>
      </c>
      <c r="K4" s="1" t="s">
        <v>264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 t="s">
        <v>266</v>
      </c>
      <c r="C5" s="1" t="s">
        <v>267</v>
      </c>
      <c r="D5" s="1" t="s">
        <v>268</v>
      </c>
      <c r="E5" s="1" t="s">
        <v>269</v>
      </c>
      <c r="F5" s="1" t="s">
        <v>270</v>
      </c>
      <c r="G5" s="1" t="s">
        <v>271</v>
      </c>
      <c r="H5" s="1" t="s">
        <v>272</v>
      </c>
      <c r="I5" s="1" t="s">
        <v>273</v>
      </c>
      <c r="J5" s="1" t="s">
        <v>274</v>
      </c>
      <c r="K5" s="1" t="s">
        <v>275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276</v>
      </c>
      <c r="B6" s="1" t="s">
        <v>266</v>
      </c>
      <c r="C6" s="1" t="s">
        <v>267</v>
      </c>
      <c r="D6" s="1" t="s">
        <v>268</v>
      </c>
      <c r="E6" s="1" t="s">
        <v>269</v>
      </c>
      <c r="F6" s="1" t="s">
        <v>270</v>
      </c>
      <c r="G6" s="1" t="s">
        <v>271</v>
      </c>
      <c r="H6" s="1" t="s">
        <v>272</v>
      </c>
      <c r="I6" s="1" t="s">
        <v>273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278</v>
      </c>
      <c r="B8" s="1" t="s">
        <v>279</v>
      </c>
      <c r="C8" s="1" t="s">
        <v>100</v>
      </c>
      <c r="D8" s="1" t="s">
        <v>280</v>
      </c>
      <c r="E8" s="1" t="s">
        <v>281</v>
      </c>
      <c r="F8" s="1" t="s">
        <v>282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305</v>
      </c>
      <c r="H10" s="1" t="s">
        <v>306</v>
      </c>
      <c r="I10" s="1" t="s">
        <v>307</v>
      </c>
      <c r="J10" s="1" t="s">
        <v>308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309</v>
      </c>
      <c r="B11" s="1" t="s">
        <v>310</v>
      </c>
      <c r="C11" s="1" t="s">
        <v>311</v>
      </c>
      <c r="D11" s="1" t="s">
        <v>312</v>
      </c>
      <c r="E11" s="1" t="s">
        <v>313</v>
      </c>
      <c r="F11" s="1" t="s">
        <v>314</v>
      </c>
      <c r="G11" s="1" t="s">
        <v>315</v>
      </c>
      <c r="H11" s="1" t="s">
        <v>316</v>
      </c>
      <c r="I11" s="1" t="s">
        <v>317</v>
      </c>
      <c r="J11" s="1" t="s">
        <v>318</v>
      </c>
      <c r="K11" s="1" t="s">
        <v>319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321</v>
      </c>
      <c r="C12" s="1" t="s">
        <v>256</v>
      </c>
      <c r="D12" s="1" t="s">
        <v>322</v>
      </c>
      <c r="E12" s="1" t="s">
        <v>323</v>
      </c>
      <c r="F12" s="1" t="s">
        <v>324</v>
      </c>
      <c r="G12" s="1" t="s">
        <v>325</v>
      </c>
      <c r="H12" s="1" t="s">
        <v>308</v>
      </c>
      <c r="I12" s="1" t="s">
        <v>326</v>
      </c>
      <c r="J12" s="1" t="s">
        <v>327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331</v>
      </c>
      <c r="D13" s="1" t="s">
        <v>332</v>
      </c>
      <c r="E13" s="1" t="s">
        <v>196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330</v>
      </c>
      <c r="C14" s="1" t="s">
        <v>331</v>
      </c>
      <c r="D14" s="1" t="s">
        <v>332</v>
      </c>
      <c r="E14" s="1" t="s">
        <v>196</v>
      </c>
      <c r="F14" s="1" t="s">
        <v>340</v>
      </c>
      <c r="G14" s="1" t="s">
        <v>341</v>
      </c>
      <c r="H14" s="1" t="s">
        <v>113</v>
      </c>
      <c r="I14" s="1" t="s">
        <v>342</v>
      </c>
      <c r="J14" s="1" t="s">
        <v>337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330</v>
      </c>
      <c r="C15" s="1" t="s">
        <v>331</v>
      </c>
      <c r="D15" s="1" t="s">
        <v>332</v>
      </c>
      <c r="E15" s="1" t="s">
        <v>196</v>
      </c>
      <c r="F15" s="1" t="s">
        <v>333</v>
      </c>
      <c r="G15" s="1" t="s">
        <v>334</v>
      </c>
      <c r="H15" s="1" t="s">
        <v>335</v>
      </c>
      <c r="I15" s="1" t="s">
        <v>336</v>
      </c>
      <c r="J15" s="1" t="s">
        <v>337</v>
      </c>
      <c r="K15" s="1" t="s">
        <v>338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196</v>
      </c>
      <c r="J16" s="1" t="s">
        <v>353</v>
      </c>
      <c r="K16" s="1" t="s">
        <v>354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356</v>
      </c>
      <c r="C17" s="1" t="s">
        <v>357</v>
      </c>
      <c r="D17" s="1" t="s">
        <v>358</v>
      </c>
      <c r="E17" s="1" t="s">
        <v>359</v>
      </c>
      <c r="F17" s="1" t="s">
        <v>360</v>
      </c>
      <c r="G17" s="1" t="s">
        <v>361</v>
      </c>
      <c r="H17" s="1" t="s">
        <v>362</v>
      </c>
      <c r="I17" s="1" t="s">
        <v>363</v>
      </c>
      <c r="J17" s="1" t="s">
        <v>364</v>
      </c>
      <c r="K17" s="1" t="s">
        <v>365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 t="s">
        <v>367</v>
      </c>
      <c r="C18" s="1" t="s">
        <v>368</v>
      </c>
      <c r="D18" s="1" t="s">
        <v>369</v>
      </c>
      <c r="E18" s="1" t="s">
        <v>370</v>
      </c>
      <c r="F18" s="1" t="s">
        <v>371</v>
      </c>
      <c r="G18" s="1" t="s">
        <v>372</v>
      </c>
      <c r="H18" s="1" t="s">
        <v>373</v>
      </c>
      <c r="I18" s="1" t="s">
        <v>374</v>
      </c>
      <c r="J18" s="1" t="s">
        <v>375</v>
      </c>
      <c r="K18" s="1" t="s">
        <v>376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377</v>
      </c>
      <c r="B20" s="1" t="s">
        <v>252</v>
      </c>
      <c r="C20" s="1" t="s">
        <v>378</v>
      </c>
      <c r="D20" s="1" t="s">
        <v>264</v>
      </c>
      <c r="E20" s="1" t="s">
        <v>379</v>
      </c>
      <c r="F20" s="1" t="s">
        <v>184</v>
      </c>
      <c r="G20" s="1" t="s">
        <v>380</v>
      </c>
      <c r="H20" s="1" t="s">
        <v>380</v>
      </c>
      <c r="I20" s="1" t="s">
        <v>381</v>
      </c>
      <c r="J20" s="1" t="s">
        <v>382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384</v>
      </c>
      <c r="B21" s="1" t="s">
        <v>385</v>
      </c>
      <c r="C21" s="1" t="s">
        <v>386</v>
      </c>
      <c r="D21" s="1" t="s">
        <v>387</v>
      </c>
      <c r="E21" s="1" t="s">
        <v>388</v>
      </c>
      <c r="F21" s="1" t="s">
        <v>257</v>
      </c>
      <c r="G21" s="1" t="s">
        <v>389</v>
      </c>
      <c r="H21" s="1" t="s">
        <v>390</v>
      </c>
      <c r="I21" s="1" t="s">
        <v>257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 t="s">
        <v>394</v>
      </c>
      <c r="C22" s="1" t="s">
        <v>395</v>
      </c>
      <c r="D22" s="1" t="s">
        <v>396</v>
      </c>
      <c r="E22" s="1" t="s">
        <v>397</v>
      </c>
      <c r="F22" s="1" t="s">
        <v>398</v>
      </c>
      <c r="G22" s="1" t="s">
        <v>399</v>
      </c>
      <c r="H22" s="1" t="s">
        <v>400</v>
      </c>
      <c r="I22" s="1" t="s">
        <v>401</v>
      </c>
      <c r="J22" s="1" t="s">
        <v>402</v>
      </c>
      <c r="K22" s="1" t="s">
        <v>403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404</v>
      </c>
      <c r="B23" s="1" t="s">
        <v>405</v>
      </c>
      <c r="C23" s="1" t="s">
        <v>406</v>
      </c>
      <c r="D23" s="1" t="s">
        <v>407</v>
      </c>
      <c r="E23" s="1" t="s">
        <v>407</v>
      </c>
      <c r="F23" s="1" t="s">
        <v>408</v>
      </c>
      <c r="G23" s="1" t="s">
        <v>409</v>
      </c>
      <c r="H23" s="1" t="s">
        <v>410</v>
      </c>
      <c r="I23" s="1" t="s">
        <v>411</v>
      </c>
      <c r="J23" s="1" t="s">
        <v>412</v>
      </c>
      <c r="K23" s="1" t="s">
        <v>413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415</v>
      </c>
      <c r="B25" s="1" t="s">
        <v>416</v>
      </c>
      <c r="C25" s="1" t="s">
        <v>417</v>
      </c>
      <c r="D25" s="1" t="s">
        <v>418</v>
      </c>
      <c r="E25" s="1" t="s">
        <v>389</v>
      </c>
      <c r="F25" s="1" t="s">
        <v>419</v>
      </c>
      <c r="G25" s="1" t="s">
        <v>420</v>
      </c>
      <c r="H25" s="1" t="s">
        <v>388</v>
      </c>
      <c r="I25" s="1" t="s">
        <v>421</v>
      </c>
      <c r="J25" s="1" t="s">
        <v>259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424</v>
      </c>
      <c r="C26" s="1" t="s">
        <v>251</v>
      </c>
      <c r="D26" s="1" t="s">
        <v>425</v>
      </c>
      <c r="E26" s="1" t="s">
        <v>183</v>
      </c>
      <c r="F26" s="1" t="s">
        <v>426</v>
      </c>
      <c r="G26" s="1" t="s">
        <v>378</v>
      </c>
      <c r="H26" s="1" t="s">
        <v>114</v>
      </c>
      <c r="I26" s="1" t="s">
        <v>192</v>
      </c>
      <c r="J26" s="1" t="s">
        <v>382</v>
      </c>
      <c r="K26" s="1" t="s">
        <v>427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428</v>
      </c>
      <c r="B27" s="1" t="s">
        <v>429</v>
      </c>
      <c r="C27" s="1" t="s">
        <v>195</v>
      </c>
      <c r="D27" s="1" t="s">
        <v>429</v>
      </c>
      <c r="E27" s="1" t="s">
        <v>430</v>
      </c>
      <c r="F27" s="1" t="s">
        <v>178</v>
      </c>
      <c r="G27" s="1" t="s">
        <v>429</v>
      </c>
      <c r="H27" s="1" t="s">
        <v>431</v>
      </c>
      <c r="I27" s="1" t="s">
        <v>432</v>
      </c>
      <c r="J27" s="1" t="s">
        <v>188</v>
      </c>
      <c r="K27" s="1" t="s">
        <v>433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434</v>
      </c>
      <c r="B28" s="1" t="s">
        <v>435</v>
      </c>
      <c r="C28" s="1" t="s">
        <v>436</v>
      </c>
      <c r="D28" s="1" t="s">
        <v>437</v>
      </c>
      <c r="E28" s="1" t="s">
        <v>438</v>
      </c>
      <c r="F28" s="1" t="s">
        <v>439</v>
      </c>
      <c r="G28" s="1" t="s">
        <v>440</v>
      </c>
      <c r="H28" s="1" t="s">
        <v>441</v>
      </c>
      <c r="I28" s="1" t="s">
        <v>442</v>
      </c>
      <c r="J28" s="1" t="s">
        <v>443</v>
      </c>
      <c r="K28" s="1" t="s">
        <v>444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445</v>
      </c>
      <c r="B29" s="1" t="s">
        <v>446</v>
      </c>
      <c r="C29" s="1" t="s">
        <v>447</v>
      </c>
      <c r="D29" s="1" t="s">
        <v>448</v>
      </c>
      <c r="E29" s="1" t="s">
        <v>449</v>
      </c>
      <c r="F29" s="1" t="s">
        <v>450</v>
      </c>
      <c r="G29" s="1" t="s">
        <v>451</v>
      </c>
      <c r="H29" s="1" t="s">
        <v>452</v>
      </c>
      <c r="I29" s="1" t="s">
        <v>453</v>
      </c>
      <c r="J29" s="1" t="s">
        <v>454</v>
      </c>
      <c r="K29" s="1" t="s">
        <v>455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 t="s">
        <v>457</v>
      </c>
      <c r="C30" s="1" t="s">
        <v>458</v>
      </c>
      <c r="D30" s="1" t="s">
        <v>459</v>
      </c>
      <c r="E30" s="1" t="s">
        <v>460</v>
      </c>
      <c r="F30" s="1" t="s">
        <v>461</v>
      </c>
      <c r="G30" s="1" t="s">
        <v>462</v>
      </c>
      <c r="H30" s="1" t="s">
        <v>463</v>
      </c>
      <c r="I30" s="1" t="s">
        <v>464</v>
      </c>
      <c r="J30" s="1" t="s">
        <v>465</v>
      </c>
      <c r="K30" s="1" t="s">
        <v>466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 t="s">
        <v>468</v>
      </c>
      <c r="C31" s="1" t="s">
        <v>469</v>
      </c>
      <c r="D31" s="1" t="s">
        <v>470</v>
      </c>
      <c r="E31" s="1" t="s">
        <v>471</v>
      </c>
      <c r="F31" s="1" t="s">
        <v>472</v>
      </c>
      <c r="G31" s="1" t="s">
        <v>473</v>
      </c>
      <c r="H31" s="1" t="s">
        <v>474</v>
      </c>
      <c r="I31" s="1" t="s">
        <v>475</v>
      </c>
      <c r="J31" s="1" t="s">
        <v>476</v>
      </c>
      <c r="K31" s="1" t="s">
        <v>477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479</v>
      </c>
      <c r="B33" s="1" t="s">
        <v>480</v>
      </c>
      <c r="C33" s="1" t="s">
        <v>481</v>
      </c>
      <c r="D33" s="1" t="s">
        <v>482</v>
      </c>
      <c r="E33" s="1" t="s">
        <v>483</v>
      </c>
      <c r="F33" s="1" t="s">
        <v>484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491</v>
      </c>
      <c r="C34" s="1" t="s">
        <v>492</v>
      </c>
      <c r="D34" s="1" t="s">
        <v>493</v>
      </c>
      <c r="E34" s="1" t="s">
        <v>494</v>
      </c>
      <c r="F34" s="1" t="s">
        <v>495</v>
      </c>
      <c r="G34" s="1" t="s">
        <v>496</v>
      </c>
      <c r="H34" s="1" t="s">
        <v>436</v>
      </c>
      <c r="I34" s="1" t="s">
        <v>497</v>
      </c>
      <c r="J34" s="1" t="s">
        <v>498</v>
      </c>
      <c r="K34" s="1" t="s">
        <v>499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500</v>
      </c>
      <c r="B35" s="1" t="s">
        <v>501</v>
      </c>
      <c r="C35" s="1" t="s">
        <v>502</v>
      </c>
      <c r="D35" s="1" t="s">
        <v>503</v>
      </c>
      <c r="E35" s="1" t="s">
        <v>504</v>
      </c>
      <c r="F35" s="1" t="s">
        <v>505</v>
      </c>
      <c r="G35" s="1" t="s">
        <v>506</v>
      </c>
      <c r="H35" s="1" t="s">
        <v>507</v>
      </c>
      <c r="I35" s="1" t="s">
        <v>508</v>
      </c>
      <c r="J35" s="1" t="s">
        <v>509</v>
      </c>
      <c r="K35" s="1" t="s">
        <v>510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511</v>
      </c>
      <c r="B36" s="1" t="s">
        <v>512</v>
      </c>
      <c r="C36" s="1" t="s">
        <v>513</v>
      </c>
      <c r="D36" s="1" t="s">
        <v>492</v>
      </c>
      <c r="E36" s="1" t="s">
        <v>514</v>
      </c>
      <c r="F36" s="1" t="s">
        <v>515</v>
      </c>
      <c r="G36" s="1" t="s">
        <v>516</v>
      </c>
      <c r="H36" s="1" t="s">
        <v>517</v>
      </c>
      <c r="I36" s="1" t="s">
        <v>518</v>
      </c>
      <c r="J36" s="1" t="s">
        <v>519</v>
      </c>
      <c r="K36" s="1" t="s">
        <v>520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521</v>
      </c>
      <c r="B37" s="1" t="s">
        <v>522</v>
      </c>
      <c r="C37" s="1" t="s">
        <v>523</v>
      </c>
      <c r="D37" s="1" t="s">
        <v>524</v>
      </c>
      <c r="E37" s="1" t="s">
        <v>525</v>
      </c>
      <c r="F37" s="1" t="s">
        <v>526</v>
      </c>
      <c r="G37" s="1" t="s">
        <v>527</v>
      </c>
      <c r="H37" s="1" t="s">
        <v>528</v>
      </c>
      <c r="I37" s="1" t="s">
        <v>529</v>
      </c>
      <c r="J37" s="1" t="s">
        <v>530</v>
      </c>
      <c r="K37" s="1" t="s">
        <v>531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532</v>
      </c>
      <c r="B38" s="1" t="s">
        <v>533</v>
      </c>
      <c r="C38" s="1" t="s">
        <v>534</v>
      </c>
      <c r="D38" s="1" t="s">
        <v>389</v>
      </c>
      <c r="E38" s="1" t="s">
        <v>258</v>
      </c>
      <c r="F38" s="1" t="s">
        <v>420</v>
      </c>
      <c r="G38" s="1" t="s">
        <v>535</v>
      </c>
      <c r="H38" s="1" t="s">
        <v>536</v>
      </c>
      <c r="I38" s="1" t="s">
        <v>537</v>
      </c>
      <c r="J38" s="1" t="s">
        <v>114</v>
      </c>
      <c r="K38" s="1" t="s">
        <v>538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539</v>
      </c>
      <c r="B39" s="1" t="s">
        <v>540</v>
      </c>
      <c r="C39" s="1">
        <v>8.0</v>
      </c>
      <c r="D39" s="1" t="s">
        <v>541</v>
      </c>
      <c r="E39" s="1" t="s">
        <v>542</v>
      </c>
      <c r="F39" s="1" t="s">
        <v>543</v>
      </c>
      <c r="G39" s="1" t="s">
        <v>544</v>
      </c>
      <c r="H39" s="1" t="s">
        <v>545</v>
      </c>
      <c r="I39" s="1" t="s">
        <v>546</v>
      </c>
      <c r="J39" s="1" t="s">
        <v>547</v>
      </c>
      <c r="K39" s="1" t="s">
        <v>548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549</v>
      </c>
      <c r="B40" s="1" t="s">
        <v>550</v>
      </c>
      <c r="C40" s="1" t="s">
        <v>551</v>
      </c>
      <c r="D40" s="1" t="s">
        <v>552</v>
      </c>
      <c r="E40" s="1" t="s">
        <v>187</v>
      </c>
      <c r="F40" s="1" t="s">
        <v>553</v>
      </c>
      <c r="G40" s="1" t="s">
        <v>554</v>
      </c>
      <c r="H40" s="1" t="s">
        <v>555</v>
      </c>
      <c r="I40" s="1" t="s">
        <v>556</v>
      </c>
      <c r="J40" s="1">
        <v>2.0</v>
      </c>
      <c r="K40" s="1" t="s">
        <v>557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558</v>
      </c>
      <c r="B41" s="1" t="s">
        <v>559</v>
      </c>
      <c r="C41" s="1" t="s">
        <v>560</v>
      </c>
      <c r="D41" s="1" t="s">
        <v>561</v>
      </c>
      <c r="E41" s="1" t="s">
        <v>562</v>
      </c>
      <c r="F41" s="1" t="s">
        <v>563</v>
      </c>
      <c r="G41" s="1" t="s">
        <v>351</v>
      </c>
      <c r="H41" s="1" t="s">
        <v>249</v>
      </c>
      <c r="I41" s="1" t="s">
        <v>564</v>
      </c>
      <c r="J41" s="1" t="s">
        <v>565</v>
      </c>
      <c r="K41" s="1" t="s">
        <v>566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567</v>
      </c>
      <c r="B42" s="1" t="s">
        <v>568</v>
      </c>
      <c r="C42" s="1" t="s">
        <v>537</v>
      </c>
      <c r="D42" s="1" t="s">
        <v>569</v>
      </c>
      <c r="E42" s="1" t="s">
        <v>570</v>
      </c>
      <c r="F42" s="1" t="s">
        <v>112</v>
      </c>
      <c r="G42" s="1" t="s">
        <v>571</v>
      </c>
      <c r="H42" s="1" t="s">
        <v>572</v>
      </c>
      <c r="I42" s="1" t="s">
        <v>573</v>
      </c>
      <c r="J42" s="1" t="s">
        <v>574</v>
      </c>
      <c r="K42" s="1" t="s">
        <v>575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394</v>
      </c>
      <c r="G43" s="1" t="s">
        <v>581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318</v>
      </c>
      <c r="C44" s="1" t="s">
        <v>405</v>
      </c>
      <c r="D44" s="1" t="s">
        <v>587</v>
      </c>
      <c r="E44" s="1" t="s">
        <v>588</v>
      </c>
      <c r="F44" s="1" t="s">
        <v>589</v>
      </c>
      <c r="G44" s="1" t="s">
        <v>590</v>
      </c>
      <c r="H44" s="1" t="s">
        <v>591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>
        <v>7.0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613</v>
      </c>
      <c r="I47" s="1" t="s">
        <v>614</v>
      </c>
      <c r="J47" s="1" t="s">
        <v>615</v>
      </c>
      <c r="K47" s="1" t="s">
        <v>616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617</v>
      </c>
      <c r="B48" s="1" t="s">
        <v>618</v>
      </c>
      <c r="C48" s="1" t="s">
        <v>619</v>
      </c>
      <c r="D48" s="1" t="s">
        <v>620</v>
      </c>
      <c r="E48" s="1" t="s">
        <v>361</v>
      </c>
      <c r="F48" s="1" t="s">
        <v>621</v>
      </c>
      <c r="G48" s="1" t="s">
        <v>622</v>
      </c>
      <c r="H48" s="1" t="s">
        <v>623</v>
      </c>
      <c r="I48" s="1" t="s">
        <v>624</v>
      </c>
      <c r="J48" s="1" t="s">
        <v>625</v>
      </c>
      <c r="K48" s="1" t="s">
        <v>626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627</v>
      </c>
      <c r="B49" s="1" t="s">
        <v>628</v>
      </c>
      <c r="C49" s="1" t="s">
        <v>629</v>
      </c>
      <c r="D49" s="1" t="s">
        <v>630</v>
      </c>
      <c r="E49" s="1" t="s">
        <v>631</v>
      </c>
      <c r="F49" s="1" t="s">
        <v>632</v>
      </c>
      <c r="G49" s="1" t="s">
        <v>633</v>
      </c>
      <c r="H49" s="1" t="s">
        <v>634</v>
      </c>
      <c r="I49" s="1" t="s">
        <v>635</v>
      </c>
      <c r="J49" s="1" t="s">
        <v>636</v>
      </c>
      <c r="K49" s="1" t="s">
        <v>637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638</v>
      </c>
      <c r="B50" s="1" t="s">
        <v>639</v>
      </c>
      <c r="C50" s="1" t="s">
        <v>640</v>
      </c>
      <c r="D50" s="1" t="s">
        <v>641</v>
      </c>
      <c r="E50" s="1" t="s">
        <v>642</v>
      </c>
      <c r="F50" s="1" t="s">
        <v>643</v>
      </c>
      <c r="G50" s="1" t="s">
        <v>644</v>
      </c>
      <c r="H50" s="1" t="s">
        <v>645</v>
      </c>
      <c r="I50" s="1" t="s">
        <v>646</v>
      </c>
      <c r="J50" s="1" t="s">
        <v>647</v>
      </c>
      <c r="K50" s="1" t="s">
        <v>648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649</v>
      </c>
      <c r="B51" s="1" t="s">
        <v>650</v>
      </c>
      <c r="C51" s="1" t="s">
        <v>651</v>
      </c>
      <c r="D51" s="1" t="s">
        <v>652</v>
      </c>
      <c r="E51" s="1" t="s">
        <v>653</v>
      </c>
      <c r="F51" s="1" t="s">
        <v>654</v>
      </c>
      <c r="G51" s="1">
        <v>0.0</v>
      </c>
      <c r="H51" s="1" t="s">
        <v>655</v>
      </c>
      <c r="I51" s="1" t="s">
        <v>656</v>
      </c>
      <c r="J51" s="1">
        <v>0.0</v>
      </c>
      <c r="K51" s="1" t="s">
        <v>657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658</v>
      </c>
      <c r="B52" s="1" t="s">
        <v>650</v>
      </c>
      <c r="C52" s="1" t="s">
        <v>651</v>
      </c>
      <c r="D52" s="1" t="s">
        <v>652</v>
      </c>
      <c r="E52" s="1" t="s">
        <v>653</v>
      </c>
      <c r="F52" s="1">
        <v>0.0</v>
      </c>
      <c r="G52" s="1" t="s">
        <v>659</v>
      </c>
      <c r="H52" s="1" t="s">
        <v>660</v>
      </c>
      <c r="I52" s="1" t="s">
        <v>661</v>
      </c>
      <c r="J52" s="1">
        <v>0.0</v>
      </c>
      <c r="K52" s="1" t="s">
        <v>662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663</v>
      </c>
      <c r="B53" s="1" t="s">
        <v>664</v>
      </c>
      <c r="C53" s="1" t="s">
        <v>665</v>
      </c>
      <c r="D53" s="1" t="s">
        <v>666</v>
      </c>
      <c r="E53" s="1" t="s">
        <v>667</v>
      </c>
      <c r="F53" s="1" t="s">
        <v>668</v>
      </c>
      <c r="G53" s="1" t="s">
        <v>669</v>
      </c>
      <c r="H53" s="1" t="s">
        <v>670</v>
      </c>
      <c r="I53" s="1" t="s">
        <v>671</v>
      </c>
      <c r="J53" s="1" t="s">
        <v>672</v>
      </c>
      <c r="K53" s="1" t="s">
        <v>673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674</v>
      </c>
      <c r="B54" s="1" t="s">
        <v>258</v>
      </c>
      <c r="C54" s="1" t="s">
        <v>675</v>
      </c>
      <c r="D54" s="1" t="s">
        <v>676</v>
      </c>
      <c r="E54" s="1" t="s">
        <v>677</v>
      </c>
      <c r="F54" s="1" t="s">
        <v>678</v>
      </c>
      <c r="G54" s="1">
        <v>0.0</v>
      </c>
      <c r="H54" s="1" t="s">
        <v>679</v>
      </c>
      <c r="I54" s="1">
        <v>-68.0</v>
      </c>
      <c r="J54" s="1">
        <v>0.0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681</v>
      </c>
      <c r="B55" s="1" t="s">
        <v>354</v>
      </c>
      <c r="C55" s="1" t="s">
        <v>319</v>
      </c>
      <c r="D55" s="1" t="s">
        <v>682</v>
      </c>
      <c r="E55" s="1" t="s">
        <v>683</v>
      </c>
      <c r="F55" s="1" t="s">
        <v>684</v>
      </c>
      <c r="G55" s="1" t="s">
        <v>685</v>
      </c>
      <c r="H55" s="1" t="s">
        <v>686</v>
      </c>
      <c r="I55" s="1" t="s">
        <v>687</v>
      </c>
      <c r="J55" s="1" t="s">
        <v>688</v>
      </c>
      <c r="K55" s="1" t="s">
        <v>689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690</v>
      </c>
      <c r="B56" s="1" t="s">
        <v>691</v>
      </c>
      <c r="C56" s="1" t="s">
        <v>692</v>
      </c>
      <c r="D56" s="1" t="s">
        <v>693</v>
      </c>
      <c r="E56" s="1" t="s">
        <v>694</v>
      </c>
      <c r="F56" s="1" t="s">
        <v>695</v>
      </c>
      <c r="G56" s="1" t="s">
        <v>696</v>
      </c>
      <c r="H56" s="1" t="s">
        <v>697</v>
      </c>
      <c r="I56" s="1" t="s">
        <v>698</v>
      </c>
      <c r="J56" s="1" t="s">
        <v>295</v>
      </c>
      <c r="K56" s="1" t="s">
        <v>699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700</v>
      </c>
      <c r="B57" s="1" t="s">
        <v>701</v>
      </c>
      <c r="C57" s="1" t="s">
        <v>702</v>
      </c>
      <c r="D57" s="1" t="s">
        <v>703</v>
      </c>
      <c r="E57" s="1" t="s">
        <v>593</v>
      </c>
      <c r="F57" s="1" t="s">
        <v>704</v>
      </c>
      <c r="G57" s="1" t="s">
        <v>705</v>
      </c>
      <c r="H57" s="1" t="s">
        <v>706</v>
      </c>
      <c r="I57" s="1" t="s">
        <v>707</v>
      </c>
      <c r="J57" s="1" t="s">
        <v>708</v>
      </c>
      <c r="K57" s="1" t="s">
        <v>709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710</v>
      </c>
      <c r="B58" s="1" t="s">
        <v>711</v>
      </c>
      <c r="C58" s="1" t="s">
        <v>712</v>
      </c>
      <c r="D58" s="1" t="s">
        <v>548</v>
      </c>
      <c r="E58" s="1" t="s">
        <v>713</v>
      </c>
      <c r="F58" s="1" t="s">
        <v>714</v>
      </c>
      <c r="G58" s="1" t="s">
        <v>715</v>
      </c>
      <c r="H58" s="1" t="s">
        <v>716</v>
      </c>
      <c r="I58" s="1" t="s">
        <v>717</v>
      </c>
      <c r="J58" s="1" t="s">
        <v>718</v>
      </c>
      <c r="K58" s="1" t="s">
        <v>719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720</v>
      </c>
      <c r="B59" s="1" t="s">
        <v>721</v>
      </c>
      <c r="C59" s="1" t="s">
        <v>722</v>
      </c>
      <c r="D59" s="1" t="s">
        <v>723</v>
      </c>
      <c r="E59" s="1" t="s">
        <v>724</v>
      </c>
      <c r="F59" s="1" t="s">
        <v>725</v>
      </c>
      <c r="G59" s="1" t="s">
        <v>726</v>
      </c>
      <c r="H59" s="1" t="s">
        <v>727</v>
      </c>
      <c r="I59" s="1" t="s">
        <v>728</v>
      </c>
      <c r="J59" s="1" t="s">
        <v>729</v>
      </c>
      <c r="K59" s="1" t="s">
        <v>730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731</v>
      </c>
      <c r="B60" s="1" t="s">
        <v>732</v>
      </c>
      <c r="C60" s="1" t="s">
        <v>733</v>
      </c>
      <c r="D60" s="1" t="s">
        <v>734</v>
      </c>
      <c r="E60" s="1" t="s">
        <v>735</v>
      </c>
      <c r="F60" s="1" t="s">
        <v>736</v>
      </c>
      <c r="G60" s="1" t="s">
        <v>737</v>
      </c>
      <c r="H60" s="1" t="s">
        <v>411</v>
      </c>
      <c r="I60" s="1" t="s">
        <v>738</v>
      </c>
      <c r="J60" s="1" t="s">
        <v>739</v>
      </c>
      <c r="K60" s="1" t="s">
        <v>740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741</v>
      </c>
      <c r="B61" s="1" t="s">
        <v>742</v>
      </c>
      <c r="C61" s="1" t="s">
        <v>743</v>
      </c>
      <c r="D61" s="1" t="s">
        <v>744</v>
      </c>
      <c r="E61" s="1" t="s">
        <v>745</v>
      </c>
      <c r="F61" s="1" t="s">
        <v>746</v>
      </c>
      <c r="G61" s="1" t="s">
        <v>747</v>
      </c>
      <c r="H61" s="1" t="s">
        <v>748</v>
      </c>
      <c r="I61" s="1" t="s">
        <v>749</v>
      </c>
      <c r="J61" s="1" t="s">
        <v>750</v>
      </c>
      <c r="K61" s="1" t="s">
        <v>751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752</v>
      </c>
      <c r="B62" s="1" t="s">
        <v>753</v>
      </c>
      <c r="C62" s="1" t="s">
        <v>754</v>
      </c>
      <c r="D62" s="1" t="s">
        <v>755</v>
      </c>
      <c r="E62" s="1" t="s">
        <v>756</v>
      </c>
      <c r="F62" s="1" t="s">
        <v>757</v>
      </c>
      <c r="G62" s="1" t="s">
        <v>758</v>
      </c>
      <c r="H62" s="1" t="s">
        <v>332</v>
      </c>
      <c r="I62" s="1" t="s">
        <v>759</v>
      </c>
      <c r="J62" s="1" t="s">
        <v>760</v>
      </c>
      <c r="K62" s="1" t="s">
        <v>761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762</v>
      </c>
      <c r="B63" s="1" t="s">
        <v>763</v>
      </c>
      <c r="C63" s="1" t="s">
        <v>764</v>
      </c>
      <c r="D63" s="1" t="s">
        <v>765</v>
      </c>
      <c r="E63" s="1" t="s">
        <v>766</v>
      </c>
      <c r="F63" s="1" t="s">
        <v>767</v>
      </c>
      <c r="G63" s="1" t="s">
        <v>768</v>
      </c>
      <c r="H63" s="1" t="s">
        <v>769</v>
      </c>
      <c r="I63" s="1" t="s">
        <v>770</v>
      </c>
      <c r="J63" s="1" t="s">
        <v>771</v>
      </c>
      <c r="K63" s="1" t="s">
        <v>772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773</v>
      </c>
      <c r="B64" s="1" t="s">
        <v>774</v>
      </c>
      <c r="C64" s="1" t="s">
        <v>775</v>
      </c>
      <c r="D64" s="1" t="s">
        <v>776</v>
      </c>
      <c r="E64" s="1" t="s">
        <v>382</v>
      </c>
      <c r="F64" s="1" t="s">
        <v>777</v>
      </c>
      <c r="G64" s="1" t="s">
        <v>778</v>
      </c>
      <c r="H64" s="1" t="s">
        <v>779</v>
      </c>
      <c r="I64" s="1" t="s">
        <v>780</v>
      </c>
      <c r="J64" s="1" t="s">
        <v>781</v>
      </c>
      <c r="K64" s="1" t="s">
        <v>782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783</v>
      </c>
      <c r="B65" s="1">
        <v>10.0</v>
      </c>
      <c r="C65" s="1" t="s">
        <v>784</v>
      </c>
      <c r="D65" s="1" t="s">
        <v>785</v>
      </c>
      <c r="E65" s="1">
        <v>4.0</v>
      </c>
      <c r="F65" s="1" t="s">
        <v>786</v>
      </c>
      <c r="G65" s="1" t="s">
        <v>786</v>
      </c>
      <c r="H65" s="1" t="s">
        <v>787</v>
      </c>
      <c r="I65" s="1" t="s">
        <v>788</v>
      </c>
      <c r="J65" s="1" t="s">
        <v>789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791</v>
      </c>
      <c r="B67" s="1" t="s">
        <v>792</v>
      </c>
      <c r="C67" s="1" t="s">
        <v>793</v>
      </c>
      <c r="D67" s="1" t="s">
        <v>794</v>
      </c>
      <c r="E67" s="1" t="s">
        <v>795</v>
      </c>
      <c r="F67" s="1" t="s">
        <v>796</v>
      </c>
      <c r="G67" s="1" t="s">
        <v>797</v>
      </c>
      <c r="H67" s="1" t="s">
        <v>798</v>
      </c>
      <c r="I67" s="1" t="s">
        <v>799</v>
      </c>
      <c r="J67" s="1" t="s">
        <v>800</v>
      </c>
      <c r="K67" s="1" t="s">
        <v>801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802</v>
      </c>
      <c r="B68" s="1" t="s">
        <v>311</v>
      </c>
      <c r="C68" s="1" t="s">
        <v>364</v>
      </c>
      <c r="D68" s="1" t="s">
        <v>803</v>
      </c>
      <c r="E68" s="1" t="s">
        <v>804</v>
      </c>
      <c r="F68" s="1" t="s">
        <v>805</v>
      </c>
      <c r="G68" s="1" t="s">
        <v>806</v>
      </c>
      <c r="H68" s="1" t="s">
        <v>807</v>
      </c>
      <c r="I68" s="1" t="s">
        <v>808</v>
      </c>
      <c r="J68" s="1" t="s">
        <v>809</v>
      </c>
      <c r="K68" s="1" t="s">
        <v>810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811</v>
      </c>
      <c r="B69" s="1" t="s">
        <v>812</v>
      </c>
      <c r="C69" s="1" t="s">
        <v>813</v>
      </c>
      <c r="D69" s="1" t="s">
        <v>814</v>
      </c>
      <c r="E69" s="1" t="s">
        <v>815</v>
      </c>
      <c r="F69" s="1" t="s">
        <v>816</v>
      </c>
      <c r="G69" s="1" t="s">
        <v>817</v>
      </c>
      <c r="H69" s="1" t="s">
        <v>818</v>
      </c>
      <c r="I69" s="1" t="s">
        <v>819</v>
      </c>
      <c r="J69" s="1" t="s">
        <v>820</v>
      </c>
      <c r="K69" s="1" t="s">
        <v>821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822</v>
      </c>
      <c r="B70" s="1" t="s">
        <v>823</v>
      </c>
      <c r="C70" s="1" t="s">
        <v>824</v>
      </c>
      <c r="D70" s="1" t="s">
        <v>825</v>
      </c>
      <c r="E70" s="1" t="s">
        <v>826</v>
      </c>
      <c r="F70" s="1" t="s">
        <v>827</v>
      </c>
      <c r="G70" s="1" t="s">
        <v>828</v>
      </c>
      <c r="H70" s="1" t="s">
        <v>829</v>
      </c>
      <c r="I70" s="1" t="s">
        <v>830</v>
      </c>
      <c r="J70" s="1" t="s">
        <v>831</v>
      </c>
      <c r="K70" s="1" t="s">
        <v>832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833</v>
      </c>
      <c r="B71" s="1" t="s">
        <v>834</v>
      </c>
      <c r="C71" s="1" t="s">
        <v>835</v>
      </c>
      <c r="D71" s="1" t="s">
        <v>836</v>
      </c>
      <c r="E71" s="1" t="s">
        <v>837</v>
      </c>
      <c r="F71" s="1" t="s">
        <v>838</v>
      </c>
      <c r="G71" s="1" t="s">
        <v>839</v>
      </c>
      <c r="H71" s="1" t="s">
        <v>840</v>
      </c>
      <c r="I71" s="1" t="s">
        <v>841</v>
      </c>
      <c r="J71" s="1" t="s">
        <v>842</v>
      </c>
      <c r="K71" s="1" t="s">
        <v>843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844</v>
      </c>
      <c r="B72" s="1" t="s">
        <v>845</v>
      </c>
      <c r="C72" s="1" t="s">
        <v>846</v>
      </c>
      <c r="D72" s="1" t="s">
        <v>847</v>
      </c>
      <c r="E72" s="1" t="s">
        <v>848</v>
      </c>
      <c r="F72" s="1" t="s">
        <v>849</v>
      </c>
      <c r="G72" s="1" t="s">
        <v>850</v>
      </c>
      <c r="H72" s="1" t="s">
        <v>851</v>
      </c>
      <c r="I72" s="1" t="s">
        <v>852</v>
      </c>
      <c r="J72" s="1" t="s">
        <v>853</v>
      </c>
      <c r="K72" s="1" t="s">
        <v>854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855</v>
      </c>
      <c r="B73" s="1" t="s">
        <v>845</v>
      </c>
      <c r="C73" s="1" t="s">
        <v>846</v>
      </c>
      <c r="D73" s="1" t="s">
        <v>847</v>
      </c>
      <c r="E73" s="1" t="s">
        <v>848</v>
      </c>
      <c r="F73" s="1" t="s">
        <v>856</v>
      </c>
      <c r="G73" s="1" t="s">
        <v>857</v>
      </c>
      <c r="H73" s="1" t="s">
        <v>858</v>
      </c>
      <c r="I73" s="1" t="s">
        <v>859</v>
      </c>
      <c r="J73" s="1" t="s">
        <v>860</v>
      </c>
      <c r="K73" s="1" t="s">
        <v>861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862</v>
      </c>
      <c r="B74" s="1" t="s">
        <v>863</v>
      </c>
      <c r="C74" s="1" t="s">
        <v>864</v>
      </c>
      <c r="D74" s="1" t="s">
        <v>865</v>
      </c>
      <c r="E74" s="1" t="s">
        <v>866</v>
      </c>
      <c r="F74" s="1" t="s">
        <v>867</v>
      </c>
      <c r="G74" s="1" t="s">
        <v>868</v>
      </c>
      <c r="H74" s="1" t="s">
        <v>869</v>
      </c>
      <c r="I74" s="1" t="s">
        <v>870</v>
      </c>
      <c r="J74" s="1" t="s">
        <v>871</v>
      </c>
      <c r="K74" s="1" t="s">
        <v>872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873</v>
      </c>
      <c r="B75" s="1" t="s">
        <v>874</v>
      </c>
      <c r="C75" s="1" t="s">
        <v>875</v>
      </c>
      <c r="D75" s="1" t="s">
        <v>876</v>
      </c>
      <c r="E75" s="1" t="s">
        <v>877</v>
      </c>
      <c r="F75" s="1" t="s">
        <v>878</v>
      </c>
      <c r="G75" s="1" t="s">
        <v>879</v>
      </c>
      <c r="H75" s="1" t="s">
        <v>880</v>
      </c>
      <c r="I75" s="1" t="s">
        <v>881</v>
      </c>
      <c r="J75" s="1" t="s">
        <v>882</v>
      </c>
      <c r="K75" s="1" t="s">
        <v>883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884</v>
      </c>
      <c r="B76" s="1" t="s">
        <v>885</v>
      </c>
      <c r="C76" s="1" t="s">
        <v>886</v>
      </c>
      <c r="D76" s="1" t="s">
        <v>701</v>
      </c>
      <c r="E76" s="1" t="s">
        <v>887</v>
      </c>
      <c r="F76" s="1" t="s">
        <v>888</v>
      </c>
      <c r="G76" s="1" t="s">
        <v>889</v>
      </c>
      <c r="H76" s="1" t="s">
        <v>262</v>
      </c>
      <c r="I76" s="1" t="s">
        <v>545</v>
      </c>
      <c r="J76" s="1" t="s">
        <v>890</v>
      </c>
      <c r="K76" s="1" t="s">
        <v>891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892</v>
      </c>
      <c r="B77" s="1" t="s">
        <v>893</v>
      </c>
      <c r="C77" s="1" t="s">
        <v>551</v>
      </c>
      <c r="D77" s="1" t="s">
        <v>432</v>
      </c>
      <c r="E77" s="1" t="s">
        <v>379</v>
      </c>
      <c r="F77" s="1" t="s">
        <v>894</v>
      </c>
      <c r="G77" s="1" t="s">
        <v>895</v>
      </c>
      <c r="H77" s="1" t="s">
        <v>896</v>
      </c>
      <c r="I77" s="1" t="s">
        <v>897</v>
      </c>
      <c r="J77" s="1" t="s">
        <v>898</v>
      </c>
      <c r="K77" s="1" t="s">
        <v>899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900</v>
      </c>
      <c r="B78" s="1" t="s">
        <v>901</v>
      </c>
      <c r="C78" s="1" t="s">
        <v>734</v>
      </c>
      <c r="D78" s="1" t="s">
        <v>902</v>
      </c>
      <c r="E78" s="1" t="s">
        <v>903</v>
      </c>
      <c r="F78" s="1" t="s">
        <v>904</v>
      </c>
      <c r="G78" s="1" t="s">
        <v>905</v>
      </c>
      <c r="H78" s="1" t="s">
        <v>906</v>
      </c>
      <c r="I78" s="1" t="s">
        <v>907</v>
      </c>
      <c r="J78" s="1" t="s">
        <v>908</v>
      </c>
      <c r="K78" s="1" t="s">
        <v>909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910</v>
      </c>
      <c r="B79" s="1" t="s">
        <v>911</v>
      </c>
      <c r="C79" s="1" t="s">
        <v>810</v>
      </c>
      <c r="D79" s="1" t="s">
        <v>912</v>
      </c>
      <c r="E79" s="1" t="s">
        <v>401</v>
      </c>
      <c r="F79" s="1" t="s">
        <v>913</v>
      </c>
      <c r="G79" s="1" t="s">
        <v>914</v>
      </c>
      <c r="H79" s="1" t="s">
        <v>915</v>
      </c>
      <c r="I79" s="1" t="s">
        <v>916</v>
      </c>
      <c r="J79" s="1" t="s">
        <v>612</v>
      </c>
      <c r="K79" s="1" t="s">
        <v>917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918</v>
      </c>
      <c r="B80" s="1" t="s">
        <v>919</v>
      </c>
      <c r="C80" s="1" t="s">
        <v>737</v>
      </c>
      <c r="D80" s="1" t="s">
        <v>920</v>
      </c>
      <c r="E80" s="1" t="s">
        <v>921</v>
      </c>
      <c r="F80" s="1" t="s">
        <v>922</v>
      </c>
      <c r="G80" s="1" t="s">
        <v>923</v>
      </c>
      <c r="H80" s="1" t="s">
        <v>924</v>
      </c>
      <c r="I80" s="1" t="s">
        <v>665</v>
      </c>
      <c r="J80" s="1" t="s">
        <v>925</v>
      </c>
      <c r="K80" s="1" t="s">
        <v>926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927</v>
      </c>
      <c r="B81" s="1" t="s">
        <v>928</v>
      </c>
      <c r="C81" s="1" t="s">
        <v>929</v>
      </c>
      <c r="D81" s="1" t="s">
        <v>429</v>
      </c>
      <c r="E81" s="1" t="s">
        <v>930</v>
      </c>
      <c r="F81" s="1" t="s">
        <v>931</v>
      </c>
      <c r="G81" s="1" t="s">
        <v>932</v>
      </c>
      <c r="H81" s="1" t="s">
        <v>357</v>
      </c>
      <c r="I81" s="1" t="s">
        <v>933</v>
      </c>
      <c r="J81" s="1" t="s">
        <v>934</v>
      </c>
      <c r="K81" s="1" t="s">
        <v>935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936</v>
      </c>
      <c r="B82" s="1" t="s">
        <v>937</v>
      </c>
      <c r="C82" s="1" t="s">
        <v>938</v>
      </c>
      <c r="D82" s="1" t="s">
        <v>939</v>
      </c>
      <c r="E82" s="1" t="s">
        <v>940</v>
      </c>
      <c r="F82" s="1" t="s">
        <v>941</v>
      </c>
      <c r="G82" s="1" t="s">
        <v>942</v>
      </c>
      <c r="H82" s="1" t="s">
        <v>943</v>
      </c>
      <c r="I82" s="1" t="s">
        <v>944</v>
      </c>
      <c r="J82" s="1" t="s">
        <v>945</v>
      </c>
      <c r="K82" s="1" t="s">
        <v>946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947</v>
      </c>
      <c r="B83" s="1" t="s">
        <v>255</v>
      </c>
      <c r="C83" s="1" t="s">
        <v>948</v>
      </c>
      <c r="D83" s="1" t="s">
        <v>949</v>
      </c>
      <c r="E83" s="1" t="s">
        <v>594</v>
      </c>
      <c r="F83" s="1" t="s">
        <v>950</v>
      </c>
      <c r="G83" s="1" t="s">
        <v>951</v>
      </c>
      <c r="H83" s="1" t="s">
        <v>952</v>
      </c>
      <c r="I83" s="1" t="s">
        <v>953</v>
      </c>
      <c r="J83" s="1" t="s">
        <v>954</v>
      </c>
      <c r="K83" s="1" t="s">
        <v>255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955</v>
      </c>
      <c r="B84" s="1" t="s">
        <v>956</v>
      </c>
      <c r="C84" s="1" t="s">
        <v>957</v>
      </c>
      <c r="D84" s="1" t="s">
        <v>958</v>
      </c>
      <c r="E84" s="1" t="s">
        <v>959</v>
      </c>
      <c r="F84" s="1" t="s">
        <v>960</v>
      </c>
      <c r="G84" s="1" t="s">
        <v>961</v>
      </c>
      <c r="H84" s="1" t="s">
        <v>962</v>
      </c>
      <c r="I84" s="1" t="s">
        <v>963</v>
      </c>
      <c r="J84" s="1" t="s">
        <v>964</v>
      </c>
      <c r="K84" s="1" t="s">
        <v>392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965</v>
      </c>
      <c r="B85" s="1" t="s">
        <v>966</v>
      </c>
      <c r="C85" s="1" t="s">
        <v>967</v>
      </c>
      <c r="D85" s="1" t="s">
        <v>937</v>
      </c>
      <c r="E85" s="1" t="s">
        <v>968</v>
      </c>
      <c r="F85" s="1" t="s">
        <v>969</v>
      </c>
      <c r="G85" s="1" t="s">
        <v>970</v>
      </c>
      <c r="H85" s="1" t="s">
        <v>971</v>
      </c>
      <c r="I85" s="1" t="s">
        <v>972</v>
      </c>
      <c r="J85" s="1" t="s">
        <v>973</v>
      </c>
      <c r="K85" s="1" t="s">
        <v>974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975</v>
      </c>
      <c r="B86" s="1" t="s">
        <v>976</v>
      </c>
      <c r="C86" s="1" t="s">
        <v>977</v>
      </c>
      <c r="D86" s="1" t="s">
        <v>978</v>
      </c>
      <c r="E86" s="1" t="s">
        <v>979</v>
      </c>
      <c r="F86" s="1" t="s">
        <v>980</v>
      </c>
      <c r="G86" s="1" t="s">
        <v>786</v>
      </c>
      <c r="H86" s="1" t="s">
        <v>981</v>
      </c>
      <c r="I86" s="1" t="s">
        <v>982</v>
      </c>
      <c r="J86" s="1" t="s">
        <v>983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985</v>
      </c>
      <c r="B88" s="1" t="s">
        <v>986</v>
      </c>
      <c r="C88" s="1" t="s">
        <v>987</v>
      </c>
      <c r="D88" s="1" t="s">
        <v>988</v>
      </c>
      <c r="E88" s="1" t="s">
        <v>989</v>
      </c>
      <c r="F88" s="1" t="s">
        <v>990</v>
      </c>
      <c r="G88" s="1" t="s">
        <v>991</v>
      </c>
      <c r="H88" s="1" t="s">
        <v>992</v>
      </c>
      <c r="I88" s="1" t="s">
        <v>573</v>
      </c>
      <c r="J88" s="1" t="s">
        <v>993</v>
      </c>
      <c r="K88" s="1" t="s">
        <v>994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995</v>
      </c>
      <c r="B89" s="1" t="s">
        <v>996</v>
      </c>
      <c r="C89" s="1" t="s">
        <v>997</v>
      </c>
      <c r="D89" s="1" t="s">
        <v>998</v>
      </c>
      <c r="E89" s="1" t="s">
        <v>909</v>
      </c>
      <c r="F89" s="1" t="s">
        <v>999</v>
      </c>
      <c r="G89" s="1" t="s">
        <v>1000</v>
      </c>
      <c r="H89" s="1" t="s">
        <v>1001</v>
      </c>
      <c r="I89" s="1" t="s">
        <v>1002</v>
      </c>
      <c r="J89" s="1" t="s">
        <v>1003</v>
      </c>
      <c r="K89" s="1" t="s">
        <v>1004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1005</v>
      </c>
      <c r="B90" s="1" t="s">
        <v>1006</v>
      </c>
      <c r="C90" s="1" t="s">
        <v>1007</v>
      </c>
      <c r="D90" s="1" t="s">
        <v>1008</v>
      </c>
      <c r="E90" s="1" t="s">
        <v>1009</v>
      </c>
      <c r="F90" s="1" t="s">
        <v>1010</v>
      </c>
      <c r="G90" s="1" t="s">
        <v>1011</v>
      </c>
      <c r="H90" s="1" t="s">
        <v>1012</v>
      </c>
      <c r="I90" s="1" t="s">
        <v>1013</v>
      </c>
      <c r="J90" s="1" t="s">
        <v>1014</v>
      </c>
      <c r="K90" s="1" t="s">
        <v>1015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1016</v>
      </c>
      <c r="B91" s="1" t="s">
        <v>726</v>
      </c>
      <c r="C91" s="1" t="s">
        <v>1017</v>
      </c>
      <c r="D91" s="1" t="s">
        <v>1018</v>
      </c>
      <c r="E91" s="1" t="s">
        <v>1019</v>
      </c>
      <c r="F91" s="1" t="s">
        <v>1020</v>
      </c>
      <c r="G91" s="1" t="s">
        <v>1021</v>
      </c>
      <c r="H91" s="1" t="s">
        <v>1022</v>
      </c>
      <c r="I91" s="1" t="s">
        <v>1023</v>
      </c>
      <c r="J91" s="1" t="s">
        <v>708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1026</v>
      </c>
      <c r="C92" s="1">
        <v>-6.0</v>
      </c>
      <c r="D92" s="1" t="s">
        <v>1027</v>
      </c>
      <c r="E92" s="1" t="s">
        <v>837</v>
      </c>
      <c r="F92" s="1" t="s">
        <v>1028</v>
      </c>
      <c r="G92" s="1" t="s">
        <v>1029</v>
      </c>
      <c r="H92" s="1" t="s">
        <v>1030</v>
      </c>
      <c r="I92" s="1" t="s">
        <v>1031</v>
      </c>
      <c r="J92" s="1" t="s">
        <v>1032</v>
      </c>
      <c r="K92" s="1" t="s">
        <v>1033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1034</v>
      </c>
      <c r="B93" s="1" t="s">
        <v>1035</v>
      </c>
      <c r="C93" s="1" t="s">
        <v>1036</v>
      </c>
      <c r="D93" s="1" t="s">
        <v>1037</v>
      </c>
      <c r="E93" s="1" t="s">
        <v>1038</v>
      </c>
      <c r="F93" s="1" t="s">
        <v>1039</v>
      </c>
      <c r="G93" s="1" t="s">
        <v>1040</v>
      </c>
      <c r="H93" s="1" t="s">
        <v>1041</v>
      </c>
      <c r="I93" s="1" t="s">
        <v>1042</v>
      </c>
      <c r="J93" s="1" t="s">
        <v>1043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 t="s">
        <v>1035</v>
      </c>
      <c r="C94" s="1" t="s">
        <v>1036</v>
      </c>
      <c r="D94" s="1" t="s">
        <v>1037</v>
      </c>
      <c r="E94" s="1" t="s">
        <v>1038</v>
      </c>
      <c r="F94" s="1" t="s">
        <v>1046</v>
      </c>
      <c r="G94" s="1" t="s">
        <v>1047</v>
      </c>
      <c r="H94" s="1" t="s">
        <v>1048</v>
      </c>
      <c r="I94" s="1" t="s">
        <v>1049</v>
      </c>
      <c r="J94" s="1" t="s">
        <v>1050</v>
      </c>
      <c r="K94" s="1" t="s">
        <v>1051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1052</v>
      </c>
      <c r="B95" s="1" t="s">
        <v>1053</v>
      </c>
      <c r="C95" s="1" t="s">
        <v>1054</v>
      </c>
      <c r="D95" s="1" t="s">
        <v>1055</v>
      </c>
      <c r="E95" s="1" t="s">
        <v>1056</v>
      </c>
      <c r="F95" s="1" t="s">
        <v>1057</v>
      </c>
      <c r="G95" s="1" t="s">
        <v>1058</v>
      </c>
      <c r="H95" s="1" t="s">
        <v>1059</v>
      </c>
      <c r="I95" s="1" t="s">
        <v>709</v>
      </c>
      <c r="J95" s="1" t="s">
        <v>1060</v>
      </c>
      <c r="K95" s="1" t="s">
        <v>697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1061</v>
      </c>
      <c r="B96" s="1" t="s">
        <v>1062</v>
      </c>
      <c r="C96" s="1" t="s">
        <v>1063</v>
      </c>
      <c r="D96" s="1" t="s">
        <v>1064</v>
      </c>
      <c r="E96" s="1" t="s">
        <v>1065</v>
      </c>
      <c r="F96" s="1" t="s">
        <v>1066</v>
      </c>
      <c r="G96" s="1" t="s">
        <v>1067</v>
      </c>
      <c r="H96" s="1" t="s">
        <v>1068</v>
      </c>
      <c r="I96" s="1" t="s">
        <v>1069</v>
      </c>
      <c r="J96" s="1" t="s">
        <v>1070</v>
      </c>
      <c r="K96" s="1" t="s">
        <v>1071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1072</v>
      </c>
      <c r="B97" s="1" t="s">
        <v>1073</v>
      </c>
      <c r="C97" s="1" t="s">
        <v>1074</v>
      </c>
      <c r="D97" s="1" t="s">
        <v>1075</v>
      </c>
      <c r="E97" s="1" t="s">
        <v>420</v>
      </c>
      <c r="F97" s="1" t="s">
        <v>761</v>
      </c>
      <c r="G97" s="1" t="s">
        <v>1076</v>
      </c>
      <c r="H97" s="1" t="s">
        <v>357</v>
      </c>
      <c r="I97" s="1" t="s">
        <v>1077</v>
      </c>
      <c r="J97" s="1" t="s">
        <v>1078</v>
      </c>
      <c r="K97" s="1" t="s">
        <v>1079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1080</v>
      </c>
      <c r="B98" s="1" t="s">
        <v>1081</v>
      </c>
      <c r="C98" s="1" t="s">
        <v>1082</v>
      </c>
      <c r="D98" s="1" t="s">
        <v>537</v>
      </c>
      <c r="E98" s="1" t="s">
        <v>1083</v>
      </c>
      <c r="F98" s="1" t="s">
        <v>1084</v>
      </c>
      <c r="G98" s="1" t="s">
        <v>1085</v>
      </c>
      <c r="H98" s="1" t="s">
        <v>555</v>
      </c>
      <c r="I98" s="1" t="s">
        <v>1086</v>
      </c>
      <c r="J98" s="1" t="s">
        <v>1087</v>
      </c>
      <c r="K98" s="1" t="s">
        <v>1088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1089</v>
      </c>
      <c r="B99" s="1" t="s">
        <v>1090</v>
      </c>
      <c r="C99" s="1" t="s">
        <v>1091</v>
      </c>
      <c r="D99" s="1" t="s">
        <v>1092</v>
      </c>
      <c r="E99" s="1" t="s">
        <v>1093</v>
      </c>
      <c r="F99" s="1" t="s">
        <v>1094</v>
      </c>
      <c r="G99" s="1" t="s">
        <v>1095</v>
      </c>
      <c r="H99" s="1" t="s">
        <v>591</v>
      </c>
      <c r="I99" s="1" t="s">
        <v>1096</v>
      </c>
      <c r="J99" s="1" t="s">
        <v>1097</v>
      </c>
      <c r="K99" s="1" t="s">
        <v>400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1098</v>
      </c>
      <c r="B100" s="1" t="s">
        <v>1099</v>
      </c>
      <c r="C100" s="1" t="s">
        <v>1100</v>
      </c>
      <c r="D100" s="1" t="s">
        <v>1101</v>
      </c>
      <c r="E100" s="1" t="s">
        <v>1102</v>
      </c>
      <c r="F100" s="1" t="s">
        <v>1103</v>
      </c>
      <c r="G100" s="1" t="s">
        <v>579</v>
      </c>
      <c r="H100" s="1" t="s">
        <v>1104</v>
      </c>
      <c r="I100" s="1" t="s">
        <v>1105</v>
      </c>
      <c r="J100" s="1" t="s">
        <v>1106</v>
      </c>
      <c r="K100" s="1" t="s">
        <v>1107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1108</v>
      </c>
      <c r="B101" s="1" t="s">
        <v>390</v>
      </c>
      <c r="C101" s="1" t="s">
        <v>1109</v>
      </c>
      <c r="D101" s="1" t="s">
        <v>327</v>
      </c>
      <c r="E101" s="1" t="s">
        <v>563</v>
      </c>
      <c r="F101" s="1" t="s">
        <v>1110</v>
      </c>
      <c r="G101" s="1" t="s">
        <v>1111</v>
      </c>
      <c r="H101" s="1" t="s">
        <v>1112</v>
      </c>
      <c r="I101" s="1" t="s">
        <v>1113</v>
      </c>
      <c r="J101" s="1" t="s">
        <v>1114</v>
      </c>
      <c r="K101" s="1" t="s">
        <v>1115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1116</v>
      </c>
      <c r="B102" s="1" t="s">
        <v>1117</v>
      </c>
      <c r="C102" s="1" t="s">
        <v>315</v>
      </c>
      <c r="D102" s="1" t="s">
        <v>1118</v>
      </c>
      <c r="E102" s="1" t="s">
        <v>1119</v>
      </c>
      <c r="F102" s="1" t="s">
        <v>1120</v>
      </c>
      <c r="G102" s="1" t="s">
        <v>1121</v>
      </c>
      <c r="H102" s="1" t="s">
        <v>1122</v>
      </c>
      <c r="I102" s="1" t="s">
        <v>716</v>
      </c>
      <c r="J102" s="1" t="s">
        <v>1123</v>
      </c>
      <c r="K102" s="1" t="s">
        <v>1124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1125</v>
      </c>
      <c r="B103" s="1" t="s">
        <v>1126</v>
      </c>
      <c r="C103" s="1" t="s">
        <v>1127</v>
      </c>
      <c r="D103" s="1" t="s">
        <v>1128</v>
      </c>
      <c r="E103" s="1" t="s">
        <v>349</v>
      </c>
      <c r="F103" s="1" t="s">
        <v>1129</v>
      </c>
      <c r="G103" s="1" t="s">
        <v>1130</v>
      </c>
      <c r="H103" s="1" t="s">
        <v>1131</v>
      </c>
      <c r="I103" s="1" t="s">
        <v>1132</v>
      </c>
      <c r="J103" s="1" t="s">
        <v>1133</v>
      </c>
      <c r="K103" s="1" t="s">
        <v>648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1134</v>
      </c>
      <c r="B104" s="1" t="s">
        <v>1135</v>
      </c>
      <c r="C104" s="1" t="s">
        <v>1136</v>
      </c>
      <c r="D104" s="1" t="s">
        <v>1137</v>
      </c>
      <c r="E104" s="1" t="s">
        <v>1138</v>
      </c>
      <c r="F104" s="1" t="s">
        <v>1139</v>
      </c>
      <c r="G104" s="1" t="s">
        <v>1140</v>
      </c>
      <c r="H104" s="1" t="s">
        <v>1141</v>
      </c>
      <c r="I104" s="1" t="s">
        <v>1142</v>
      </c>
      <c r="J104" s="1" t="s">
        <v>1143</v>
      </c>
      <c r="K104" s="1" t="s">
        <v>1144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1145</v>
      </c>
      <c r="B105" s="1" t="s">
        <v>1146</v>
      </c>
      <c r="C105" s="1" t="s">
        <v>1147</v>
      </c>
      <c r="D105" s="1" t="s">
        <v>1148</v>
      </c>
      <c r="E105" s="1" t="s">
        <v>1149</v>
      </c>
      <c r="F105" s="1" t="s">
        <v>1150</v>
      </c>
      <c r="G105" s="1" t="s">
        <v>321</v>
      </c>
      <c r="H105" s="1" t="s">
        <v>1151</v>
      </c>
      <c r="I105" s="1" t="s">
        <v>1152</v>
      </c>
      <c r="J105" s="1" t="s">
        <v>1153</v>
      </c>
      <c r="K105" s="1" t="s">
        <v>1154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1155</v>
      </c>
      <c r="B106" s="1" t="s">
        <v>1156</v>
      </c>
      <c r="C106" s="1" t="s">
        <v>1157</v>
      </c>
      <c r="D106" s="1" t="s">
        <v>1158</v>
      </c>
      <c r="E106" s="1" t="s">
        <v>1159</v>
      </c>
      <c r="F106" s="1" t="s">
        <v>1160</v>
      </c>
      <c r="G106" s="1" t="s">
        <v>1161</v>
      </c>
      <c r="H106" s="1" t="s">
        <v>1162</v>
      </c>
      <c r="I106" s="1" t="s">
        <v>1163</v>
      </c>
      <c r="J106" s="1" t="s">
        <v>1164</v>
      </c>
      <c r="K106" s="1" t="s">
        <v>1165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1166</v>
      </c>
      <c r="B107" s="1" t="s">
        <v>1167</v>
      </c>
      <c r="C107" s="1" t="s">
        <v>396</v>
      </c>
      <c r="D107" s="1" t="s">
        <v>1168</v>
      </c>
      <c r="E107" s="1" t="s">
        <v>1169</v>
      </c>
      <c r="F107" s="1" t="s">
        <v>1170</v>
      </c>
      <c r="G107" s="1" t="s">
        <v>248</v>
      </c>
      <c r="H107" s="1" t="s">
        <v>114</v>
      </c>
      <c r="I107" s="1" t="s">
        <v>347</v>
      </c>
      <c r="J107" s="1" t="s">
        <v>1171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1173</v>
      </c>
      <c r="B109" s="1" t="s">
        <v>1174</v>
      </c>
      <c r="C109" s="1" t="s">
        <v>560</v>
      </c>
      <c r="D109" s="1" t="s">
        <v>1047</v>
      </c>
      <c r="E109" s="1" t="s">
        <v>173</v>
      </c>
      <c r="F109" s="1" t="s">
        <v>1175</v>
      </c>
      <c r="G109" s="1" t="s">
        <v>1176</v>
      </c>
      <c r="H109" s="1" t="s">
        <v>1177</v>
      </c>
      <c r="I109" s="1" t="s">
        <v>1178</v>
      </c>
      <c r="J109" s="1" t="s">
        <v>1179</v>
      </c>
      <c r="K109" s="1" t="s">
        <v>1180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1181</v>
      </c>
      <c r="B110" s="1" t="s">
        <v>1182</v>
      </c>
      <c r="C110" s="1" t="s">
        <v>376</v>
      </c>
      <c r="D110" s="1" t="s">
        <v>1183</v>
      </c>
      <c r="E110" s="1" t="s">
        <v>1184</v>
      </c>
      <c r="F110" s="1" t="s">
        <v>1185</v>
      </c>
      <c r="G110" s="1" t="s">
        <v>1186</v>
      </c>
      <c r="H110" s="1" t="s">
        <v>1187</v>
      </c>
      <c r="I110" s="1" t="s">
        <v>1188</v>
      </c>
      <c r="J110" s="1" t="s">
        <v>1189</v>
      </c>
      <c r="K110" s="1" t="s">
        <v>188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1190</v>
      </c>
      <c r="B111" s="1" t="s">
        <v>1191</v>
      </c>
      <c r="C111" s="1" t="s">
        <v>182</v>
      </c>
      <c r="D111" s="1" t="s">
        <v>1192</v>
      </c>
      <c r="E111" s="1" t="s">
        <v>1193</v>
      </c>
      <c r="F111" s="1" t="s">
        <v>1194</v>
      </c>
      <c r="G111" s="1" t="s">
        <v>1195</v>
      </c>
      <c r="H111" s="1" t="s">
        <v>1196</v>
      </c>
      <c r="I111" s="1" t="s">
        <v>1197</v>
      </c>
      <c r="J111" s="1" t="s">
        <v>1198</v>
      </c>
      <c r="K111" s="1" t="s">
        <v>1199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1200</v>
      </c>
      <c r="B112" s="1" t="s">
        <v>1201</v>
      </c>
      <c r="C112" s="1" t="s">
        <v>412</v>
      </c>
      <c r="D112" s="1" t="s">
        <v>1202</v>
      </c>
      <c r="E112" s="1" t="s">
        <v>1203</v>
      </c>
      <c r="F112" s="1" t="s">
        <v>1204</v>
      </c>
      <c r="G112" s="1" t="s">
        <v>1205</v>
      </c>
      <c r="H112" s="1" t="s">
        <v>1206</v>
      </c>
      <c r="I112" s="1" t="s">
        <v>1207</v>
      </c>
      <c r="J112" s="1" t="s">
        <v>1208</v>
      </c>
      <c r="K112" s="1" t="s">
        <v>543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1209</v>
      </c>
      <c r="B113" s="1" t="s">
        <v>1210</v>
      </c>
      <c r="C113" s="1" t="s">
        <v>1211</v>
      </c>
      <c r="D113" s="1" t="s">
        <v>1212</v>
      </c>
      <c r="E113" s="1" t="s">
        <v>1213</v>
      </c>
      <c r="F113" s="1" t="s">
        <v>1214</v>
      </c>
      <c r="G113" s="1" t="s">
        <v>1215</v>
      </c>
      <c r="H113" s="1" t="s">
        <v>1216</v>
      </c>
      <c r="I113" s="1" t="s">
        <v>1217</v>
      </c>
      <c r="J113" s="1" t="s">
        <v>561</v>
      </c>
      <c r="K113" s="1" t="s">
        <v>905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1218</v>
      </c>
      <c r="B114" s="1" t="s">
        <v>1219</v>
      </c>
      <c r="C114" s="1" t="s">
        <v>1220</v>
      </c>
      <c r="D114" s="1" t="s">
        <v>1221</v>
      </c>
      <c r="E114" s="1" t="s">
        <v>1222</v>
      </c>
      <c r="F114" s="1" t="s">
        <v>1223</v>
      </c>
      <c r="G114" s="1" t="s">
        <v>1224</v>
      </c>
      <c r="H114" s="1" t="s">
        <v>1225</v>
      </c>
      <c r="I114" s="1" t="s">
        <v>1226</v>
      </c>
      <c r="J114" s="1" t="s">
        <v>1227</v>
      </c>
      <c r="K114" s="1" t="s">
        <v>1228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1229</v>
      </c>
      <c r="B115" s="1" t="s">
        <v>1219</v>
      </c>
      <c r="C115" s="1" t="s">
        <v>1220</v>
      </c>
      <c r="D115" s="1" t="s">
        <v>1221</v>
      </c>
      <c r="E115" s="1" t="s">
        <v>1222</v>
      </c>
      <c r="F115" s="1" t="s">
        <v>1230</v>
      </c>
      <c r="G115" s="1" t="s">
        <v>1231</v>
      </c>
      <c r="H115" s="1" t="s">
        <v>1232</v>
      </c>
      <c r="I115" s="1" t="s">
        <v>1225</v>
      </c>
      <c r="J115" s="1" t="s">
        <v>1233</v>
      </c>
      <c r="K115" s="1" t="s">
        <v>1234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1235</v>
      </c>
      <c r="B116" s="1" t="s">
        <v>1236</v>
      </c>
      <c r="C116" s="1" t="s">
        <v>1237</v>
      </c>
      <c r="D116" s="1" t="s">
        <v>1238</v>
      </c>
      <c r="E116" s="1" t="s">
        <v>1239</v>
      </c>
      <c r="F116" s="1" t="s">
        <v>1240</v>
      </c>
      <c r="G116" s="1" t="s">
        <v>1241</v>
      </c>
      <c r="H116" s="1" t="s">
        <v>909</v>
      </c>
      <c r="I116" s="1" t="s">
        <v>1242</v>
      </c>
      <c r="J116" s="1" t="s">
        <v>1243</v>
      </c>
      <c r="K116" s="1" t="s">
        <v>1244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1245</v>
      </c>
      <c r="B117" s="1" t="s">
        <v>1246</v>
      </c>
      <c r="C117" s="1" t="s">
        <v>1247</v>
      </c>
      <c r="D117" s="1" t="s">
        <v>1248</v>
      </c>
      <c r="E117" s="1" t="s">
        <v>1249</v>
      </c>
      <c r="F117" s="1" t="s">
        <v>1250</v>
      </c>
      <c r="G117" s="1" t="s">
        <v>1251</v>
      </c>
      <c r="H117" s="1" t="s">
        <v>1252</v>
      </c>
      <c r="I117" s="1" t="s">
        <v>1253</v>
      </c>
      <c r="J117" s="1" t="s">
        <v>1254</v>
      </c>
      <c r="K117" s="1" t="s">
        <v>1255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1256</v>
      </c>
      <c r="B118" s="1" t="s">
        <v>1073</v>
      </c>
      <c r="C118" s="1" t="s">
        <v>1257</v>
      </c>
      <c r="D118" s="1" t="s">
        <v>1258</v>
      </c>
      <c r="E118" s="1" t="s">
        <v>996</v>
      </c>
      <c r="F118" s="1" t="s">
        <v>824</v>
      </c>
      <c r="G118" s="1" t="s">
        <v>1259</v>
      </c>
      <c r="H118" s="1" t="s">
        <v>1260</v>
      </c>
      <c r="I118" s="1" t="s">
        <v>422</v>
      </c>
      <c r="J118" s="1" t="s">
        <v>1261</v>
      </c>
      <c r="K118" s="1" t="s">
        <v>1262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1263</v>
      </c>
      <c r="B119" s="1" t="s">
        <v>1264</v>
      </c>
      <c r="C119" s="1" t="s">
        <v>1265</v>
      </c>
      <c r="D119" s="1" t="s">
        <v>1000</v>
      </c>
      <c r="E119" s="1" t="s">
        <v>1266</v>
      </c>
      <c r="F119" s="1">
        <v>-6.0</v>
      </c>
      <c r="G119" s="1" t="s">
        <v>1267</v>
      </c>
      <c r="H119" s="1" t="s">
        <v>1268</v>
      </c>
      <c r="I119" s="1" t="s">
        <v>551</v>
      </c>
      <c r="J119" s="1" t="s">
        <v>1269</v>
      </c>
      <c r="K119" s="1" t="s">
        <v>1270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1271</v>
      </c>
      <c r="B120" s="1" t="s">
        <v>1207</v>
      </c>
      <c r="C120" s="1" t="s">
        <v>1272</v>
      </c>
      <c r="D120" s="1" t="s">
        <v>1273</v>
      </c>
      <c r="E120" s="1" t="s">
        <v>602</v>
      </c>
      <c r="F120" s="1">
        <v>-5.0</v>
      </c>
      <c r="G120" s="1" t="s">
        <v>1274</v>
      </c>
      <c r="H120" s="1" t="s">
        <v>1275</v>
      </c>
      <c r="I120" s="1" t="s">
        <v>1276</v>
      </c>
      <c r="J120" s="1" t="s">
        <v>1081</v>
      </c>
      <c r="K120" s="1" t="s">
        <v>581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1277</v>
      </c>
      <c r="B121" s="1" t="s">
        <v>1278</v>
      </c>
      <c r="C121" s="1" t="s">
        <v>559</v>
      </c>
      <c r="D121" s="1">
        <v>6.0</v>
      </c>
      <c r="E121" s="1" t="s">
        <v>1279</v>
      </c>
      <c r="F121" s="1" t="s">
        <v>1280</v>
      </c>
      <c r="G121" s="1" t="s">
        <v>1281</v>
      </c>
      <c r="H121" s="1" t="s">
        <v>1282</v>
      </c>
      <c r="I121" s="1" t="s">
        <v>1283</v>
      </c>
      <c r="J121" s="1" t="s">
        <v>1284</v>
      </c>
      <c r="K121" s="1" t="s">
        <v>547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1285</v>
      </c>
      <c r="B122" s="1" t="s">
        <v>1286</v>
      </c>
      <c r="C122" s="1" t="s">
        <v>786</v>
      </c>
      <c r="D122" s="1" t="s">
        <v>1287</v>
      </c>
      <c r="E122" s="1" t="s">
        <v>1288</v>
      </c>
      <c r="F122" s="1" t="s">
        <v>1289</v>
      </c>
      <c r="G122" s="1" t="s">
        <v>1290</v>
      </c>
      <c r="H122" s="1" t="s">
        <v>1291</v>
      </c>
      <c r="I122" s="1" t="s">
        <v>1292</v>
      </c>
      <c r="J122" s="1" t="s">
        <v>1293</v>
      </c>
      <c r="K122" s="1" t="s">
        <v>1294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1295</v>
      </c>
      <c r="B123" s="1" t="s">
        <v>311</v>
      </c>
      <c r="C123" s="1" t="s">
        <v>1296</v>
      </c>
      <c r="D123" s="1" t="s">
        <v>1297</v>
      </c>
      <c r="E123" s="1" t="s">
        <v>1298</v>
      </c>
      <c r="F123" s="1" t="s">
        <v>1299</v>
      </c>
      <c r="G123" s="1" t="s">
        <v>1300</v>
      </c>
      <c r="H123" s="1" t="s">
        <v>334</v>
      </c>
      <c r="I123" s="1" t="s">
        <v>1301</v>
      </c>
      <c r="J123" s="1" t="s">
        <v>1302</v>
      </c>
      <c r="K123" s="1" t="s">
        <v>1303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1304</v>
      </c>
      <c r="B124" s="1" t="s">
        <v>1305</v>
      </c>
      <c r="C124" s="1" t="s">
        <v>1191</v>
      </c>
      <c r="D124" s="1" t="s">
        <v>1306</v>
      </c>
      <c r="E124" s="1" t="s">
        <v>1307</v>
      </c>
      <c r="F124" s="1" t="s">
        <v>1308</v>
      </c>
      <c r="G124" s="1" t="s">
        <v>1309</v>
      </c>
      <c r="H124" s="1" t="s">
        <v>1310</v>
      </c>
      <c r="I124" s="1" t="s">
        <v>1311</v>
      </c>
      <c r="J124" s="1" t="s">
        <v>824</v>
      </c>
      <c r="K124" s="1" t="s">
        <v>1312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1313</v>
      </c>
      <c r="B125" s="1" t="s">
        <v>1314</v>
      </c>
      <c r="C125" s="1" t="s">
        <v>1315</v>
      </c>
      <c r="D125" s="1" t="s">
        <v>1316</v>
      </c>
      <c r="E125" s="1" t="s">
        <v>1317</v>
      </c>
      <c r="F125" s="1" t="s">
        <v>1112</v>
      </c>
      <c r="G125" s="1" t="s">
        <v>1318</v>
      </c>
      <c r="H125" s="1" t="s">
        <v>1319</v>
      </c>
      <c r="I125" s="1" t="s">
        <v>1320</v>
      </c>
      <c r="J125" s="1" t="s">
        <v>632</v>
      </c>
      <c r="K125" s="1" t="s">
        <v>167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1321</v>
      </c>
      <c r="B126" s="1" t="s">
        <v>1322</v>
      </c>
      <c r="C126" s="1" t="s">
        <v>1323</v>
      </c>
      <c r="D126" s="1" t="s">
        <v>1324</v>
      </c>
      <c r="E126" s="1" t="s">
        <v>1325</v>
      </c>
      <c r="F126" s="1" t="s">
        <v>1326</v>
      </c>
      <c r="G126" s="1" t="s">
        <v>1327</v>
      </c>
      <c r="H126" s="1" t="s">
        <v>1328</v>
      </c>
      <c r="I126" s="1" t="s">
        <v>1329</v>
      </c>
      <c r="J126" s="1" t="s">
        <v>1330</v>
      </c>
      <c r="K126" s="1" t="s">
        <v>1331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1332</v>
      </c>
      <c r="B127" s="1" t="s">
        <v>1333</v>
      </c>
      <c r="C127" s="1" t="s">
        <v>1334</v>
      </c>
      <c r="D127" s="1" t="s">
        <v>1215</v>
      </c>
      <c r="E127" s="1" t="s">
        <v>1335</v>
      </c>
      <c r="F127" s="1" t="s">
        <v>1336</v>
      </c>
      <c r="G127" s="1" t="s">
        <v>1337</v>
      </c>
      <c r="H127" s="1" t="s">
        <v>1338</v>
      </c>
      <c r="I127" s="1" t="s">
        <v>1203</v>
      </c>
      <c r="J127" s="1" t="s">
        <v>1339</v>
      </c>
      <c r="K127" s="1" t="s">
        <v>1340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1341</v>
      </c>
      <c r="B128" s="1" t="s">
        <v>1342</v>
      </c>
      <c r="C128" s="1" t="s">
        <v>1297</v>
      </c>
      <c r="D128" s="1" t="s">
        <v>1343</v>
      </c>
      <c r="E128" s="1" t="s">
        <v>1344</v>
      </c>
      <c r="F128" s="1" t="s">
        <v>1345</v>
      </c>
      <c r="G128" s="1" t="s">
        <v>1346</v>
      </c>
      <c r="H128" s="1" t="s">
        <v>387</v>
      </c>
      <c r="I128" s="1" t="s">
        <v>326</v>
      </c>
      <c r="J128" s="1" t="s">
        <v>1347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 t="s">
        <v>1348</v>
      </c>
      <c r="C1" s="1" t="s">
        <v>1349</v>
      </c>
      <c r="D1" s="1" t="s">
        <v>1350</v>
      </c>
      <c r="E1" s="1" t="s">
        <v>1351</v>
      </c>
      <c r="F1" s="1" t="s">
        <v>1352</v>
      </c>
      <c r="G1" s="1" t="s">
        <v>1353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1354</v>
      </c>
      <c r="B2" s="1" t="s">
        <v>1355</v>
      </c>
      <c r="C2" s="1" t="s">
        <v>1356</v>
      </c>
      <c r="D2" s="1" t="s">
        <v>1357</v>
      </c>
      <c r="E2" s="1" t="s">
        <v>1358</v>
      </c>
      <c r="F2" s="1" t="s">
        <v>1359</v>
      </c>
      <c r="G2" s="1" t="s">
        <v>1360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1361</v>
      </c>
      <c r="B3" s="1" t="s">
        <v>1362</v>
      </c>
      <c r="C3" s="1" t="s">
        <v>1363</v>
      </c>
      <c r="D3" s="1" t="s">
        <v>1364</v>
      </c>
      <c r="E3" s="1" t="s">
        <v>1365</v>
      </c>
      <c r="F3" s="1" t="s">
        <v>1366</v>
      </c>
      <c r="G3" s="1" t="s">
        <v>1367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1368</v>
      </c>
      <c r="B4" s="1" t="s">
        <v>1369</v>
      </c>
      <c r="C4" s="1" t="s">
        <v>1370</v>
      </c>
      <c r="D4" s="1" t="s">
        <v>1371</v>
      </c>
      <c r="E4" s="1" t="s">
        <v>1372</v>
      </c>
      <c r="F4" s="1" t="s">
        <v>1373</v>
      </c>
      <c r="G4" s="1" t="s">
        <v>1374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1361</v>
      </c>
      <c r="B5" s="1" t="s">
        <v>1362</v>
      </c>
      <c r="C5" s="1" t="s">
        <v>1375</v>
      </c>
      <c r="D5" s="1" t="s">
        <v>1376</v>
      </c>
      <c r="E5" s="1" t="s">
        <v>1377</v>
      </c>
      <c r="F5" s="1" t="s">
        <v>1378</v>
      </c>
      <c r="G5" s="1" t="s">
        <v>1379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1380</v>
      </c>
      <c r="B6" s="1" t="s">
        <v>1381</v>
      </c>
      <c r="C6" s="1" t="s">
        <v>1382</v>
      </c>
      <c r="D6" s="1" t="s">
        <v>1383</v>
      </c>
      <c r="E6" s="1" t="s">
        <v>1384</v>
      </c>
      <c r="F6" s="1" t="s">
        <v>1385</v>
      </c>
      <c r="G6" s="1" t="s">
        <v>1386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1387</v>
      </c>
      <c r="B7" s="1" t="s">
        <v>1388</v>
      </c>
      <c r="C7" s="1" t="s">
        <v>1389</v>
      </c>
      <c r="D7" s="1" t="s">
        <v>1390</v>
      </c>
      <c r="E7" s="1" t="s">
        <v>1391</v>
      </c>
      <c r="F7" s="1" t="s">
        <v>1392</v>
      </c>
      <c r="G7" s="1" t="s">
        <v>1393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1394</v>
      </c>
      <c r="B8" s="1" t="s">
        <v>1362</v>
      </c>
      <c r="C8" s="1" t="s">
        <v>1395</v>
      </c>
      <c r="D8" s="1" t="s">
        <v>1396</v>
      </c>
      <c r="E8" s="1" t="s">
        <v>1397</v>
      </c>
      <c r="F8" s="1" t="s">
        <v>1398</v>
      </c>
      <c r="G8" s="1" t="s">
        <v>1398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1399</v>
      </c>
      <c r="B9" s="1" t="s">
        <v>1400</v>
      </c>
      <c r="C9" s="1" t="s">
        <v>1401</v>
      </c>
      <c r="D9" s="1" t="s">
        <v>1402</v>
      </c>
      <c r="E9" s="1" t="s">
        <v>1403</v>
      </c>
      <c r="F9" s="1" t="s">
        <v>1404</v>
      </c>
      <c r="G9" s="1" t="s">
        <v>1405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1406</v>
      </c>
      <c r="B10" s="1" t="s">
        <v>1388</v>
      </c>
      <c r="C10" s="1" t="s">
        <v>1407</v>
      </c>
      <c r="D10" s="1" t="s">
        <v>1408</v>
      </c>
      <c r="E10" s="1" t="s">
        <v>1409</v>
      </c>
      <c r="F10" s="1" t="s">
        <v>1410</v>
      </c>
      <c r="G10" s="1" t="s">
        <v>1411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1412</v>
      </c>
      <c r="B11" s="1" t="s">
        <v>1413</v>
      </c>
      <c r="C11" s="1" t="s">
        <v>1414</v>
      </c>
      <c r="D11" s="1" t="s">
        <v>1415</v>
      </c>
      <c r="E11" s="1" t="s">
        <v>1416</v>
      </c>
      <c r="F11" s="1" t="s">
        <v>1417</v>
      </c>
      <c r="G11" s="1" t="s">
        <v>1418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1419</v>
      </c>
      <c r="B12" s="1" t="s">
        <v>1420</v>
      </c>
      <c r="C12" s="1" t="s">
        <v>1421</v>
      </c>
      <c r="D12" s="1" t="s">
        <v>1422</v>
      </c>
      <c r="E12" s="1" t="s">
        <v>1423</v>
      </c>
      <c r="F12" s="1" t="s">
        <v>1424</v>
      </c>
      <c r="G12" s="1" t="s">
        <v>1425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1426</v>
      </c>
      <c r="B13" s="1" t="s">
        <v>1427</v>
      </c>
      <c r="C13" s="1" t="s">
        <v>1428</v>
      </c>
      <c r="D13" s="1" t="s">
        <v>1429</v>
      </c>
      <c r="E13" s="1" t="s">
        <v>1430</v>
      </c>
      <c r="F13" s="1" t="s">
        <v>1431</v>
      </c>
      <c r="G13" s="1" t="s">
        <v>1432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1433</v>
      </c>
      <c r="B14" s="1" t="s">
        <v>1434</v>
      </c>
      <c r="C14" s="1" t="s">
        <v>1435</v>
      </c>
      <c r="D14" s="1" t="s">
        <v>1436</v>
      </c>
      <c r="E14" s="1" t="s">
        <v>1437</v>
      </c>
      <c r="F14" s="1" t="s">
        <v>1438</v>
      </c>
      <c r="G14" s="1" t="s">
        <v>1439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1440</v>
      </c>
      <c r="B15" s="1" t="s">
        <v>197</v>
      </c>
      <c r="C15" s="1" t="s">
        <v>197</v>
      </c>
      <c r="D15" s="1" t="s">
        <v>1441</v>
      </c>
      <c r="E15" s="1" t="s">
        <v>1442</v>
      </c>
      <c r="F15" s="1" t="s">
        <v>199</v>
      </c>
      <c r="G15" s="1" t="s">
        <v>1362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1443</v>
      </c>
      <c r="B16" s="1" t="s">
        <v>1444</v>
      </c>
      <c r="C16" s="1" t="s">
        <v>1445</v>
      </c>
      <c r="D16" s="1" t="s">
        <v>1446</v>
      </c>
      <c r="E16" s="1" t="s">
        <v>1447</v>
      </c>
      <c r="F16" s="1" t="s">
        <v>1448</v>
      </c>
      <c r="G16" s="1" t="s">
        <v>1362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1449</v>
      </c>
      <c r="B17" s="1" t="s">
        <v>1450</v>
      </c>
      <c r="C17" s="1" t="s">
        <v>1451</v>
      </c>
      <c r="D17" s="1" t="s">
        <v>1452</v>
      </c>
      <c r="E17" s="1" t="s">
        <v>1453</v>
      </c>
      <c r="F17" s="1" t="s">
        <v>1454</v>
      </c>
      <c r="G17" s="1" t="s">
        <v>1455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1456</v>
      </c>
      <c r="B18" s="1" t="s">
        <v>1457</v>
      </c>
      <c r="C18" s="1" t="s">
        <v>1458</v>
      </c>
      <c r="D18" s="1" t="s">
        <v>1459</v>
      </c>
      <c r="E18" s="1" t="s">
        <v>1460</v>
      </c>
      <c r="F18" s="1" t="s">
        <v>1461</v>
      </c>
      <c r="G18" s="1" t="s">
        <v>1362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1462</v>
      </c>
      <c r="B19" s="1" t="s">
        <v>1463</v>
      </c>
      <c r="C19" s="1" t="s">
        <v>1464</v>
      </c>
      <c r="D19" s="1" t="s">
        <v>1465</v>
      </c>
      <c r="E19" s="1" t="s">
        <v>1466</v>
      </c>
      <c r="F19" s="1" t="s">
        <v>1467</v>
      </c>
      <c r="G19" s="1" t="s">
        <v>1468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1469</v>
      </c>
      <c r="B20" s="1" t="s">
        <v>1470</v>
      </c>
      <c r="C20" s="1" t="s">
        <v>1471</v>
      </c>
      <c r="D20" s="1" t="s">
        <v>1472</v>
      </c>
      <c r="E20" s="1" t="s">
        <v>1473</v>
      </c>
      <c r="F20" s="1" t="s">
        <v>1474</v>
      </c>
      <c r="G20" s="1" t="s">
        <v>1475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1476</v>
      </c>
      <c r="B21" s="1" t="s">
        <v>1477</v>
      </c>
      <c r="C21" s="1" t="s">
        <v>1478</v>
      </c>
      <c r="D21" s="1" t="s">
        <v>1479</v>
      </c>
      <c r="E21" s="1" t="s">
        <v>1480</v>
      </c>
      <c r="F21" s="1" t="s">
        <v>1481</v>
      </c>
      <c r="G21" s="1" t="s">
        <v>1482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1483</v>
      </c>
      <c r="B22" s="1" t="s">
        <v>1484</v>
      </c>
      <c r="C22" s="1" t="s">
        <v>1485</v>
      </c>
      <c r="D22" s="1" t="s">
        <v>1486</v>
      </c>
      <c r="E22" s="1" t="s">
        <v>1487</v>
      </c>
      <c r="F22" s="1" t="s">
        <v>1488</v>
      </c>
      <c r="G22" s="1" t="s">
        <v>1489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1490</v>
      </c>
      <c r="B23" s="1" t="s">
        <v>1491</v>
      </c>
      <c r="C23" s="1" t="s">
        <v>1492</v>
      </c>
      <c r="D23" s="1" t="s">
        <v>1493</v>
      </c>
      <c r="E23" s="1" t="s">
        <v>1494</v>
      </c>
      <c r="F23" s="1" t="s">
        <v>1495</v>
      </c>
      <c r="G23" s="1" t="s">
        <v>1496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1497</v>
      </c>
      <c r="B24" s="1" t="s">
        <v>1498</v>
      </c>
      <c r="C24" s="1" t="s">
        <v>1499</v>
      </c>
      <c r="D24" s="1" t="s">
        <v>1500</v>
      </c>
      <c r="E24" s="1" t="s">
        <v>1501</v>
      </c>
      <c r="F24" s="1" t="s">
        <v>1502</v>
      </c>
      <c r="G24" s="1" t="s">
        <v>1503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1504</v>
      </c>
      <c r="B25" s="1" t="s">
        <v>1505</v>
      </c>
      <c r="C25" s="1" t="s">
        <v>1506</v>
      </c>
      <c r="D25" s="1" t="s">
        <v>1507</v>
      </c>
      <c r="E25" s="1" t="s">
        <v>1508</v>
      </c>
      <c r="F25" s="1" t="s">
        <v>1509</v>
      </c>
      <c r="G25" s="1" t="s">
        <v>1510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1511</v>
      </c>
      <c r="B26" s="1" t="s">
        <v>1512</v>
      </c>
      <c r="C26" s="1" t="s">
        <v>1513</v>
      </c>
      <c r="D26" s="1" t="s">
        <v>1514</v>
      </c>
      <c r="E26" s="1" t="s">
        <v>1515</v>
      </c>
      <c r="F26" s="1" t="s">
        <v>1516</v>
      </c>
      <c r="G26" s="1" t="s">
        <v>1517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43</v>
      </c>
      <c r="B3" s="1">
        <v>52.0</v>
      </c>
      <c r="C3" s="1">
        <v>69.0</v>
      </c>
      <c r="D3" s="1">
        <v>-46.0</v>
      </c>
      <c r="E3" s="1">
        <v>-21.0</v>
      </c>
      <c r="F3" s="1">
        <v>60.0</v>
      </c>
      <c r="G3" s="1">
        <v>18.0</v>
      </c>
      <c r="H3" s="1">
        <v>61.0</v>
      </c>
      <c r="I3" s="1">
        <v>13.0</v>
      </c>
      <c r="J3" s="1">
        <v>-39.0</v>
      </c>
      <c r="K3" s="1">
        <v>21.0</v>
      </c>
      <c r="L3" s="1">
        <f>IF(K3*FORECAST(L2,B3:K3,B2:K2)&gt;0,FORECAST(L2,B3:K3,B2:K2),K3)*$X$1</f>
        <v>0.9333333333</v>
      </c>
      <c r="M3" s="1">
        <f>IF(L3*FORECAST(M2,B3:L3,B2:L2)&gt;0,FORECAST(M2,B3:L3,B2:L2),L3)*$X$1</f>
        <v>0.9333333333</v>
      </c>
      <c r="N3" s="1">
        <f>IF(M3*FORECAST(N2,B3:M3,B2:M2)&gt;0,FORECAST(N2,B3:M3,B2:M2),M3)*$X$1</f>
        <v>0.9333333333</v>
      </c>
      <c r="O3" s="1">
        <f>IF(N3*FORECAST(O2,B3:N3,B2:N2)&gt;0,FORECAST(O2,B3:N3,B2:N2),N3)*$X$1</f>
        <v>0.9333333333</v>
      </c>
      <c r="P3" s="1">
        <f>IF(O3*FORECAST(P2,B3:O3,B2:O2)&gt;0,FORECAST(P2,B3:O3,B2:O2),O3)*$X$1</f>
        <v>0.9333333333</v>
      </c>
      <c r="Q3" s="1">
        <f>IF(P3*FORECAST(Q2,B3:P3,B2:P2)&gt;0,FORECAST(Q2,B3:P3,B2:P2),P3)*$X$1</f>
        <v>0.9333333333</v>
      </c>
      <c r="R3" s="1">
        <f>IF(Q3*FORECAST(R2,B3:Q3,B2:Q2)&gt;0,FORECAST(R2,B3:Q3,B2:Q2),Q3)*$X$1</f>
        <v>0.9333333333</v>
      </c>
      <c r="S3" s="3">
        <f>IF(R3*FORECAST(S2,B3:R3,B2:R2)&gt;0,FORECAST(S2,B3:R3,B2:R2),R3)*$X$1</f>
        <v>0.9333333333</v>
      </c>
      <c r="T3" s="3">
        <f>IF(S3*FORECAST(T2,B3:S3,B2:S2)&gt;0,FORECAST(T2,B3:S3,B2:S2),S3)*$X$1</f>
        <v>0.9333333333</v>
      </c>
      <c r="U3" s="3">
        <f>IF(T3*FORECAST(U2,B3:T3,B2:T2)&gt;0,FORECAST(U2,B3:T3,B2:T2),T3)*$X$1</f>
        <v>0.9333333333</v>
      </c>
      <c r="V3" s="3">
        <f>IF(U3*FORECAST(V2,B3:U3,B2:U2)&gt;0,FORECAST(V2,B3:U3,B2:U2),U3)*$X$1</f>
        <v>0.9333333333</v>
      </c>
      <c r="W3" s="3">
        <f>IF(V3*FORECAST(W2,B3:V3,B2:V2)&gt;0,FORECAST(W2,B3:V3,B2:V2),V3)*$X$1</f>
        <v>0.9333333333</v>
      </c>
      <c r="X3" s="2"/>
      <c r="Y3" s="2"/>
      <c r="Z3" s="2"/>
    </row>
    <row r="4">
      <c r="A4" s="4" t="s">
        <v>115</v>
      </c>
      <c r="B4" s="1">
        <v>305.0</v>
      </c>
      <c r="C4" s="1">
        <v>259.0</v>
      </c>
      <c r="D4" s="1">
        <v>317.0</v>
      </c>
      <c r="E4" s="1">
        <v>365.0</v>
      </c>
      <c r="F4" s="1">
        <v>269.0</v>
      </c>
      <c r="G4" s="1">
        <v>245.0</v>
      </c>
      <c r="H4" s="1">
        <v>229.0</v>
      </c>
      <c r="I4" s="1">
        <v>700.0</v>
      </c>
      <c r="J4" s="1">
        <v>770.0</v>
      </c>
      <c r="K4" s="1">
        <v>846.0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1518</v>
      </c>
      <c r="B5" s="1">
        <v>44.0</v>
      </c>
      <c r="C5" s="1">
        <v>43.0</v>
      </c>
      <c r="D5" s="1">
        <v>44.0</v>
      </c>
      <c r="E5" s="1">
        <v>44.0</v>
      </c>
      <c r="F5" s="1">
        <v>43.0</v>
      </c>
      <c r="G5" s="1">
        <v>44.0</v>
      </c>
      <c r="H5" s="1">
        <v>44.0</v>
      </c>
      <c r="I5" s="1">
        <v>44.0</v>
      </c>
      <c r="J5" s="1">
        <v>44.0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1519</v>
      </c>
      <c r="L7" s="1">
        <f>IF(W3*FORECAST(W2,B3:W3,B2:W2)&gt;0,FORECAST(W2,B3:W3,B2:W2),V3)*$X$1 * (1+0.02)/(0.0769-0.02)</f>
        <v>16.73110721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1520</v>
      </c>
      <c r="L8" s="5">
        <f t="array" ref="L8">NPV(0.0769,M3:W3)</f>
        <v>6.764414229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1521</v>
      </c>
      <c r="L9" s="5">
        <f t="array" ref="L9">NPV(0.0769,M16:W16)</f>
        <v>7.4062017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1522</v>
      </c>
      <c r="L10" s="5">
        <f>L8 + L9</f>
        <v>14.17061593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846.0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1523</v>
      </c>
      <c r="L12" s="5">
        <f>L10 - L11</f>
        <v>-831.8293841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1524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1525</v>
      </c>
      <c r="L14" s="5">
        <f>L12/L13</f>
        <v>-18.48509742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(1+0.02)/(0.0769-0.02)</f>
        <v>16.73110721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69.0</v>
      </c>
      <c r="C3" s="1">
        <v>64.0</v>
      </c>
      <c r="D3" s="1">
        <v>21.0</v>
      </c>
      <c r="E3" s="1">
        <v>7.0</v>
      </c>
      <c r="F3" s="1">
        <v>-178.0</v>
      </c>
      <c r="G3" s="1">
        <v>-21.0</v>
      </c>
      <c r="H3" s="1">
        <v>21.0</v>
      </c>
      <c r="I3" s="1">
        <v>6.0</v>
      </c>
      <c r="J3" s="1">
        <v>-194.0</v>
      </c>
      <c r="K3" s="1">
        <v>-79.0</v>
      </c>
      <c r="L3" s="1">
        <f>IF(K3*FORECAST(L2,B3:K3,B2:K2)&gt;0,FORECAST(L2,B3:K3,B2:K2),K3)*$X$1</f>
        <v>-128.8666667</v>
      </c>
      <c r="M3" s="1">
        <f>IF(L3*FORECAST(M2,B3:L3,B2:L2)&gt;0,FORECAST(M2,B3:L3,B2:L2),L3)*$X$1</f>
        <v>-147.1333333</v>
      </c>
      <c r="N3" s="1">
        <f>IF(M3*FORECAST(N2,B3:M3,B2:M2)&gt;0,FORECAST(N2,B3:M3,B2:M2),M3)*$X$1</f>
        <v>-165.4</v>
      </c>
      <c r="O3" s="1">
        <f>IF(N3*FORECAST(O2,B3:N3,B2:N2)&gt;0,FORECAST(O2,B3:N3,B2:N2),N3)*$X$1</f>
        <v>-183.6666667</v>
      </c>
      <c r="P3" s="1">
        <f>IF(O3*FORECAST(P2,B3:O3,B2:O2)&gt;0,FORECAST(P2,B3:O3,B2:O2),O3)*$X$1</f>
        <v>-201.9333333</v>
      </c>
      <c r="Q3" s="1">
        <f>IF(P3*FORECAST(Q2,B3:P3,B2:P2)&gt;0,FORECAST(Q2,B3:P3,B2:P2),P3)*$X$1</f>
        <v>-220.2</v>
      </c>
      <c r="R3" s="1">
        <f>IF(Q3*FORECAST(R2,B3:Q3,B2:Q2)&gt;0,FORECAST(R2,B3:Q3,B2:Q2),Q3)*$X$1</f>
        <v>-238.4666667</v>
      </c>
      <c r="S3" s="3">
        <f>IF(R3*FORECAST(S2,B3:R3,B2:R2)&gt;0,FORECAST(S2,B3:R3,B2:R2),R3)*$X$1</f>
        <v>-256.7333333</v>
      </c>
      <c r="T3" s="3">
        <f>IF(S3*FORECAST(T2,B3:S3,B2:S2)&gt;0,FORECAST(T2,B3:S3,B2:S2),S3)*$X$1</f>
        <v>-275</v>
      </c>
      <c r="U3" s="3">
        <f>IF(T3*FORECAST(U2,B3:T3,B2:T2)&gt;0,FORECAST(U2,B3:T3,B2:T2),T3)*$X$1</f>
        <v>-293.2666667</v>
      </c>
      <c r="V3" s="3">
        <f>IF(U3*FORECAST(V2,B3:U3,B2:U2)&gt;0,FORECAST(V2,B3:U3,B2:U2),U3)*$X$1</f>
        <v>-311.5333333</v>
      </c>
      <c r="W3" s="3">
        <f>IF(V3*FORECAST(W2,B3:V3,B2:V2)&gt;0,FORECAST(W2,B3:V3,B2:V2),V3)*$X$1</f>
        <v>-329.8</v>
      </c>
      <c r="X3" s="2"/>
      <c r="Y3" s="2"/>
      <c r="Z3" s="2"/>
    </row>
    <row r="4">
      <c r="A4" s="4" t="s">
        <v>115</v>
      </c>
      <c r="B4" s="1">
        <v>305.0</v>
      </c>
      <c r="C4" s="1">
        <v>259.0</v>
      </c>
      <c r="D4" s="1">
        <v>317.0</v>
      </c>
      <c r="E4" s="1">
        <v>365.0</v>
      </c>
      <c r="F4" s="1">
        <v>269.0</v>
      </c>
      <c r="G4" s="1">
        <v>245.0</v>
      </c>
      <c r="H4" s="1">
        <v>229.0</v>
      </c>
      <c r="I4" s="1">
        <v>700.0</v>
      </c>
      <c r="J4" s="1">
        <v>770.0</v>
      </c>
      <c r="K4" s="1">
        <v>846.0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1518</v>
      </c>
      <c r="B5" s="1">
        <v>44.0</v>
      </c>
      <c r="C5" s="1">
        <v>43.0</v>
      </c>
      <c r="D5" s="1">
        <v>44.0</v>
      </c>
      <c r="E5" s="1">
        <v>44.0</v>
      </c>
      <c r="F5" s="1">
        <v>43.0</v>
      </c>
      <c r="G5" s="1">
        <v>44.0</v>
      </c>
      <c r="H5" s="1">
        <v>44.0</v>
      </c>
      <c r="I5" s="1">
        <v>44.0</v>
      </c>
      <c r="J5" s="1">
        <v>44.0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1519</v>
      </c>
      <c r="L7" s="1">
        <f>IF(W3*FORECAST(W2,B3:W3,B2:W2)&gt;0,FORECAST(W2,B3:W3,B2:W2),V3)*$X$1 * (1+0.02)/(0.0769-0.02)</f>
        <v>-5912.056239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1520</v>
      </c>
      <c r="L8" s="5">
        <f t="array" ref="L8">NPV(0.0769,M3:W3)</f>
        <v>-1631.302848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1521</v>
      </c>
      <c r="L9" s="5">
        <f t="array" ref="L9">NPV(0.0769,M16:W16)</f>
        <v>-2617.034272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1522</v>
      </c>
      <c r="L10" s="5">
        <f>L8 + L9</f>
        <v>-4248.33712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846.0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1523</v>
      </c>
      <c r="L12" s="5">
        <f>L10 - L11</f>
        <v>-5094.33712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1524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1525</v>
      </c>
      <c r="L14" s="5">
        <f>L12/L13</f>
        <v>-113.2074916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(1+0.02)/(0.0769-0.02)</f>
        <v>-5912.056239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