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<sst xmlns="http://schemas.openxmlformats.org/spreadsheetml/2006/main" count="1907" uniqueCount="1685">
  <si>
    <t>ticker</t>
  </si>
  <si>
    <t>GLPG</t>
  </si>
  <si>
    <t>nombre</t>
  </si>
  <si>
    <t>GALAPAGOS NV</t>
  </si>
  <si>
    <t>empresa</t>
  </si>
  <si>
    <t>Biotechnology &amp; Medical Research</t>
  </si>
  <si>
    <t>Open</t>
  </si>
  <si>
    <t>Target Price</t>
  </si>
  <si>
    <t>Upside</t>
  </si>
  <si>
    <t>-8.73%</t>
  </si>
  <si>
    <t>Country</t>
  </si>
  <si>
    <t>Belgium</t>
  </si>
  <si>
    <t>Market Cap</t>
  </si>
  <si>
    <t>Book Value</t>
  </si>
  <si>
    <t>Pe ratio</t>
  </si>
  <si>
    <t>Dividend Ratio</t>
  </si>
  <si>
    <t>No encontrado</t>
  </si>
  <si>
    <t>Net Debt Growth</t>
  </si>
  <si>
    <t>-44.71%</t>
  </si>
  <si>
    <t>Total Assets Growth</t>
  </si>
  <si>
    <t>-39.05%</t>
  </si>
  <si>
    <t>Net Property, Plant and Equipment Growth</t>
  </si>
  <si>
    <t>-23.08%</t>
  </si>
  <si>
    <t>EBITDA Growth</t>
  </si>
  <si>
    <t>-142.36%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</si>
  <si>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</si>
  <si>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</si>
  <si>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</si>
  <si>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</si>
  <si>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</si>
  <si>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</si>
  <si>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</si>
  <si>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</si>
  <si>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Asset Writedown &amp; Restructuring Costs</t>
  </si>
  <si>
    <t>Stock-Based Compensation (CF)</t>
  </si>
  <si>
    <t>Net Cash From Discontinued Operations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</si>
  <si>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</si>
  <si>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</si>
  <si>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</si>
  <si>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</si>
  <si>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</si>
  <si>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</si>
  <si>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</si>
  <si>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</si>
  <si>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</si>
  <si>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</si>
  <si>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Divestitures</t>
  </si>
  <si>
    <t>Sale (Purchase) of Intangible assets</t>
  </si>
  <si>
    <t>Investment in Marketable and Equity Securities, Total</t>
  </si>
  <si>
    <t>Other Investing Activities, Total</t>
  </si>
  <si>
    <t>Cash from Investing</t>
  </si>
  <si>
    <t>Long-Term Debt Repaid, Total</t>
  </si>
  <si>
    <t>Total Debt Repaid</t>
  </si>
  <si>
    <t>Issuance of Common Stock</t>
  </si>
  <si>
    <t>Other Financing Activities, Total</t>
  </si>
  <si>
    <t>Cash from Financing</t>
  </si>
  <si>
    <t>Foreign Exchange Rate Adjustments</t>
  </si>
  <si>
    <t>Miscellaneous Cash Flow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</si>
  <si>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</si>
  <si>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</si>
  <si>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</si>
  <si>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</si>
  <si>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</si>
  <si>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</si>
  <si>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</si>
  <si>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</si>
  <si>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</si>
  <si>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</si>
  <si>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</si>
  <si>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Trading Asset Securities, Total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</si>
  <si>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</si>
  <si>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</si>
  <si>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</si>
  <si>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</si>
  <si>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</si>
  <si>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</si>
  <si>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</si>
  <si>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</si>
  <si>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</si>
  <si>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</si>
  <si>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</si>
  <si>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</si>
  <si>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</si>
  <si>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</si>
  <si>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</si>
  <si>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Accounts Receivable Long-Term</t>
  </si>
  <si>
    <t>Deferred Tax Assets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</si>
  <si>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</si>
  <si>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</si>
  <si>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</si>
  <si>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</si>
  <si>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</si>
  <si>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</si>
  <si>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</si>
  <si>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</si>
  <si>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</si>
  <si>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</si>
  <si>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</si>
  <si>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Leases</t>
  </si>
  <si>
    <t>Unearned Revenue Non Current</t>
  </si>
  <si>
    <t>Pension &amp; Other Post Retirement Benefits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</si>
  <si>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</si>
  <si>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</si>
  <si>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</si>
  <si>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</si>
  <si>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</si>
  <si>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</si>
  <si>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</si>
  <si>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</si>
  <si>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</si>
  <si>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</si>
  <si>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</si>
  <si>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</si>
  <si>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</si>
  <si>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6.8</t>
  </si>
  <si>
    <t>9.34</t>
  </si>
  <si>
    <t>16.4</t>
  </si>
  <si>
    <t>19.87</t>
  </si>
  <si>
    <t>22.29</t>
  </si>
  <si>
    <t>44.47</t>
  </si>
  <si>
    <t>40.82</t>
  </si>
  <si>
    <t>40.32</t>
  </si>
  <si>
    <t>38.37</t>
  </si>
  <si>
    <t>42.42</t>
  </si>
  <si>
    <t>Tangible Book Value</t>
  </si>
  <si>
    <t>Tangible Book Value Per Share</t>
  </si>
  <si>
    <t>6.74</t>
  </si>
  <si>
    <t>9.3</t>
  </si>
  <si>
    <t>16.38</t>
  </si>
  <si>
    <t>19.82</t>
  </si>
  <si>
    <t>22.23</t>
  </si>
  <si>
    <t>44.31</t>
  </si>
  <si>
    <t>39.99</t>
  </si>
  <si>
    <t>39.59</t>
  </si>
  <si>
    <t>35.24</t>
  </si>
  <si>
    <t>39.56</t>
  </si>
  <si>
    <t>Total Debt</t>
  </si>
  <si>
    <t>0</t>
  </si>
  <si>
    <t>Net Debt</t>
  </si>
  <si>
    <t>Debt Equivalent of Unfunded Proj. Benefit Obligation</t>
  </si>
  <si>
    <t>Debt Equivalent Oper. Leases</t>
  </si>
  <si>
    <t>Account Code - Inventory Valuation</t>
  </si>
  <si>
    <t>Inventories - Raw Materials, Total</t>
  </si>
  <si>
    <t>Inventories - Work In Process, Total</t>
  </si>
  <si>
    <t>Inventories - Finished Goods, Total</t>
  </si>
  <si>
    <t>Land - (BS)</t>
  </si>
  <si>
    <t>Machinery, Total</t>
  </si>
  <si>
    <t>Full Time Employees</t>
  </si>
  <si>
    <t>Assets under Capital Lease - Gross</t>
  </si>
  <si>
    <t>Assets under Capital Lease - Accumulated Depreciation</t>
  </si>
  <si>
    <t>Revenues</t>
  </si>
  <si>
    <t>Other Revenues, Total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</si>
  <si>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</si>
  <si>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</si>
  <si>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</si>
  <si>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</si>
  <si>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</si>
  <si>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</si>
  <si>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</si>
  <si>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</si>
  <si>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</si>
  <si>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</si>
  <si>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</si>
  <si>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</si>
  <si>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</si>
  <si>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</si>
  <si>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Restructuring Charges</t>
  </si>
  <si>
    <t>Gain (Loss) On Sale Of Investments</t>
  </si>
  <si>
    <t>Asset Writedown</t>
  </si>
  <si>
    <t>EBT, Incl. Unusual Items</t>
  </si>
  <si>
    <t>Income Tax Expense</t>
  </si>
  <si>
    <t>Earnings From Continuing Operations</t>
  </si>
  <si>
    <t>Earnings Of Discontinued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</si>
  <si>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</si>
  <si>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</si>
  <si>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</si>
  <si>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</si>
  <si>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</si>
  <si>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</si>
  <si>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1.1</t>
  </si>
  <si>
    <t>-3.32</t>
  </si>
  <si>
    <t>1.18</t>
  </si>
  <si>
    <t>-2.34</t>
  </si>
  <si>
    <t>-0.56</t>
  </si>
  <si>
    <t>2.6</t>
  </si>
  <si>
    <t>-4.69</t>
  </si>
  <si>
    <t>-1.58</t>
  </si>
  <si>
    <t>3.21</t>
  </si>
  <si>
    <t>Basic EPS - Continuing Operations</t>
  </si>
  <si>
    <t>-1.24</t>
  </si>
  <si>
    <t>-4.78</t>
  </si>
  <si>
    <t>-1.91</t>
  </si>
  <si>
    <t>-0.06</t>
  </si>
  <si>
    <t>Basic Weighted Average Shares Outstanding</t>
  </si>
  <si>
    <t>Net EPS - Diluted</t>
  </si>
  <si>
    <t>1.14</t>
  </si>
  <si>
    <t>2.49</t>
  </si>
  <si>
    <t>Diluted EPS - Continuing Operations</t>
  </si>
  <si>
    <t>Diluted Weighted Average Shares Outstanding</t>
  </si>
  <si>
    <t>Normalized Basic EPS</t>
  </si>
  <si>
    <t>-0.72</t>
  </si>
  <si>
    <t>-1.56</t>
  </si>
  <si>
    <t>-0.04</t>
  </si>
  <si>
    <t>-1.46</t>
  </si>
  <si>
    <t>-0.37</t>
  </si>
  <si>
    <t>3.57</t>
  </si>
  <si>
    <t>-2.87</t>
  </si>
  <si>
    <t>-1.13</t>
  </si>
  <si>
    <t>-1.79</t>
  </si>
  <si>
    <t>-0.23</t>
  </si>
  <si>
    <t>Normalized Diluted EPS</t>
  </si>
  <si>
    <t>3.43</t>
  </si>
  <si>
    <t>American Depositary Receipts Ratio (ADR)</t>
  </si>
  <si>
    <t>0.05</t>
  </si>
  <si>
    <t>EBITDA</t>
  </si>
  <si>
    <t>EBITA</t>
  </si>
  <si>
    <t>EBIT</t>
  </si>
  <si>
    <t>EBITDAR</t>
  </si>
  <si>
    <t>Total Revenues (As Reported)</t>
  </si>
  <si>
    <t>Effective Tax Rate - (Ratio)</t>
  </si>
  <si>
    <t>-5.97</t>
  </si>
  <si>
    <t>1.02</t>
  </si>
  <si>
    <t>0.43</t>
  </si>
  <si>
    <t>-0.17</t>
  </si>
  <si>
    <t>0.14</t>
  </si>
  <si>
    <t>-0.4</t>
  </si>
  <si>
    <t>-1.97</t>
  </si>
  <si>
    <t>-1.32</t>
  </si>
  <si>
    <t>170.9</t>
  </si>
  <si>
    <t>Total Current Taxes</t>
  </si>
  <si>
    <t>Total Deferred Taxes</t>
  </si>
  <si>
    <t>Normalized Net Income</t>
  </si>
  <si>
    <t>Interest on Long-Term Debt</t>
  </si>
  <si>
    <t>Non-Cash Pension Expense</t>
  </si>
  <si>
    <t>Supplemental Operating Expense Items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</si>
  <si>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</si>
  <si>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</si>
  <si>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</si>
  <si>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</si>
  <si>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</si>
  <si>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</si>
  <si>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</si>
  <si>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</si>
  <si>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</si>
  <si>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</si>
  <si>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</si>
  <si>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-8.06</t>
  </si>
  <si>
    <t>-15.68</t>
  </si>
  <si>
    <t>-0.94</t>
  </si>
  <si>
    <t>-4.74</t>
  </si>
  <si>
    <t>-2.05</t>
  </si>
  <si>
    <t>6.16</t>
  </si>
  <si>
    <t>-1.89</t>
  </si>
  <si>
    <t>-3.03</t>
  </si>
  <si>
    <t>-1.11</t>
  </si>
  <si>
    <t>Return on Total Capital</t>
  </si>
  <si>
    <t>-12.02</t>
  </si>
  <si>
    <t>-19.57</t>
  </si>
  <si>
    <t>-1.28</t>
  </si>
  <si>
    <t>-6.34</t>
  </si>
  <si>
    <t>-2.52</t>
  </si>
  <si>
    <t>11.25</t>
  </si>
  <si>
    <t>-3.99</t>
  </si>
  <si>
    <t>-3.64</t>
  </si>
  <si>
    <t>-5.77</t>
  </si>
  <si>
    <t>-1.88</t>
  </si>
  <si>
    <t>Return On Equity %</t>
  </si>
  <si>
    <t>-19.99</t>
  </si>
  <si>
    <t>-41.46</t>
  </si>
  <si>
    <t>9.61</t>
  </si>
  <si>
    <t>-13.07</t>
  </si>
  <si>
    <t>-2.63</t>
  </si>
  <si>
    <t>7.33</t>
  </si>
  <si>
    <t>-11.22</t>
  </si>
  <si>
    <t>-4.72</t>
  </si>
  <si>
    <t>-8.43</t>
  </si>
  <si>
    <t>-0.15</t>
  </si>
  <si>
    <t>Return on Common Equity</t>
  </si>
  <si>
    <t>Margin Analysis</t>
  </si>
  <si>
    <t>Gross Profit Margin %</t>
  </si>
  <si>
    <t>-19.34</t>
  </si>
  <si>
    <t>-33.43</t>
  </si>
  <si>
    <t>52.52</t>
  </si>
  <si>
    <t>21.33</t>
  </si>
  <si>
    <t>57.83</t>
  </si>
  <si>
    <t>52.3</t>
  </si>
  <si>
    <t>1.24</t>
  </si>
  <si>
    <t>-1.75</t>
  </si>
  <si>
    <t>0.95</t>
  </si>
  <si>
    <t>-0.65</t>
  </si>
  <si>
    <t>SG&amp;A Margin</t>
  </si>
  <si>
    <t>20.6</t>
  </si>
  <si>
    <t>33.52</t>
  </si>
  <si>
    <t>15.52</t>
  </si>
  <si>
    <t>17.46</t>
  </si>
  <si>
    <t>12.51</t>
  </si>
  <si>
    <t>10.97</t>
  </si>
  <si>
    <t>34.93</t>
  </si>
  <si>
    <t>41.57</t>
  </si>
  <si>
    <t>57.89</t>
  </si>
  <si>
    <t>52.69</t>
  </si>
  <si>
    <t>EBITDA Margin %</t>
  </si>
  <si>
    <t>-35.61</t>
  </si>
  <si>
    <t>-143.72</t>
  </si>
  <si>
    <t>-5.38</t>
  </si>
  <si>
    <t>-55.26</t>
  </si>
  <si>
    <t>-12.71</t>
  </si>
  <si>
    <t>41.95</t>
  </si>
  <si>
    <t>-32.19</t>
  </si>
  <si>
    <t>-30.52</t>
  </si>
  <si>
    <t>-44.36</t>
  </si>
  <si>
    <t>-23.9</t>
  </si>
  <si>
    <t>EBITA Margin %</t>
  </si>
  <si>
    <t>-39.59</t>
  </si>
  <si>
    <t>-147.64</t>
  </si>
  <si>
    <t>-7.58</t>
  </si>
  <si>
    <t>-57.59</t>
  </si>
  <si>
    <t>-13.96</t>
  </si>
  <si>
    <t>41.41</t>
  </si>
  <si>
    <t>-33.26</t>
  </si>
  <si>
    <t>-31.81</t>
  </si>
  <si>
    <t>-46.34</t>
  </si>
  <si>
    <t>-28.18</t>
  </si>
  <si>
    <t>EBIT Margin %</t>
  </si>
  <si>
    <t>-39.94</t>
  </si>
  <si>
    <t>-57.6</t>
  </si>
  <si>
    <t>-14.1</t>
  </si>
  <si>
    <t>41.33</t>
  </si>
  <si>
    <t>-33.69</t>
  </si>
  <si>
    <t>-32.23</t>
  </si>
  <si>
    <t>-47.66</t>
  </si>
  <si>
    <t>-33.63</t>
  </si>
  <si>
    <t>Income From Continuing Operations Margin %</t>
  </si>
  <si>
    <t>-41.44</t>
  </si>
  <si>
    <t>-195.46</t>
  </si>
  <si>
    <t>35.63</t>
  </si>
  <si>
    <t>-74.21</t>
  </si>
  <si>
    <t>-9.21</t>
  </si>
  <si>
    <t>16.73</t>
  </si>
  <si>
    <t>-58.65</t>
  </si>
  <si>
    <t>-25.87</t>
  </si>
  <si>
    <t>-43.14</t>
  </si>
  <si>
    <t>-1.66</t>
  </si>
  <si>
    <t>Net Income Margin %</t>
  </si>
  <si>
    <t>36.89</t>
  </si>
  <si>
    <t>-21.29</t>
  </si>
  <si>
    <t>88.31</t>
  </si>
  <si>
    <t>Net Avail. For Common Margin %</t>
  </si>
  <si>
    <t>Normalized Net Income Margin</t>
  </si>
  <si>
    <t>-23.97</t>
  </si>
  <si>
    <t>-91.82</t>
  </si>
  <si>
    <t>-1.33</t>
  </si>
  <si>
    <t>-46.3</t>
  </si>
  <si>
    <t>-6.11</t>
  </si>
  <si>
    <t>22.98</t>
  </si>
  <si>
    <t>-35.27</t>
  </si>
  <si>
    <t>-15.27</t>
  </si>
  <si>
    <t>-23.31</t>
  </si>
  <si>
    <t>-6.42</t>
  </si>
  <si>
    <t>Levered Free Cash Flow Margin</t>
  </si>
  <si>
    <t>-67.2</t>
  </si>
  <si>
    <t>-82.96</t>
  </si>
  <si>
    <t>22.94</t>
  </si>
  <si>
    <t>7.81</t>
  </si>
  <si>
    <t>14.54</t>
  </si>
  <si>
    <t>59.68</t>
  </si>
  <si>
    <t>-32.07</t>
  </si>
  <si>
    <t>-18.81</t>
  </si>
  <si>
    <t>-20.08</t>
  </si>
  <si>
    <t>-51.81</t>
  </si>
  <si>
    <t>Unlevered Free Cash Flow Margin</t>
  </si>
  <si>
    <t>-67.12</t>
  </si>
  <si>
    <t>-82.91</t>
  </si>
  <si>
    <t>22.96</t>
  </si>
  <si>
    <t>8.19</t>
  </si>
  <si>
    <t>14.7</t>
  </si>
  <si>
    <t>59.77</t>
  </si>
  <si>
    <t>-30.97</t>
  </si>
  <si>
    <t>-17.31</t>
  </si>
  <si>
    <t>-19.22</t>
  </si>
  <si>
    <t>-51.35</t>
  </si>
  <si>
    <t>Asset Turnover</t>
  </si>
  <si>
    <t>0.32</t>
  </si>
  <si>
    <t>0.17</t>
  </si>
  <si>
    <t>0.2</t>
  </si>
  <si>
    <t>0.13</t>
  </si>
  <si>
    <t>0.23</t>
  </si>
  <si>
    <t>0.24</t>
  </si>
  <si>
    <t>0.09</t>
  </si>
  <si>
    <t>0.1</t>
  </si>
  <si>
    <t>Fixed Assets Turnover</t>
  </si>
  <si>
    <t>6.08</t>
  </si>
  <si>
    <t>5.08</t>
  </si>
  <si>
    <t>10.55</t>
  </si>
  <si>
    <t>9.85</t>
  </si>
  <si>
    <t>15.96</t>
  </si>
  <si>
    <t>20.09</t>
  </si>
  <si>
    <t>6.26</t>
  </si>
  <si>
    <t>4.03</t>
  </si>
  <si>
    <t>3.46</t>
  </si>
  <si>
    <t>1.71</t>
  </si>
  <si>
    <t>Receivables Turnover (Average Receivables)</t>
  </si>
  <si>
    <t>9.48</t>
  </si>
  <si>
    <t>27.92</t>
  </si>
  <si>
    <t>31.89</t>
  </si>
  <si>
    <t>8.84</t>
  </si>
  <si>
    <t>18.43</t>
  </si>
  <si>
    <t>34.62</t>
  </si>
  <si>
    <t>5.49</t>
  </si>
  <si>
    <t>4.28</t>
  </si>
  <si>
    <t>8.42</t>
  </si>
  <si>
    <t>10.49</t>
  </si>
  <si>
    <t>Inventory Turnover (Average Inventory)</t>
  </si>
  <si>
    <t>405.41</t>
  </si>
  <si>
    <t>266.77</t>
  </si>
  <si>
    <t>230.34</t>
  </si>
  <si>
    <t>423.71</t>
  </si>
  <si>
    <t>483.05</t>
  </si>
  <si>
    <t>47.16</t>
  </si>
  <si>
    <t>13.62</t>
  </si>
  <si>
    <t>3.8</t>
  </si>
  <si>
    <t>Short Term Liquidity</t>
  </si>
  <si>
    <t>Current Ratio</t>
  </si>
  <si>
    <t>3.54</t>
  </si>
  <si>
    <t>5.17</t>
  </si>
  <si>
    <t>9.7</t>
  </si>
  <si>
    <t>6.98</t>
  </si>
  <si>
    <t>6.04</t>
  </si>
  <si>
    <t>10.26</t>
  </si>
  <si>
    <t>8.45</t>
  </si>
  <si>
    <t>8.58</t>
  </si>
  <si>
    <t>8.11</t>
  </si>
  <si>
    <t>9.02</t>
  </si>
  <si>
    <t>Quick Ratio</t>
  </si>
  <si>
    <t>3.34</t>
  </si>
  <si>
    <t>4.92</t>
  </si>
  <si>
    <t>9.6</t>
  </si>
  <si>
    <t>6.95</t>
  </si>
  <si>
    <t>6.02</t>
  </si>
  <si>
    <t>10.25</t>
  </si>
  <si>
    <t>8.4</t>
  </si>
  <si>
    <t>8.53</t>
  </si>
  <si>
    <t>7.98</t>
  </si>
  <si>
    <t>8.76</t>
  </si>
  <si>
    <t>Operating Cash Flow to Current Liabilities</t>
  </si>
  <si>
    <t>-1.25</t>
  </si>
  <si>
    <t>2.31</t>
  </si>
  <si>
    <t>-0.86</t>
  </si>
  <si>
    <t>5.61</t>
  </si>
  <si>
    <t>-0.67</t>
  </si>
  <si>
    <t>-0.89</t>
  </si>
  <si>
    <t>-0.96</t>
  </si>
  <si>
    <t>-0.95</t>
  </si>
  <si>
    <t>Days Sales Outstanding (Average Receivables)</t>
  </si>
  <si>
    <t>38.49</t>
  </si>
  <si>
    <t>13.07</t>
  </si>
  <si>
    <t>11.48</t>
  </si>
  <si>
    <t>41.3</t>
  </si>
  <si>
    <t>19.8</t>
  </si>
  <si>
    <t>10.54</t>
  </si>
  <si>
    <t>66.7</t>
  </si>
  <si>
    <t>85.22</t>
  </si>
  <si>
    <t>43.33</t>
  </si>
  <si>
    <t>34.78</t>
  </si>
  <si>
    <t>Days Outstanding Inventory (Average Inventory)</t>
  </si>
  <si>
    <t>0.9</t>
  </si>
  <si>
    <t>1.37</t>
  </si>
  <si>
    <t>1.59</t>
  </si>
  <si>
    <t>0.86</t>
  </si>
  <si>
    <t>0.76</t>
  </si>
  <si>
    <t>0.21</t>
  </si>
  <si>
    <t>7.74</t>
  </si>
  <si>
    <t>26.8</t>
  </si>
  <si>
    <t>95.98</t>
  </si>
  <si>
    <t>Average Days Payable Outstanding</t>
  </si>
  <si>
    <t>99.7</t>
  </si>
  <si>
    <t>131.91</t>
  </si>
  <si>
    <t>153.41</t>
  </si>
  <si>
    <t>116.56</t>
  </si>
  <si>
    <t>156.79</t>
  </si>
  <si>
    <t>89.93</t>
  </si>
  <si>
    <t>109.65</t>
  </si>
  <si>
    <t>108.61</t>
  </si>
  <si>
    <t>91.66</t>
  </si>
  <si>
    <t>186.4</t>
  </si>
  <si>
    <t>Cash Conversion Cycle (Average Days)</t>
  </si>
  <si>
    <t>-60.31</t>
  </si>
  <si>
    <t>-117.47</t>
  </si>
  <si>
    <t>-140.35</t>
  </si>
  <si>
    <t>-74.4</t>
  </si>
  <si>
    <t>-136.23</t>
  </si>
  <si>
    <t>-79.16</t>
  </si>
  <si>
    <t>-42.74</t>
  </si>
  <si>
    <t>-15.64</t>
  </si>
  <si>
    <t>-21.52</t>
  </si>
  <si>
    <t>-55.64</t>
  </si>
  <si>
    <t>Long Term Solvency</t>
  </si>
  <si>
    <t>Total Debt/Equity</t>
  </si>
  <si>
    <t>0.08</t>
  </si>
  <si>
    <t>0.03</t>
  </si>
  <si>
    <t>0.01</t>
  </si>
  <si>
    <t>0.88</t>
  </si>
  <si>
    <t>0.87</t>
  </si>
  <si>
    <t>0.34</t>
  </si>
  <si>
    <t>Total Debt / Total Capital</t>
  </si>
  <si>
    <t>1.09</t>
  </si>
  <si>
    <t>1.01</t>
  </si>
  <si>
    <t>LT Debt/Equity</t>
  </si>
  <si>
    <t>0.06</t>
  </si>
  <si>
    <t>0.02</t>
  </si>
  <si>
    <t>0.68</t>
  </si>
  <si>
    <t>0.74</t>
  </si>
  <si>
    <t>0.58</t>
  </si>
  <si>
    <t>0.18</t>
  </si>
  <si>
    <t>Long-Term Debt / Total Capital</t>
  </si>
  <si>
    <t>0.67</t>
  </si>
  <si>
    <t>0.85</t>
  </si>
  <si>
    <t>Total Liabilities / Total Assets</t>
  </si>
  <si>
    <t>23.79</t>
  </si>
  <si>
    <t>17.52</t>
  </si>
  <si>
    <t>29.97</t>
  </si>
  <si>
    <t>21.32</t>
  </si>
  <si>
    <t>15.65</t>
  </si>
  <si>
    <t>52.61</t>
  </si>
  <si>
    <t>53.3</t>
  </si>
  <si>
    <t>49.1</t>
  </si>
  <si>
    <t>46.64</t>
  </si>
  <si>
    <t>35.84</t>
  </si>
  <si>
    <t>EBIT / Interest Expense</t>
  </si>
  <si>
    <t>-326.87</t>
  </si>
  <si>
    <t>-244.47</t>
  </si>
  <si>
    <t>-95.94</t>
  </si>
  <si>
    <t>-57.44</t>
  </si>
  <si>
    <t>284.4</t>
  </si>
  <si>
    <t>-19.03</t>
  </si>
  <si>
    <t>-13.41</t>
  </si>
  <si>
    <t>-34.57</t>
  </si>
  <si>
    <t>-45.55</t>
  </si>
  <si>
    <t>EBITDA / Interest Expense</t>
  </si>
  <si>
    <t>-291.41</t>
  </si>
  <si>
    <t>-173.7</t>
  </si>
  <si>
    <t>-92.05</t>
  </si>
  <si>
    <t>-51.8</t>
  </si>
  <si>
    <t>292.94</t>
  </si>
  <si>
    <t>-17.44</t>
  </si>
  <si>
    <t>-12.01</t>
  </si>
  <si>
    <t>-31.06</t>
  </si>
  <si>
    <t>-28.5</t>
  </si>
  <si>
    <t>(EBITDA - Capex) / Interest Expense</t>
  </si>
  <si>
    <t>-310.15</t>
  </si>
  <si>
    <t>-268.55</t>
  </si>
  <si>
    <t>-97.73</t>
  </si>
  <si>
    <t>-65.13</t>
  </si>
  <si>
    <t>275.75</t>
  </si>
  <si>
    <t>-21.97</t>
  </si>
  <si>
    <t>-16.67</t>
  </si>
  <si>
    <t>-39.07</t>
  </si>
  <si>
    <t>Total Debt / EBITDA</t>
  </si>
  <si>
    <t>-0.01</t>
  </si>
  <si>
    <t>0.07</t>
  </si>
  <si>
    <t>-0.18</t>
  </si>
  <si>
    <t>-0.19</t>
  </si>
  <si>
    <t>-0.1</t>
  </si>
  <si>
    <t>Net Debt / EBITDA</t>
  </si>
  <si>
    <t>5.85</t>
  </si>
  <si>
    <t>3.91</t>
  </si>
  <si>
    <t>119.2</t>
  </si>
  <si>
    <t>13.36</t>
  </si>
  <si>
    <t>31.94</t>
  </si>
  <si>
    <t>-15.09</t>
  </si>
  <si>
    <t>31.33</t>
  </si>
  <si>
    <t>33.39</t>
  </si>
  <si>
    <t>18.82</t>
  </si>
  <si>
    <t>72.84</t>
  </si>
  <si>
    <t>Total Debt / (EBITDA - Capex)</t>
  </si>
  <si>
    <t>-0.14</t>
  </si>
  <si>
    <t>-0.09</t>
  </si>
  <si>
    <t>Net Debt / (EBITDA - Capex)</t>
  </si>
  <si>
    <t>5.5</t>
  </si>
  <si>
    <t>3.65</t>
  </si>
  <si>
    <t>77.1</t>
  </si>
  <si>
    <t>12.59</t>
  </si>
  <si>
    <t>25.41</t>
  </si>
  <si>
    <t>-16.03</t>
  </si>
  <si>
    <t>24.87</t>
  </si>
  <si>
    <t>24.07</t>
  </si>
  <si>
    <t>16.7</t>
  </si>
  <si>
    <t>53.14</t>
  </si>
  <si>
    <t>Growth Over Prior Year</t>
  </si>
  <si>
    <t>Total Revenues, 1 Yr. Growth %</t>
  </si>
  <si>
    <t>-6.78</t>
  </si>
  <si>
    <t>-32.7</t>
  </si>
  <si>
    <t>150.27</t>
  </si>
  <si>
    <t>2.84</t>
  </si>
  <si>
    <t>103.85</t>
  </si>
  <si>
    <t>181.86</t>
  </si>
  <si>
    <t>-40.14</t>
  </si>
  <si>
    <t>1.42</t>
  </si>
  <si>
    <t>4.21</t>
  </si>
  <si>
    <t>-0.63</t>
  </si>
  <si>
    <t>Gross Profit, 1 Yr. Growth %</t>
  </si>
  <si>
    <t>-247.57</t>
  </si>
  <si>
    <t>-493.21</t>
  </si>
  <si>
    <t>-58.24</t>
  </si>
  <si>
    <t>452.7</t>
  </si>
  <si>
    <t>-98.58</t>
  </si>
  <si>
    <t>-81.39</t>
  </si>
  <si>
    <t>-156.75</t>
  </si>
  <si>
    <t>-122.06</t>
  </si>
  <si>
    <t>EBITDA, 1 Yr. Growth %</t>
  </si>
  <si>
    <t>253.11</t>
  </si>
  <si>
    <t>171.62</t>
  </si>
  <si>
    <t>-90.62</t>
  </si>
  <si>
    <t>955.38</t>
  </si>
  <si>
    <t>-53.1</t>
  </si>
  <si>
    <t>-145.6</t>
  </si>
  <si>
    <t>-13.3</t>
  </si>
  <si>
    <t>51.47</t>
  </si>
  <si>
    <t>-27.18</t>
  </si>
  <si>
    <t>EBITA, 1 Yr. Growth %</t>
  </si>
  <si>
    <t>135.79</t>
  </si>
  <si>
    <t>150.97</t>
  </si>
  <si>
    <t>-87.16</t>
  </si>
  <si>
    <t>681.77</t>
  </si>
  <si>
    <t>-50.57</t>
  </si>
  <si>
    <t>-935.88</t>
  </si>
  <si>
    <t>-147.73</t>
  </si>
  <si>
    <t>-12.54</t>
  </si>
  <si>
    <t>51.82</t>
  </si>
  <si>
    <t>-23.86</t>
  </si>
  <si>
    <t>EBIT, 1 Yr. Growth %</t>
  </si>
  <si>
    <t>116.28</t>
  </si>
  <si>
    <t>148.76</t>
  </si>
  <si>
    <t>-87.15</t>
  </si>
  <si>
    <t>681.57</t>
  </si>
  <si>
    <t>-50.1</t>
  </si>
  <si>
    <t>-926.42</t>
  </si>
  <si>
    <t>-148.44</t>
  </si>
  <si>
    <t>-12.51</t>
  </si>
  <si>
    <t>54.1</t>
  </si>
  <si>
    <t>-15.49</t>
  </si>
  <si>
    <t>Earnings From Cont. Operations, 1 Yr. Growth %</t>
  </si>
  <si>
    <t>121.9</t>
  </si>
  <si>
    <t>217.43</t>
  </si>
  <si>
    <t>-145.61</t>
  </si>
  <si>
    <t>-314.22</t>
  </si>
  <si>
    <t>-74.71</t>
  </si>
  <si>
    <t>-612.13</t>
  </si>
  <si>
    <t>-309.16</t>
  </si>
  <si>
    <t>-59.67</t>
  </si>
  <si>
    <t>73.81</t>
  </si>
  <si>
    <t>-94.42</t>
  </si>
  <si>
    <t>Net Income, 1 Yr. Growth %</t>
  </si>
  <si>
    <t>-511.08</t>
  </si>
  <si>
    <t>-456.54</t>
  </si>
  <si>
    <t>-303.83</t>
  </si>
  <si>
    <t>-66.2</t>
  </si>
  <si>
    <t>111.17</t>
  </si>
  <si>
    <t>-197.11</t>
  </si>
  <si>
    <t>Normalized Net Income, 1 Yr. Growth %</t>
  </si>
  <si>
    <t>117.93</t>
  </si>
  <si>
    <t>157.73</t>
  </si>
  <si>
    <t>-96.37</t>
  </si>
  <si>
    <t>-73.09</t>
  </si>
  <si>
    <t>-191.25</t>
  </si>
  <si>
    <t>-60.4</t>
  </si>
  <si>
    <t>65.77</t>
  </si>
  <si>
    <t>-41.52</t>
  </si>
  <si>
    <t>Diluted EPS Before Extra, 1 Yr. Growth %</t>
  </si>
  <si>
    <t>112.34</t>
  </si>
  <si>
    <t>167.74</t>
  </si>
  <si>
    <t>-134.34</t>
  </si>
  <si>
    <t>-305.26</t>
  </si>
  <si>
    <t>-76.01</t>
  </si>
  <si>
    <t>-543.49</t>
  </si>
  <si>
    <t>-293.52</t>
  </si>
  <si>
    <t>-59.94</t>
  </si>
  <si>
    <t>73.38</t>
  </si>
  <si>
    <t>-94.45</t>
  </si>
  <si>
    <t>Accounts Receivable, 1 Yr. Growth %</t>
  </si>
  <si>
    <t>-89.92</t>
  </si>
  <si>
    <t>11.49</t>
  </si>
  <si>
    <t>343.71</t>
  </si>
  <si>
    <t>233.9</t>
  </si>
  <si>
    <t>-58.41</t>
  </si>
  <si>
    <t>330.19</t>
  </si>
  <si>
    <t>239.95</t>
  </si>
  <si>
    <t>-31.82</t>
  </si>
  <si>
    <t>-69.28</t>
  </si>
  <si>
    <t>-37.95</t>
  </si>
  <si>
    <t>Inventory, 1 Yr. Growth %</t>
  </si>
  <si>
    <t>12.85</t>
  </si>
  <si>
    <t>15.66</t>
  </si>
  <si>
    <t>-7.69</t>
  </si>
  <si>
    <t>-1.08</t>
  </si>
  <si>
    <t>-7.61</t>
  </si>
  <si>
    <t>39.22</t>
  </si>
  <si>
    <t>157.3</t>
  </si>
  <si>
    <t>39.78</t>
  </si>
  <si>
    <t>Net Property, Plant and Equip., 1 Yr. Growth %</t>
  </si>
  <si>
    <t>-48.32</t>
  </si>
  <si>
    <t>36.58</t>
  </si>
  <si>
    <t>8.55</t>
  </si>
  <si>
    <t>11.57</t>
  </si>
  <si>
    <t>38.61</t>
  </si>
  <si>
    <t>185.48</t>
  </si>
  <si>
    <t>56.51</t>
  </si>
  <si>
    <t>33.02</t>
  </si>
  <si>
    <t>12.17</t>
  </si>
  <si>
    <t>-18.11</t>
  </si>
  <si>
    <t>Total Assets, 1 Yr. Growth %</t>
  </si>
  <si>
    <t>-5.88</t>
  </si>
  <si>
    <t>63.61</t>
  </si>
  <si>
    <t>144.81</t>
  </si>
  <si>
    <t>18.73</t>
  </si>
  <si>
    <t>11.91</t>
  </si>
  <si>
    <t>321.58</t>
  </si>
  <si>
    <t>-5.78</t>
  </si>
  <si>
    <t>-9.17</t>
  </si>
  <si>
    <t>-8.83</t>
  </si>
  <si>
    <t>-7.96</t>
  </si>
  <si>
    <t>Tangible Book Value, 1 Yr. Growth %</t>
  </si>
  <si>
    <t>70.01</t>
  </si>
  <si>
    <t>78.06</t>
  </si>
  <si>
    <t>108.47</t>
  </si>
  <si>
    <t>33.23</t>
  </si>
  <si>
    <t>19.92</t>
  </si>
  <si>
    <t>136.71</t>
  </si>
  <si>
    <t>-8.71</t>
  </si>
  <si>
    <t>-0.81</t>
  </si>
  <si>
    <t>-10.59</t>
  </si>
  <si>
    <t>12.36</t>
  </si>
  <si>
    <t>Common Equity, 1 Yr. Growth %</t>
  </si>
  <si>
    <t>23.33</t>
  </si>
  <si>
    <t>77.07</t>
  </si>
  <si>
    <t>107.86</t>
  </si>
  <si>
    <t>33.38</t>
  </si>
  <si>
    <t>19.99</t>
  </si>
  <si>
    <t>136.83</t>
  </si>
  <si>
    <t>-7.14</t>
  </si>
  <si>
    <t>-1.01</t>
  </si>
  <si>
    <t>-4.44</t>
  </si>
  <si>
    <t>10.67</t>
  </si>
  <si>
    <t>Cash From Operations, 1 Yr. Growth %</t>
  </si>
  <si>
    <t>51.66</t>
  </si>
  <si>
    <t>-308.92</t>
  </si>
  <si>
    <t>-161.42</t>
  </si>
  <si>
    <t>-3.1</t>
  </si>
  <si>
    <t>-113.32</t>
  </si>
  <si>
    <t>17.9</t>
  </si>
  <si>
    <t>-18.89</t>
  </si>
  <si>
    <t>Capital Expenditures, 1 Yr. Growth %</t>
  </si>
  <si>
    <t>-71.88</t>
  </si>
  <si>
    <t>195.97</t>
  </si>
  <si>
    <t>-26.92</t>
  </si>
  <si>
    <t>19.16</t>
  </si>
  <si>
    <t>95.63</t>
  </si>
  <si>
    <t>115.41</t>
  </si>
  <si>
    <t>89.96</t>
  </si>
  <si>
    <t>27.48</t>
  </si>
  <si>
    <t>-49.47</t>
  </si>
  <si>
    <t>-31.7</t>
  </si>
  <si>
    <t>Levered Free Cash Flow, 1 Yr. Growth %</t>
  </si>
  <si>
    <t>-16.92</t>
  </si>
  <si>
    <t>-169.19</t>
  </si>
  <si>
    <t>-64.97</t>
  </si>
  <si>
    <t>279.5</t>
  </si>
  <si>
    <t>-131.86</t>
  </si>
  <si>
    <t>-46.37</t>
  </si>
  <si>
    <t>11.24</t>
  </si>
  <si>
    <t>235.52</t>
  </si>
  <si>
    <t>Unlevered Free Cash Flow, 1 Yr. Growth %</t>
  </si>
  <si>
    <t>-16.87</t>
  </si>
  <si>
    <t>-169.29</t>
  </si>
  <si>
    <t>-63.32</t>
  </si>
  <si>
    <t>265.93</t>
  </si>
  <si>
    <t>-130.72</t>
  </si>
  <si>
    <t>-48.89</t>
  </si>
  <si>
    <t>15.71</t>
  </si>
  <si>
    <t>276.27</t>
  </si>
  <si>
    <t>Compound Annual Growth Rate Over Two Years</t>
  </si>
  <si>
    <t>Total Revenues, 2 Yr. CAGR %</t>
  </si>
  <si>
    <t>-1.2</t>
  </si>
  <si>
    <t>-20.8</t>
  </si>
  <si>
    <t>29.78</t>
  </si>
  <si>
    <t>60.43</t>
  </si>
  <si>
    <t>44.79</t>
  </si>
  <si>
    <t>139.71</t>
  </si>
  <si>
    <t>29.16</t>
  </si>
  <si>
    <t>-23.79</t>
  </si>
  <si>
    <t>2.81</t>
  </si>
  <si>
    <t>1.13</t>
  </si>
  <si>
    <t>Gross Profit, 2 Yr. CAGR %</t>
  </si>
  <si>
    <t>-22.37</t>
  </si>
  <si>
    <t>-7.73</t>
  </si>
  <si>
    <t>140.88</t>
  </si>
  <si>
    <t>28.14</t>
  </si>
  <si>
    <t>51.92</t>
  </si>
  <si>
    <t>173.62</t>
  </si>
  <si>
    <t>14.49</t>
  </si>
  <si>
    <t>-85.69</t>
  </si>
  <si>
    <t>-67.5</t>
  </si>
  <si>
    <t>-86.5</t>
  </si>
  <si>
    <t>EBITDA, 2 Yr. CAGR %</t>
  </si>
  <si>
    <t>357.13</t>
  </si>
  <si>
    <t>209.69</t>
  </si>
  <si>
    <t>-49.53</t>
  </si>
  <si>
    <t>-0.52</t>
  </si>
  <si>
    <t>122.47</t>
  </si>
  <si>
    <t>108.84</t>
  </si>
  <si>
    <t>105.52</t>
  </si>
  <si>
    <t>-37.12</t>
  </si>
  <si>
    <t>14.59</t>
  </si>
  <si>
    <t>-40.76</t>
  </si>
  <si>
    <t>EBITA, 2 Yr. CAGR %</t>
  </si>
  <si>
    <t>158.09</t>
  </si>
  <si>
    <t>143.26</t>
  </si>
  <si>
    <t>-43.23</t>
  </si>
  <si>
    <t>96.57</t>
  </si>
  <si>
    <t>103.26</t>
  </si>
  <si>
    <t>99.33</t>
  </si>
  <si>
    <t>-35.39</t>
  </si>
  <si>
    <t>15.23</t>
  </si>
  <si>
    <t>-36.87</t>
  </si>
  <si>
    <t>EBIT, 2 Yr. CAGR %</t>
  </si>
  <si>
    <t>126.32</t>
  </si>
  <si>
    <t>131.95</t>
  </si>
  <si>
    <t>-43.47</t>
  </si>
  <si>
    <t>97.48</t>
  </si>
  <si>
    <t>103.06</t>
  </si>
  <si>
    <t>99.67</t>
  </si>
  <si>
    <t>-34.9</t>
  </si>
  <si>
    <t>16.11</t>
  </si>
  <si>
    <t>-31.45</t>
  </si>
  <si>
    <t>Earnings From Cont. Operations, 2 Yr. CAGR %</t>
  </si>
  <si>
    <t>123.99</t>
  </si>
  <si>
    <t>165.4</t>
  </si>
  <si>
    <t>20.33</t>
  </si>
  <si>
    <t>-1.15</t>
  </si>
  <si>
    <t>-26.4</t>
  </si>
  <si>
    <t>13.8</t>
  </si>
  <si>
    <t>226.03</t>
  </si>
  <si>
    <t>-8.16</t>
  </si>
  <si>
    <t>-16.28</t>
  </si>
  <si>
    <t>-81.83</t>
  </si>
  <si>
    <t>Net Income, 2 Yr. CAGR %</t>
  </si>
  <si>
    <t>140.94</t>
  </si>
  <si>
    <t>282.84</t>
  </si>
  <si>
    <t>27.53</t>
  </si>
  <si>
    <t>223.1</t>
  </si>
  <si>
    <t>-15.52</t>
  </si>
  <si>
    <t>43.2</t>
  </si>
  <si>
    <t>Normalized Net Income, 2 Yr. CAGR %</t>
  </si>
  <si>
    <t>177.01</t>
  </si>
  <si>
    <t>-69.41</t>
  </si>
  <si>
    <t>13.92</t>
  </si>
  <si>
    <t>210.1</t>
  </si>
  <si>
    <t>68.88</t>
  </si>
  <si>
    <t>210.28</t>
  </si>
  <si>
    <t>-39.89</t>
  </si>
  <si>
    <t>-21.99</t>
  </si>
  <si>
    <t>-54.93</t>
  </si>
  <si>
    <t>Diluted EPS Before Extra, 2 Yr. CAGR %</t>
  </si>
  <si>
    <t>108.75</t>
  </si>
  <si>
    <t>138.44</t>
  </si>
  <si>
    <t>-4.12</t>
  </si>
  <si>
    <t>-16.05</t>
  </si>
  <si>
    <t>-29.82</t>
  </si>
  <si>
    <t>3.16</t>
  </si>
  <si>
    <t>191.78</t>
  </si>
  <si>
    <t>-11.95</t>
  </si>
  <si>
    <t>-16.66</t>
  </si>
  <si>
    <t>-81.88</t>
  </si>
  <si>
    <t>Accounts Receivable, 2 Yr. CAGR %</t>
  </si>
  <si>
    <t>-78.08</t>
  </si>
  <si>
    <t>-66.47</t>
  </si>
  <si>
    <t>122.42</t>
  </si>
  <si>
    <t>284.91</t>
  </si>
  <si>
    <t>17.85</t>
  </si>
  <si>
    <t>33.76</t>
  </si>
  <si>
    <t>282.42</t>
  </si>
  <si>
    <t>52.24</t>
  </si>
  <si>
    <t>-54.24</t>
  </si>
  <si>
    <t>-56.34</t>
  </si>
  <si>
    <t>Inventory, 2 Yr. CAGR %</t>
  </si>
  <si>
    <t>17.36</t>
  </si>
  <si>
    <t>14.25</t>
  </si>
  <si>
    <t>3.33</t>
  </si>
  <si>
    <t>-7.35</t>
  </si>
  <si>
    <t>-4.08</t>
  </si>
  <si>
    <t>-4.4</t>
  </si>
  <si>
    <t>13.41</t>
  </si>
  <si>
    <t>798.12</t>
  </si>
  <si>
    <t>89.65</t>
  </si>
  <si>
    <t>Net Property, Plant and Equip., 2 Yr. CAGR %</t>
  </si>
  <si>
    <t>-25.33</t>
  </si>
  <si>
    <t>-15.98</t>
  </si>
  <si>
    <t>21.76</t>
  </si>
  <si>
    <t>10.05</t>
  </si>
  <si>
    <t>24.36</t>
  </si>
  <si>
    <t>98.92</t>
  </si>
  <si>
    <t>111.38</t>
  </si>
  <si>
    <t>44.29</t>
  </si>
  <si>
    <t>22.15</t>
  </si>
  <si>
    <t>-4.16</t>
  </si>
  <si>
    <t>Total Assets, 2 Yr. CAGR %</t>
  </si>
  <si>
    <t>7.21</t>
  </si>
  <si>
    <t>24.09</t>
  </si>
  <si>
    <t>100.14</t>
  </si>
  <si>
    <t>70.49</t>
  </si>
  <si>
    <t>15.27</t>
  </si>
  <si>
    <t>117.21</t>
  </si>
  <si>
    <t>99.3</t>
  </si>
  <si>
    <t>-7.49</t>
  </si>
  <si>
    <t>-8.4</t>
  </si>
  <si>
    <t>Tangible Book Value, 2 Yr. CAGR %</t>
  </si>
  <si>
    <t>69.13</t>
  </si>
  <si>
    <t>73.98</t>
  </si>
  <si>
    <t>92.66</t>
  </si>
  <si>
    <t>66.66</t>
  </si>
  <si>
    <t>26.4</t>
  </si>
  <si>
    <t>68.48</t>
  </si>
  <si>
    <t>-4.84</t>
  </si>
  <si>
    <t>-5.83</t>
  </si>
  <si>
    <t>Common Equity, 2 Yr. CAGR %</t>
  </si>
  <si>
    <t>31.92</t>
  </si>
  <si>
    <t>47.78</t>
  </si>
  <si>
    <t>91.85</t>
  </si>
  <si>
    <t>66.51</t>
  </si>
  <si>
    <t>26.51</t>
  </si>
  <si>
    <t>68.57</t>
  </si>
  <si>
    <t>48.3</t>
  </si>
  <si>
    <t>-2.74</t>
  </si>
  <si>
    <t>Cash From Operations, 2 Yr. CAGR %</t>
  </si>
  <si>
    <t>7.1</t>
  </si>
  <si>
    <t>687.88</t>
  </si>
  <si>
    <t>78.01</t>
  </si>
  <si>
    <t>13.27</t>
  </si>
  <si>
    <t>-22.86</t>
  </si>
  <si>
    <t>367.15</t>
  </si>
  <si>
    <t>73.19</t>
  </si>
  <si>
    <t>-60.37</t>
  </si>
  <si>
    <t>8.23</t>
  </si>
  <si>
    <t>-10.24</t>
  </si>
  <si>
    <t>Capital Expenditures, 2 Yr. CAGR %</t>
  </si>
  <si>
    <t>-40.88</t>
  </si>
  <si>
    <t>-8.76</t>
  </si>
  <si>
    <t>47.07</t>
  </si>
  <si>
    <t>-6.68</t>
  </si>
  <si>
    <t>52.68</t>
  </si>
  <si>
    <t>105.28</t>
  </si>
  <si>
    <t>102.28</t>
  </si>
  <si>
    <t>55.61</t>
  </si>
  <si>
    <t>-19.74</t>
  </si>
  <si>
    <t>-41.26</t>
  </si>
  <si>
    <t>Levered Free Cash Flow, 2 Yr. CAGR %</t>
  </si>
  <si>
    <t>-6.07</t>
  </si>
  <si>
    <t>609.58</t>
  </si>
  <si>
    <t>-24.18</t>
  </si>
  <si>
    <t>-50.77</t>
  </si>
  <si>
    <t>15.29</t>
  </si>
  <si>
    <t>562.55</t>
  </si>
  <si>
    <t>91.81</t>
  </si>
  <si>
    <t>-58.66</t>
  </si>
  <si>
    <t>-22.76</t>
  </si>
  <si>
    <t>2.02</t>
  </si>
  <si>
    <t>Unlevered Free Cash Flow, 2 Yr. CAGR %</t>
  </si>
  <si>
    <t>-6.19</t>
  </si>
  <si>
    <t>646.79</t>
  </si>
  <si>
    <t>-24.1</t>
  </si>
  <si>
    <t>-49.59</t>
  </si>
  <si>
    <t>15.85</t>
  </si>
  <si>
    <t>547.68</t>
  </si>
  <si>
    <t>87.48</t>
  </si>
  <si>
    <t>-60.38</t>
  </si>
  <si>
    <t>-23.1</t>
  </si>
  <si>
    <t>4.8</t>
  </si>
  <si>
    <t>Compound Annual Growth Rate Over Three Years</t>
  </si>
  <si>
    <t>Total Revenues, 3 Yr. CAGR %</t>
  </si>
  <si>
    <t>-7.26</t>
  </si>
  <si>
    <t>-12.76</t>
  </si>
  <si>
    <t>16.22</t>
  </si>
  <si>
    <t>73.77</t>
  </si>
  <si>
    <t>80.79</t>
  </si>
  <si>
    <t>50.38</t>
  </si>
  <si>
    <t>15.11</t>
  </si>
  <si>
    <t>-15.41</t>
  </si>
  <si>
    <t>-20.55</t>
  </si>
  <si>
    <t>Gross Profit, 3 Yr. CAGR %</t>
  </si>
  <si>
    <t>90.22</t>
  </si>
  <si>
    <t>-10.12</t>
  </si>
  <si>
    <t>49.59</t>
  </si>
  <si>
    <t>34.32</t>
  </si>
  <si>
    <t>108.59</t>
  </si>
  <si>
    <t>80.54</t>
  </si>
  <si>
    <t>-52.77</t>
  </si>
  <si>
    <t>19.06</t>
  </si>
  <si>
    <t>-77.35</t>
  </si>
  <si>
    <t>-67.47</t>
  </si>
  <si>
    <t>EBITDA, 3 Yr. CAGR %</t>
  </si>
  <si>
    <t>10.81</t>
  </si>
  <si>
    <t>446.31</t>
  </si>
  <si>
    <t>-3.48</t>
  </si>
  <si>
    <t>39.04</t>
  </si>
  <si>
    <t>-22.58</t>
  </si>
  <si>
    <t>258.38</t>
  </si>
  <si>
    <t>25.59</t>
  </si>
  <si>
    <t>54.14</t>
  </si>
  <si>
    <t>-15.71</t>
  </si>
  <si>
    <t>-30.5</t>
  </si>
  <si>
    <t>EBITA, 3 Yr. CAGR %</t>
  </si>
  <si>
    <t>4.43</t>
  </si>
  <si>
    <t>141.5</t>
  </si>
  <si>
    <t>-8.74</t>
  </si>
  <si>
    <t>36.08</t>
  </si>
  <si>
    <t>-20.83</t>
  </si>
  <si>
    <t>218.46</t>
  </si>
  <si>
    <t>25.23</t>
  </si>
  <si>
    <t>-27.37</t>
  </si>
  <si>
    <t>EBIT, 3 Yr. CAGR %</t>
  </si>
  <si>
    <t>1.39</t>
  </si>
  <si>
    <t>123.42</t>
  </si>
  <si>
    <t>-11.59</t>
  </si>
  <si>
    <t>35.68</t>
  </si>
  <si>
    <t>-20.58</t>
  </si>
  <si>
    <t>218.23</t>
  </si>
  <si>
    <t>25.76</t>
  </si>
  <si>
    <t>51.65</t>
  </si>
  <si>
    <t>-13.24</t>
  </si>
  <si>
    <t>-23.29</t>
  </si>
  <si>
    <t>Earnings From Cont. Operations, 3 Yr. CAGR %</t>
  </si>
  <si>
    <t>7.46</t>
  </si>
  <si>
    <t>151.6</t>
  </si>
  <si>
    <t>47.56</t>
  </si>
  <si>
    <t>45.84</t>
  </si>
  <si>
    <t>-37.25</t>
  </si>
  <si>
    <t>40.51</t>
  </si>
  <si>
    <t>62.44</t>
  </si>
  <si>
    <t>13.6</t>
  </si>
  <si>
    <t>-76.59</t>
  </si>
  <si>
    <t>Net Income, 3 Yr. CAGR %</t>
  </si>
  <si>
    <t>0.11</t>
  </si>
  <si>
    <t>174.56</t>
  </si>
  <si>
    <t>88.38</t>
  </si>
  <si>
    <t>51.6</t>
  </si>
  <si>
    <t>38.21</t>
  </si>
  <si>
    <t>13.31</t>
  </si>
  <si>
    <t>-11.5</t>
  </si>
  <si>
    <t>Normalized Net Income, 3 Yr. CAGR %</t>
  </si>
  <si>
    <t>-0.74</t>
  </si>
  <si>
    <t>152.93</t>
  </si>
  <si>
    <t>-41.13</t>
  </si>
  <si>
    <t>49.55</t>
  </si>
  <si>
    <t>-29.58</t>
  </si>
  <si>
    <t>367.12</t>
  </si>
  <si>
    <t>37.34</t>
  </si>
  <si>
    <t>56.22</t>
  </si>
  <si>
    <t>-16.86</t>
  </si>
  <si>
    <t>Diluted EPS Before Extra, 3 Yr. CAGR %</t>
  </si>
  <si>
    <t>128.01</t>
  </si>
  <si>
    <t>24.98</t>
  </si>
  <si>
    <t>23.58</t>
  </si>
  <si>
    <t>-44.7</t>
  </si>
  <si>
    <t>29.75</t>
  </si>
  <si>
    <t>26.88</t>
  </si>
  <si>
    <t>50.52</t>
  </si>
  <si>
    <t>10.36</t>
  </si>
  <si>
    <t>-76.69</t>
  </si>
  <si>
    <t>Accounts Receivable, 3 Yr. CAGR %</t>
  </si>
  <si>
    <t>-62.32</t>
  </si>
  <si>
    <t>-62.3</t>
  </si>
  <si>
    <t>-20.7</t>
  </si>
  <si>
    <t>154.67</t>
  </si>
  <si>
    <t>83.33</t>
  </si>
  <si>
    <t>81.45</t>
  </si>
  <si>
    <t>82.54</t>
  </si>
  <si>
    <t>115.23</t>
  </si>
  <si>
    <t>-10.71</t>
  </si>
  <si>
    <t>-49.35</t>
  </si>
  <si>
    <t>Inventory, 3 Yr. CAGR %</t>
  </si>
  <si>
    <t>-17.59</t>
  </si>
  <si>
    <t>16.79</t>
  </si>
  <si>
    <t>6.41</t>
  </si>
  <si>
    <t>-0.24</t>
  </si>
  <si>
    <t>-5.3</t>
  </si>
  <si>
    <t>-5.27</t>
  </si>
  <si>
    <t>8.36</t>
  </si>
  <si>
    <t>320.82</t>
  </si>
  <si>
    <t>492.07</t>
  </si>
  <si>
    <t>492.87</t>
  </si>
  <si>
    <t>Net Property, Plant and Equip., 3 Yr. CAGR %</t>
  </si>
  <si>
    <t>-19.75</t>
  </si>
  <si>
    <t>-8.68</t>
  </si>
  <si>
    <t>-8.49</t>
  </si>
  <si>
    <t>18.27</t>
  </si>
  <si>
    <t>18.85</t>
  </si>
  <si>
    <t>64.05</t>
  </si>
  <si>
    <t>83.64</t>
  </si>
  <si>
    <t>81.14</t>
  </si>
  <si>
    <t>32.67</t>
  </si>
  <si>
    <t>6.91</t>
  </si>
  <si>
    <t>Total Assets, 3 Yr. CAGR %</t>
  </si>
  <si>
    <t>18.86</t>
  </si>
  <si>
    <t>23.43</t>
  </si>
  <si>
    <t>55.63</t>
  </si>
  <si>
    <t>68.17</t>
  </si>
  <si>
    <t>48.17</t>
  </si>
  <si>
    <t>77.6</t>
  </si>
  <si>
    <t>64.42</t>
  </si>
  <si>
    <t>53.37</t>
  </si>
  <si>
    <t>-7.94</t>
  </si>
  <si>
    <t>-8.66</t>
  </si>
  <si>
    <t>Tangible Book Value, 3 Yr. CAGR %</t>
  </si>
  <si>
    <t>43.63</t>
  </si>
  <si>
    <t>72.06</t>
  </si>
  <si>
    <t>84.79</t>
  </si>
  <si>
    <t>70.37</t>
  </si>
  <si>
    <t>49.34</t>
  </si>
  <si>
    <t>55.8</t>
  </si>
  <si>
    <t>37.36</t>
  </si>
  <si>
    <t>28.94</t>
  </si>
  <si>
    <t>-6.8</t>
  </si>
  <si>
    <t>-0.12</t>
  </si>
  <si>
    <t>Common Equity, 3 Yr. CAGR %</t>
  </si>
  <si>
    <t>20.31</t>
  </si>
  <si>
    <t>45.52</t>
  </si>
  <si>
    <t>65.58</t>
  </si>
  <si>
    <t>69.96</t>
  </si>
  <si>
    <t>49.28</t>
  </si>
  <si>
    <t>55.92</t>
  </si>
  <si>
    <t>38.19</t>
  </si>
  <si>
    <t>29.6</t>
  </si>
  <si>
    <t>-4.23</t>
  </si>
  <si>
    <t>1.54</t>
  </si>
  <si>
    <t>Cash From Operations, 3 Yr. CAGR %</t>
  </si>
  <si>
    <t>84.7</t>
  </si>
  <si>
    <t>20.27</t>
  </si>
  <si>
    <t>406.17</t>
  </si>
  <si>
    <t>24.85</t>
  </si>
  <si>
    <t>7.53</t>
  </si>
  <si>
    <t>137.54</t>
  </si>
  <si>
    <t>42.71</t>
  </si>
  <si>
    <t>52.36</t>
  </si>
  <si>
    <t>-46.17</t>
  </si>
  <si>
    <t>-1.7</t>
  </si>
  <si>
    <t>Capital Expenditures, 3 Yr. CAGR %</t>
  </si>
  <si>
    <t>-22.31</t>
  </si>
  <si>
    <t>37.11</t>
  </si>
  <si>
    <t>19.43</t>
  </si>
  <si>
    <t>71.24</t>
  </si>
  <si>
    <t>100.04</t>
  </si>
  <si>
    <t>73.43</t>
  </si>
  <si>
    <t>6.96</t>
  </si>
  <si>
    <t>-23.95</t>
  </si>
  <si>
    <t>Levered Free Cash Flow, 3 Yr. CAGR %</t>
  </si>
  <si>
    <t>49.65</t>
  </si>
  <si>
    <t>-9.56</t>
  </si>
  <si>
    <t>226.61</t>
  </si>
  <si>
    <t>-41.39</t>
  </si>
  <si>
    <t>-2.75</t>
  </si>
  <si>
    <t>148.66</t>
  </si>
  <si>
    <t>140.8</t>
  </si>
  <si>
    <t>25.42</t>
  </si>
  <si>
    <t>-42.5</t>
  </si>
  <si>
    <t>-9.95</t>
  </si>
  <si>
    <t>Unlevered Free Cash Flow, 3 Yr. CAGR %</t>
  </si>
  <si>
    <t>46.86</t>
  </si>
  <si>
    <t>-9.62</t>
  </si>
  <si>
    <t>238.09</t>
  </si>
  <si>
    <t>-40.44</t>
  </si>
  <si>
    <t>-2.39</t>
  </si>
  <si>
    <t>148.72</t>
  </si>
  <si>
    <t>134.3</t>
  </si>
  <si>
    <t>21.57</t>
  </si>
  <si>
    <t>-43.37</t>
  </si>
  <si>
    <t>-9.16</t>
  </si>
  <si>
    <t>Compound Annual Growth Rate Over Five Years</t>
  </si>
  <si>
    <t>Total Revenues, 5 Yr. CAGR %</t>
  </si>
  <si>
    <t>-3.22</t>
  </si>
  <si>
    <t>-13.94</t>
  </si>
  <si>
    <t>11.32</t>
  </si>
  <si>
    <t>26.9</t>
  </si>
  <si>
    <t>58.34</t>
  </si>
  <si>
    <t>54.32</t>
  </si>
  <si>
    <t>26.18</t>
  </si>
  <si>
    <t>-5.49</t>
  </si>
  <si>
    <t>Gross Profit, 5 Yr. CAGR %</t>
  </si>
  <si>
    <t>-3.62</t>
  </si>
  <si>
    <t>-1.23</t>
  </si>
  <si>
    <t>99.34</t>
  </si>
  <si>
    <t>3.58</t>
  </si>
  <si>
    <t>102.61</t>
  </si>
  <si>
    <t>-20.11</t>
  </si>
  <si>
    <t>-36.09</t>
  </si>
  <si>
    <t>-40.12</t>
  </si>
  <si>
    <t>-20.77</t>
  </si>
  <si>
    <t>EBITDA, 5 Yr. CAGR %</t>
  </si>
  <si>
    <t>30.07</t>
  </si>
  <si>
    <t>76.34</t>
  </si>
  <si>
    <t>-19.1</t>
  </si>
  <si>
    <t>176.41</t>
  </si>
  <si>
    <t>34.8</t>
  </si>
  <si>
    <t>14.41</t>
  </si>
  <si>
    <t>78.51</t>
  </si>
  <si>
    <t>21.07</t>
  </si>
  <si>
    <t>7.24</t>
  </si>
  <si>
    <t>EBITA, 5 Yr. CAGR %</t>
  </si>
  <si>
    <t>60.94</t>
  </si>
  <si>
    <t>101.88</t>
  </si>
  <si>
    <t>-18.16</t>
  </si>
  <si>
    <t>69.86</t>
  </si>
  <si>
    <t>24.04</t>
  </si>
  <si>
    <t>68.11</t>
  </si>
  <si>
    <t>21.13</t>
  </si>
  <si>
    <t>8.77</t>
  </si>
  <si>
    <t>EBIT, 5 Yr. CAGR %</t>
  </si>
  <si>
    <t>79.42</t>
  </si>
  <si>
    <t>69.61</t>
  </si>
  <si>
    <t>62.11</t>
  </si>
  <si>
    <t>21.93</t>
  </si>
  <si>
    <t>59.42</t>
  </si>
  <si>
    <t>14.84</t>
  </si>
  <si>
    <t>68.55</t>
  </si>
  <si>
    <t>21.81</t>
  </si>
  <si>
    <t>12.46</t>
  </si>
  <si>
    <t>Earnings From Cont. Operations, 5 Yr. CAGR %</t>
  </si>
  <si>
    <t>65.44</t>
  </si>
  <si>
    <t>166.55</t>
  </si>
  <si>
    <t>12.43</t>
  </si>
  <si>
    <t>73.15</t>
  </si>
  <si>
    <t>11.72</t>
  </si>
  <si>
    <t>32.06</t>
  </si>
  <si>
    <t>21.3</t>
  </si>
  <si>
    <t>18.35</t>
  </si>
  <si>
    <t>13.51</t>
  </si>
  <si>
    <t>-32.87</t>
  </si>
  <si>
    <t>Net Income, 5 Yr. CAGR %</t>
  </si>
  <si>
    <t>61.64</t>
  </si>
  <si>
    <t>93.46</t>
  </si>
  <si>
    <t>10.29</t>
  </si>
  <si>
    <t>82.46</t>
  </si>
  <si>
    <t>29.35</t>
  </si>
  <si>
    <t>35.17</t>
  </si>
  <si>
    <t>20.87</t>
  </si>
  <si>
    <t>13.83</t>
  </si>
  <si>
    <t>48.56</t>
  </si>
  <si>
    <t>Normalized Net Income, 5 Yr. CAGR %</t>
  </si>
  <si>
    <t>77.44</t>
  </si>
  <si>
    <t>67.19</t>
  </si>
  <si>
    <t>-38.01</t>
  </si>
  <si>
    <t>83.84</t>
  </si>
  <si>
    <t>14.42</t>
  </si>
  <si>
    <t>27.45</t>
  </si>
  <si>
    <t>105.51</t>
  </si>
  <si>
    <t>-4.55</t>
  </si>
  <si>
    <t>Diluted EPS Before Extra, 5 Yr. CAGR %</t>
  </si>
  <si>
    <t>146.83</t>
  </si>
  <si>
    <t>52.89</t>
  </si>
  <si>
    <t>-0.78</t>
  </si>
  <si>
    <t>14.96</t>
  </si>
  <si>
    <t>7.56</t>
  </si>
  <si>
    <t>10.93</t>
  </si>
  <si>
    <t>7.25</t>
  </si>
  <si>
    <t>-35.95</t>
  </si>
  <si>
    <t>Accounts Receivable, 5 Yr. CAGR %</t>
  </si>
  <si>
    <t>-41.23</t>
  </si>
  <si>
    <t>-50.3</t>
  </si>
  <si>
    <t>-23.35</t>
  </si>
  <si>
    <t>-4.51</t>
  </si>
  <si>
    <t>-7.08</t>
  </si>
  <si>
    <t>96.85</t>
  </si>
  <si>
    <t>146.01</t>
  </si>
  <si>
    <t>69.15</t>
  </si>
  <si>
    <t>4.96</t>
  </si>
  <si>
    <t>13.7</t>
  </si>
  <si>
    <t>Inventory, 5 Yr. CAGR %</t>
  </si>
  <si>
    <t>-31.15</t>
  </si>
  <si>
    <t>-25.72</t>
  </si>
  <si>
    <t>-9.78</t>
  </si>
  <si>
    <t>6.46</t>
  </si>
  <si>
    <t>2.08</t>
  </si>
  <si>
    <t>-1.92</t>
  </si>
  <si>
    <t>1.78</t>
  </si>
  <si>
    <t>132.93</t>
  </si>
  <si>
    <t>185.5</t>
  </si>
  <si>
    <t>205.94</t>
  </si>
  <si>
    <t>Net Property, Plant and Equip., 5 Yr. CAGR %</t>
  </si>
  <si>
    <t>-12.15</t>
  </si>
  <si>
    <t>-10.42</t>
  </si>
  <si>
    <t>-5.18</t>
  </si>
  <si>
    <t>-1.61</t>
  </si>
  <si>
    <t>3.45</t>
  </si>
  <si>
    <t>45.61</t>
  </si>
  <si>
    <t>49.63</t>
  </si>
  <si>
    <t>55.84</t>
  </si>
  <si>
    <t>56.01</t>
  </si>
  <si>
    <t>40.42</t>
  </si>
  <si>
    <t>Total Assets, 5 Yr. CAGR %</t>
  </si>
  <si>
    <t>13.48</t>
  </si>
  <si>
    <t>17.93</t>
  </si>
  <si>
    <t>46.41</t>
  </si>
  <si>
    <t>40.45</t>
  </si>
  <si>
    <t>38.02</t>
  </si>
  <si>
    <t>86.29</t>
  </si>
  <si>
    <t>66.82</t>
  </si>
  <si>
    <t>36.81</t>
  </si>
  <si>
    <t>29.77</t>
  </si>
  <si>
    <t>24.8</t>
  </si>
  <si>
    <t>Tangible Book Value, 5 Yr. CAGR %</t>
  </si>
  <si>
    <t>23.29</t>
  </si>
  <si>
    <t>31.45</t>
  </si>
  <si>
    <t>61.54</t>
  </si>
  <si>
    <t>69.88</t>
  </si>
  <si>
    <t>58.75</t>
  </si>
  <si>
    <t>69.62</t>
  </si>
  <si>
    <t>48.4</t>
  </si>
  <si>
    <t>18.11</t>
  </si>
  <si>
    <t>16.58</t>
  </si>
  <si>
    <t>Common Equity, 5 Yr. CAGR %</t>
  </si>
  <si>
    <t>19.7</t>
  </si>
  <si>
    <t>53.58</t>
  </si>
  <si>
    <t>48.68</t>
  </si>
  <si>
    <t>69.4</t>
  </si>
  <si>
    <t>48.89</t>
  </si>
  <si>
    <t>28.36</t>
  </si>
  <si>
    <t>20.08</t>
  </si>
  <si>
    <t>18.15</t>
  </si>
  <si>
    <t>Cash From Operations, 5 Yr. CAGR %</t>
  </si>
  <si>
    <t>64.34</t>
  </si>
  <si>
    <t>43.9</t>
  </si>
  <si>
    <t>81.99</t>
  </si>
  <si>
    <t>17.42</t>
  </si>
  <si>
    <t>138.5</t>
  </si>
  <si>
    <t>111.65</t>
  </si>
  <si>
    <t>30.11</t>
  </si>
  <si>
    <t>16.05</t>
  </si>
  <si>
    <t>27.76</t>
  </si>
  <si>
    <t>23.3</t>
  </si>
  <si>
    <t>Capital Expenditures, 5 Yr. CAGR %</t>
  </si>
  <si>
    <t>-12.97</t>
  </si>
  <si>
    <t>0.28</t>
  </si>
  <si>
    <t>-2.06</t>
  </si>
  <si>
    <t>61.13</t>
  </si>
  <si>
    <t>47.45</t>
  </si>
  <si>
    <t>64.81</t>
  </si>
  <si>
    <t>38.82</t>
  </si>
  <si>
    <t>12.48</t>
  </si>
  <si>
    <t>Levered Free Cash Flow, 5 Yr. CAGR %</t>
  </si>
  <si>
    <t>20.58</t>
  </si>
  <si>
    <t>14.02</t>
  </si>
  <si>
    <t>-29.09</t>
  </si>
  <si>
    <t>115.35</t>
  </si>
  <si>
    <t>54.63</t>
  </si>
  <si>
    <t>27.61</t>
  </si>
  <si>
    <t>21.27</t>
  </si>
  <si>
    <t>52.8</t>
  </si>
  <si>
    <t>21.86</t>
  </si>
  <si>
    <t>Unlevered Free Cash Flow, 5 Yr. CAGR %</t>
  </si>
  <si>
    <t>86.52</t>
  </si>
  <si>
    <t>21.78</t>
  </si>
  <si>
    <t>12.78</t>
  </si>
  <si>
    <t>-28.44</t>
  </si>
  <si>
    <t>120.28</t>
  </si>
  <si>
    <t>54.71</t>
  </si>
  <si>
    <t>26.73</t>
  </si>
  <si>
    <t>19.25</t>
  </si>
  <si>
    <t>50.05</t>
  </si>
  <si>
    <t>21.38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</si>
  <si>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</si>
  <si>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</si>
  <si>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</si>
  <si>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</si>
  <si>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</si>
  <si>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</si>
  <si>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</si>
  <si>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</si>
  <si>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</si>
  <si>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12,060</t>
  </si>
  <si>
    <t>5,264</t>
  </si>
  <si>
    <t>3,227</t>
  </si>
  <si>
    <t>2,722</t>
  </si>
  <si>
    <t>2,438</t>
  </si>
  <si>
    <t>1,651</t>
  </si>
  <si>
    <t>-</t>
  </si>
  <si>
    <t>Change</t>
  </si>
  <si>
    <t>-56.35%</t>
  </si>
  <si>
    <t>-38.71%</t>
  </si>
  <si>
    <t>-15.63%</t>
  </si>
  <si>
    <t>-10.46%</t>
  </si>
  <si>
    <t>-32.25%</t>
  </si>
  <si>
    <t>0%</t>
  </si>
  <si>
    <t>Enterprise Value (EV)
                                    1</t>
  </si>
  <si>
    <t>6,305</t>
  </si>
  <si>
    <t>102.9</t>
  </si>
  <si>
    <t>-1,450</t>
  </si>
  <si>
    <t>-1,237</t>
  </si>
  <si>
    <t>-1,748</t>
  </si>
  <si>
    <t>-1,416</t>
  </si>
  <si>
    <t>-971</t>
  </si>
  <si>
    <t>-98.37%</t>
  </si>
  <si>
    <t>-1,509.31%</t>
  </si>
  <si>
    <t>-287.77%</t>
  </si>
  <si>
    <t>-145.45%</t>
  </si>
  <si>
    <t>41.29%</t>
  </si>
  <si>
    <t>-19%</t>
  </si>
  <si>
    <t>-31.43%</t>
  </si>
  <si>
    <t>P/E ratio</t>
  </si>
  <si>
    <t>74.9x</t>
  </si>
  <si>
    <t>-17.2x</t>
  </si>
  <si>
    <t>-31.2x</t>
  </si>
  <si>
    <t>-12.5x</t>
  </si>
  <si>
    <t>11.5x</t>
  </si>
  <si>
    <t>-27.7x</t>
  </si>
  <si>
    <t>-15.7x</t>
  </si>
  <si>
    <t>-15.3x</t>
  </si>
  <si>
    <t>PBR</t>
  </si>
  <si>
    <t>4.19x</t>
  </si>
  <si>
    <t>1.97x</t>
  </si>
  <si>
    <t>1.22x</t>
  </si>
  <si>
    <t>0.61x</t>
  </si>
  <si>
    <t>0.63x</t>
  </si>
  <si>
    <t>0.67x</t>
  </si>
  <si>
    <t>PEG</t>
  </si>
  <si>
    <t>0x</t>
  </si>
  <si>
    <t>0.5x</t>
  </si>
  <si>
    <t>-0x</t>
  </si>
  <si>
    <t>-0.2x</t>
  </si>
  <si>
    <t>-6.12x</t>
  </si>
  <si>
    <t>Capitalization / Revenue</t>
  </si>
  <si>
    <t>13.5x</t>
  </si>
  <si>
    <t>9.93x</t>
  </si>
  <si>
    <t>6.65x</t>
  </si>
  <si>
    <t>5.39x</t>
  </si>
  <si>
    <t>3.11x</t>
  </si>
  <si>
    <t>5.73x</t>
  </si>
  <si>
    <t>5.46x</t>
  </si>
  <si>
    <t>5.18x</t>
  </si>
  <si>
    <t>EV / Revenue</t>
  </si>
  <si>
    <t>7.04x</t>
  </si>
  <si>
    <t>0.19x</t>
  </si>
  <si>
    <t>-2.99x</t>
  </si>
  <si>
    <t>-1.58x</t>
  </si>
  <si>
    <t>-6.07x</t>
  </si>
  <si>
    <t>-4.68x</t>
  </si>
  <si>
    <t>-3.04x</t>
  </si>
  <si>
    <t>EV / EBITDA</t>
  </si>
  <si>
    <t>16.5x</t>
  </si>
  <si>
    <t>-0.64x</t>
  </si>
  <si>
    <t>11.1x</t>
  </si>
  <si>
    <t>-13.5x</t>
  </si>
  <si>
    <t>30.6x</t>
  </si>
  <si>
    <t>9.18x</t>
  </si>
  <si>
    <t>5.99x</t>
  </si>
  <si>
    <t>EV / EBIT</t>
  </si>
  <si>
    <t>17x</t>
  </si>
  <si>
    <t>-0.58x</t>
  </si>
  <si>
    <t>8.76x</t>
  </si>
  <si>
    <t>-10.2x</t>
  </si>
  <si>
    <t>-9.59x</t>
  </si>
  <si>
    <t>13.1x</t>
  </si>
  <si>
    <t>8.2x</t>
  </si>
  <si>
    <t>5.55x</t>
  </si>
  <si>
    <t>EV / FCF</t>
  </si>
  <si>
    <t>1.98x</t>
  </si>
  <si>
    <t>-0.22x</t>
  </si>
  <si>
    <t>2.65x</t>
  </si>
  <si>
    <t>2.91x</t>
  </si>
  <si>
    <t>7.21x</t>
  </si>
  <si>
    <t>2.84x</t>
  </si>
  <si>
    <t>1.9x</t>
  </si>
  <si>
    <t>FCF Yield</t>
  </si>
  <si>
    <t>50.5%</t>
  </si>
  <si>
    <t>-457%</t>
  </si>
  <si>
    <t>37.8%</t>
  </si>
  <si>
    <t>34.4%</t>
  </si>
  <si>
    <t>13.9%</t>
  </si>
  <si>
    <t>35.3%</t>
  </si>
  <si>
    <t>52.6%</t>
  </si>
  <si>
    <t>Dividend per Share
                                    2</t>
  </si>
  <si>
    <t>Rate of return</t>
  </si>
  <si>
    <t>EPS
                                    2</t>
  </si>
  <si>
    <t>-0.9034</t>
  </si>
  <si>
    <t>-1.598</t>
  </si>
  <si>
    <t>-1.638</t>
  </si>
  <si>
    <t>Distribution rate</t>
  </si>
  <si>
    <t>Net sales
                                    1</t>
  </si>
  <si>
    <t>895.6</t>
  </si>
  <si>
    <t>530.3</t>
  </si>
  <si>
    <t>484.8</t>
  </si>
  <si>
    <t>505.3</t>
  </si>
  <si>
    <t>783.5</t>
  </si>
  <si>
    <t>288.2</t>
  </si>
  <si>
    <t>302.3</t>
  </si>
  <si>
    <t>319.1</t>
  </si>
  <si>
    <t>EBITDA
                                    1</t>
  </si>
  <si>
    <t>382.7</t>
  </si>
  <si>
    <t>-160</t>
  </si>
  <si>
    <t>-131</t>
  </si>
  <si>
    <t>-202</t>
  </si>
  <si>
    <t>-57.07</t>
  </si>
  <si>
    <t>-154.2</t>
  </si>
  <si>
    <t>-162.1</t>
  </si>
  <si>
    <t>EBIT
                                    1</t>
  </si>
  <si>
    <t>370.3</t>
  </si>
  <si>
    <t>-178.6</t>
  </si>
  <si>
    <t>-165.6</t>
  </si>
  <si>
    <t>-267.5</t>
  </si>
  <si>
    <t>129</t>
  </si>
  <si>
    <t>-133</t>
  </si>
  <si>
    <t>-172.6</t>
  </si>
  <si>
    <t>-175.1</t>
  </si>
  <si>
    <t>Net income
                                    1</t>
  </si>
  <si>
    <t>149.8</t>
  </si>
  <si>
    <t>-305.4</t>
  </si>
  <si>
    <t>-103.2</t>
  </si>
  <si>
    <t>-218</t>
  </si>
  <si>
    <t>211.7</t>
  </si>
  <si>
    <t>-27.77</t>
  </si>
  <si>
    <t>-82.98</t>
  </si>
  <si>
    <t>-88.96</t>
  </si>
  <si>
    <t>Net Debt
                                    1</t>
  </si>
  <si>
    <t>-5,755</t>
  </si>
  <si>
    <t>-5,161</t>
  </si>
  <si>
    <t>-4,676</t>
  </si>
  <si>
    <t>-3,675</t>
  </si>
  <si>
    <t>-3,400</t>
  </si>
  <si>
    <t>-3,067</t>
  </si>
  <si>
    <t>-2,622</t>
  </si>
  <si>
    <t>Reference price
                                    2</t>
  </si>
  <si>
    <t>186.50</t>
  </si>
  <si>
    <t>80.48</t>
  </si>
  <si>
    <t>49.22</t>
  </si>
  <si>
    <t>41.35</t>
  </si>
  <si>
    <t>36.99</t>
  </si>
  <si>
    <t>25.06</t>
  </si>
  <si>
    <t>Nbr of stocks (in thousands)</t>
  </si>
  <si>
    <t>64,667</t>
  </si>
  <si>
    <t>65,412</t>
  </si>
  <si>
    <t>65,553</t>
  </si>
  <si>
    <t>65,836</t>
  </si>
  <si>
    <t>65,897</t>
  </si>
  <si>
    <t>Announcement Date</t>
  </si>
  <si>
    <t>2/20/20</t>
  </si>
  <si>
    <t>2/18/21</t>
  </si>
  <si>
    <t>2/24/22</t>
  </si>
  <si>
    <t>2/23/23</t>
  </si>
  <si>
    <t>2/22/24</t>
  </si>
  <si>
    <t>address1</t>
  </si>
  <si>
    <t>Generaal De Wittelaan L11 A3</t>
  </si>
  <si>
    <t>city</t>
  </si>
  <si>
    <t>Mechelen</t>
  </si>
  <si>
    <t>zip</t>
  </si>
  <si>
    <t>2800</t>
  </si>
  <si>
    <t>country</t>
  </si>
  <si>
    <t>phone</t>
  </si>
  <si>
    <t>32 1 534 29 00</t>
  </si>
  <si>
    <t>fax</t>
  </si>
  <si>
    <t>32 1 534 29 01</t>
  </si>
  <si>
    <t>website</t>
  </si>
  <si>
    <t>https://www.glpg.com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</si>
  <si>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</si>
  <si>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</si>
  <si>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</si>
  <si>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</si>
  <si>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</si>
  <si>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</si>
  <si>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</si>
  <si>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</si>
  <si>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</si>
  <si>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</si>
  <si>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</si>
  <si>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Galapagos NV, a biotechnology company, develops medicines focusing on oncology and immunology primarily in the United States and Europe. The company's pipeline products comprise GLPG3667 that has completed phase 1b trial; GLPG5101, a CD19 CAR-T product candidate manufactured at point-of-care, currently in Phase1/2 trial in relapsed/refractory non-hodgkin lymphoma; GLPG5201, a CD19 CAR-T product candidates manufactured at point-of-care, currently in phase 1/2 trial in replapsed/refractory chronic lymphocytic leukemia; and GLPG5301, a BCMA CAR-T product candidate manufactured at point-of-care, currently in phase 1/2 in relapsed/refractory multiple myeloma. The company has collaboration agreements with Gilead Sciences, Inc.; and AbbVie S.à r.l. Galapagos NV was incorporated in 1999 and is headquartered in Mechelen, Belgium.</t>
  </si>
  <si>
    <t>fullTimeEmployees</t>
  </si>
  <si>
    <t>companyOfficers</t>
  </si>
  <si>
    <t>[{'maxAge': 1, 'name': 'Dr. Paulus A. Stoffels M.D., Ph.D.', 'age': 62, 'title': 'CEO, Chairman, Interim Head of R&amp;D', 'yearBorn': 1962, 'fiscalYear': 2023, 'totalPay': 1288159, 'exercisedValue': 0, 'unexercisedValue': 0}, {'maxAge': 1, 'name': 'Mr. Thad  Huston C.M.A.', 'age': 54, 'title': 'Executive VP, CFO &amp; COO', 'yearBorn': 1970, 'fiscalYear': 2023, 'exercisedValue': 0, 'unexercisedValue': 0}, {'maxAge': 1, 'name': 'Ms. Sofie  Van Gijsel', 'title': 'Head of Investor Relations', 'fiscalYear': 2023, 'exercisedValue': 0, 'unexercisedValue': 0}, {'maxAge': 1, 'name': 'Ms. Valeria  Cnossen', 'age': 50, 'title': 'Executive VP &amp; General Counsel', 'yearBorn': 1974, 'fiscalYear': 2023, 'exercisedValue': 0, 'unexercisedValue': 0}, {'maxAge': 1, 'name': 'Marieke  Vermeersch', 'title': 'Head of Corporate Communication', 'fiscalYear': 2023, 'exercisedValue': 0, 'unexercisedValue': 0}, {'maxAge': 1, 'name': 'Ms. Annelies  Missotten', 'age': 51, 'title': 'Executive VP &amp; Chief Human Resources Officer', 'yearBorn': 1973, 'fiscalYear': 2023, 'exercisedValue': 0, 'unexercisedValue': 0}, {'maxAge': 1, 'name': 'Ms. Ellen Van Der Aar', 'title': 'Head of Development', 'fiscalYear': 2023, 'exercisedValue': 0, 'unexercisedValue': 0}, {'maxAge': 1, 'name': 'Mr. Philippe  Alen M.B.A., Ph.D., Pharm.D.', 'title': 'Senior VP &amp; Head of Business Development', 'fiscalYear': 2023, 'exercisedValue': 0, 'unexercisedValue': 0}, {'maxAge': 1, 'name': 'Ms. Alice  Dietrich', 'title': 'Head of Medical Affairs', 'fiscalYear': 2023, 'exercisedValue': 0, 'unexercisedValue': 0}, {'maxAge': 1, 'name': 'Dr. Pierre J.M.B. Raboisson Ph.D., Pharm.D.', 'title': 'Head of Small Molecules Discovery &amp; Senior VP',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</si>
  <si>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</si>
  <si>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</si>
  <si>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</si>
  <si>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</si>
  <si>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</si>
  <si>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</si>
  <si>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</si>
  <si>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</si>
  <si>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</si>
  <si>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</si>
  <si>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</si>
  <si>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</si>
  <si>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</si>
  <si>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</si>
  <si>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</si>
  <si>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</si>
  <si>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</si>
  <si>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</si>
  <si>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</si>
  <si>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</si>
  <si>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</si>
  <si>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</si>
  <si>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</si>
  <si>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</si>
  <si>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</si>
  <si>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</si>
  <si>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</si>
  <si>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</si>
  <si>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</si>
  <si>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</si>
  <si>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</si>
  <si>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</si>
  <si>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</si>
  <si>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</si>
  <si>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</si>
  <si>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</si>
  <si>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</si>
  <si>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</si>
  <si>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</si>
  <si>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</si>
  <si>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</si>
  <si>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</si>
  <si>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</si>
  <si>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</si>
  <si>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</si>
  <si>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</si>
  <si>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</si>
  <si>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</si>
  <si>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</si>
  <si>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</si>
  <si>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</si>
  <si>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</si>
  <si>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</si>
  <si>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</si>
  <si>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</si>
  <si>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</si>
  <si>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</si>
  <si>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</si>
  <si>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</si>
  <si>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</si>
  <si>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</si>
  <si>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</si>
  <si>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Galapagos NV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</si>
  <si>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</si>
  <si>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</si>
  <si>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</si>
  <si>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</si>
  <si>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</si>
  <si>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</si>
  <si>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</si>
  <si>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8ade642a-64d7-348a-ab37-8edc49ae1242</t>
  </si>
  <si>
    <t>messageBoardId</t>
  </si>
  <si>
    <t>finmb_1716658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</si>
  <si>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</si>
  <si>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</si>
  <si>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</si>
  <si>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</si>
  <si>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</si>
  <si>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</si>
  <si>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</si>
  <si>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</si>
  <si>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hold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</si>
  <si>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</si>
  <si>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</si>
  <si>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</si>
  <si>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</si>
  <si>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</si>
  <si>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</si>
  <si>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</si>
  <si>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</si>
  <si>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</si>
  <si>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</si>
  <si>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</si>
  <si>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</si>
  <si>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</si>
  <si>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</si>
  <si>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</si>
  <si>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</si>
  <si>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</si>
  <si>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</si>
  <si>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</si>
  <si>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EUR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</si>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</sst>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glpg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26.9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24.5527471542659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1.811990272E9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43.41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-39.6139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33.66</v>
      </c>
      <c r="C2" s="1">
        <v>-120.36</v>
      </c>
      <c r="D2" s="1">
        <v>55.08</v>
      </c>
      <c r="E2" s="1">
        <v>-118.32</v>
      </c>
      <c r="F2" s="1">
        <v>-29.58</v>
      </c>
      <c r="G2" s="1">
        <v>153.0</v>
      </c>
      <c r="H2" s="1">
        <v>-311.1</v>
      </c>
      <c r="I2" s="1">
        <v>-105.06</v>
      </c>
      <c r="J2" s="1">
        <v>-222.36</v>
      </c>
      <c r="K2" s="1">
        <v>216.24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3.06</v>
      </c>
      <c r="C3" s="1">
        <v>2.04</v>
      </c>
      <c r="D3" s="1">
        <v>3.06</v>
      </c>
      <c r="E3" s="1">
        <v>3.06</v>
      </c>
      <c r="F3" s="1">
        <v>3.06</v>
      </c>
      <c r="G3" s="1">
        <v>10.2</v>
      </c>
      <c r="H3" s="1">
        <v>12.24</v>
      </c>
      <c r="I3" s="1">
        <v>14.28</v>
      </c>
      <c r="J3" s="1">
        <v>17.34</v>
      </c>
      <c r="K3" s="1">
        <v>17.34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31.62</v>
      </c>
      <c r="C4" s="1">
        <v>0.0</v>
      </c>
      <c r="D4" s="1">
        <v>0.0</v>
      </c>
      <c r="E4" s="1">
        <v>0.0</v>
      </c>
      <c r="F4" s="1">
        <v>42.84</v>
      </c>
      <c r="G4" s="1">
        <v>68.34</v>
      </c>
      <c r="H4" s="1">
        <v>2.04</v>
      </c>
      <c r="I4" s="1">
        <v>2.04</v>
      </c>
      <c r="J4" s="1">
        <v>6.12</v>
      </c>
      <c r="K4" s="1">
        <v>13.26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3.06</v>
      </c>
      <c r="C5" s="1">
        <v>2.04</v>
      </c>
      <c r="D5" s="1">
        <v>3.06</v>
      </c>
      <c r="E5" s="1">
        <v>3.06</v>
      </c>
      <c r="F5" s="1">
        <v>4.08</v>
      </c>
      <c r="G5" s="1">
        <v>11.22</v>
      </c>
      <c r="H5" s="1">
        <v>14.28</v>
      </c>
      <c r="I5" s="1">
        <v>16.32</v>
      </c>
      <c r="J5" s="1">
        <v>24.48</v>
      </c>
      <c r="K5" s="1">
        <v>30.6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75.48</v>
      </c>
      <c r="C6" s="1">
        <v>1.02</v>
      </c>
      <c r="D6" s="1">
        <v>86.7</v>
      </c>
      <c r="E6" s="1">
        <v>65.28</v>
      </c>
      <c r="F6" s="1">
        <v>69.36</v>
      </c>
      <c r="G6" s="1">
        <v>1.02</v>
      </c>
      <c r="H6" s="1">
        <v>3.06</v>
      </c>
      <c r="I6" s="1">
        <v>5.1</v>
      </c>
      <c r="J6" s="1">
        <v>5.1</v>
      </c>
      <c r="K6" s="1">
        <v>5.1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-6.12</v>
      </c>
      <c r="D7" s="1">
        <v>-1.02</v>
      </c>
      <c r="E7" s="1">
        <v>0.0</v>
      </c>
      <c r="F7" s="1">
        <v>0.0</v>
      </c>
      <c r="G7" s="1">
        <v>0.0</v>
      </c>
      <c r="H7" s="1">
        <v>8.16</v>
      </c>
      <c r="I7" s="1">
        <v>0.0</v>
      </c>
      <c r="J7" s="1">
        <v>-2.04</v>
      </c>
      <c r="K7" s="1">
        <v>-1.02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0.0</v>
      </c>
      <c r="C8" s="1">
        <v>30.6</v>
      </c>
      <c r="D8" s="1">
        <v>-58.14</v>
      </c>
      <c r="E8" s="1">
        <v>0.0</v>
      </c>
      <c r="F8" s="1">
        <v>-1.02</v>
      </c>
      <c r="G8" s="1">
        <v>-2.04</v>
      </c>
      <c r="H8" s="1">
        <v>13.26</v>
      </c>
      <c r="I8" s="1">
        <v>4.08</v>
      </c>
      <c r="J8" s="1">
        <v>-6.12</v>
      </c>
      <c r="K8" s="1">
        <v>-22.44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0.0</v>
      </c>
      <c r="C9" s="1">
        <v>0.0</v>
      </c>
      <c r="D9" s="1">
        <v>0.0</v>
      </c>
      <c r="E9" s="1">
        <v>0.0</v>
      </c>
      <c r="F9" s="1">
        <v>1.02</v>
      </c>
      <c r="G9" s="1">
        <v>0.0</v>
      </c>
      <c r="H9" s="1">
        <v>0.0</v>
      </c>
      <c r="I9" s="1">
        <v>13.26</v>
      </c>
      <c r="J9" s="1">
        <v>35.7</v>
      </c>
      <c r="K9" s="1">
        <v>7.140000000000001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2.04</v>
      </c>
      <c r="C10" s="1">
        <v>5.1</v>
      </c>
      <c r="D10" s="1">
        <v>11.22</v>
      </c>
      <c r="E10" s="1">
        <v>16.32</v>
      </c>
      <c r="F10" s="1">
        <v>26.52</v>
      </c>
      <c r="G10" s="1">
        <v>38.76</v>
      </c>
      <c r="H10" s="1">
        <v>80.58</v>
      </c>
      <c r="I10" s="1">
        <v>71.4</v>
      </c>
      <c r="J10" s="1">
        <v>89.76</v>
      </c>
      <c r="K10" s="1">
        <v>57.12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-68.34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-22.44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1.02</v>
      </c>
      <c r="C12" s="1">
        <v>-1.02</v>
      </c>
      <c r="D12" s="1">
        <v>-7.140000000000001</v>
      </c>
      <c r="E12" s="1">
        <v>26.52</v>
      </c>
      <c r="F12" s="1">
        <v>-10.2</v>
      </c>
      <c r="G12" s="1">
        <v>196.86</v>
      </c>
      <c r="H12" s="1">
        <v>122.4</v>
      </c>
      <c r="I12" s="1">
        <v>-59.16</v>
      </c>
      <c r="J12" s="1">
        <v>-51.0</v>
      </c>
      <c r="K12" s="1">
        <v>-2.04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-10.2</v>
      </c>
      <c r="C13" s="1">
        <v>-7.140000000000001</v>
      </c>
      <c r="D13" s="1">
        <v>-12.24</v>
      </c>
      <c r="E13" s="1">
        <v>-27.54</v>
      </c>
      <c r="F13" s="1">
        <v>-7.140000000000001</v>
      </c>
      <c r="G13" s="1">
        <v>-68.34</v>
      </c>
      <c r="H13" s="1">
        <v>-180.54</v>
      </c>
      <c r="I13" s="1">
        <v>80.58</v>
      </c>
      <c r="J13" s="1">
        <v>69.36</v>
      </c>
      <c r="K13" s="1">
        <v>-39.78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-3.06</v>
      </c>
      <c r="C14" s="1">
        <v>-4.08</v>
      </c>
      <c r="D14" s="1">
        <v>2.04</v>
      </c>
      <c r="E14" s="1">
        <v>2.04</v>
      </c>
      <c r="F14" s="1">
        <v>0.0</v>
      </c>
      <c r="G14" s="1">
        <v>2.04</v>
      </c>
      <c r="H14" s="1">
        <v>-10.2</v>
      </c>
      <c r="I14" s="1">
        <v>-21.42</v>
      </c>
      <c r="J14" s="1">
        <v>-34.68</v>
      </c>
      <c r="K14" s="1">
        <v>-24.48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-40.8</v>
      </c>
      <c r="C15" s="1">
        <v>-26.52</v>
      </c>
      <c r="D15" s="1">
        <v>2.04</v>
      </c>
      <c r="E15" s="1">
        <v>14.28</v>
      </c>
      <c r="F15" s="1">
        <v>20.4</v>
      </c>
      <c r="G15" s="1">
        <v>0.0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0.0</v>
      </c>
      <c r="C16" s="1">
        <v>0.0</v>
      </c>
      <c r="D16" s="1">
        <v>250.92</v>
      </c>
      <c r="E16" s="1">
        <v>-66.3</v>
      </c>
      <c r="F16" s="1">
        <v>-156.06</v>
      </c>
      <c r="G16" s="1">
        <v>2856.0</v>
      </c>
      <c r="H16" s="1">
        <v>-212.16</v>
      </c>
      <c r="I16" s="1">
        <v>-463.08</v>
      </c>
      <c r="J16" s="1">
        <v>-391.68</v>
      </c>
      <c r="K16" s="1">
        <v>-674.22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80.58</v>
      </c>
      <c r="H17" s="1">
        <v>31.62</v>
      </c>
      <c r="I17" s="1">
        <v>-35.7</v>
      </c>
      <c r="J17" s="1">
        <v>-30.6</v>
      </c>
      <c r="K17" s="1">
        <v>31.62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-76.5</v>
      </c>
      <c r="C18" s="1">
        <v>-117.3</v>
      </c>
      <c r="D18" s="1">
        <v>243.78</v>
      </c>
      <c r="E18" s="1">
        <v>-149.94</v>
      </c>
      <c r="F18" s="1">
        <v>-144.84</v>
      </c>
      <c r="G18" s="1">
        <v>3274.2</v>
      </c>
      <c r="H18" s="1">
        <v>-435.54</v>
      </c>
      <c r="I18" s="1">
        <v>-514.08</v>
      </c>
      <c r="J18" s="1">
        <v>-511.02</v>
      </c>
      <c r="K18" s="1">
        <v>-414.12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-2.04</v>
      </c>
      <c r="C19" s="1">
        <v>-6.12</v>
      </c>
      <c r="D19" s="1">
        <v>-4.08</v>
      </c>
      <c r="E19" s="1">
        <v>-5.1</v>
      </c>
      <c r="F19" s="1">
        <v>-10.2</v>
      </c>
      <c r="G19" s="1">
        <v>-22.44</v>
      </c>
      <c r="H19" s="1">
        <v>-42.84</v>
      </c>
      <c r="I19" s="1">
        <v>-55.08</v>
      </c>
      <c r="J19" s="1">
        <v>-27.54</v>
      </c>
      <c r="K19" s="1">
        <v>-18.36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4.08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4.08</v>
      </c>
      <c r="I20" s="1">
        <v>0.0</v>
      </c>
      <c r="J20" s="1">
        <v>74.46000000000001</v>
      </c>
      <c r="K20" s="1">
        <v>2.04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-117.3</v>
      </c>
      <c r="K21" s="1">
        <v>-7.140000000000001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28.56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-75.48</v>
      </c>
      <c r="C23" s="1">
        <v>-45.9</v>
      </c>
      <c r="D23" s="1">
        <v>-31.62</v>
      </c>
      <c r="E23" s="1">
        <v>-2.04</v>
      </c>
      <c r="F23" s="1">
        <v>-3.06</v>
      </c>
      <c r="G23" s="1">
        <v>-23.46</v>
      </c>
      <c r="H23" s="1">
        <v>-48.96</v>
      </c>
      <c r="I23" s="1">
        <v>-3.06</v>
      </c>
      <c r="J23" s="1">
        <v>-9.18</v>
      </c>
      <c r="K23" s="1">
        <v>-57.12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0.0</v>
      </c>
      <c r="C24" s="1">
        <v>0.0</v>
      </c>
      <c r="D24" s="1">
        <v>-2.04</v>
      </c>
      <c r="E24" s="1">
        <v>37.74</v>
      </c>
      <c r="F24" s="1">
        <v>-2.04</v>
      </c>
      <c r="G24" s="1">
        <v>-3794.4</v>
      </c>
      <c r="H24" s="1">
        <v>861.9</v>
      </c>
      <c r="I24" s="1">
        <v>581.4</v>
      </c>
      <c r="J24" s="1">
        <v>-1111.8</v>
      </c>
      <c r="K24" s="1">
        <v>81.6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125.46</v>
      </c>
      <c r="C25" s="1">
        <v>2.04</v>
      </c>
      <c r="D25" s="1">
        <v>23.46</v>
      </c>
      <c r="E25" s="1">
        <v>6.12</v>
      </c>
      <c r="F25" s="1">
        <v>0.0</v>
      </c>
      <c r="G25" s="1">
        <v>5.1</v>
      </c>
      <c r="H25" s="1">
        <v>3.06</v>
      </c>
      <c r="I25" s="1">
        <v>1.02</v>
      </c>
      <c r="J25" s="1">
        <v>-7.140000000000001</v>
      </c>
      <c r="K25" s="1">
        <v>14.28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123.42</v>
      </c>
      <c r="C26" s="1">
        <v>-4.08</v>
      </c>
      <c r="D26" s="1">
        <v>-7.140000000000001</v>
      </c>
      <c r="E26" s="1">
        <v>-55.08</v>
      </c>
      <c r="F26" s="1">
        <v>-15.3</v>
      </c>
      <c r="G26" s="1">
        <v>-3835.2</v>
      </c>
      <c r="H26" s="1">
        <v>772.14</v>
      </c>
      <c r="I26" s="1">
        <v>551.82</v>
      </c>
      <c r="J26" s="1">
        <v>-1275.0</v>
      </c>
      <c r="K26" s="1">
        <v>72.42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-21.42</v>
      </c>
      <c r="C27" s="1">
        <v>-4.08</v>
      </c>
      <c r="D27" s="1">
        <v>-4.08</v>
      </c>
      <c r="E27" s="1">
        <v>-6.12</v>
      </c>
      <c r="F27" s="1">
        <v>0.0</v>
      </c>
      <c r="G27" s="1">
        <v>-5.1</v>
      </c>
      <c r="H27" s="1">
        <v>-6.12</v>
      </c>
      <c r="I27" s="1">
        <v>-7.140000000000001</v>
      </c>
      <c r="J27" s="1">
        <v>-8.16</v>
      </c>
      <c r="K27" s="1">
        <v>-6.12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-21.42</v>
      </c>
      <c r="C28" s="1">
        <v>-4.08</v>
      </c>
      <c r="D28" s="1">
        <v>-4.08</v>
      </c>
      <c r="E28" s="1">
        <v>-6.12</v>
      </c>
      <c r="F28" s="1">
        <v>0.0</v>
      </c>
      <c r="G28" s="1">
        <v>-5.1</v>
      </c>
      <c r="H28" s="1">
        <v>-6.12</v>
      </c>
      <c r="I28" s="1">
        <v>-7.140000000000001</v>
      </c>
      <c r="J28" s="1">
        <v>-8.16</v>
      </c>
      <c r="K28" s="1">
        <v>-6.12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4.08</v>
      </c>
      <c r="C29" s="1">
        <v>296.82</v>
      </c>
      <c r="D29" s="1">
        <v>403.92</v>
      </c>
      <c r="E29" s="1">
        <v>376.38</v>
      </c>
      <c r="F29" s="1">
        <v>310.08</v>
      </c>
      <c r="G29" s="1">
        <v>1377.0</v>
      </c>
      <c r="H29" s="1">
        <v>28.56</v>
      </c>
      <c r="I29" s="1">
        <v>3.06</v>
      </c>
      <c r="J29" s="1">
        <v>6.12</v>
      </c>
      <c r="K29" s="1">
        <v>1.02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0.0</v>
      </c>
      <c r="C30" s="1">
        <v>-19.38</v>
      </c>
      <c r="D30" s="1">
        <v>0.0</v>
      </c>
      <c r="E30" s="1">
        <v>-15.3</v>
      </c>
      <c r="F30" s="1">
        <v>-15.3</v>
      </c>
      <c r="G30" s="1">
        <v>-4.08</v>
      </c>
      <c r="H30" s="1">
        <v>0.0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4.08</v>
      </c>
      <c r="C31" s="1">
        <v>276.42</v>
      </c>
      <c r="D31" s="1">
        <v>403.92</v>
      </c>
      <c r="E31" s="1">
        <v>360.06</v>
      </c>
      <c r="F31" s="1">
        <v>293.76</v>
      </c>
      <c r="G31" s="1">
        <v>1366.8</v>
      </c>
      <c r="H31" s="1">
        <v>22.44</v>
      </c>
      <c r="I31" s="1">
        <v>-3.06</v>
      </c>
      <c r="J31" s="1">
        <v>-1.02</v>
      </c>
      <c r="K31" s="1">
        <v>-5.1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27.54</v>
      </c>
      <c r="C32" s="1">
        <v>11.22</v>
      </c>
      <c r="D32" s="1">
        <v>4.08</v>
      </c>
      <c r="E32" s="1">
        <v>-27.54</v>
      </c>
      <c r="F32" s="1">
        <v>10.2</v>
      </c>
      <c r="G32" s="1">
        <v>-9.18</v>
      </c>
      <c r="H32" s="1">
        <v>-71.4</v>
      </c>
      <c r="I32" s="1">
        <v>57.12</v>
      </c>
      <c r="J32" s="1">
        <v>22.44</v>
      </c>
      <c r="K32" s="1">
        <v>-1.02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>
        <v>-202.98</v>
      </c>
      <c r="H33" s="1">
        <v>0.0</v>
      </c>
      <c r="I33" s="1">
        <v>0.0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49.98</v>
      </c>
      <c r="C34" s="1">
        <v>156.06</v>
      </c>
      <c r="D34" s="1">
        <v>645.66</v>
      </c>
      <c r="E34" s="1">
        <v>181.56</v>
      </c>
      <c r="F34" s="1">
        <v>142.8</v>
      </c>
      <c r="G34" s="1">
        <v>582.42</v>
      </c>
      <c r="H34" s="1">
        <v>286.62</v>
      </c>
      <c r="I34" s="1">
        <v>91.8</v>
      </c>
      <c r="J34" s="1">
        <v>-1764.6</v>
      </c>
      <c r="K34" s="1">
        <v>-347.82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11.22</v>
      </c>
      <c r="C36" s="1">
        <v>4.08</v>
      </c>
      <c r="D36" s="1">
        <v>4.08</v>
      </c>
      <c r="E36" s="1">
        <v>27.54</v>
      </c>
      <c r="F36" s="1">
        <v>1.02</v>
      </c>
      <c r="G36" s="1">
        <v>1.02</v>
      </c>
      <c r="H36" s="1">
        <v>9.18</v>
      </c>
      <c r="I36" s="1">
        <v>12.24</v>
      </c>
      <c r="J36" s="1">
        <v>12.24</v>
      </c>
      <c r="K36" s="1">
        <v>3.06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1">
        <v>-8.16</v>
      </c>
      <c r="C37" s="1">
        <v>9.18</v>
      </c>
      <c r="D37" s="1">
        <v>1.02</v>
      </c>
      <c r="E37" s="1">
        <v>19.38</v>
      </c>
      <c r="F37" s="1">
        <v>0.0</v>
      </c>
      <c r="G37" s="1">
        <v>5.1</v>
      </c>
      <c r="H37" s="1">
        <v>1.02</v>
      </c>
      <c r="I37" s="1">
        <v>69.36</v>
      </c>
      <c r="J37" s="1">
        <v>4.08</v>
      </c>
      <c r="K37" s="1">
        <v>8.16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62</v>
      </c>
      <c r="B38" s="1">
        <v>-61.2</v>
      </c>
      <c r="C38" s="1">
        <v>-51.0</v>
      </c>
      <c r="D38" s="1">
        <v>34.68</v>
      </c>
      <c r="E38" s="1">
        <v>12.24</v>
      </c>
      <c r="F38" s="1">
        <v>46.92</v>
      </c>
      <c r="G38" s="1">
        <v>545.7</v>
      </c>
      <c r="H38" s="1">
        <v>-173.4</v>
      </c>
      <c r="I38" s="1">
        <v>-92.82000000000001</v>
      </c>
      <c r="J38" s="1">
        <v>-103.02</v>
      </c>
      <c r="K38" s="1">
        <v>-126.48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63</v>
      </c>
      <c r="B39" s="1">
        <v>-61.2</v>
      </c>
      <c r="C39" s="1">
        <v>-51.0</v>
      </c>
      <c r="D39" s="1">
        <v>34.68</v>
      </c>
      <c r="E39" s="1">
        <v>12.24</v>
      </c>
      <c r="F39" s="1">
        <v>46.92</v>
      </c>
      <c r="G39" s="1">
        <v>546.72</v>
      </c>
      <c r="H39" s="1">
        <v>-167.28</v>
      </c>
      <c r="I39" s="1">
        <v>-84.66</v>
      </c>
      <c r="J39" s="1">
        <v>-98.94</v>
      </c>
      <c r="K39" s="1">
        <v>-125.46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64</v>
      </c>
      <c r="B40" s="1">
        <v>42.84</v>
      </c>
      <c r="C40" s="1">
        <v>-3.06</v>
      </c>
      <c r="D40" s="1">
        <v>-31.62</v>
      </c>
      <c r="E40" s="1">
        <v>-56.1</v>
      </c>
      <c r="F40" s="1">
        <v>-57.12</v>
      </c>
      <c r="G40" s="1">
        <v>-304.98</v>
      </c>
      <c r="H40" s="1">
        <v>60.18</v>
      </c>
      <c r="I40" s="1">
        <v>20.4</v>
      </c>
      <c r="J40" s="1">
        <v>28.56</v>
      </c>
      <c r="K40" s="1">
        <v>128.52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65</v>
      </c>
      <c r="B41" s="1">
        <v>-21.42</v>
      </c>
      <c r="C41" s="1">
        <v>-4.08</v>
      </c>
      <c r="D41" s="1">
        <v>-4.08</v>
      </c>
      <c r="E41" s="1">
        <v>-6.12</v>
      </c>
      <c r="F41" s="1">
        <v>0.0</v>
      </c>
      <c r="G41" s="1">
        <v>-5.1</v>
      </c>
      <c r="H41" s="1">
        <v>-6.12</v>
      </c>
      <c r="I41" s="1">
        <v>-7.140000000000001</v>
      </c>
      <c r="J41" s="1">
        <v>-8.16</v>
      </c>
      <c r="K41" s="1">
        <v>-6.12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67</v>
      </c>
      <c r="B3" s="1">
        <v>191.76</v>
      </c>
      <c r="C3" s="1">
        <v>346.8</v>
      </c>
      <c r="D3" s="1">
        <v>992.46</v>
      </c>
      <c r="E3" s="1">
        <v>1173.0</v>
      </c>
      <c r="F3" s="1">
        <v>1315.8</v>
      </c>
      <c r="G3" s="1">
        <v>1897.2</v>
      </c>
      <c r="H3" s="1">
        <v>2182.8</v>
      </c>
      <c r="I3" s="1">
        <v>2274.6</v>
      </c>
      <c r="J3" s="1">
        <v>518.16</v>
      </c>
      <c r="K3" s="1">
        <v>170.34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68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0.0</v>
      </c>
      <c r="I4" s="1">
        <v>2519.4</v>
      </c>
      <c r="J4" s="1">
        <v>3661.8</v>
      </c>
      <c r="K4" s="1">
        <v>3590.4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69</v>
      </c>
      <c r="B5" s="1">
        <v>0.0</v>
      </c>
      <c r="C5" s="1">
        <v>0.0</v>
      </c>
      <c r="D5" s="1">
        <v>0.0</v>
      </c>
      <c r="E5" s="1">
        <v>0.0</v>
      </c>
      <c r="F5" s="1">
        <v>0.0</v>
      </c>
      <c r="G5" s="1">
        <v>3998.4</v>
      </c>
      <c r="H5" s="1">
        <v>3090.6</v>
      </c>
      <c r="I5" s="1">
        <v>0.0</v>
      </c>
      <c r="J5" s="1">
        <v>0.0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70</v>
      </c>
      <c r="B6" s="1">
        <v>191.76</v>
      </c>
      <c r="C6" s="1">
        <v>346.8</v>
      </c>
      <c r="D6" s="1">
        <v>992.46</v>
      </c>
      <c r="E6" s="1">
        <v>1173.0</v>
      </c>
      <c r="F6" s="1">
        <v>1315.8</v>
      </c>
      <c r="G6" s="1">
        <v>5895.6</v>
      </c>
      <c r="H6" s="1">
        <v>5263.2</v>
      </c>
      <c r="I6" s="1">
        <v>4794.0</v>
      </c>
      <c r="J6" s="1">
        <v>4171.8</v>
      </c>
      <c r="K6" s="1">
        <v>3753.6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71</v>
      </c>
      <c r="B7" s="1">
        <v>1.02</v>
      </c>
      <c r="C7" s="1">
        <v>1.02</v>
      </c>
      <c r="D7" s="1">
        <v>6.12</v>
      </c>
      <c r="E7" s="1">
        <v>22.44</v>
      </c>
      <c r="F7" s="1">
        <v>9.18</v>
      </c>
      <c r="G7" s="1">
        <v>39.78</v>
      </c>
      <c r="H7" s="1">
        <v>137.7</v>
      </c>
      <c r="I7" s="1">
        <v>92.82000000000001</v>
      </c>
      <c r="J7" s="1">
        <v>28.56</v>
      </c>
      <c r="K7" s="1">
        <v>17.34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72</v>
      </c>
      <c r="B8" s="1">
        <v>12.24</v>
      </c>
      <c r="C8" s="1">
        <v>14.28</v>
      </c>
      <c r="D8" s="1">
        <v>16.32</v>
      </c>
      <c r="E8" s="1">
        <v>19.38</v>
      </c>
      <c r="F8" s="1">
        <v>24.48</v>
      </c>
      <c r="G8" s="1">
        <v>40.8</v>
      </c>
      <c r="H8" s="1">
        <v>38.76</v>
      </c>
      <c r="I8" s="1">
        <v>36.72</v>
      </c>
      <c r="J8" s="1">
        <v>49.98</v>
      </c>
      <c r="K8" s="1">
        <v>48.96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73</v>
      </c>
      <c r="B9" s="1">
        <v>13.26</v>
      </c>
      <c r="C9" s="1">
        <v>16.32</v>
      </c>
      <c r="D9" s="1">
        <v>23.46</v>
      </c>
      <c r="E9" s="1">
        <v>41.82</v>
      </c>
      <c r="F9" s="1">
        <v>33.66</v>
      </c>
      <c r="G9" s="1">
        <v>81.6</v>
      </c>
      <c r="H9" s="1">
        <v>176.46</v>
      </c>
      <c r="I9" s="1">
        <v>131.58</v>
      </c>
      <c r="J9" s="1">
        <v>78.54</v>
      </c>
      <c r="K9" s="1">
        <v>66.3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74</v>
      </c>
      <c r="B10" s="1">
        <v>28.56</v>
      </c>
      <c r="C10" s="1">
        <v>32.64</v>
      </c>
      <c r="D10" s="1">
        <v>30.6</v>
      </c>
      <c r="E10" s="1">
        <v>27.54</v>
      </c>
      <c r="F10" s="1">
        <v>27.54</v>
      </c>
      <c r="G10" s="1">
        <v>25.5</v>
      </c>
      <c r="H10" s="1">
        <v>35.7</v>
      </c>
      <c r="I10" s="1">
        <v>20.4</v>
      </c>
      <c r="J10" s="1">
        <v>53.04</v>
      </c>
      <c r="K10" s="1">
        <v>74.46000000000001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75</v>
      </c>
      <c r="B11" s="1">
        <v>0.0</v>
      </c>
      <c r="C11" s="1">
        <v>1.02</v>
      </c>
      <c r="D11" s="1">
        <v>2.04</v>
      </c>
      <c r="E11" s="1">
        <v>55.08</v>
      </c>
      <c r="F11" s="1">
        <v>14.28</v>
      </c>
      <c r="G11" s="1">
        <v>29.58</v>
      </c>
      <c r="H11" s="1">
        <v>21.42</v>
      </c>
      <c r="I11" s="1">
        <v>20.4</v>
      </c>
      <c r="J11" s="1">
        <v>48.96</v>
      </c>
      <c r="K11" s="1">
        <v>74.46000000000001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76</v>
      </c>
      <c r="B12" s="1">
        <v>10.2</v>
      </c>
      <c r="C12" s="1">
        <v>6.12</v>
      </c>
      <c r="D12" s="1">
        <v>6.12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77</v>
      </c>
      <c r="B13" s="1">
        <v>1.02</v>
      </c>
      <c r="C13" s="1">
        <v>10.2</v>
      </c>
      <c r="D13" s="1">
        <v>3.06</v>
      </c>
      <c r="E13" s="1">
        <v>3.06</v>
      </c>
      <c r="F13" s="1">
        <v>4.08</v>
      </c>
      <c r="G13" s="1">
        <v>4.08</v>
      </c>
      <c r="H13" s="1">
        <v>33.66</v>
      </c>
      <c r="I13" s="1">
        <v>9.18</v>
      </c>
      <c r="J13" s="1">
        <v>12.24</v>
      </c>
      <c r="K13" s="1">
        <v>36.72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78</v>
      </c>
      <c r="B14" s="1">
        <v>218.28</v>
      </c>
      <c r="C14" s="1">
        <v>381.48</v>
      </c>
      <c r="D14" s="1">
        <v>1030.2</v>
      </c>
      <c r="E14" s="1">
        <v>1224.0</v>
      </c>
      <c r="F14" s="1">
        <v>1356.6</v>
      </c>
      <c r="G14" s="1">
        <v>5987.400000000001</v>
      </c>
      <c r="H14" s="1">
        <v>5477.400000000001</v>
      </c>
      <c r="I14" s="1">
        <v>4957.2</v>
      </c>
      <c r="J14" s="1">
        <v>4324.8</v>
      </c>
      <c r="K14" s="1">
        <v>3937.2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79</v>
      </c>
      <c r="B15" s="1">
        <v>40.8</v>
      </c>
      <c r="C15" s="1">
        <v>34.68</v>
      </c>
      <c r="D15" s="1">
        <v>37.74</v>
      </c>
      <c r="E15" s="1">
        <v>42.84</v>
      </c>
      <c r="F15" s="1">
        <v>52.02</v>
      </c>
      <c r="G15" s="1">
        <v>105.06</v>
      </c>
      <c r="H15" s="1">
        <v>147.9</v>
      </c>
      <c r="I15" s="1">
        <v>192.78</v>
      </c>
      <c r="J15" s="1">
        <v>219.3</v>
      </c>
      <c r="K15" s="1">
        <v>181.56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80</v>
      </c>
      <c r="B16" s="1">
        <v>-29.58</v>
      </c>
      <c r="C16" s="1">
        <v>-20.4</v>
      </c>
      <c r="D16" s="1">
        <v>-22.44</v>
      </c>
      <c r="E16" s="1">
        <v>-25.5</v>
      </c>
      <c r="F16" s="1">
        <v>-28.56</v>
      </c>
      <c r="G16" s="1">
        <v>-37.74</v>
      </c>
      <c r="H16" s="1">
        <v>-41.82</v>
      </c>
      <c r="I16" s="1">
        <v>-52.02</v>
      </c>
      <c r="J16" s="1">
        <v>-62.22</v>
      </c>
      <c r="K16" s="1">
        <v>-52.02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81</v>
      </c>
      <c r="B17" s="1">
        <v>10.2</v>
      </c>
      <c r="C17" s="1">
        <v>13.26</v>
      </c>
      <c r="D17" s="1">
        <v>14.28</v>
      </c>
      <c r="E17" s="1">
        <v>16.32</v>
      </c>
      <c r="F17" s="1">
        <v>23.46</v>
      </c>
      <c r="G17" s="1">
        <v>67.32000000000001</v>
      </c>
      <c r="H17" s="1">
        <v>105.06</v>
      </c>
      <c r="I17" s="1">
        <v>140.76</v>
      </c>
      <c r="J17" s="1">
        <v>157.08</v>
      </c>
      <c r="K17" s="1">
        <v>128.52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82</v>
      </c>
      <c r="B18" s="1">
        <v>0.0</v>
      </c>
      <c r="C18" s="1">
        <v>0.0</v>
      </c>
      <c r="D18" s="1">
        <v>0.0</v>
      </c>
      <c r="E18" s="1">
        <v>1.02</v>
      </c>
      <c r="F18" s="1">
        <v>6.12</v>
      </c>
      <c r="G18" s="1">
        <v>11.22</v>
      </c>
      <c r="H18" s="1">
        <v>8.16</v>
      </c>
      <c r="I18" s="1">
        <v>0.0</v>
      </c>
      <c r="J18" s="1">
        <v>0.0</v>
      </c>
      <c r="K18" s="1">
        <v>13.26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83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70.38</v>
      </c>
      <c r="K19" s="1">
        <v>70.38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84</v>
      </c>
      <c r="B20" s="1">
        <v>2.04</v>
      </c>
      <c r="C20" s="1">
        <v>1.02</v>
      </c>
      <c r="D20" s="1">
        <v>1.02</v>
      </c>
      <c r="E20" s="1">
        <v>2.04</v>
      </c>
      <c r="F20" s="1">
        <v>3.06</v>
      </c>
      <c r="G20" s="1">
        <v>10.2</v>
      </c>
      <c r="H20" s="1">
        <v>55.08</v>
      </c>
      <c r="I20" s="1">
        <v>48.96</v>
      </c>
      <c r="J20" s="1">
        <v>138.72</v>
      </c>
      <c r="K20" s="1">
        <v>121.38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85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51.0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86</v>
      </c>
      <c r="B22" s="1">
        <v>29.58</v>
      </c>
      <c r="C22" s="1">
        <v>1.02</v>
      </c>
      <c r="D22" s="1">
        <v>1.02</v>
      </c>
      <c r="E22" s="1">
        <v>1.02</v>
      </c>
      <c r="F22" s="1">
        <v>2.04</v>
      </c>
      <c r="G22" s="1">
        <v>4.08</v>
      </c>
      <c r="H22" s="1">
        <v>4.08</v>
      </c>
      <c r="I22" s="1">
        <v>4.08</v>
      </c>
      <c r="J22" s="1">
        <v>1.02</v>
      </c>
      <c r="K22" s="1">
        <v>1.02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87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14.28</v>
      </c>
      <c r="H23" s="1">
        <v>13.26</v>
      </c>
      <c r="I23" s="1">
        <v>11.22</v>
      </c>
      <c r="J23" s="1">
        <v>10.2</v>
      </c>
      <c r="K23" s="1">
        <v>8.16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88</v>
      </c>
      <c r="B24" s="1">
        <v>44.88</v>
      </c>
      <c r="C24" s="1">
        <v>51.0</v>
      </c>
      <c r="D24" s="1">
        <v>59.16</v>
      </c>
      <c r="E24" s="1">
        <v>66.3</v>
      </c>
      <c r="F24" s="1">
        <v>76.5</v>
      </c>
      <c r="G24" s="1">
        <v>97.92</v>
      </c>
      <c r="H24" s="1">
        <v>116.28</v>
      </c>
      <c r="I24" s="1">
        <v>132.6</v>
      </c>
      <c r="J24" s="1">
        <v>128.52</v>
      </c>
      <c r="K24" s="1">
        <v>160.14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89</v>
      </c>
      <c r="B25" s="1">
        <v>275.4</v>
      </c>
      <c r="C25" s="1">
        <v>451.86</v>
      </c>
      <c r="D25" s="1">
        <v>1101.6</v>
      </c>
      <c r="E25" s="1">
        <v>1315.8</v>
      </c>
      <c r="F25" s="1">
        <v>1468.8</v>
      </c>
      <c r="G25" s="1">
        <v>6191.400000000001</v>
      </c>
      <c r="H25" s="1">
        <v>5834.400000000001</v>
      </c>
      <c r="I25" s="1">
        <v>5293.8</v>
      </c>
      <c r="J25" s="1">
        <v>4824.6</v>
      </c>
      <c r="K25" s="1">
        <v>4447.2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90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91</v>
      </c>
      <c r="B27" s="1">
        <v>29.58</v>
      </c>
      <c r="C27" s="1">
        <v>29.58</v>
      </c>
      <c r="D27" s="1">
        <v>31.62</v>
      </c>
      <c r="E27" s="1">
        <v>47.94</v>
      </c>
      <c r="F27" s="1">
        <v>69.36</v>
      </c>
      <c r="G27" s="1">
        <v>145.86</v>
      </c>
      <c r="H27" s="1">
        <v>174.42</v>
      </c>
      <c r="I27" s="1">
        <v>136.68</v>
      </c>
      <c r="J27" s="1">
        <v>135.66</v>
      </c>
      <c r="K27" s="1">
        <v>137.7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92</v>
      </c>
      <c r="B28" s="1">
        <v>59.16</v>
      </c>
      <c r="C28" s="1">
        <v>49.98</v>
      </c>
      <c r="D28" s="1">
        <v>62.22</v>
      </c>
      <c r="E28" s="1">
        <v>1.02</v>
      </c>
      <c r="F28" s="1">
        <v>90.78</v>
      </c>
      <c r="G28" s="1">
        <v>93.84</v>
      </c>
      <c r="H28" s="1">
        <v>1.02</v>
      </c>
      <c r="I28" s="1">
        <v>3.06</v>
      </c>
      <c r="J28" s="1">
        <v>66.3</v>
      </c>
      <c r="K28" s="1">
        <v>55.08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93</v>
      </c>
      <c r="B29" s="1">
        <v>5.1</v>
      </c>
      <c r="C29" s="1">
        <v>5.1</v>
      </c>
      <c r="D29" s="1">
        <v>5.1</v>
      </c>
      <c r="E29" s="1">
        <v>0.0</v>
      </c>
      <c r="F29" s="1">
        <v>0.0</v>
      </c>
      <c r="G29" s="1">
        <v>5.1</v>
      </c>
      <c r="H29" s="1">
        <v>6.12</v>
      </c>
      <c r="I29" s="1">
        <v>7.140000000000001</v>
      </c>
      <c r="J29" s="1">
        <v>7.140000000000001</v>
      </c>
      <c r="K29" s="1">
        <v>4.08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94</v>
      </c>
      <c r="B30" s="1">
        <v>2.04</v>
      </c>
      <c r="C30" s="1">
        <v>2.04</v>
      </c>
      <c r="D30" s="1">
        <v>1.02</v>
      </c>
      <c r="E30" s="1">
        <v>87.72</v>
      </c>
      <c r="F30" s="1">
        <v>1.02</v>
      </c>
      <c r="G30" s="1">
        <v>2.04</v>
      </c>
      <c r="H30" s="1">
        <v>1.02</v>
      </c>
      <c r="I30" s="1">
        <v>1.02</v>
      </c>
      <c r="J30" s="1">
        <v>1.02</v>
      </c>
      <c r="K30" s="1">
        <v>5.1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95</v>
      </c>
      <c r="B31" s="1">
        <v>27.54</v>
      </c>
      <c r="C31" s="1">
        <v>39.78</v>
      </c>
      <c r="D31" s="1">
        <v>71.4</v>
      </c>
      <c r="E31" s="1">
        <v>125.46</v>
      </c>
      <c r="F31" s="1">
        <v>153.0</v>
      </c>
      <c r="G31" s="1">
        <v>422.28</v>
      </c>
      <c r="H31" s="1">
        <v>451.86</v>
      </c>
      <c r="I31" s="1">
        <v>428.4</v>
      </c>
      <c r="J31" s="1">
        <v>373.32</v>
      </c>
      <c r="K31" s="1">
        <v>261.12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96</v>
      </c>
      <c r="B32" s="1">
        <v>77.52</v>
      </c>
      <c r="C32" s="1">
        <v>36.72</v>
      </c>
      <c r="D32" s="1">
        <v>6.12</v>
      </c>
      <c r="E32" s="1">
        <v>0.0</v>
      </c>
      <c r="F32" s="1">
        <v>0.0</v>
      </c>
      <c r="G32" s="1">
        <v>6.12</v>
      </c>
      <c r="H32" s="1">
        <v>12.24</v>
      </c>
      <c r="I32" s="1">
        <v>20.4</v>
      </c>
      <c r="J32" s="1">
        <v>14.28</v>
      </c>
      <c r="K32" s="1">
        <v>32.64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97</v>
      </c>
      <c r="B33" s="1">
        <v>61.2</v>
      </c>
      <c r="C33" s="1">
        <v>73.44</v>
      </c>
      <c r="D33" s="1">
        <v>106.08</v>
      </c>
      <c r="E33" s="1">
        <v>175.44</v>
      </c>
      <c r="F33" s="1">
        <v>224.4</v>
      </c>
      <c r="G33" s="1">
        <v>583.44</v>
      </c>
      <c r="H33" s="1">
        <v>647.7</v>
      </c>
      <c r="I33" s="1">
        <v>577.32</v>
      </c>
      <c r="J33" s="1">
        <v>533.46</v>
      </c>
      <c r="K33" s="1">
        <v>436.56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98</v>
      </c>
      <c r="B34" s="1">
        <v>11.22</v>
      </c>
      <c r="C34" s="1">
        <v>6.12</v>
      </c>
      <c r="D34" s="1">
        <v>0.0</v>
      </c>
      <c r="E34" s="1">
        <v>0.0</v>
      </c>
      <c r="F34" s="1">
        <v>0.0</v>
      </c>
      <c r="G34" s="1">
        <v>19.38</v>
      </c>
      <c r="H34" s="1">
        <v>23.46</v>
      </c>
      <c r="I34" s="1">
        <v>19.38</v>
      </c>
      <c r="J34" s="1">
        <v>14.28</v>
      </c>
      <c r="K34" s="1">
        <v>4.08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99</v>
      </c>
      <c r="B35" s="1">
        <v>0.0</v>
      </c>
      <c r="C35" s="1">
        <v>0.0</v>
      </c>
      <c r="D35" s="1">
        <v>219.3</v>
      </c>
      <c r="E35" s="1">
        <v>98.94</v>
      </c>
      <c r="F35" s="1">
        <v>0.0</v>
      </c>
      <c r="G35" s="1">
        <v>2641.8</v>
      </c>
      <c r="H35" s="1">
        <v>2417.4</v>
      </c>
      <c r="I35" s="1">
        <v>1978.8</v>
      </c>
      <c r="J35" s="1">
        <v>1652.4</v>
      </c>
      <c r="K35" s="1">
        <v>1091.4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100</v>
      </c>
      <c r="B36" s="1">
        <v>2.04</v>
      </c>
      <c r="C36" s="1">
        <v>2.04</v>
      </c>
      <c r="D36" s="1">
        <v>3.06</v>
      </c>
      <c r="E36" s="1">
        <v>3.06</v>
      </c>
      <c r="F36" s="1">
        <v>3.06</v>
      </c>
      <c r="G36" s="1">
        <v>8.16</v>
      </c>
      <c r="H36" s="1">
        <v>15.3</v>
      </c>
      <c r="I36" s="1">
        <v>11.22</v>
      </c>
      <c r="J36" s="1">
        <v>5.1</v>
      </c>
      <c r="K36" s="1">
        <v>2.04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101</v>
      </c>
      <c r="B37" s="1">
        <v>0.0</v>
      </c>
      <c r="C37" s="1">
        <v>0.0</v>
      </c>
      <c r="D37" s="1">
        <v>0.0</v>
      </c>
      <c r="E37" s="1">
        <v>0.0</v>
      </c>
      <c r="F37" s="1">
        <v>0.0</v>
      </c>
      <c r="G37" s="1">
        <v>0.0</v>
      </c>
      <c r="H37" s="1">
        <v>0.0</v>
      </c>
      <c r="I37" s="1">
        <v>0.0</v>
      </c>
      <c r="J37" s="1">
        <v>20.4</v>
      </c>
      <c r="K37" s="1">
        <v>23.46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102</v>
      </c>
      <c r="B38" s="1">
        <v>99.96000000000001</v>
      </c>
      <c r="C38" s="1">
        <v>2.04</v>
      </c>
      <c r="D38" s="1">
        <v>2.04</v>
      </c>
      <c r="E38" s="1">
        <v>1.02</v>
      </c>
      <c r="F38" s="1">
        <v>1.02</v>
      </c>
      <c r="G38" s="1">
        <v>6.12</v>
      </c>
      <c r="H38" s="1">
        <v>8.16</v>
      </c>
      <c r="I38" s="1">
        <v>7.140000000000001</v>
      </c>
      <c r="J38" s="1">
        <v>21.42</v>
      </c>
      <c r="K38" s="1">
        <v>31.62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103</v>
      </c>
      <c r="B39" s="1">
        <v>65.28</v>
      </c>
      <c r="C39" s="1">
        <v>78.54</v>
      </c>
      <c r="D39" s="1">
        <v>331.5</v>
      </c>
      <c r="E39" s="1">
        <v>279.48</v>
      </c>
      <c r="F39" s="1">
        <v>229.5</v>
      </c>
      <c r="G39" s="1">
        <v>3253.8</v>
      </c>
      <c r="H39" s="1">
        <v>3111.0</v>
      </c>
      <c r="I39" s="1">
        <v>2601.0</v>
      </c>
      <c r="J39" s="1">
        <v>2254.2</v>
      </c>
      <c r="K39" s="1">
        <v>1591.2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104</v>
      </c>
      <c r="B40" s="1">
        <v>167.28</v>
      </c>
      <c r="C40" s="1">
        <v>215.22</v>
      </c>
      <c r="D40" s="1">
        <v>255.0</v>
      </c>
      <c r="E40" s="1">
        <v>281.52</v>
      </c>
      <c r="F40" s="1">
        <v>300.9</v>
      </c>
      <c r="G40" s="1">
        <v>357.0</v>
      </c>
      <c r="H40" s="1">
        <v>361.08</v>
      </c>
      <c r="I40" s="1">
        <v>362.1</v>
      </c>
      <c r="J40" s="1">
        <v>363.12</v>
      </c>
      <c r="K40" s="1">
        <v>363.12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105</v>
      </c>
      <c r="B41" s="1">
        <v>116.28</v>
      </c>
      <c r="C41" s="1">
        <v>364.14</v>
      </c>
      <c r="D41" s="1">
        <v>661.98</v>
      </c>
      <c r="E41" s="1">
        <v>1012.86</v>
      </c>
      <c r="F41" s="1">
        <v>1305.6</v>
      </c>
      <c r="G41" s="1">
        <v>2754.0</v>
      </c>
      <c r="H41" s="1">
        <v>2784.6</v>
      </c>
      <c r="I41" s="1">
        <v>2784.6</v>
      </c>
      <c r="J41" s="1">
        <v>2794.8</v>
      </c>
      <c r="K41" s="1">
        <v>2794.8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106</v>
      </c>
      <c r="B42" s="1">
        <v>-64.26</v>
      </c>
      <c r="C42" s="1">
        <v>-180.54</v>
      </c>
      <c r="D42" s="1">
        <v>-114.24</v>
      </c>
      <c r="E42" s="1">
        <v>-215.22</v>
      </c>
      <c r="F42" s="1">
        <v>-303.96</v>
      </c>
      <c r="G42" s="1">
        <v>-111.18</v>
      </c>
      <c r="H42" s="1">
        <v>-341.7</v>
      </c>
      <c r="I42" s="1">
        <v>-374.34</v>
      </c>
      <c r="J42" s="1">
        <v>-506.94</v>
      </c>
      <c r="K42" s="1">
        <v>-232.56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107</v>
      </c>
      <c r="B43" s="1">
        <v>-8.16</v>
      </c>
      <c r="C43" s="1">
        <v>-26.52</v>
      </c>
      <c r="D43" s="1">
        <v>-28.56</v>
      </c>
      <c r="E43" s="1">
        <v>-45.9</v>
      </c>
      <c r="F43" s="1">
        <v>-61.2</v>
      </c>
      <c r="G43" s="1">
        <v>-69.36</v>
      </c>
      <c r="H43" s="1">
        <v>-77.52</v>
      </c>
      <c r="I43" s="1">
        <v>-75.48</v>
      </c>
      <c r="J43" s="1">
        <v>-69.36</v>
      </c>
      <c r="K43" s="1">
        <v>-70.38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108</v>
      </c>
      <c r="B44" s="1">
        <v>210.12</v>
      </c>
      <c r="C44" s="1">
        <v>372.3</v>
      </c>
      <c r="D44" s="1">
        <v>774.1800000000001</v>
      </c>
      <c r="E44" s="1">
        <v>1030.2</v>
      </c>
      <c r="F44" s="1">
        <v>1234.2</v>
      </c>
      <c r="G44" s="1">
        <v>2937.6</v>
      </c>
      <c r="H44" s="1">
        <v>2723.4</v>
      </c>
      <c r="I44" s="1">
        <v>2692.8</v>
      </c>
      <c r="J44" s="1">
        <v>2580.6</v>
      </c>
      <c r="K44" s="1">
        <v>2856.0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109</v>
      </c>
      <c r="B45" s="1">
        <v>210.12</v>
      </c>
      <c r="C45" s="1">
        <v>372.3</v>
      </c>
      <c r="D45" s="1">
        <v>774.1800000000001</v>
      </c>
      <c r="E45" s="1">
        <v>1030.2</v>
      </c>
      <c r="F45" s="1">
        <v>1234.2</v>
      </c>
      <c r="G45" s="1">
        <v>2937.6</v>
      </c>
      <c r="H45" s="1">
        <v>2723.4</v>
      </c>
      <c r="I45" s="1">
        <v>2692.8</v>
      </c>
      <c r="J45" s="1">
        <v>2580.6</v>
      </c>
      <c r="K45" s="1">
        <v>2856.0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110</v>
      </c>
      <c r="B46" s="1">
        <v>275.4</v>
      </c>
      <c r="C46" s="1">
        <v>451.86</v>
      </c>
      <c r="D46" s="1">
        <v>1101.6</v>
      </c>
      <c r="E46" s="1">
        <v>1315.8</v>
      </c>
      <c r="F46" s="1">
        <v>1468.8</v>
      </c>
      <c r="G46" s="1">
        <v>6191.400000000001</v>
      </c>
      <c r="H46" s="1">
        <v>5834.400000000001</v>
      </c>
      <c r="I46" s="1">
        <v>5293.8</v>
      </c>
      <c r="J46" s="1">
        <v>4824.6</v>
      </c>
      <c r="K46" s="1">
        <v>4447.2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59</v>
      </c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111</v>
      </c>
      <c r="B48" s="1">
        <v>30.6</v>
      </c>
      <c r="C48" s="1">
        <v>45.9</v>
      </c>
      <c r="D48" s="1">
        <v>46.92</v>
      </c>
      <c r="E48" s="1">
        <v>51.0</v>
      </c>
      <c r="F48" s="1">
        <v>55.08</v>
      </c>
      <c r="G48" s="1">
        <v>65.28</v>
      </c>
      <c r="H48" s="1">
        <v>66.3</v>
      </c>
      <c r="I48" s="1">
        <v>66.3</v>
      </c>
      <c r="J48" s="1">
        <v>66.3</v>
      </c>
      <c r="K48" s="1">
        <v>66.3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112</v>
      </c>
      <c r="B49" s="1">
        <v>30.6</v>
      </c>
      <c r="C49" s="1">
        <v>39.78</v>
      </c>
      <c r="D49" s="1">
        <v>46.92</v>
      </c>
      <c r="E49" s="1">
        <v>51.0</v>
      </c>
      <c r="F49" s="1">
        <v>55.08</v>
      </c>
      <c r="G49" s="1">
        <v>65.28</v>
      </c>
      <c r="H49" s="1">
        <v>66.3</v>
      </c>
      <c r="I49" s="1">
        <v>66.3</v>
      </c>
      <c r="J49" s="1">
        <v>66.3</v>
      </c>
      <c r="K49" s="1">
        <v>66.3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113</v>
      </c>
      <c r="B50" s="1" t="s">
        <v>114</v>
      </c>
      <c r="C50" s="1" t="s">
        <v>115</v>
      </c>
      <c r="D50" s="1" t="s">
        <v>116</v>
      </c>
      <c r="E50" s="1" t="s">
        <v>117</v>
      </c>
      <c r="F50" s="1" t="s">
        <v>118</v>
      </c>
      <c r="G50" s="1" t="s">
        <v>119</v>
      </c>
      <c r="H50" s="1" t="s">
        <v>120</v>
      </c>
      <c r="I50" s="1" t="s">
        <v>121</v>
      </c>
      <c r="J50" s="1" t="s">
        <v>122</v>
      </c>
      <c r="K50" s="1" t="s">
        <v>123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124</v>
      </c>
      <c r="B51" s="1">
        <v>208.08</v>
      </c>
      <c r="C51" s="1">
        <v>370.26</v>
      </c>
      <c r="D51" s="1">
        <v>773.16</v>
      </c>
      <c r="E51" s="1">
        <v>1030.2</v>
      </c>
      <c r="F51" s="1">
        <v>1234.2</v>
      </c>
      <c r="G51" s="1">
        <v>2927.4</v>
      </c>
      <c r="H51" s="1">
        <v>2672.4</v>
      </c>
      <c r="I51" s="1">
        <v>2652.0</v>
      </c>
      <c r="J51" s="1">
        <v>2366.4</v>
      </c>
      <c r="K51" s="1">
        <v>2662.2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125</v>
      </c>
      <c r="B52" s="1" t="s">
        <v>126</v>
      </c>
      <c r="C52" s="1" t="s">
        <v>127</v>
      </c>
      <c r="D52" s="1" t="s">
        <v>128</v>
      </c>
      <c r="E52" s="1" t="s">
        <v>129</v>
      </c>
      <c r="F52" s="1" t="s">
        <v>130</v>
      </c>
      <c r="G52" s="1" t="s">
        <v>131</v>
      </c>
      <c r="H52" s="1" t="s">
        <v>132</v>
      </c>
      <c r="I52" s="1" t="s">
        <v>133</v>
      </c>
      <c r="J52" s="1" t="s">
        <v>134</v>
      </c>
      <c r="K52" s="1" t="s">
        <v>135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136</v>
      </c>
      <c r="B53" s="1">
        <v>16.32</v>
      </c>
      <c r="C53" s="1">
        <v>11.22</v>
      </c>
      <c r="D53" s="1">
        <v>6.12</v>
      </c>
      <c r="E53" s="1">
        <v>0.0</v>
      </c>
      <c r="F53" s="1" t="s">
        <v>137</v>
      </c>
      <c r="G53" s="1">
        <v>25.5</v>
      </c>
      <c r="H53" s="1">
        <v>29.58</v>
      </c>
      <c r="I53" s="1">
        <v>26.52</v>
      </c>
      <c r="J53" s="1">
        <v>21.42</v>
      </c>
      <c r="K53" s="1">
        <v>9.18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138</v>
      </c>
      <c r="B54" s="1">
        <v>-191.76</v>
      </c>
      <c r="C54" s="1">
        <v>-346.8</v>
      </c>
      <c r="D54" s="1">
        <v>-992.46</v>
      </c>
      <c r="E54" s="1">
        <v>-1173.0</v>
      </c>
      <c r="F54" s="1">
        <v>-1315.8</v>
      </c>
      <c r="G54" s="1">
        <v>-5875.2</v>
      </c>
      <c r="H54" s="1">
        <v>-5232.6</v>
      </c>
      <c r="I54" s="1">
        <v>-4773.6</v>
      </c>
      <c r="J54" s="1">
        <v>-4151.4</v>
      </c>
      <c r="K54" s="1">
        <v>-3743.4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139</v>
      </c>
      <c r="B55" s="1">
        <v>2.04</v>
      </c>
      <c r="C55" s="1">
        <v>2.04</v>
      </c>
      <c r="D55" s="1">
        <v>3.06</v>
      </c>
      <c r="E55" s="1">
        <v>3.06</v>
      </c>
      <c r="F55" s="1">
        <v>3.06</v>
      </c>
      <c r="G55" s="1">
        <v>0.0</v>
      </c>
      <c r="H55" s="1">
        <v>0.0</v>
      </c>
      <c r="I55" s="1">
        <v>0.0</v>
      </c>
      <c r="J55" s="1">
        <v>0.0</v>
      </c>
      <c r="K55" s="1">
        <v>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140</v>
      </c>
      <c r="B56" s="1">
        <v>29.58</v>
      </c>
      <c r="C56" s="1">
        <v>32.64</v>
      </c>
      <c r="D56" s="1">
        <v>34.68</v>
      </c>
      <c r="E56" s="1">
        <v>38.76</v>
      </c>
      <c r="F56" s="1">
        <v>42.84</v>
      </c>
      <c r="G56" s="1">
        <v>0.0</v>
      </c>
      <c r="H56" s="1">
        <v>0.0</v>
      </c>
      <c r="I56" s="1">
        <v>0.0</v>
      </c>
      <c r="J56" s="1">
        <v>0.0</v>
      </c>
      <c r="K56" s="1">
        <v>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141</v>
      </c>
      <c r="B57" s="1">
        <v>8.16</v>
      </c>
      <c r="C57" s="1">
        <v>8.16</v>
      </c>
      <c r="D57" s="1">
        <v>8.16</v>
      </c>
      <c r="E57" s="1">
        <v>8.16</v>
      </c>
      <c r="F57" s="1">
        <v>3.06</v>
      </c>
      <c r="G57" s="1">
        <v>3.06</v>
      </c>
      <c r="H57" s="1">
        <v>3.06</v>
      </c>
      <c r="I57" s="1">
        <v>5.1</v>
      </c>
      <c r="J57" s="1">
        <v>5.1</v>
      </c>
      <c r="K57" s="1">
        <v>5.1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142</v>
      </c>
      <c r="B58" s="1">
        <v>0.0</v>
      </c>
      <c r="C58" s="1">
        <v>0.0</v>
      </c>
      <c r="D58" s="1">
        <v>0.0</v>
      </c>
      <c r="E58" s="1">
        <v>0.0</v>
      </c>
      <c r="F58" s="1">
        <v>0.0</v>
      </c>
      <c r="G58" s="1">
        <v>0.0</v>
      </c>
      <c r="H58" s="1">
        <v>0.0</v>
      </c>
      <c r="I58" s="1">
        <v>14.28</v>
      </c>
      <c r="J58" s="1">
        <v>39.78</v>
      </c>
      <c r="K58" s="1">
        <v>56.1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143</v>
      </c>
      <c r="B59" s="1">
        <v>0.0</v>
      </c>
      <c r="C59" s="1">
        <v>0.0</v>
      </c>
      <c r="D59" s="1">
        <v>0.0</v>
      </c>
      <c r="E59" s="1">
        <v>0.0</v>
      </c>
      <c r="F59" s="1">
        <v>0.0</v>
      </c>
      <c r="G59" s="1">
        <v>0.0</v>
      </c>
      <c r="H59" s="1">
        <v>0.0</v>
      </c>
      <c r="I59" s="1">
        <v>1.02</v>
      </c>
      <c r="J59" s="1">
        <v>5.1</v>
      </c>
      <c r="K59" s="1">
        <v>12.24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144</v>
      </c>
      <c r="B60" s="1">
        <v>0.0</v>
      </c>
      <c r="C60" s="1">
        <v>0.0</v>
      </c>
      <c r="D60" s="1">
        <v>0.0</v>
      </c>
      <c r="E60" s="1">
        <v>0.0</v>
      </c>
      <c r="F60" s="1">
        <v>0.0</v>
      </c>
      <c r="G60" s="1">
        <v>0.0</v>
      </c>
      <c r="H60" s="1">
        <v>0.0</v>
      </c>
      <c r="I60" s="1">
        <v>4.08</v>
      </c>
      <c r="J60" s="1">
        <v>8.16</v>
      </c>
      <c r="K60" s="1">
        <v>6.12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145</v>
      </c>
      <c r="B61" s="1">
        <v>8.16</v>
      </c>
      <c r="C61" s="1">
        <v>4.08</v>
      </c>
      <c r="D61" s="1">
        <v>4.08</v>
      </c>
      <c r="E61" s="1">
        <v>4.08</v>
      </c>
      <c r="F61" s="1">
        <v>5.1</v>
      </c>
      <c r="G61" s="1">
        <v>5.1</v>
      </c>
      <c r="H61" s="1">
        <v>16.32</v>
      </c>
      <c r="I61" s="1">
        <v>26.52</v>
      </c>
      <c r="J61" s="1">
        <v>89.76</v>
      </c>
      <c r="K61" s="1">
        <v>91.8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146</v>
      </c>
      <c r="B62" s="1">
        <v>31.62</v>
      </c>
      <c r="C62" s="1">
        <v>29.58</v>
      </c>
      <c r="D62" s="1">
        <v>32.64</v>
      </c>
      <c r="E62" s="1">
        <v>36.72</v>
      </c>
      <c r="F62" s="1">
        <v>41.82</v>
      </c>
      <c r="G62" s="1">
        <v>48.96</v>
      </c>
      <c r="H62" s="1">
        <v>44.88</v>
      </c>
      <c r="I62" s="1">
        <v>55.08</v>
      </c>
      <c r="J62" s="1">
        <v>68.34</v>
      </c>
      <c r="K62" s="1">
        <v>49.98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147</v>
      </c>
      <c r="B63" s="1">
        <v>425.34</v>
      </c>
      <c r="C63" s="1">
        <v>443.7</v>
      </c>
      <c r="D63" s="1">
        <v>518.16</v>
      </c>
      <c r="E63" s="1">
        <v>612.0</v>
      </c>
      <c r="F63" s="1">
        <v>739.5</v>
      </c>
      <c r="G63" s="1">
        <v>0.0</v>
      </c>
      <c r="H63" s="1">
        <v>0.0</v>
      </c>
      <c r="I63" s="1">
        <v>0.0</v>
      </c>
      <c r="J63" s="1">
        <v>0.0</v>
      </c>
      <c r="K63" s="1">
        <v>0.0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148</v>
      </c>
      <c r="B64" s="1">
        <v>29.58</v>
      </c>
      <c r="C64" s="1">
        <v>25.5</v>
      </c>
      <c r="D64" s="1">
        <v>25.5</v>
      </c>
      <c r="E64" s="1">
        <v>0.0</v>
      </c>
      <c r="F64" s="1">
        <v>0.0</v>
      </c>
      <c r="G64" s="1">
        <v>0.0</v>
      </c>
      <c r="H64" s="1">
        <v>0.0</v>
      </c>
      <c r="I64" s="1">
        <v>0.0</v>
      </c>
      <c r="J64" s="1">
        <v>0.0</v>
      </c>
      <c r="K64" s="1">
        <v>0.0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149</v>
      </c>
      <c r="B65" s="1">
        <v>-13.26</v>
      </c>
      <c r="C65" s="1">
        <v>-14.28</v>
      </c>
      <c r="D65" s="1">
        <v>-19.38</v>
      </c>
      <c r="E65" s="1">
        <v>0.0</v>
      </c>
      <c r="F65" s="1">
        <v>0.0</v>
      </c>
      <c r="G65" s="1">
        <v>0.0</v>
      </c>
      <c r="H65" s="1">
        <v>0.0</v>
      </c>
      <c r="I65" s="1">
        <v>0.0</v>
      </c>
      <c r="J65" s="1">
        <v>0.0</v>
      </c>
      <c r="K65" s="1">
        <v>0.0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150</v>
      </c>
      <c r="B2" s="1">
        <v>70.38</v>
      </c>
      <c r="C2" s="1">
        <v>39.78</v>
      </c>
      <c r="D2" s="1">
        <v>132.6</v>
      </c>
      <c r="E2" s="1">
        <v>129.54</v>
      </c>
      <c r="F2" s="1">
        <v>294.78</v>
      </c>
      <c r="G2" s="1">
        <v>861.9</v>
      </c>
      <c r="H2" s="1">
        <v>487.56</v>
      </c>
      <c r="I2" s="1">
        <v>494.7</v>
      </c>
      <c r="J2" s="1">
        <v>515.1</v>
      </c>
      <c r="K2" s="1">
        <v>244.8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151</v>
      </c>
      <c r="B3" s="1">
        <v>20.4</v>
      </c>
      <c r="C3" s="1">
        <v>21.42</v>
      </c>
      <c r="D3" s="1">
        <v>22.44</v>
      </c>
      <c r="E3" s="1">
        <v>28.56</v>
      </c>
      <c r="F3" s="1">
        <v>29.58</v>
      </c>
      <c r="G3" s="1">
        <v>51.0</v>
      </c>
      <c r="H3" s="1">
        <v>53.04</v>
      </c>
      <c r="I3" s="1">
        <v>0.0</v>
      </c>
      <c r="J3" s="1">
        <v>0.0</v>
      </c>
      <c r="K3" s="1">
        <v>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152</v>
      </c>
      <c r="B4" s="1">
        <v>91.8</v>
      </c>
      <c r="C4" s="1">
        <v>61.2</v>
      </c>
      <c r="D4" s="1">
        <v>155.04</v>
      </c>
      <c r="E4" s="1">
        <v>159.12</v>
      </c>
      <c r="F4" s="1">
        <v>324.36</v>
      </c>
      <c r="G4" s="1">
        <v>913.9200000000001</v>
      </c>
      <c r="H4" s="1">
        <v>540.6</v>
      </c>
      <c r="I4" s="1">
        <v>494.7</v>
      </c>
      <c r="J4" s="1">
        <v>515.1</v>
      </c>
      <c r="K4" s="1">
        <v>244.8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153</v>
      </c>
      <c r="B5" s="1">
        <v>109.14</v>
      </c>
      <c r="C5" s="1">
        <v>81.6</v>
      </c>
      <c r="D5" s="1">
        <v>72.42</v>
      </c>
      <c r="E5" s="1">
        <v>125.46</v>
      </c>
      <c r="F5" s="1">
        <v>136.68</v>
      </c>
      <c r="G5" s="1">
        <v>435.54</v>
      </c>
      <c r="H5" s="1">
        <v>534.48</v>
      </c>
      <c r="I5" s="1">
        <v>502.86</v>
      </c>
      <c r="J5" s="1">
        <v>510.0</v>
      </c>
      <c r="K5" s="1">
        <v>245.82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154</v>
      </c>
      <c r="B6" s="1">
        <v>-17.34</v>
      </c>
      <c r="C6" s="1">
        <v>-20.4</v>
      </c>
      <c r="D6" s="1">
        <v>80.58</v>
      </c>
      <c r="E6" s="1">
        <v>33.66</v>
      </c>
      <c r="F6" s="1">
        <v>187.68</v>
      </c>
      <c r="G6" s="1">
        <v>478.38</v>
      </c>
      <c r="H6" s="1">
        <v>6.12</v>
      </c>
      <c r="I6" s="1">
        <v>-8.16</v>
      </c>
      <c r="J6" s="1">
        <v>4.08</v>
      </c>
      <c r="K6" s="1">
        <v>-1.02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155</v>
      </c>
      <c r="B7" s="1">
        <v>18.36</v>
      </c>
      <c r="C7" s="1">
        <v>20.4</v>
      </c>
      <c r="D7" s="1">
        <v>23.46</v>
      </c>
      <c r="E7" s="1">
        <v>27.54</v>
      </c>
      <c r="F7" s="1">
        <v>39.78</v>
      </c>
      <c r="G7" s="1">
        <v>99.96000000000001</v>
      </c>
      <c r="H7" s="1">
        <v>188.7</v>
      </c>
      <c r="I7" s="1">
        <v>206.04</v>
      </c>
      <c r="J7" s="1">
        <v>297.84</v>
      </c>
      <c r="K7" s="1">
        <v>128.52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156</v>
      </c>
      <c r="B8" s="1">
        <v>0.0</v>
      </c>
      <c r="C8" s="1">
        <v>48.96</v>
      </c>
      <c r="D8" s="1">
        <v>68.34</v>
      </c>
      <c r="E8" s="1">
        <v>96.9</v>
      </c>
      <c r="F8" s="1">
        <v>192.78</v>
      </c>
      <c r="G8" s="1">
        <v>0.0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157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-54.06</v>
      </c>
      <c r="J9" s="1">
        <v>-46.92</v>
      </c>
      <c r="K9" s="1">
        <v>-47.94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158</v>
      </c>
      <c r="B10" s="1">
        <v>18.36</v>
      </c>
      <c r="C10" s="1">
        <v>70.38</v>
      </c>
      <c r="D10" s="1">
        <v>92.82000000000001</v>
      </c>
      <c r="E10" s="1">
        <v>125.46</v>
      </c>
      <c r="F10" s="1">
        <v>233.58</v>
      </c>
      <c r="G10" s="1">
        <v>99.96000000000001</v>
      </c>
      <c r="H10" s="1">
        <v>188.7</v>
      </c>
      <c r="I10" s="1">
        <v>150.96</v>
      </c>
      <c r="J10" s="1">
        <v>250.92</v>
      </c>
      <c r="K10" s="1">
        <v>80.58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159</v>
      </c>
      <c r="B11" s="1">
        <v>-35.7</v>
      </c>
      <c r="C11" s="1">
        <v>-90.78</v>
      </c>
      <c r="D11" s="1">
        <v>-11.22</v>
      </c>
      <c r="E11" s="1">
        <v>-90.78</v>
      </c>
      <c r="F11" s="1">
        <v>-44.88</v>
      </c>
      <c r="G11" s="1">
        <v>377.4</v>
      </c>
      <c r="H11" s="1">
        <v>-182.58</v>
      </c>
      <c r="I11" s="1">
        <v>-159.12</v>
      </c>
      <c r="J11" s="1">
        <v>-245.82</v>
      </c>
      <c r="K11" s="1">
        <v>-81.6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160</v>
      </c>
      <c r="B12" s="1">
        <v>-11.22</v>
      </c>
      <c r="C12" s="1">
        <v>-4.08</v>
      </c>
      <c r="D12" s="1">
        <v>-4.08</v>
      </c>
      <c r="E12" s="1">
        <v>-94.86</v>
      </c>
      <c r="F12" s="1">
        <v>-79.56</v>
      </c>
      <c r="G12" s="1">
        <v>-1.02</v>
      </c>
      <c r="H12" s="1">
        <v>-9.18</v>
      </c>
      <c r="I12" s="1">
        <v>-11.22</v>
      </c>
      <c r="J12" s="1">
        <v>-6.12</v>
      </c>
      <c r="K12" s="1">
        <v>-1.02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161</v>
      </c>
      <c r="B13" s="1">
        <v>1.02</v>
      </c>
      <c r="C13" s="1">
        <v>1.02</v>
      </c>
      <c r="D13" s="1">
        <v>1.02</v>
      </c>
      <c r="E13" s="1">
        <v>3.06</v>
      </c>
      <c r="F13" s="1">
        <v>5.1</v>
      </c>
      <c r="G13" s="1">
        <v>14.28</v>
      </c>
      <c r="H13" s="1">
        <v>10.2</v>
      </c>
      <c r="I13" s="1">
        <v>2.04</v>
      </c>
      <c r="J13" s="1">
        <v>18.36</v>
      </c>
      <c r="K13" s="1">
        <v>80.58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162</v>
      </c>
      <c r="B14" s="1">
        <v>1.02</v>
      </c>
      <c r="C14" s="1">
        <v>1.02</v>
      </c>
      <c r="D14" s="1">
        <v>1.02</v>
      </c>
      <c r="E14" s="1">
        <v>2.04</v>
      </c>
      <c r="F14" s="1">
        <v>4.08</v>
      </c>
      <c r="G14" s="1">
        <v>13.26</v>
      </c>
      <c r="H14" s="1">
        <v>65.28</v>
      </c>
      <c r="I14" s="1">
        <v>-8.16</v>
      </c>
      <c r="J14" s="1">
        <v>11.22</v>
      </c>
      <c r="K14" s="1">
        <v>78.54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163</v>
      </c>
      <c r="B15" s="1">
        <v>-45.9</v>
      </c>
      <c r="C15" s="1">
        <v>-68.34</v>
      </c>
      <c r="D15" s="1">
        <v>6.12</v>
      </c>
      <c r="E15" s="1">
        <v>-27.54</v>
      </c>
      <c r="F15" s="1">
        <v>9.18</v>
      </c>
      <c r="G15" s="1">
        <v>-46.92</v>
      </c>
      <c r="H15" s="1">
        <v>-108.12</v>
      </c>
      <c r="I15" s="1">
        <v>57.12</v>
      </c>
      <c r="J15" s="1">
        <v>44.88</v>
      </c>
      <c r="K15" s="1">
        <v>-21.42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164</v>
      </c>
      <c r="B16" s="1">
        <v>84.66</v>
      </c>
      <c r="C16" s="1">
        <v>-7.140000000000001</v>
      </c>
      <c r="D16" s="1">
        <v>0.0</v>
      </c>
      <c r="E16" s="1">
        <v>-43.86</v>
      </c>
      <c r="F16" s="1">
        <v>-57.12</v>
      </c>
      <c r="G16" s="1">
        <v>-6.12</v>
      </c>
      <c r="H16" s="1">
        <v>-15.3</v>
      </c>
      <c r="I16" s="1">
        <v>-9.18</v>
      </c>
      <c r="J16" s="1">
        <v>-3.06</v>
      </c>
      <c r="K16" s="1">
        <v>13.26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165</v>
      </c>
      <c r="B17" s="1">
        <v>-34.68</v>
      </c>
      <c r="C17" s="1">
        <v>-90.78</v>
      </c>
      <c r="D17" s="1">
        <v>-3.06</v>
      </c>
      <c r="E17" s="1">
        <v>-118.32</v>
      </c>
      <c r="F17" s="1">
        <v>-31.62</v>
      </c>
      <c r="G17" s="1">
        <v>335.58</v>
      </c>
      <c r="H17" s="1">
        <v>-304.98</v>
      </c>
      <c r="I17" s="1">
        <v>-120.36</v>
      </c>
      <c r="J17" s="1">
        <v>-191.76</v>
      </c>
      <c r="K17" s="1">
        <v>-24.48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166</v>
      </c>
      <c r="B18" s="1">
        <v>-67.32000000000001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167</v>
      </c>
      <c r="B19" s="1">
        <v>0.0</v>
      </c>
      <c r="C19" s="1">
        <v>-30.6</v>
      </c>
      <c r="D19" s="1">
        <v>58.14</v>
      </c>
      <c r="E19" s="1">
        <v>0.0</v>
      </c>
      <c r="F19" s="1">
        <v>1.02</v>
      </c>
      <c r="G19" s="1">
        <v>-182.58</v>
      </c>
      <c r="H19" s="1">
        <v>-10.2</v>
      </c>
      <c r="I19" s="1">
        <v>4.08</v>
      </c>
      <c r="J19" s="1">
        <v>0.0</v>
      </c>
      <c r="K19" s="1">
        <v>37.74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168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-9.18</v>
      </c>
      <c r="J20" s="1">
        <v>-26.52</v>
      </c>
      <c r="K20" s="1">
        <v>-7.140000000000001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169</v>
      </c>
      <c r="B21" s="1">
        <v>-35.7</v>
      </c>
      <c r="C21" s="1">
        <v>-122.4</v>
      </c>
      <c r="D21" s="1">
        <v>55.08</v>
      </c>
      <c r="E21" s="1">
        <v>-118.32</v>
      </c>
      <c r="F21" s="1">
        <v>-29.58</v>
      </c>
      <c r="G21" s="1">
        <v>153.0</v>
      </c>
      <c r="H21" s="1">
        <v>-316.2</v>
      </c>
      <c r="I21" s="1">
        <v>-125.46</v>
      </c>
      <c r="J21" s="1">
        <v>-219.3</v>
      </c>
      <c r="K21" s="1">
        <v>5.1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170</v>
      </c>
      <c r="B22" s="1">
        <v>2.04</v>
      </c>
      <c r="C22" s="1">
        <v>-1.02</v>
      </c>
      <c r="D22" s="1">
        <v>23.46</v>
      </c>
      <c r="E22" s="1">
        <v>19.38</v>
      </c>
      <c r="F22" s="1">
        <v>5.1</v>
      </c>
      <c r="G22" s="1">
        <v>21.42</v>
      </c>
      <c r="H22" s="1">
        <v>1.02</v>
      </c>
      <c r="I22" s="1">
        <v>2.04</v>
      </c>
      <c r="J22" s="1">
        <v>2.04</v>
      </c>
      <c r="K22" s="1">
        <v>9.18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171</v>
      </c>
      <c r="B23" s="1">
        <v>-37.74</v>
      </c>
      <c r="C23" s="1">
        <v>-120.36</v>
      </c>
      <c r="D23" s="1">
        <v>55.08</v>
      </c>
      <c r="E23" s="1">
        <v>-118.32</v>
      </c>
      <c r="F23" s="1">
        <v>-29.58</v>
      </c>
      <c r="G23" s="1">
        <v>153.0</v>
      </c>
      <c r="H23" s="1">
        <v>-317.22</v>
      </c>
      <c r="I23" s="1">
        <v>-127.5</v>
      </c>
      <c r="J23" s="1">
        <v>-222.36</v>
      </c>
      <c r="K23" s="1">
        <v>-3.06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172</v>
      </c>
      <c r="B24" s="1">
        <v>71.4</v>
      </c>
      <c r="C24" s="1">
        <v>0.0</v>
      </c>
      <c r="D24" s="1">
        <v>0.0</v>
      </c>
      <c r="E24" s="1">
        <v>0.0</v>
      </c>
      <c r="F24" s="1">
        <v>0.0</v>
      </c>
      <c r="G24" s="1">
        <v>0.0</v>
      </c>
      <c r="H24" s="1">
        <v>5.1</v>
      </c>
      <c r="I24" s="1">
        <v>22.44</v>
      </c>
      <c r="J24" s="1">
        <v>0.0</v>
      </c>
      <c r="K24" s="1">
        <v>220.32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173</v>
      </c>
      <c r="B25" s="1">
        <v>33.66</v>
      </c>
      <c r="C25" s="1">
        <v>-120.36</v>
      </c>
      <c r="D25" s="1">
        <v>55.08</v>
      </c>
      <c r="E25" s="1">
        <v>-118.32</v>
      </c>
      <c r="F25" s="1">
        <v>-29.58</v>
      </c>
      <c r="G25" s="1">
        <v>153.0</v>
      </c>
      <c r="H25" s="1">
        <v>-311.1</v>
      </c>
      <c r="I25" s="1">
        <v>-105.06</v>
      </c>
      <c r="J25" s="1">
        <v>-222.36</v>
      </c>
      <c r="K25" s="1">
        <v>216.24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174</v>
      </c>
      <c r="B26" s="1">
        <v>33.66</v>
      </c>
      <c r="C26" s="1">
        <v>-120.36</v>
      </c>
      <c r="D26" s="1">
        <v>55.08</v>
      </c>
      <c r="E26" s="1">
        <v>-118.32</v>
      </c>
      <c r="F26" s="1">
        <v>-29.58</v>
      </c>
      <c r="G26" s="1">
        <v>153.0</v>
      </c>
      <c r="H26" s="1">
        <v>-311.1</v>
      </c>
      <c r="I26" s="1">
        <v>-105.06</v>
      </c>
      <c r="J26" s="1">
        <v>-222.36</v>
      </c>
      <c r="K26" s="1">
        <v>216.24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175</v>
      </c>
      <c r="B27" s="1">
        <v>33.66</v>
      </c>
      <c r="C27" s="1">
        <v>-120.36</v>
      </c>
      <c r="D27" s="1">
        <v>55.08</v>
      </c>
      <c r="E27" s="1">
        <v>-118.32</v>
      </c>
      <c r="F27" s="1">
        <v>-29.58</v>
      </c>
      <c r="G27" s="1">
        <v>153.0</v>
      </c>
      <c r="H27" s="1">
        <v>-311.1</v>
      </c>
      <c r="I27" s="1">
        <v>-105.06</v>
      </c>
      <c r="J27" s="1">
        <v>-222.36</v>
      </c>
      <c r="K27" s="1">
        <v>216.24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176</v>
      </c>
      <c r="B28" s="1">
        <v>-37.74</v>
      </c>
      <c r="C28" s="1">
        <v>-120.36</v>
      </c>
      <c r="D28" s="1">
        <v>55.08</v>
      </c>
      <c r="E28" s="1">
        <v>-118.32</v>
      </c>
      <c r="F28" s="1">
        <v>-29.58</v>
      </c>
      <c r="G28" s="1">
        <v>153.0</v>
      </c>
      <c r="H28" s="1">
        <v>-317.22</v>
      </c>
      <c r="I28" s="1">
        <v>-127.5</v>
      </c>
      <c r="J28" s="1">
        <v>-222.36</v>
      </c>
      <c r="K28" s="1">
        <v>-3.06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177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178</v>
      </c>
      <c r="B30" s="1" t="s">
        <v>179</v>
      </c>
      <c r="C30" s="1" t="s">
        <v>180</v>
      </c>
      <c r="D30" s="1" t="s">
        <v>181</v>
      </c>
      <c r="E30" s="1" t="s">
        <v>182</v>
      </c>
      <c r="F30" s="1" t="s">
        <v>183</v>
      </c>
      <c r="G30" s="1" t="s">
        <v>184</v>
      </c>
      <c r="H30" s="1" t="s">
        <v>185</v>
      </c>
      <c r="I30" s="1" t="s">
        <v>186</v>
      </c>
      <c r="J30" s="1" t="s">
        <v>180</v>
      </c>
      <c r="K30" s="1" t="s">
        <v>187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188</v>
      </c>
      <c r="B31" s="1" t="s">
        <v>189</v>
      </c>
      <c r="C31" s="1" t="s">
        <v>180</v>
      </c>
      <c r="D31" s="1" t="s">
        <v>181</v>
      </c>
      <c r="E31" s="1" t="s">
        <v>182</v>
      </c>
      <c r="F31" s="1" t="s">
        <v>183</v>
      </c>
      <c r="G31" s="1" t="s">
        <v>184</v>
      </c>
      <c r="H31" s="1" t="s">
        <v>190</v>
      </c>
      <c r="I31" s="1" t="s">
        <v>191</v>
      </c>
      <c r="J31" s="1" t="s">
        <v>180</v>
      </c>
      <c r="K31" s="1" t="s">
        <v>192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193</v>
      </c>
      <c r="B32" s="1">
        <v>30.0</v>
      </c>
      <c r="C32" s="1">
        <v>35.0</v>
      </c>
      <c r="D32" s="1">
        <v>45.0</v>
      </c>
      <c r="E32" s="1">
        <v>49.0</v>
      </c>
      <c r="F32" s="1">
        <v>52.0</v>
      </c>
      <c r="G32" s="1">
        <v>57.0</v>
      </c>
      <c r="H32" s="1">
        <v>65.0</v>
      </c>
      <c r="I32" s="1">
        <v>65.0</v>
      </c>
      <c r="J32" s="1">
        <v>65.0</v>
      </c>
      <c r="K32" s="1">
        <v>65.0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194</v>
      </c>
      <c r="B33" s="1" t="s">
        <v>179</v>
      </c>
      <c r="C33" s="1" t="s">
        <v>180</v>
      </c>
      <c r="D33" s="1" t="s">
        <v>195</v>
      </c>
      <c r="E33" s="1" t="s">
        <v>182</v>
      </c>
      <c r="F33" s="1" t="s">
        <v>183</v>
      </c>
      <c r="G33" s="1" t="s">
        <v>196</v>
      </c>
      <c r="H33" s="1" t="s">
        <v>185</v>
      </c>
      <c r="I33" s="1" t="s">
        <v>186</v>
      </c>
      <c r="J33" s="1" t="s">
        <v>180</v>
      </c>
      <c r="K33" s="1" t="s">
        <v>187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197</v>
      </c>
      <c r="B34" s="1" t="s">
        <v>189</v>
      </c>
      <c r="C34" s="1" t="s">
        <v>180</v>
      </c>
      <c r="D34" s="1" t="s">
        <v>195</v>
      </c>
      <c r="E34" s="1" t="s">
        <v>182</v>
      </c>
      <c r="F34" s="1" t="s">
        <v>183</v>
      </c>
      <c r="G34" s="1" t="s">
        <v>196</v>
      </c>
      <c r="H34" s="1" t="s">
        <v>190</v>
      </c>
      <c r="I34" s="1" t="s">
        <v>191</v>
      </c>
      <c r="J34" s="1" t="s">
        <v>180</v>
      </c>
      <c r="K34" s="1" t="s">
        <v>192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198</v>
      </c>
      <c r="B35" s="1">
        <v>30.0</v>
      </c>
      <c r="C35" s="1">
        <v>35.0</v>
      </c>
      <c r="D35" s="1">
        <v>47.0</v>
      </c>
      <c r="E35" s="1">
        <v>49.0</v>
      </c>
      <c r="F35" s="1">
        <v>52.0</v>
      </c>
      <c r="G35" s="1">
        <v>60.0</v>
      </c>
      <c r="H35" s="1">
        <v>65.0</v>
      </c>
      <c r="I35" s="1">
        <v>65.0</v>
      </c>
      <c r="J35" s="1">
        <v>65.0</v>
      </c>
      <c r="K35" s="1">
        <v>65.0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199</v>
      </c>
      <c r="B36" s="1" t="s">
        <v>200</v>
      </c>
      <c r="C36" s="1" t="s">
        <v>201</v>
      </c>
      <c r="D36" s="1" t="s">
        <v>202</v>
      </c>
      <c r="E36" s="1" t="s">
        <v>203</v>
      </c>
      <c r="F36" s="1" t="s">
        <v>204</v>
      </c>
      <c r="G36" s="1" t="s">
        <v>205</v>
      </c>
      <c r="H36" s="1" t="s">
        <v>206</v>
      </c>
      <c r="I36" s="1" t="s">
        <v>207</v>
      </c>
      <c r="J36" s="1" t="s">
        <v>208</v>
      </c>
      <c r="K36" s="1" t="s">
        <v>209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210</v>
      </c>
      <c r="B37" s="1" t="s">
        <v>200</v>
      </c>
      <c r="C37" s="1" t="s">
        <v>201</v>
      </c>
      <c r="D37" s="1" t="s">
        <v>202</v>
      </c>
      <c r="E37" s="1" t="s">
        <v>203</v>
      </c>
      <c r="F37" s="1" t="s">
        <v>204</v>
      </c>
      <c r="G37" s="1" t="s">
        <v>211</v>
      </c>
      <c r="H37" s="1" t="s">
        <v>206</v>
      </c>
      <c r="I37" s="1" t="s">
        <v>207</v>
      </c>
      <c r="J37" s="1" t="s">
        <v>208</v>
      </c>
      <c r="K37" s="1" t="s">
        <v>209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212</v>
      </c>
      <c r="B38" s="1" t="s">
        <v>213</v>
      </c>
      <c r="C38" s="1" t="s">
        <v>213</v>
      </c>
      <c r="D38" s="1" t="s">
        <v>213</v>
      </c>
      <c r="E38" s="1" t="s">
        <v>213</v>
      </c>
      <c r="F38" s="1" t="s">
        <v>213</v>
      </c>
      <c r="G38" s="1" t="s">
        <v>213</v>
      </c>
      <c r="H38" s="1" t="s">
        <v>213</v>
      </c>
      <c r="I38" s="1" t="s">
        <v>213</v>
      </c>
      <c r="J38" s="1" t="s">
        <v>213</v>
      </c>
      <c r="K38" s="1" t="s">
        <v>213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59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214</v>
      </c>
      <c r="B40" s="1">
        <v>-32.64</v>
      </c>
      <c r="C40" s="1">
        <v>-88.74</v>
      </c>
      <c r="D40" s="1">
        <v>-8.16</v>
      </c>
      <c r="E40" s="1">
        <v>-87.72</v>
      </c>
      <c r="F40" s="1">
        <v>-40.8</v>
      </c>
      <c r="G40" s="1">
        <v>383.52</v>
      </c>
      <c r="H40" s="1">
        <v>-174.42</v>
      </c>
      <c r="I40" s="1">
        <v>-150.96</v>
      </c>
      <c r="J40" s="1">
        <v>-228.48</v>
      </c>
      <c r="K40" s="1">
        <v>-58.14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215</v>
      </c>
      <c r="B41" s="1">
        <v>-35.7</v>
      </c>
      <c r="C41" s="1">
        <v>-90.78</v>
      </c>
      <c r="D41" s="1">
        <v>-11.22</v>
      </c>
      <c r="E41" s="1">
        <v>-90.78</v>
      </c>
      <c r="F41" s="1">
        <v>-44.88</v>
      </c>
      <c r="G41" s="1">
        <v>378.42</v>
      </c>
      <c r="H41" s="1">
        <v>-179.52</v>
      </c>
      <c r="I41" s="1">
        <v>-157.08</v>
      </c>
      <c r="J41" s="1">
        <v>-238.68</v>
      </c>
      <c r="K41" s="1">
        <v>-68.34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216</v>
      </c>
      <c r="B42" s="1">
        <v>-35.7</v>
      </c>
      <c r="C42" s="1">
        <v>-90.78</v>
      </c>
      <c r="D42" s="1">
        <v>-11.22</v>
      </c>
      <c r="E42" s="1">
        <v>-90.78</v>
      </c>
      <c r="F42" s="1">
        <v>-44.88</v>
      </c>
      <c r="G42" s="1">
        <v>377.4</v>
      </c>
      <c r="H42" s="1">
        <v>-182.58</v>
      </c>
      <c r="I42" s="1">
        <v>-159.12</v>
      </c>
      <c r="J42" s="1">
        <v>-245.82</v>
      </c>
      <c r="K42" s="1">
        <v>-81.6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217</v>
      </c>
      <c r="B43" s="1">
        <v>-28.56</v>
      </c>
      <c r="C43" s="1">
        <v>-84.66</v>
      </c>
      <c r="D43" s="1">
        <v>-3.06</v>
      </c>
      <c r="E43" s="1">
        <v>-82.62</v>
      </c>
      <c r="F43" s="1">
        <v>-35.7</v>
      </c>
      <c r="G43" s="1">
        <v>0.0</v>
      </c>
      <c r="H43" s="1">
        <v>0.0</v>
      </c>
      <c r="I43" s="1">
        <v>0.0</v>
      </c>
      <c r="J43" s="1">
        <v>0.0</v>
      </c>
      <c r="K43" s="1">
        <v>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218</v>
      </c>
      <c r="B44" s="1">
        <v>91.8</v>
      </c>
      <c r="C44" s="1">
        <v>61.2</v>
      </c>
      <c r="D44" s="1">
        <v>155.04</v>
      </c>
      <c r="E44" s="1">
        <v>159.12</v>
      </c>
      <c r="F44" s="1">
        <v>324.36</v>
      </c>
      <c r="G44" s="1">
        <v>913.9200000000001</v>
      </c>
      <c r="H44" s="1">
        <v>540.6</v>
      </c>
      <c r="I44" s="1">
        <v>494.7</v>
      </c>
      <c r="J44" s="1">
        <v>515.1</v>
      </c>
      <c r="K44" s="1">
        <v>244.8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219</v>
      </c>
      <c r="B45" s="1" t="s">
        <v>220</v>
      </c>
      <c r="C45" s="1" t="s">
        <v>221</v>
      </c>
      <c r="D45" s="1" t="s">
        <v>222</v>
      </c>
      <c r="E45" s="1" t="s">
        <v>223</v>
      </c>
      <c r="F45" s="1" t="s">
        <v>223</v>
      </c>
      <c r="G45" s="1" t="s">
        <v>224</v>
      </c>
      <c r="H45" s="1" t="s">
        <v>225</v>
      </c>
      <c r="I45" s="1" t="s">
        <v>226</v>
      </c>
      <c r="J45" s="1" t="s">
        <v>227</v>
      </c>
      <c r="K45" s="1" t="s">
        <v>228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229</v>
      </c>
      <c r="B46" s="1">
        <v>2.04</v>
      </c>
      <c r="C46" s="1">
        <v>21.42</v>
      </c>
      <c r="D46" s="1">
        <v>46.92</v>
      </c>
      <c r="E46" s="1">
        <v>21.42</v>
      </c>
      <c r="F46" s="1">
        <v>59.16</v>
      </c>
      <c r="G46" s="1">
        <v>1.02</v>
      </c>
      <c r="H46" s="1">
        <v>1.02</v>
      </c>
      <c r="I46" s="1">
        <v>2.04</v>
      </c>
      <c r="J46" s="1">
        <v>4.08</v>
      </c>
      <c r="K46" s="1">
        <v>5.1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230</v>
      </c>
      <c r="B47" s="1">
        <v>-29.58</v>
      </c>
      <c r="C47" s="1">
        <v>-1.02</v>
      </c>
      <c r="D47" s="1">
        <v>-23.46</v>
      </c>
      <c r="E47" s="1">
        <v>-2.04</v>
      </c>
      <c r="F47" s="1">
        <v>-54.06</v>
      </c>
      <c r="G47" s="1">
        <v>-1.02</v>
      </c>
      <c r="H47" s="1">
        <v>15.3</v>
      </c>
      <c r="I47" s="1">
        <v>40.8</v>
      </c>
      <c r="J47" s="1">
        <v>-1.02</v>
      </c>
      <c r="K47" s="1">
        <v>3.06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231</v>
      </c>
      <c r="B48" s="1">
        <v>-21.42</v>
      </c>
      <c r="C48" s="1">
        <v>-56.1</v>
      </c>
      <c r="D48" s="1">
        <v>-2.04</v>
      </c>
      <c r="E48" s="1">
        <v>-73.44</v>
      </c>
      <c r="F48" s="1">
        <v>-19.38</v>
      </c>
      <c r="G48" s="1">
        <v>210.12</v>
      </c>
      <c r="H48" s="1">
        <v>-190.74</v>
      </c>
      <c r="I48" s="1">
        <v>-75.48</v>
      </c>
      <c r="J48" s="1">
        <v>-120.36</v>
      </c>
      <c r="K48" s="1">
        <v>-15.3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232</v>
      </c>
      <c r="B49" s="1">
        <v>21.42</v>
      </c>
      <c r="C49" s="1">
        <v>22.44</v>
      </c>
      <c r="D49" s="1">
        <v>23.46</v>
      </c>
      <c r="E49" s="1">
        <v>0.0</v>
      </c>
      <c r="F49" s="1">
        <v>0.0</v>
      </c>
      <c r="G49" s="1">
        <v>0.0</v>
      </c>
      <c r="H49" s="1">
        <v>0.0</v>
      </c>
      <c r="I49" s="1">
        <v>0.0</v>
      </c>
      <c r="J49" s="1">
        <v>0.0</v>
      </c>
      <c r="K49" s="1">
        <v>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233</v>
      </c>
      <c r="B50" s="1">
        <v>22.44</v>
      </c>
      <c r="C50" s="1">
        <v>-12.24</v>
      </c>
      <c r="D50" s="1">
        <v>12.24</v>
      </c>
      <c r="E50" s="1">
        <v>6.12</v>
      </c>
      <c r="F50" s="1">
        <v>-2.04</v>
      </c>
      <c r="G50" s="1">
        <v>0.0</v>
      </c>
      <c r="H50" s="1">
        <v>0.0</v>
      </c>
      <c r="I50" s="1">
        <v>0.0</v>
      </c>
      <c r="J50" s="1">
        <v>0.0</v>
      </c>
      <c r="K50" s="1">
        <v>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234</v>
      </c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235</v>
      </c>
      <c r="B52" s="1">
        <v>100.98</v>
      </c>
      <c r="C52" s="1">
        <v>1.02</v>
      </c>
      <c r="D52" s="1">
        <v>1.02</v>
      </c>
      <c r="E52" s="1">
        <v>2.04</v>
      </c>
      <c r="F52" s="1">
        <v>4.08</v>
      </c>
      <c r="G52" s="1">
        <v>24.48</v>
      </c>
      <c r="H52" s="1">
        <v>67.32000000000001</v>
      </c>
      <c r="I52" s="1">
        <v>70.38</v>
      </c>
      <c r="J52" s="1">
        <v>150.96</v>
      </c>
      <c r="K52" s="1">
        <v>5.1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236</v>
      </c>
      <c r="B53" s="1">
        <v>13.26</v>
      </c>
      <c r="C53" s="1">
        <v>19.38</v>
      </c>
      <c r="D53" s="1">
        <v>21.42</v>
      </c>
      <c r="E53" s="1">
        <v>24.48</v>
      </c>
      <c r="F53" s="1">
        <v>35.7</v>
      </c>
      <c r="G53" s="1">
        <v>74.46000000000001</v>
      </c>
      <c r="H53" s="1">
        <v>121.38</v>
      </c>
      <c r="I53" s="1">
        <v>134.64</v>
      </c>
      <c r="J53" s="1">
        <v>147.9</v>
      </c>
      <c r="K53" s="1">
        <v>123.42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237</v>
      </c>
      <c r="B54" s="1">
        <v>113.22</v>
      </c>
      <c r="C54" s="1">
        <v>132.6</v>
      </c>
      <c r="D54" s="1">
        <v>142.8</v>
      </c>
      <c r="E54" s="1">
        <v>223.38</v>
      </c>
      <c r="F54" s="1">
        <v>330.48</v>
      </c>
      <c r="G54" s="1">
        <v>435.54</v>
      </c>
      <c r="H54" s="1">
        <v>534.48</v>
      </c>
      <c r="I54" s="1">
        <v>501.84</v>
      </c>
      <c r="J54" s="1">
        <v>525.3</v>
      </c>
      <c r="K54" s="1">
        <v>245.82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238</v>
      </c>
      <c r="B55" s="1">
        <v>3.06</v>
      </c>
      <c r="C55" s="1">
        <v>4.08</v>
      </c>
      <c r="D55" s="1">
        <v>4.08</v>
      </c>
      <c r="E55" s="1">
        <v>4.08</v>
      </c>
      <c r="F55" s="1">
        <v>5.1</v>
      </c>
      <c r="G55" s="1">
        <v>0.0</v>
      </c>
      <c r="H55" s="1">
        <v>0.0</v>
      </c>
      <c r="I55" s="1">
        <v>0.0</v>
      </c>
      <c r="J55" s="1">
        <v>0.0</v>
      </c>
      <c r="K55" s="1">
        <v>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239</v>
      </c>
      <c r="B56" s="1">
        <v>11.22</v>
      </c>
      <c r="C56" s="1">
        <v>10.2</v>
      </c>
      <c r="D56" s="1">
        <v>18.36</v>
      </c>
      <c r="E56" s="1">
        <v>1017.96</v>
      </c>
      <c r="F56" s="1">
        <v>0.0</v>
      </c>
      <c r="G56" s="1">
        <v>0.0</v>
      </c>
      <c r="H56" s="1">
        <v>0.0</v>
      </c>
      <c r="I56" s="1">
        <v>0.0</v>
      </c>
      <c r="J56" s="1">
        <v>0.0</v>
      </c>
      <c r="K56" s="1">
        <v>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240</v>
      </c>
      <c r="B57" s="1">
        <v>-7.140000000000001</v>
      </c>
      <c r="C57" s="1">
        <v>-6.12</v>
      </c>
      <c r="D57" s="1">
        <v>-13.26</v>
      </c>
      <c r="E57" s="1">
        <v>-1012.86</v>
      </c>
      <c r="F57" s="1">
        <v>0.0</v>
      </c>
      <c r="G57" s="1">
        <v>0.0</v>
      </c>
      <c r="H57" s="1">
        <v>0.0</v>
      </c>
      <c r="I57" s="1">
        <v>0.0</v>
      </c>
      <c r="J57" s="1">
        <v>0.0</v>
      </c>
      <c r="K57" s="1">
        <v>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241</v>
      </c>
      <c r="B58" s="1">
        <v>2.04</v>
      </c>
      <c r="C58" s="1">
        <v>0.0</v>
      </c>
      <c r="D58" s="1">
        <v>0.0</v>
      </c>
      <c r="E58" s="1">
        <v>0.0</v>
      </c>
      <c r="F58" s="1">
        <v>0.0</v>
      </c>
      <c r="G58" s="1">
        <v>0.0</v>
      </c>
      <c r="H58" s="1">
        <v>0.0</v>
      </c>
      <c r="I58" s="1">
        <v>0.0</v>
      </c>
      <c r="J58" s="1">
        <v>0.0</v>
      </c>
      <c r="K58" s="1">
        <v>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242</v>
      </c>
      <c r="B59" s="1">
        <v>0.0</v>
      </c>
      <c r="C59" s="1">
        <v>5.1</v>
      </c>
      <c r="D59" s="1">
        <v>11.22</v>
      </c>
      <c r="E59" s="1">
        <v>16.32</v>
      </c>
      <c r="F59" s="1">
        <v>26.52</v>
      </c>
      <c r="G59" s="1">
        <v>38.76</v>
      </c>
      <c r="H59" s="1">
        <v>80.58</v>
      </c>
      <c r="I59" s="1">
        <v>71.4</v>
      </c>
      <c r="J59" s="1">
        <v>89.76</v>
      </c>
      <c r="K59" s="1">
        <v>36.72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243</v>
      </c>
      <c r="B60" s="1">
        <v>2.04</v>
      </c>
      <c r="C60" s="1">
        <v>5.1</v>
      </c>
      <c r="D60" s="1">
        <v>11.22</v>
      </c>
      <c r="E60" s="1">
        <v>16.32</v>
      </c>
      <c r="F60" s="1">
        <v>26.52</v>
      </c>
      <c r="G60" s="1">
        <v>38.76</v>
      </c>
      <c r="H60" s="1">
        <v>80.58</v>
      </c>
      <c r="I60" s="1">
        <v>71.4</v>
      </c>
      <c r="J60" s="1">
        <v>89.76</v>
      </c>
      <c r="K60" s="1">
        <v>36.72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245</v>
      </c>
      <c r="B3" s="1" t="s">
        <v>246</v>
      </c>
      <c r="C3" s="1" t="s">
        <v>247</v>
      </c>
      <c r="D3" s="1" t="s">
        <v>248</v>
      </c>
      <c r="E3" s="1" t="s">
        <v>249</v>
      </c>
      <c r="F3" s="1" t="s">
        <v>250</v>
      </c>
      <c r="G3" s="1" t="s">
        <v>251</v>
      </c>
      <c r="H3" s="1" t="s">
        <v>252</v>
      </c>
      <c r="I3" s="1" t="s">
        <v>208</v>
      </c>
      <c r="J3" s="1" t="s">
        <v>253</v>
      </c>
      <c r="K3" s="1" t="s">
        <v>254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255</v>
      </c>
      <c r="B4" s="1" t="s">
        <v>256</v>
      </c>
      <c r="C4" s="1" t="s">
        <v>257</v>
      </c>
      <c r="D4" s="1" t="s">
        <v>258</v>
      </c>
      <c r="E4" s="1" t="s">
        <v>259</v>
      </c>
      <c r="F4" s="1" t="s">
        <v>260</v>
      </c>
      <c r="G4" s="1" t="s">
        <v>261</v>
      </c>
      <c r="H4" s="1" t="s">
        <v>262</v>
      </c>
      <c r="I4" s="1" t="s">
        <v>263</v>
      </c>
      <c r="J4" s="1" t="s">
        <v>264</v>
      </c>
      <c r="K4" s="1" t="s">
        <v>265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266</v>
      </c>
      <c r="B5" s="1" t="s">
        <v>267</v>
      </c>
      <c r="C5" s="1" t="s">
        <v>268</v>
      </c>
      <c r="D5" s="1" t="s">
        <v>269</v>
      </c>
      <c r="E5" s="1" t="s">
        <v>270</v>
      </c>
      <c r="F5" s="1" t="s">
        <v>271</v>
      </c>
      <c r="G5" s="1" t="s">
        <v>272</v>
      </c>
      <c r="H5" s="1" t="s">
        <v>273</v>
      </c>
      <c r="I5" s="1" t="s">
        <v>274</v>
      </c>
      <c r="J5" s="1" t="s">
        <v>275</v>
      </c>
      <c r="K5" s="1" t="s">
        <v>276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277</v>
      </c>
      <c r="B6" s="1" t="s">
        <v>267</v>
      </c>
      <c r="C6" s="1" t="s">
        <v>268</v>
      </c>
      <c r="D6" s="1" t="s">
        <v>269</v>
      </c>
      <c r="E6" s="1" t="s">
        <v>270</v>
      </c>
      <c r="F6" s="1" t="s">
        <v>271</v>
      </c>
      <c r="G6" s="1" t="s">
        <v>272</v>
      </c>
      <c r="H6" s="1" t="s">
        <v>273</v>
      </c>
      <c r="I6" s="1" t="s">
        <v>274</v>
      </c>
      <c r="J6" s="1" t="s">
        <v>275</v>
      </c>
      <c r="K6" s="1" t="s">
        <v>276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278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279</v>
      </c>
      <c r="B8" s="1" t="s">
        <v>280</v>
      </c>
      <c r="C8" s="1" t="s">
        <v>281</v>
      </c>
      <c r="D8" s="1" t="s">
        <v>282</v>
      </c>
      <c r="E8" s="1" t="s">
        <v>283</v>
      </c>
      <c r="F8" s="1" t="s">
        <v>284</v>
      </c>
      <c r="G8" s="1" t="s">
        <v>285</v>
      </c>
      <c r="H8" s="1" t="s">
        <v>286</v>
      </c>
      <c r="I8" s="1" t="s">
        <v>287</v>
      </c>
      <c r="J8" s="1" t="s">
        <v>288</v>
      </c>
      <c r="K8" s="1" t="s">
        <v>289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290</v>
      </c>
      <c r="B9" s="1" t="s">
        <v>291</v>
      </c>
      <c r="C9" s="1" t="s">
        <v>292</v>
      </c>
      <c r="D9" s="1" t="s">
        <v>293</v>
      </c>
      <c r="E9" s="1" t="s">
        <v>294</v>
      </c>
      <c r="F9" s="1" t="s">
        <v>295</v>
      </c>
      <c r="G9" s="1" t="s">
        <v>296</v>
      </c>
      <c r="H9" s="1" t="s">
        <v>297</v>
      </c>
      <c r="I9" s="1" t="s">
        <v>298</v>
      </c>
      <c r="J9" s="1" t="s">
        <v>299</v>
      </c>
      <c r="K9" s="1" t="s">
        <v>300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301</v>
      </c>
      <c r="B10" s="1" t="s">
        <v>302</v>
      </c>
      <c r="C10" s="1" t="s">
        <v>303</v>
      </c>
      <c r="D10" s="1" t="s">
        <v>304</v>
      </c>
      <c r="E10" s="1" t="s">
        <v>305</v>
      </c>
      <c r="F10" s="1" t="s">
        <v>306</v>
      </c>
      <c r="G10" s="1" t="s">
        <v>307</v>
      </c>
      <c r="H10" s="1" t="s">
        <v>308</v>
      </c>
      <c r="I10" s="1" t="s">
        <v>309</v>
      </c>
      <c r="J10" s="1" t="s">
        <v>310</v>
      </c>
      <c r="K10" s="1" t="s">
        <v>311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312</v>
      </c>
      <c r="B11" s="1" t="s">
        <v>313</v>
      </c>
      <c r="C11" s="1" t="s">
        <v>314</v>
      </c>
      <c r="D11" s="1" t="s">
        <v>315</v>
      </c>
      <c r="E11" s="1" t="s">
        <v>316</v>
      </c>
      <c r="F11" s="1" t="s">
        <v>317</v>
      </c>
      <c r="G11" s="1" t="s">
        <v>318</v>
      </c>
      <c r="H11" s="1" t="s">
        <v>319</v>
      </c>
      <c r="I11" s="1" t="s">
        <v>320</v>
      </c>
      <c r="J11" s="1" t="s">
        <v>321</v>
      </c>
      <c r="K11" s="1" t="s">
        <v>322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323</v>
      </c>
      <c r="B12" s="1" t="s">
        <v>324</v>
      </c>
      <c r="C12" s="1" t="s">
        <v>314</v>
      </c>
      <c r="D12" s="1" t="s">
        <v>315</v>
      </c>
      <c r="E12" s="1" t="s">
        <v>325</v>
      </c>
      <c r="F12" s="1" t="s">
        <v>326</v>
      </c>
      <c r="G12" s="1" t="s">
        <v>327</v>
      </c>
      <c r="H12" s="1" t="s">
        <v>328</v>
      </c>
      <c r="I12" s="1" t="s">
        <v>329</v>
      </c>
      <c r="J12" s="1" t="s">
        <v>330</v>
      </c>
      <c r="K12" s="1" t="s">
        <v>331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332</v>
      </c>
      <c r="B13" s="1" t="s">
        <v>333</v>
      </c>
      <c r="C13" s="1" t="s">
        <v>334</v>
      </c>
      <c r="D13" s="1" t="s">
        <v>335</v>
      </c>
      <c r="E13" s="1" t="s">
        <v>336</v>
      </c>
      <c r="F13" s="1" t="s">
        <v>337</v>
      </c>
      <c r="G13" s="1" t="s">
        <v>338</v>
      </c>
      <c r="H13" s="1" t="s">
        <v>339</v>
      </c>
      <c r="I13" s="1" t="s">
        <v>340</v>
      </c>
      <c r="J13" s="1" t="s">
        <v>341</v>
      </c>
      <c r="K13" s="1" t="s">
        <v>342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343</v>
      </c>
      <c r="B14" s="1" t="s">
        <v>344</v>
      </c>
      <c r="C14" s="1" t="s">
        <v>334</v>
      </c>
      <c r="D14" s="1" t="s">
        <v>335</v>
      </c>
      <c r="E14" s="1" t="s">
        <v>336</v>
      </c>
      <c r="F14" s="1" t="s">
        <v>337</v>
      </c>
      <c r="G14" s="1" t="s">
        <v>338</v>
      </c>
      <c r="H14" s="1" t="s">
        <v>325</v>
      </c>
      <c r="I14" s="1" t="s">
        <v>345</v>
      </c>
      <c r="J14" s="1" t="s">
        <v>341</v>
      </c>
      <c r="K14" s="1" t="s">
        <v>346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347</v>
      </c>
      <c r="B15" s="1" t="s">
        <v>333</v>
      </c>
      <c r="C15" s="1" t="s">
        <v>334</v>
      </c>
      <c r="D15" s="1" t="s">
        <v>335</v>
      </c>
      <c r="E15" s="1" t="s">
        <v>336</v>
      </c>
      <c r="F15" s="1" t="s">
        <v>337</v>
      </c>
      <c r="G15" s="1" t="s">
        <v>338</v>
      </c>
      <c r="H15" s="1" t="s">
        <v>339</v>
      </c>
      <c r="I15" s="1" t="s">
        <v>340</v>
      </c>
      <c r="J15" s="1" t="s">
        <v>341</v>
      </c>
      <c r="K15" s="1" t="s">
        <v>342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348</v>
      </c>
      <c r="B16" s="1" t="s">
        <v>349</v>
      </c>
      <c r="C16" s="1" t="s">
        <v>350</v>
      </c>
      <c r="D16" s="1" t="s">
        <v>351</v>
      </c>
      <c r="E16" s="1" t="s">
        <v>352</v>
      </c>
      <c r="F16" s="1" t="s">
        <v>353</v>
      </c>
      <c r="G16" s="1" t="s">
        <v>354</v>
      </c>
      <c r="H16" s="1" t="s">
        <v>355</v>
      </c>
      <c r="I16" s="1" t="s">
        <v>356</v>
      </c>
      <c r="J16" s="1" t="s">
        <v>357</v>
      </c>
      <c r="K16" s="1" t="s">
        <v>358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359</v>
      </c>
      <c r="B17" s="1" t="s">
        <v>360</v>
      </c>
      <c r="C17" s="1" t="s">
        <v>361</v>
      </c>
      <c r="D17" s="1" t="s">
        <v>362</v>
      </c>
      <c r="E17" s="1" t="s">
        <v>363</v>
      </c>
      <c r="F17" s="1" t="s">
        <v>364</v>
      </c>
      <c r="G17" s="1" t="s">
        <v>365</v>
      </c>
      <c r="H17" s="1" t="s">
        <v>366</v>
      </c>
      <c r="I17" s="1" t="s">
        <v>367</v>
      </c>
      <c r="J17" s="1" t="s">
        <v>368</v>
      </c>
      <c r="K17" s="1" t="s">
        <v>369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370</v>
      </c>
      <c r="B18" s="1" t="s">
        <v>371</v>
      </c>
      <c r="C18" s="1" t="s">
        <v>372</v>
      </c>
      <c r="D18" s="1" t="s">
        <v>373</v>
      </c>
      <c r="E18" s="1" t="s">
        <v>374</v>
      </c>
      <c r="F18" s="1" t="s">
        <v>375</v>
      </c>
      <c r="G18" s="1" t="s">
        <v>376</v>
      </c>
      <c r="H18" s="1" t="s">
        <v>377</v>
      </c>
      <c r="I18" s="1" t="s">
        <v>378</v>
      </c>
      <c r="J18" s="1" t="s">
        <v>379</v>
      </c>
      <c r="K18" s="1" t="s">
        <v>380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381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381</v>
      </c>
      <c r="B20" s="1" t="s">
        <v>382</v>
      </c>
      <c r="C20" s="1" t="s">
        <v>383</v>
      </c>
      <c r="D20" s="1" t="s">
        <v>384</v>
      </c>
      <c r="E20" s="1" t="s">
        <v>385</v>
      </c>
      <c r="F20" s="1" t="s">
        <v>386</v>
      </c>
      <c r="G20" s="1" t="s">
        <v>387</v>
      </c>
      <c r="H20" s="1" t="s">
        <v>388</v>
      </c>
      <c r="I20" s="1" t="s">
        <v>388</v>
      </c>
      <c r="J20" s="1" t="s">
        <v>389</v>
      </c>
      <c r="K20" s="1" t="s">
        <v>213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390</v>
      </c>
      <c r="B21" s="1" t="s">
        <v>391</v>
      </c>
      <c r="C21" s="1" t="s">
        <v>392</v>
      </c>
      <c r="D21" s="1" t="s">
        <v>393</v>
      </c>
      <c r="E21" s="1" t="s">
        <v>394</v>
      </c>
      <c r="F21" s="1" t="s">
        <v>395</v>
      </c>
      <c r="G21" s="1" t="s">
        <v>396</v>
      </c>
      <c r="H21" s="1" t="s">
        <v>397</v>
      </c>
      <c r="I21" s="1" t="s">
        <v>398</v>
      </c>
      <c r="J21" s="1" t="s">
        <v>399</v>
      </c>
      <c r="K21" s="1" t="s">
        <v>400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401</v>
      </c>
      <c r="B22" s="1" t="s">
        <v>402</v>
      </c>
      <c r="C22" s="1" t="s">
        <v>403</v>
      </c>
      <c r="D22" s="1" t="s">
        <v>404</v>
      </c>
      <c r="E22" s="1" t="s">
        <v>405</v>
      </c>
      <c r="F22" s="1" t="s">
        <v>406</v>
      </c>
      <c r="G22" s="1" t="s">
        <v>407</v>
      </c>
      <c r="H22" s="1" t="s">
        <v>408</v>
      </c>
      <c r="I22" s="1" t="s">
        <v>409</v>
      </c>
      <c r="J22" s="1" t="s">
        <v>410</v>
      </c>
      <c r="K22" s="1" t="s">
        <v>411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412</v>
      </c>
      <c r="B23" s="1" t="s">
        <v>413</v>
      </c>
      <c r="C23" s="1" t="s">
        <v>414</v>
      </c>
      <c r="D23" s="1" t="s">
        <v>415</v>
      </c>
      <c r="E23" s="1" t="s">
        <v>416</v>
      </c>
      <c r="F23" s="1" t="s">
        <v>417</v>
      </c>
      <c r="G23" s="1">
        <v>0.0</v>
      </c>
      <c r="H23" s="1">
        <v>0.0</v>
      </c>
      <c r="I23" s="1" t="s">
        <v>418</v>
      </c>
      <c r="J23" s="1" t="s">
        <v>419</v>
      </c>
      <c r="K23" s="1" t="s">
        <v>420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421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422</v>
      </c>
      <c r="B25" s="1" t="s">
        <v>423</v>
      </c>
      <c r="C25" s="1" t="s">
        <v>424</v>
      </c>
      <c r="D25" s="1" t="s">
        <v>425</v>
      </c>
      <c r="E25" s="1" t="s">
        <v>426</v>
      </c>
      <c r="F25" s="1" t="s">
        <v>427</v>
      </c>
      <c r="G25" s="1" t="s">
        <v>428</v>
      </c>
      <c r="H25" s="1" t="s">
        <v>429</v>
      </c>
      <c r="I25" s="1" t="s">
        <v>430</v>
      </c>
      <c r="J25" s="1" t="s">
        <v>431</v>
      </c>
      <c r="K25" s="1" t="s">
        <v>432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433</v>
      </c>
      <c r="B26" s="1" t="s">
        <v>434</v>
      </c>
      <c r="C26" s="1" t="s">
        <v>435</v>
      </c>
      <c r="D26" s="1" t="s">
        <v>436</v>
      </c>
      <c r="E26" s="1" t="s">
        <v>437</v>
      </c>
      <c r="F26" s="1" t="s">
        <v>438</v>
      </c>
      <c r="G26" s="1" t="s">
        <v>439</v>
      </c>
      <c r="H26" s="1" t="s">
        <v>440</v>
      </c>
      <c r="I26" s="1" t="s">
        <v>441</v>
      </c>
      <c r="J26" s="1" t="s">
        <v>442</v>
      </c>
      <c r="K26" s="1" t="s">
        <v>443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444</v>
      </c>
      <c r="B27" s="1" t="s">
        <v>445</v>
      </c>
      <c r="C27" s="1" t="s">
        <v>186</v>
      </c>
      <c r="D27" s="1" t="s">
        <v>446</v>
      </c>
      <c r="E27" s="1" t="s">
        <v>447</v>
      </c>
      <c r="F27" s="1" t="s">
        <v>289</v>
      </c>
      <c r="G27" s="1" t="s">
        <v>448</v>
      </c>
      <c r="H27" s="1" t="s">
        <v>449</v>
      </c>
      <c r="I27" s="1" t="s">
        <v>450</v>
      </c>
      <c r="J27" s="1" t="s">
        <v>451</v>
      </c>
      <c r="K27" s="1" t="s">
        <v>452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453</v>
      </c>
      <c r="B28" s="1" t="s">
        <v>454</v>
      </c>
      <c r="C28" s="1" t="s">
        <v>455</v>
      </c>
      <c r="D28" s="1" t="s">
        <v>456</v>
      </c>
      <c r="E28" s="1" t="s">
        <v>457</v>
      </c>
      <c r="F28" s="1" t="s">
        <v>458</v>
      </c>
      <c r="G28" s="1" t="s">
        <v>459</v>
      </c>
      <c r="H28" s="1" t="s">
        <v>460</v>
      </c>
      <c r="I28" s="1" t="s">
        <v>461</v>
      </c>
      <c r="J28" s="1" t="s">
        <v>462</v>
      </c>
      <c r="K28" s="1" t="s">
        <v>463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464</v>
      </c>
      <c r="B29" s="1" t="s">
        <v>465</v>
      </c>
      <c r="C29" s="1" t="s">
        <v>466</v>
      </c>
      <c r="D29" s="1" t="s">
        <v>467</v>
      </c>
      <c r="E29" s="1" t="s">
        <v>468</v>
      </c>
      <c r="F29" s="1" t="s">
        <v>469</v>
      </c>
      <c r="G29" s="1" t="s">
        <v>386</v>
      </c>
      <c r="H29" s="1" t="s">
        <v>470</v>
      </c>
      <c r="I29" s="1" t="s">
        <v>471</v>
      </c>
      <c r="J29" s="1" t="s">
        <v>472</v>
      </c>
      <c r="K29" s="1" t="s">
        <v>473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474</v>
      </c>
      <c r="B30" s="1" t="s">
        <v>475</v>
      </c>
      <c r="C30" s="1" t="s">
        <v>476</v>
      </c>
      <c r="D30" s="1" t="s">
        <v>477</v>
      </c>
      <c r="E30" s="1" t="s">
        <v>478</v>
      </c>
      <c r="F30" s="1" t="s">
        <v>479</v>
      </c>
      <c r="G30" s="1" t="s">
        <v>480</v>
      </c>
      <c r="H30" s="1" t="s">
        <v>481</v>
      </c>
      <c r="I30" s="1" t="s">
        <v>482</v>
      </c>
      <c r="J30" s="1" t="s">
        <v>483</v>
      </c>
      <c r="K30" s="1" t="s">
        <v>484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485</v>
      </c>
      <c r="B31" s="1" t="s">
        <v>486</v>
      </c>
      <c r="C31" s="1" t="s">
        <v>487</v>
      </c>
      <c r="D31" s="1" t="s">
        <v>488</v>
      </c>
      <c r="E31" s="1" t="s">
        <v>489</v>
      </c>
      <c r="F31" s="1" t="s">
        <v>490</v>
      </c>
      <c r="G31" s="1" t="s">
        <v>491</v>
      </c>
      <c r="H31" s="1" t="s">
        <v>492</v>
      </c>
      <c r="I31" s="1" t="s">
        <v>493</v>
      </c>
      <c r="J31" s="1" t="s">
        <v>494</v>
      </c>
      <c r="K31" s="1" t="s">
        <v>495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496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497</v>
      </c>
      <c r="B33" s="1" t="s">
        <v>498</v>
      </c>
      <c r="C33" s="1" t="s">
        <v>499</v>
      </c>
      <c r="D33" s="1" t="s">
        <v>500</v>
      </c>
      <c r="E33" s="1" t="s">
        <v>137</v>
      </c>
      <c r="F33" s="1">
        <v>0.0</v>
      </c>
      <c r="G33" s="1" t="s">
        <v>501</v>
      </c>
      <c r="H33" s="1" t="s">
        <v>179</v>
      </c>
      <c r="I33" s="1" t="s">
        <v>221</v>
      </c>
      <c r="J33" s="1" t="s">
        <v>502</v>
      </c>
      <c r="K33" s="1" t="s">
        <v>503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504</v>
      </c>
      <c r="B34" s="1" t="s">
        <v>498</v>
      </c>
      <c r="C34" s="1" t="s">
        <v>499</v>
      </c>
      <c r="D34" s="1" t="s">
        <v>500</v>
      </c>
      <c r="E34" s="1" t="s">
        <v>137</v>
      </c>
      <c r="F34" s="1">
        <v>0.0</v>
      </c>
      <c r="G34" s="1" t="s">
        <v>502</v>
      </c>
      <c r="H34" s="1" t="s">
        <v>505</v>
      </c>
      <c r="I34" s="1" t="s">
        <v>506</v>
      </c>
      <c r="J34" s="1" t="s">
        <v>468</v>
      </c>
      <c r="K34" s="1" t="s">
        <v>503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507</v>
      </c>
      <c r="B35" s="1" t="s">
        <v>508</v>
      </c>
      <c r="C35" s="1" t="s">
        <v>509</v>
      </c>
      <c r="D35" s="1" t="s">
        <v>137</v>
      </c>
      <c r="E35" s="1">
        <v>0.0</v>
      </c>
      <c r="F35" s="1">
        <v>0.0</v>
      </c>
      <c r="G35" s="1" t="s">
        <v>510</v>
      </c>
      <c r="H35" s="1" t="s">
        <v>468</v>
      </c>
      <c r="I35" s="1" t="s">
        <v>511</v>
      </c>
      <c r="J35" s="1" t="s">
        <v>512</v>
      </c>
      <c r="K35" s="1" t="s">
        <v>513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514</v>
      </c>
      <c r="B36" s="1" t="s">
        <v>508</v>
      </c>
      <c r="C36" s="1" t="s">
        <v>509</v>
      </c>
      <c r="D36" s="1" t="s">
        <v>137</v>
      </c>
      <c r="E36" s="1">
        <v>0.0</v>
      </c>
      <c r="F36" s="1">
        <v>0.0</v>
      </c>
      <c r="G36" s="1" t="s">
        <v>515</v>
      </c>
      <c r="H36" s="1" t="s">
        <v>516</v>
      </c>
      <c r="I36" s="1" t="s">
        <v>511</v>
      </c>
      <c r="J36" s="1" t="s">
        <v>512</v>
      </c>
      <c r="K36" s="1" t="s">
        <v>513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517</v>
      </c>
      <c r="B37" s="1" t="s">
        <v>518</v>
      </c>
      <c r="C37" s="1" t="s">
        <v>519</v>
      </c>
      <c r="D37" s="1" t="s">
        <v>520</v>
      </c>
      <c r="E37" s="1" t="s">
        <v>521</v>
      </c>
      <c r="F37" s="1" t="s">
        <v>522</v>
      </c>
      <c r="G37" s="1" t="s">
        <v>523</v>
      </c>
      <c r="H37" s="1" t="s">
        <v>524</v>
      </c>
      <c r="I37" s="1" t="s">
        <v>525</v>
      </c>
      <c r="J37" s="1" t="s">
        <v>526</v>
      </c>
      <c r="K37" s="1" t="s">
        <v>527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528</v>
      </c>
      <c r="B38" s="1" t="s">
        <v>529</v>
      </c>
      <c r="C38" s="1">
        <v>0.0</v>
      </c>
      <c r="D38" s="1" t="s">
        <v>530</v>
      </c>
      <c r="E38" s="1" t="s">
        <v>531</v>
      </c>
      <c r="F38" s="1" t="s">
        <v>532</v>
      </c>
      <c r="G38" s="1" t="s">
        <v>533</v>
      </c>
      <c r="H38" s="1" t="s">
        <v>534</v>
      </c>
      <c r="I38" s="1" t="s">
        <v>535</v>
      </c>
      <c r="J38" s="1" t="s">
        <v>536</v>
      </c>
      <c r="K38" s="1" t="s">
        <v>537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538</v>
      </c>
      <c r="B39" s="1" t="s">
        <v>539</v>
      </c>
      <c r="C39" s="1">
        <v>0.0</v>
      </c>
      <c r="D39" s="1" t="s">
        <v>540</v>
      </c>
      <c r="E39" s="1" t="s">
        <v>541</v>
      </c>
      <c r="F39" s="1" t="s">
        <v>542</v>
      </c>
      <c r="G39" s="1" t="s">
        <v>543</v>
      </c>
      <c r="H39" s="1" t="s">
        <v>544</v>
      </c>
      <c r="I39" s="1" t="s">
        <v>545</v>
      </c>
      <c r="J39" s="1" t="s">
        <v>546</v>
      </c>
      <c r="K39" s="1" t="s">
        <v>547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548</v>
      </c>
      <c r="B40" s="1" t="s">
        <v>549</v>
      </c>
      <c r="C40" s="1">
        <v>0.0</v>
      </c>
      <c r="D40" s="1" t="s">
        <v>550</v>
      </c>
      <c r="E40" s="1" t="s">
        <v>551</v>
      </c>
      <c r="F40" s="1" t="s">
        <v>552</v>
      </c>
      <c r="G40" s="1" t="s">
        <v>553</v>
      </c>
      <c r="H40" s="1" t="s">
        <v>554</v>
      </c>
      <c r="I40" s="1" t="s">
        <v>555</v>
      </c>
      <c r="J40" s="1">
        <v>-35.7</v>
      </c>
      <c r="K40" s="1" t="s">
        <v>556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557</v>
      </c>
      <c r="B41" s="1" t="s">
        <v>558</v>
      </c>
      <c r="C41" s="1">
        <v>0.0</v>
      </c>
      <c r="D41" s="1" t="s">
        <v>558</v>
      </c>
      <c r="E41" s="1">
        <v>0.0</v>
      </c>
      <c r="F41" s="1">
        <v>0.0</v>
      </c>
      <c r="G41" s="1" t="s">
        <v>559</v>
      </c>
      <c r="H41" s="1" t="s">
        <v>560</v>
      </c>
      <c r="I41" s="1" t="s">
        <v>561</v>
      </c>
      <c r="J41" s="1" t="s">
        <v>562</v>
      </c>
      <c r="K41" s="1" t="s">
        <v>561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563</v>
      </c>
      <c r="B42" s="1" t="s">
        <v>564</v>
      </c>
      <c r="C42" s="1" t="s">
        <v>565</v>
      </c>
      <c r="D42" s="1" t="s">
        <v>566</v>
      </c>
      <c r="E42" s="1" t="s">
        <v>567</v>
      </c>
      <c r="F42" s="1" t="s">
        <v>568</v>
      </c>
      <c r="G42" s="1" t="s">
        <v>569</v>
      </c>
      <c r="H42" s="1" t="s">
        <v>570</v>
      </c>
      <c r="I42" s="1" t="s">
        <v>571</v>
      </c>
      <c r="J42" s="1" t="s">
        <v>572</v>
      </c>
      <c r="K42" s="1" t="s">
        <v>573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574</v>
      </c>
      <c r="B43" s="1">
        <v>0.0</v>
      </c>
      <c r="C43" s="1">
        <v>0.0</v>
      </c>
      <c r="D43" s="1">
        <v>0.0</v>
      </c>
      <c r="E43" s="1">
        <v>0.0</v>
      </c>
      <c r="F43" s="1">
        <v>0.0</v>
      </c>
      <c r="G43" s="1" t="s">
        <v>559</v>
      </c>
      <c r="H43" s="1" t="s">
        <v>575</v>
      </c>
      <c r="I43" s="1" t="s">
        <v>575</v>
      </c>
      <c r="J43" s="1" t="s">
        <v>576</v>
      </c>
      <c r="K43" s="1" t="s">
        <v>575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577</v>
      </c>
      <c r="B44" s="1" t="s">
        <v>578</v>
      </c>
      <c r="C44" s="1" t="s">
        <v>579</v>
      </c>
      <c r="D44" s="1" t="s">
        <v>580</v>
      </c>
      <c r="E44" s="1" t="s">
        <v>581</v>
      </c>
      <c r="F44" s="1" t="s">
        <v>582</v>
      </c>
      <c r="G44" s="1" t="s">
        <v>583</v>
      </c>
      <c r="H44" s="1" t="s">
        <v>584</v>
      </c>
      <c r="I44" s="1" t="s">
        <v>585</v>
      </c>
      <c r="J44" s="1" t="s">
        <v>586</v>
      </c>
      <c r="K44" s="1" t="s">
        <v>587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588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589</v>
      </c>
      <c r="B46" s="1" t="s">
        <v>590</v>
      </c>
      <c r="C46" s="1" t="s">
        <v>591</v>
      </c>
      <c r="D46" s="1" t="s">
        <v>592</v>
      </c>
      <c r="E46" s="1" t="s">
        <v>593</v>
      </c>
      <c r="F46" s="1" t="s">
        <v>594</v>
      </c>
      <c r="G46" s="1" t="s">
        <v>595</v>
      </c>
      <c r="H46" s="1" t="s">
        <v>596</v>
      </c>
      <c r="I46" s="1" t="s">
        <v>597</v>
      </c>
      <c r="J46" s="1" t="s">
        <v>598</v>
      </c>
      <c r="K46" s="1" t="s">
        <v>599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600</v>
      </c>
      <c r="B47" s="1">
        <v>0.0</v>
      </c>
      <c r="C47" s="1" t="s">
        <v>601</v>
      </c>
      <c r="D47" s="1" t="s">
        <v>602</v>
      </c>
      <c r="E47" s="1" t="s">
        <v>603</v>
      </c>
      <c r="F47" s="1" t="s">
        <v>604</v>
      </c>
      <c r="G47" s="1">
        <v>0.0</v>
      </c>
      <c r="H47" s="1" t="s">
        <v>605</v>
      </c>
      <c r="I47" s="1" t="s">
        <v>606</v>
      </c>
      <c r="J47" s="1" t="s">
        <v>607</v>
      </c>
      <c r="K47" s="1" t="s">
        <v>608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609</v>
      </c>
      <c r="B48" s="1" t="s">
        <v>610</v>
      </c>
      <c r="C48" s="1" t="s">
        <v>611</v>
      </c>
      <c r="D48" s="1" t="s">
        <v>612</v>
      </c>
      <c r="E48" s="1" t="s">
        <v>613</v>
      </c>
      <c r="F48" s="1" t="s">
        <v>614</v>
      </c>
      <c r="G48" s="1">
        <v>0.0</v>
      </c>
      <c r="H48" s="1" t="s">
        <v>615</v>
      </c>
      <c r="I48" s="1" t="s">
        <v>616</v>
      </c>
      <c r="J48" s="1" t="s">
        <v>617</v>
      </c>
      <c r="K48" s="1" t="s">
        <v>618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619</v>
      </c>
      <c r="B49" s="1" t="s">
        <v>620</v>
      </c>
      <c r="C49" s="1" t="s">
        <v>621</v>
      </c>
      <c r="D49" s="1" t="s">
        <v>622</v>
      </c>
      <c r="E49" s="1" t="s">
        <v>623</v>
      </c>
      <c r="F49" s="1" t="s">
        <v>624</v>
      </c>
      <c r="G49" s="1" t="s">
        <v>625</v>
      </c>
      <c r="H49" s="1" t="s">
        <v>626</v>
      </c>
      <c r="I49" s="1" t="s">
        <v>627</v>
      </c>
      <c r="J49" s="1" t="s">
        <v>628</v>
      </c>
      <c r="K49" s="1" t="s">
        <v>629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630</v>
      </c>
      <c r="B50" s="1" t="s">
        <v>631</v>
      </c>
      <c r="C50" s="1" t="s">
        <v>632</v>
      </c>
      <c r="D50" s="1" t="s">
        <v>633</v>
      </c>
      <c r="E50" s="1" t="s">
        <v>634</v>
      </c>
      <c r="F50" s="1" t="s">
        <v>635</v>
      </c>
      <c r="G50" s="1" t="s">
        <v>636</v>
      </c>
      <c r="H50" s="1" t="s">
        <v>637</v>
      </c>
      <c r="I50" s="1" t="s">
        <v>638</v>
      </c>
      <c r="J50" s="1" t="s">
        <v>639</v>
      </c>
      <c r="K50" s="1" t="s">
        <v>640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641</v>
      </c>
      <c r="B51" s="1" t="s">
        <v>642</v>
      </c>
      <c r="C51" s="1" t="s">
        <v>643</v>
      </c>
      <c r="D51" s="1" t="s">
        <v>644</v>
      </c>
      <c r="E51" s="1" t="s">
        <v>645</v>
      </c>
      <c r="F51" s="1" t="s">
        <v>646</v>
      </c>
      <c r="G51" s="1" t="s">
        <v>647</v>
      </c>
      <c r="H51" s="1" t="s">
        <v>648</v>
      </c>
      <c r="I51" s="1" t="s">
        <v>649</v>
      </c>
      <c r="J51" s="1" t="s">
        <v>650</v>
      </c>
      <c r="K51" s="1" t="s">
        <v>651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652</v>
      </c>
      <c r="B52" s="1" t="s">
        <v>653</v>
      </c>
      <c r="C52" s="1" t="s">
        <v>654</v>
      </c>
      <c r="D52" s="1" t="s">
        <v>644</v>
      </c>
      <c r="E52" s="1" t="s">
        <v>645</v>
      </c>
      <c r="F52" s="1" t="s">
        <v>646</v>
      </c>
      <c r="G52" s="1" t="s">
        <v>647</v>
      </c>
      <c r="H52" s="1" t="s">
        <v>655</v>
      </c>
      <c r="I52" s="1" t="s">
        <v>656</v>
      </c>
      <c r="J52" s="1" t="s">
        <v>657</v>
      </c>
      <c r="K52" s="1" t="s">
        <v>658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659</v>
      </c>
      <c r="B53" s="1" t="s">
        <v>660</v>
      </c>
      <c r="C53" s="1" t="s">
        <v>661</v>
      </c>
      <c r="D53" s="1" t="s">
        <v>662</v>
      </c>
      <c r="E53" s="1">
        <v>0.0</v>
      </c>
      <c r="F53" s="1" t="s">
        <v>663</v>
      </c>
      <c r="G53" s="1">
        <v>0.0</v>
      </c>
      <c r="H53" s="1" t="s">
        <v>664</v>
      </c>
      <c r="I53" s="1" t="s">
        <v>665</v>
      </c>
      <c r="J53" s="1" t="s">
        <v>666</v>
      </c>
      <c r="K53" s="1" t="s">
        <v>667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668</v>
      </c>
      <c r="B54" s="1" t="s">
        <v>669</v>
      </c>
      <c r="C54" s="1" t="s">
        <v>670</v>
      </c>
      <c r="D54" s="1" t="s">
        <v>671</v>
      </c>
      <c r="E54" s="1" t="s">
        <v>672</v>
      </c>
      <c r="F54" s="1" t="s">
        <v>673</v>
      </c>
      <c r="G54" s="1" t="s">
        <v>674</v>
      </c>
      <c r="H54" s="1" t="s">
        <v>675</v>
      </c>
      <c r="I54" s="1" t="s">
        <v>676</v>
      </c>
      <c r="J54" s="1" t="s">
        <v>677</v>
      </c>
      <c r="K54" s="1" t="s">
        <v>678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679</v>
      </c>
      <c r="B55" s="1" t="s">
        <v>680</v>
      </c>
      <c r="C55" s="1" t="s">
        <v>681</v>
      </c>
      <c r="D55" s="1" t="s">
        <v>682</v>
      </c>
      <c r="E55" s="1" t="s">
        <v>683</v>
      </c>
      <c r="F55" s="1" t="s">
        <v>684</v>
      </c>
      <c r="G55" s="1" t="s">
        <v>685</v>
      </c>
      <c r="H55" s="1" t="s">
        <v>686</v>
      </c>
      <c r="I55" s="1" t="s">
        <v>687</v>
      </c>
      <c r="J55" s="1" t="s">
        <v>688</v>
      </c>
      <c r="K55" s="1" t="s">
        <v>689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690</v>
      </c>
      <c r="B56" s="1" t="s">
        <v>691</v>
      </c>
      <c r="C56" s="1" t="s">
        <v>692</v>
      </c>
      <c r="D56" s="1" t="s">
        <v>693</v>
      </c>
      <c r="E56" s="1">
        <v>-7.140000000000001</v>
      </c>
      <c r="F56" s="1" t="s">
        <v>694</v>
      </c>
      <c r="G56" s="1" t="s">
        <v>695</v>
      </c>
      <c r="H56" s="1" t="s">
        <v>696</v>
      </c>
      <c r="I56" s="1">
        <v>0.0</v>
      </c>
      <c r="J56" s="1" t="s">
        <v>697</v>
      </c>
      <c r="K56" s="1" t="s">
        <v>698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699</v>
      </c>
      <c r="B57" s="1" t="s">
        <v>700</v>
      </c>
      <c r="C57" s="1" t="s">
        <v>701</v>
      </c>
      <c r="D57" s="1" t="s">
        <v>702</v>
      </c>
      <c r="E57" s="1" t="s">
        <v>703</v>
      </c>
      <c r="F57" s="1" t="s">
        <v>704</v>
      </c>
      <c r="G57" s="1" t="s">
        <v>705</v>
      </c>
      <c r="H57" s="1" t="s">
        <v>706</v>
      </c>
      <c r="I57" s="1" t="s">
        <v>707</v>
      </c>
      <c r="J57" s="1" t="s">
        <v>708</v>
      </c>
      <c r="K57" s="1" t="s">
        <v>709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710</v>
      </c>
      <c r="B58" s="1" t="s">
        <v>711</v>
      </c>
      <c r="C58" s="1" t="s">
        <v>712</v>
      </c>
      <c r="D58" s="1" t="s">
        <v>713</v>
      </c>
      <c r="E58" s="1" t="s">
        <v>714</v>
      </c>
      <c r="F58" s="1" t="s">
        <v>715</v>
      </c>
      <c r="G58" s="1" t="s">
        <v>716</v>
      </c>
      <c r="H58" s="1" t="s">
        <v>717</v>
      </c>
      <c r="I58" s="1" t="s">
        <v>718</v>
      </c>
      <c r="J58" s="1" t="s">
        <v>719</v>
      </c>
      <c r="K58" s="1" t="s">
        <v>720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721</v>
      </c>
      <c r="B59" s="1" t="s">
        <v>722</v>
      </c>
      <c r="C59" s="1" t="s">
        <v>723</v>
      </c>
      <c r="D59" s="1" t="s">
        <v>724</v>
      </c>
      <c r="E59" s="1" t="s">
        <v>725</v>
      </c>
      <c r="F59" s="1" t="s">
        <v>726</v>
      </c>
      <c r="G59" s="1" t="s">
        <v>727</v>
      </c>
      <c r="H59" s="1" t="s">
        <v>728</v>
      </c>
      <c r="I59" s="1" t="s">
        <v>729</v>
      </c>
      <c r="J59" s="1" t="s">
        <v>730</v>
      </c>
      <c r="K59" s="1" t="s">
        <v>731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732</v>
      </c>
      <c r="B60" s="1" t="s">
        <v>733</v>
      </c>
      <c r="C60" s="1" t="s">
        <v>734</v>
      </c>
      <c r="D60" s="1" t="s">
        <v>735</v>
      </c>
      <c r="E60" s="1" t="s">
        <v>736</v>
      </c>
      <c r="F60" s="1" t="s">
        <v>737</v>
      </c>
      <c r="G60" s="1" t="s">
        <v>738</v>
      </c>
      <c r="H60" s="1" t="s">
        <v>739</v>
      </c>
      <c r="I60" s="1" t="s">
        <v>740</v>
      </c>
      <c r="J60" s="1" t="s">
        <v>741</v>
      </c>
      <c r="K60" s="1" t="s">
        <v>742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743</v>
      </c>
      <c r="B61" s="1">
        <v>0.0</v>
      </c>
      <c r="C61" s="1" t="s">
        <v>744</v>
      </c>
      <c r="D61" s="1" t="s">
        <v>745</v>
      </c>
      <c r="E61" s="1" t="s">
        <v>746</v>
      </c>
      <c r="F61" s="1" t="s">
        <v>747</v>
      </c>
      <c r="G61" s="1">
        <v>0.0</v>
      </c>
      <c r="H61" s="1" t="s">
        <v>748</v>
      </c>
      <c r="I61" s="1" t="s">
        <v>749</v>
      </c>
      <c r="J61" s="1" t="s">
        <v>289</v>
      </c>
      <c r="K61" s="1" t="s">
        <v>750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751</v>
      </c>
      <c r="B62" s="1" t="s">
        <v>752</v>
      </c>
      <c r="C62" s="1" t="s">
        <v>753</v>
      </c>
      <c r="D62" s="1" t="s">
        <v>754</v>
      </c>
      <c r="E62" s="1" t="s">
        <v>755</v>
      </c>
      <c r="F62" s="1" t="s">
        <v>756</v>
      </c>
      <c r="G62" s="1" t="s">
        <v>757</v>
      </c>
      <c r="H62" s="1" t="s">
        <v>758</v>
      </c>
      <c r="I62" s="1" t="s">
        <v>759</v>
      </c>
      <c r="J62" s="1" t="s">
        <v>760</v>
      </c>
      <c r="K62" s="1" t="s">
        <v>761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762</v>
      </c>
      <c r="B63" s="1">
        <v>0.0</v>
      </c>
      <c r="C63" s="1" t="s">
        <v>763</v>
      </c>
      <c r="D63" s="1" t="s">
        <v>764</v>
      </c>
      <c r="E63" s="1" t="s">
        <v>765</v>
      </c>
      <c r="F63" s="1" t="s">
        <v>766</v>
      </c>
      <c r="G63" s="1">
        <v>0.0</v>
      </c>
      <c r="H63" s="1" t="s">
        <v>767</v>
      </c>
      <c r="I63" s="1" t="s">
        <v>768</v>
      </c>
      <c r="J63" s="1" t="s">
        <v>769</v>
      </c>
      <c r="K63" s="1" t="s">
        <v>770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771</v>
      </c>
      <c r="B64" s="1">
        <v>0.0</v>
      </c>
      <c r="C64" s="1" t="s">
        <v>772</v>
      </c>
      <c r="D64" s="1" t="s">
        <v>773</v>
      </c>
      <c r="E64" s="1" t="s">
        <v>774</v>
      </c>
      <c r="F64" s="1" t="s">
        <v>775</v>
      </c>
      <c r="G64" s="1">
        <v>0.0</v>
      </c>
      <c r="H64" s="1" t="s">
        <v>776</v>
      </c>
      <c r="I64" s="1" t="s">
        <v>777</v>
      </c>
      <c r="J64" s="1" t="s">
        <v>778</v>
      </c>
      <c r="K64" s="1" t="s">
        <v>779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780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781</v>
      </c>
      <c r="B66" s="1" t="s">
        <v>782</v>
      </c>
      <c r="C66" s="1" t="s">
        <v>783</v>
      </c>
      <c r="D66" s="1" t="s">
        <v>784</v>
      </c>
      <c r="E66" s="1" t="s">
        <v>785</v>
      </c>
      <c r="F66" s="1" t="s">
        <v>786</v>
      </c>
      <c r="G66" s="1" t="s">
        <v>787</v>
      </c>
      <c r="H66" s="1" t="s">
        <v>788</v>
      </c>
      <c r="I66" s="1" t="s">
        <v>789</v>
      </c>
      <c r="J66" s="1" t="s">
        <v>790</v>
      </c>
      <c r="K66" s="1" t="s">
        <v>791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792</v>
      </c>
      <c r="B67" s="1" t="s">
        <v>793</v>
      </c>
      <c r="C67" s="1" t="s">
        <v>794</v>
      </c>
      <c r="D67" s="1" t="s">
        <v>795</v>
      </c>
      <c r="E67" s="1" t="s">
        <v>796</v>
      </c>
      <c r="F67" s="1" t="s">
        <v>797</v>
      </c>
      <c r="G67" s="1" t="s">
        <v>798</v>
      </c>
      <c r="H67" s="1" t="s">
        <v>799</v>
      </c>
      <c r="I67" s="1" t="s">
        <v>800</v>
      </c>
      <c r="J67" s="1" t="s">
        <v>801</v>
      </c>
      <c r="K67" s="1" t="s">
        <v>802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803</v>
      </c>
      <c r="B68" s="1" t="s">
        <v>804</v>
      </c>
      <c r="C68" s="1" t="s">
        <v>805</v>
      </c>
      <c r="D68" s="1" t="s">
        <v>806</v>
      </c>
      <c r="E68" s="1" t="s">
        <v>807</v>
      </c>
      <c r="F68" s="1" t="s">
        <v>808</v>
      </c>
      <c r="G68" s="1" t="s">
        <v>809</v>
      </c>
      <c r="H68" s="1" t="s">
        <v>810</v>
      </c>
      <c r="I68" s="1" t="s">
        <v>811</v>
      </c>
      <c r="J68" s="1" t="s">
        <v>812</v>
      </c>
      <c r="K68" s="1" t="s">
        <v>813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814</v>
      </c>
      <c r="B69" s="1" t="s">
        <v>815</v>
      </c>
      <c r="C69" s="1" t="s">
        <v>816</v>
      </c>
      <c r="D69" s="1" t="s">
        <v>817</v>
      </c>
      <c r="E69" s="1" t="s">
        <v>384</v>
      </c>
      <c r="F69" s="1" t="s">
        <v>818</v>
      </c>
      <c r="G69" s="1" t="s">
        <v>819</v>
      </c>
      <c r="H69" s="1" t="s">
        <v>820</v>
      </c>
      <c r="I69" s="1" t="s">
        <v>821</v>
      </c>
      <c r="J69" s="1" t="s">
        <v>822</v>
      </c>
      <c r="K69" s="1" t="s">
        <v>823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824</v>
      </c>
      <c r="B70" s="1" t="s">
        <v>825</v>
      </c>
      <c r="C70" s="1" t="s">
        <v>826</v>
      </c>
      <c r="D70" s="1" t="s">
        <v>827</v>
      </c>
      <c r="E70" s="1" t="s">
        <v>384</v>
      </c>
      <c r="F70" s="1" t="s">
        <v>828</v>
      </c>
      <c r="G70" s="1" t="s">
        <v>829</v>
      </c>
      <c r="H70" s="1" t="s">
        <v>830</v>
      </c>
      <c r="I70" s="1" t="s">
        <v>831</v>
      </c>
      <c r="J70" s="1" t="s">
        <v>832</v>
      </c>
      <c r="K70" s="1" t="s">
        <v>833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834</v>
      </c>
      <c r="B71" s="1" t="s">
        <v>835</v>
      </c>
      <c r="C71" s="1" t="s">
        <v>836</v>
      </c>
      <c r="D71" s="1" t="s">
        <v>837</v>
      </c>
      <c r="E71" s="1" t="s">
        <v>838</v>
      </c>
      <c r="F71" s="1" t="s">
        <v>839</v>
      </c>
      <c r="G71" s="1" t="s">
        <v>840</v>
      </c>
      <c r="H71" s="1" t="s">
        <v>841</v>
      </c>
      <c r="I71" s="1" t="s">
        <v>842</v>
      </c>
      <c r="J71" s="1" t="s">
        <v>843</v>
      </c>
      <c r="K71" s="1" t="s">
        <v>844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845</v>
      </c>
      <c r="B72" s="1" t="s">
        <v>846</v>
      </c>
      <c r="C72" s="1" t="s">
        <v>847</v>
      </c>
      <c r="D72" s="1" t="s">
        <v>848</v>
      </c>
      <c r="E72" s="1" t="s">
        <v>838</v>
      </c>
      <c r="F72" s="1" t="s">
        <v>839</v>
      </c>
      <c r="G72" s="1" t="s">
        <v>840</v>
      </c>
      <c r="H72" s="1" t="s">
        <v>849</v>
      </c>
      <c r="I72" s="1">
        <v>-17.34</v>
      </c>
      <c r="J72" s="1" t="s">
        <v>850</v>
      </c>
      <c r="K72" s="1" t="s">
        <v>851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852</v>
      </c>
      <c r="B73" s="1" t="s">
        <v>853</v>
      </c>
      <c r="C73" s="1">
        <v>139.74</v>
      </c>
      <c r="D73" s="1" t="s">
        <v>854</v>
      </c>
      <c r="E73" s="1" t="s">
        <v>855</v>
      </c>
      <c r="F73" s="1" t="s">
        <v>856</v>
      </c>
      <c r="G73" s="1" t="s">
        <v>857</v>
      </c>
      <c r="H73" s="1" t="s">
        <v>858</v>
      </c>
      <c r="I73" s="1" t="s">
        <v>859</v>
      </c>
      <c r="J73" s="1" t="s">
        <v>860</v>
      </c>
      <c r="K73" s="1" t="s">
        <v>861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862</v>
      </c>
      <c r="B74" s="1" t="s">
        <v>863</v>
      </c>
      <c r="C74" s="1" t="s">
        <v>864</v>
      </c>
      <c r="D74" s="1" t="s">
        <v>865</v>
      </c>
      <c r="E74" s="1" t="s">
        <v>866</v>
      </c>
      <c r="F74" s="1" t="s">
        <v>867</v>
      </c>
      <c r="G74" s="1" t="s">
        <v>868</v>
      </c>
      <c r="H74" s="1" t="s">
        <v>869</v>
      </c>
      <c r="I74" s="1" t="s">
        <v>870</v>
      </c>
      <c r="J74" s="1" t="s">
        <v>871</v>
      </c>
      <c r="K74" s="1" t="s">
        <v>872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873</v>
      </c>
      <c r="B75" s="1" t="s">
        <v>874</v>
      </c>
      <c r="C75" s="1" t="s">
        <v>875</v>
      </c>
      <c r="D75" s="1" t="s">
        <v>876</v>
      </c>
      <c r="E75" s="1" t="s">
        <v>877</v>
      </c>
      <c r="F75" s="1" t="s">
        <v>878</v>
      </c>
      <c r="G75" s="1" t="s">
        <v>879</v>
      </c>
      <c r="H75" s="1" t="s">
        <v>880</v>
      </c>
      <c r="I75" s="1" t="s">
        <v>881</v>
      </c>
      <c r="J75" s="1" t="s">
        <v>882</v>
      </c>
      <c r="K75" s="1" t="s">
        <v>883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884</v>
      </c>
      <c r="B76" s="1" t="s">
        <v>885</v>
      </c>
      <c r="C76" s="1" t="s">
        <v>886</v>
      </c>
      <c r="D76" s="1" t="s">
        <v>887</v>
      </c>
      <c r="E76" s="1" t="s">
        <v>888</v>
      </c>
      <c r="F76" s="1" t="s">
        <v>889</v>
      </c>
      <c r="G76" s="1" t="s">
        <v>890</v>
      </c>
      <c r="H76" s="1" t="s">
        <v>891</v>
      </c>
      <c r="I76" s="1" t="s">
        <v>892</v>
      </c>
      <c r="J76" s="1">
        <v>0.0</v>
      </c>
      <c r="K76" s="1" t="s">
        <v>893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894</v>
      </c>
      <c r="B77" s="1" t="s">
        <v>895</v>
      </c>
      <c r="C77" s="1" t="s">
        <v>896</v>
      </c>
      <c r="D77" s="1" t="s">
        <v>897</v>
      </c>
      <c r="E77" s="1" t="s">
        <v>898</v>
      </c>
      <c r="F77" s="1" t="s">
        <v>899</v>
      </c>
      <c r="G77" s="1" t="s">
        <v>900</v>
      </c>
      <c r="H77" s="1" t="s">
        <v>901</v>
      </c>
      <c r="I77" s="1" t="s">
        <v>902</v>
      </c>
      <c r="J77" s="1" t="s">
        <v>903</v>
      </c>
      <c r="K77" s="1" t="s">
        <v>904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905</v>
      </c>
      <c r="B78" s="1" t="s">
        <v>906</v>
      </c>
      <c r="C78" s="1" t="s">
        <v>907</v>
      </c>
      <c r="D78" s="1" t="s">
        <v>908</v>
      </c>
      <c r="E78" s="1" t="s">
        <v>909</v>
      </c>
      <c r="F78" s="1" t="s">
        <v>910</v>
      </c>
      <c r="G78" s="1" t="s">
        <v>911</v>
      </c>
      <c r="H78" s="1" t="s">
        <v>912</v>
      </c>
      <c r="I78" s="1" t="s">
        <v>913</v>
      </c>
      <c r="J78" s="1">
        <v>-9.18</v>
      </c>
      <c r="K78" s="1" t="s">
        <v>914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915</v>
      </c>
      <c r="B79" s="1" t="s">
        <v>916</v>
      </c>
      <c r="C79" s="1" t="s">
        <v>917</v>
      </c>
      <c r="D79" s="1" t="s">
        <v>918</v>
      </c>
      <c r="E79" s="1" t="s">
        <v>919</v>
      </c>
      <c r="F79" s="1" t="s">
        <v>920</v>
      </c>
      <c r="G79" s="1" t="s">
        <v>921</v>
      </c>
      <c r="H79" s="1">
        <v>47.94</v>
      </c>
      <c r="I79" s="1" t="s">
        <v>922</v>
      </c>
      <c r="J79" s="1" t="s">
        <v>923</v>
      </c>
      <c r="K79" s="1" t="s">
        <v>386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924</v>
      </c>
      <c r="B80" s="1" t="s">
        <v>925</v>
      </c>
      <c r="C80" s="1" t="s">
        <v>926</v>
      </c>
      <c r="D80" s="1" t="s">
        <v>927</v>
      </c>
      <c r="E80" s="1" t="s">
        <v>928</v>
      </c>
      <c r="F80" s="1" t="s">
        <v>929</v>
      </c>
      <c r="G80" s="1" t="s">
        <v>930</v>
      </c>
      <c r="H80" s="1" t="s">
        <v>931</v>
      </c>
      <c r="I80" s="1" t="s">
        <v>865</v>
      </c>
      <c r="J80" s="1" t="s">
        <v>932</v>
      </c>
      <c r="K80" s="1" t="s">
        <v>593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933</v>
      </c>
      <c r="B81" s="1" t="s">
        <v>934</v>
      </c>
      <c r="C81" s="1" t="s">
        <v>935</v>
      </c>
      <c r="D81" s="1" t="s">
        <v>936</v>
      </c>
      <c r="E81" s="1" t="s">
        <v>937</v>
      </c>
      <c r="F81" s="1" t="s">
        <v>938</v>
      </c>
      <c r="G81" s="1" t="s">
        <v>939</v>
      </c>
      <c r="H81" s="1" t="s">
        <v>940</v>
      </c>
      <c r="I81" s="1" t="s">
        <v>941</v>
      </c>
      <c r="J81" s="1" t="s">
        <v>942</v>
      </c>
      <c r="K81" s="1" t="s">
        <v>943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944</v>
      </c>
      <c r="B82" s="1" t="s">
        <v>945</v>
      </c>
      <c r="C82" s="1" t="s">
        <v>946</v>
      </c>
      <c r="D82" s="1" t="s">
        <v>947</v>
      </c>
      <c r="E82" s="1" t="s">
        <v>948</v>
      </c>
      <c r="F82" s="1" t="s">
        <v>949</v>
      </c>
      <c r="G82" s="1" t="s">
        <v>950</v>
      </c>
      <c r="H82" s="1" t="s">
        <v>951</v>
      </c>
      <c r="I82" s="1" t="s">
        <v>952</v>
      </c>
      <c r="J82" s="1" t="s">
        <v>953</v>
      </c>
      <c r="K82" s="1" t="s">
        <v>954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955</v>
      </c>
      <c r="B83" s="1" t="s">
        <v>956</v>
      </c>
      <c r="C83" s="1" t="s">
        <v>957</v>
      </c>
      <c r="D83" s="1" t="s">
        <v>958</v>
      </c>
      <c r="E83" s="1" t="s">
        <v>959</v>
      </c>
      <c r="F83" s="1" t="s">
        <v>960</v>
      </c>
      <c r="G83" s="1" t="s">
        <v>961</v>
      </c>
      <c r="H83" s="1" t="s">
        <v>962</v>
      </c>
      <c r="I83" s="1" t="s">
        <v>963</v>
      </c>
      <c r="J83" s="1" t="s">
        <v>964</v>
      </c>
      <c r="K83" s="1" t="s">
        <v>965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966</v>
      </c>
      <c r="B84" s="1" t="s">
        <v>967</v>
      </c>
      <c r="C84" s="1" t="s">
        <v>968</v>
      </c>
      <c r="D84" s="1" t="s">
        <v>969</v>
      </c>
      <c r="E84" s="1" t="s">
        <v>970</v>
      </c>
      <c r="F84" s="1" t="s">
        <v>971</v>
      </c>
      <c r="G84" s="1" t="s">
        <v>972</v>
      </c>
      <c r="H84" s="1" t="s">
        <v>973</v>
      </c>
      <c r="I84" s="1" t="s">
        <v>974</v>
      </c>
      <c r="J84" s="1" t="s">
        <v>975</v>
      </c>
      <c r="K84" s="1" t="s">
        <v>976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977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978</v>
      </c>
      <c r="B86" s="1" t="s">
        <v>979</v>
      </c>
      <c r="C86" s="1" t="s">
        <v>980</v>
      </c>
      <c r="D86" s="1" t="s">
        <v>981</v>
      </c>
      <c r="E86" s="1" t="s">
        <v>396</v>
      </c>
      <c r="F86" s="1" t="s">
        <v>982</v>
      </c>
      <c r="G86" s="1" t="s">
        <v>983</v>
      </c>
      <c r="H86" s="1" t="s">
        <v>984</v>
      </c>
      <c r="I86" s="1" t="s">
        <v>985</v>
      </c>
      <c r="J86" s="1" t="s">
        <v>986</v>
      </c>
      <c r="K86" s="1" t="s">
        <v>987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988</v>
      </c>
      <c r="B87" s="1" t="s">
        <v>989</v>
      </c>
      <c r="C87" s="1" t="s">
        <v>990</v>
      </c>
      <c r="D87" s="1" t="s">
        <v>991</v>
      </c>
      <c r="E87" s="1" t="s">
        <v>992</v>
      </c>
      <c r="F87" s="1" t="s">
        <v>993</v>
      </c>
      <c r="G87" s="1" t="s">
        <v>994</v>
      </c>
      <c r="H87" s="1" t="s">
        <v>995</v>
      </c>
      <c r="I87" s="1" t="s">
        <v>996</v>
      </c>
      <c r="J87" s="1" t="s">
        <v>997</v>
      </c>
      <c r="K87" s="1" t="s">
        <v>998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999</v>
      </c>
      <c r="B88" s="1" t="s">
        <v>1000</v>
      </c>
      <c r="C88" s="1" t="s">
        <v>1001</v>
      </c>
      <c r="D88" s="1" t="s">
        <v>1002</v>
      </c>
      <c r="E88" s="1" t="s">
        <v>1003</v>
      </c>
      <c r="F88" s="1" t="s">
        <v>1004</v>
      </c>
      <c r="G88" s="1" t="s">
        <v>1005</v>
      </c>
      <c r="H88" s="1" t="s">
        <v>1006</v>
      </c>
      <c r="I88" s="1" t="s">
        <v>1007</v>
      </c>
      <c r="J88" s="1" t="s">
        <v>1008</v>
      </c>
      <c r="K88" s="1" t="s">
        <v>1009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1010</v>
      </c>
      <c r="B89" s="1" t="s">
        <v>1011</v>
      </c>
      <c r="C89" s="1" t="s">
        <v>1012</v>
      </c>
      <c r="D89" s="1" t="s">
        <v>1013</v>
      </c>
      <c r="E89" s="1" t="s">
        <v>1014</v>
      </c>
      <c r="F89" s="1" t="s">
        <v>1015</v>
      </c>
      <c r="G89" s="1" t="s">
        <v>1016</v>
      </c>
      <c r="H89" s="1" t="s">
        <v>1017</v>
      </c>
      <c r="I89" s="1" t="s">
        <v>617</v>
      </c>
      <c r="J89" s="1" t="s">
        <v>326</v>
      </c>
      <c r="K89" s="1" t="s">
        <v>1018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1019</v>
      </c>
      <c r="B90" s="1" t="s">
        <v>1020</v>
      </c>
      <c r="C90" s="1" t="s">
        <v>1021</v>
      </c>
      <c r="D90" s="1" t="s">
        <v>1022</v>
      </c>
      <c r="E90" s="1" t="s">
        <v>1023</v>
      </c>
      <c r="F90" s="1" t="s">
        <v>1024</v>
      </c>
      <c r="G90" s="1" t="s">
        <v>1025</v>
      </c>
      <c r="H90" s="1" t="s">
        <v>1026</v>
      </c>
      <c r="I90" s="1" t="s">
        <v>1027</v>
      </c>
      <c r="J90" s="1" t="s">
        <v>1028</v>
      </c>
      <c r="K90" s="1" t="s">
        <v>1029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1030</v>
      </c>
      <c r="B91" s="1" t="s">
        <v>1031</v>
      </c>
      <c r="C91" s="1" t="s">
        <v>1032</v>
      </c>
      <c r="D91" s="1" t="s">
        <v>1033</v>
      </c>
      <c r="E91" s="1" t="s">
        <v>1034</v>
      </c>
      <c r="F91" s="1" t="s">
        <v>1035</v>
      </c>
      <c r="G91" s="1" t="s">
        <v>1036</v>
      </c>
      <c r="H91" s="1" t="s">
        <v>1003</v>
      </c>
      <c r="I91" s="1" t="s">
        <v>1037</v>
      </c>
      <c r="J91" s="1" t="s">
        <v>1038</v>
      </c>
      <c r="K91" s="1" t="s">
        <v>1039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1040</v>
      </c>
      <c r="B92" s="1" t="s">
        <v>1041</v>
      </c>
      <c r="C92" s="1" t="s">
        <v>1042</v>
      </c>
      <c r="D92" s="1" t="s">
        <v>1043</v>
      </c>
      <c r="E92" s="1" t="s">
        <v>1044</v>
      </c>
      <c r="F92" s="1" t="s">
        <v>1035</v>
      </c>
      <c r="G92" s="1" t="s">
        <v>1036</v>
      </c>
      <c r="H92" s="1" t="s">
        <v>1045</v>
      </c>
      <c r="I92" s="1" t="s">
        <v>881</v>
      </c>
      <c r="J92" s="1" t="s">
        <v>1046</v>
      </c>
      <c r="K92" s="1" t="s">
        <v>1047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1048</v>
      </c>
      <c r="B93" s="1" t="s">
        <v>1049</v>
      </c>
      <c r="C93" s="1" t="s">
        <v>1050</v>
      </c>
      <c r="D93" s="1" t="s">
        <v>1051</v>
      </c>
      <c r="E93" s="1" t="s">
        <v>1052</v>
      </c>
      <c r="F93" s="1" t="s">
        <v>1053</v>
      </c>
      <c r="G93" s="1" t="s">
        <v>1054</v>
      </c>
      <c r="H93" s="1" t="s">
        <v>1055</v>
      </c>
      <c r="I93" s="1" t="s">
        <v>1056</v>
      </c>
      <c r="J93" s="1" t="s">
        <v>1057</v>
      </c>
      <c r="K93" s="1">
        <v>-58.14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1058</v>
      </c>
      <c r="B94" s="1" t="s">
        <v>593</v>
      </c>
      <c r="C94" s="1" t="s">
        <v>1059</v>
      </c>
      <c r="D94" s="1" t="s">
        <v>1060</v>
      </c>
      <c r="E94" s="1" t="s">
        <v>1061</v>
      </c>
      <c r="F94" s="1" t="s">
        <v>1062</v>
      </c>
      <c r="G94" s="1" t="s">
        <v>1063</v>
      </c>
      <c r="H94" s="1" t="s">
        <v>1064</v>
      </c>
      <c r="I94" s="1" t="s">
        <v>1065</v>
      </c>
      <c r="J94" s="1" t="s">
        <v>1066</v>
      </c>
      <c r="K94" s="1" t="s">
        <v>1067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1068</v>
      </c>
      <c r="B95" s="1" t="s">
        <v>1069</v>
      </c>
      <c r="C95" s="1" t="s">
        <v>1070</v>
      </c>
      <c r="D95" s="1" t="s">
        <v>1071</v>
      </c>
      <c r="E95" s="1" t="s">
        <v>1072</v>
      </c>
      <c r="F95" s="1" t="s">
        <v>1073</v>
      </c>
      <c r="G95" s="1" t="s">
        <v>1074</v>
      </c>
      <c r="H95" s="1" t="s">
        <v>1075</v>
      </c>
      <c r="I95" s="1" t="s">
        <v>1076</v>
      </c>
      <c r="J95" s="1" t="s">
        <v>1077</v>
      </c>
      <c r="K95" s="1" t="s">
        <v>1078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1079</v>
      </c>
      <c r="B96" s="1" t="s">
        <v>1080</v>
      </c>
      <c r="C96" s="1" t="s">
        <v>1081</v>
      </c>
      <c r="D96" s="1" t="s">
        <v>1082</v>
      </c>
      <c r="E96" s="1" t="s">
        <v>1083</v>
      </c>
      <c r="F96" s="1" t="s">
        <v>1084</v>
      </c>
      <c r="G96" s="1" t="s">
        <v>1085</v>
      </c>
      <c r="H96" s="1" t="s">
        <v>1086</v>
      </c>
      <c r="I96" s="1" t="s">
        <v>1087</v>
      </c>
      <c r="J96" s="1" t="s">
        <v>1088</v>
      </c>
      <c r="K96" s="1" t="s">
        <v>1089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1090</v>
      </c>
      <c r="B97" s="1" t="s">
        <v>1091</v>
      </c>
      <c r="C97" s="1" t="s">
        <v>1092</v>
      </c>
      <c r="D97" s="1" t="s">
        <v>1093</v>
      </c>
      <c r="E97" s="1" t="s">
        <v>1094</v>
      </c>
      <c r="F97" s="1" t="s">
        <v>1095</v>
      </c>
      <c r="G97" s="1" t="s">
        <v>1096</v>
      </c>
      <c r="H97" s="1" t="s">
        <v>1097</v>
      </c>
      <c r="I97" s="1" t="s">
        <v>1098</v>
      </c>
      <c r="J97" s="1" t="s">
        <v>1099</v>
      </c>
      <c r="K97" s="1" t="s">
        <v>1100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1101</v>
      </c>
      <c r="B98" s="1" t="s">
        <v>1102</v>
      </c>
      <c r="C98" s="1" t="s">
        <v>1103</v>
      </c>
      <c r="D98" s="1" t="s">
        <v>1104</v>
      </c>
      <c r="E98" s="1" t="s">
        <v>1105</v>
      </c>
      <c r="F98" s="1" t="s">
        <v>1106</v>
      </c>
      <c r="G98" s="1" t="s">
        <v>1107</v>
      </c>
      <c r="H98" s="1" t="s">
        <v>1108</v>
      </c>
      <c r="I98" s="1" t="s">
        <v>1109</v>
      </c>
      <c r="J98" s="1" t="s">
        <v>1110</v>
      </c>
      <c r="K98" s="1" t="s">
        <v>1111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1112</v>
      </c>
      <c r="B99" s="1" t="s">
        <v>1113</v>
      </c>
      <c r="C99" s="1" t="s">
        <v>1114</v>
      </c>
      <c r="D99" s="1" t="s">
        <v>1115</v>
      </c>
      <c r="E99" s="1" t="s">
        <v>1116</v>
      </c>
      <c r="F99" s="1" t="s">
        <v>1117</v>
      </c>
      <c r="G99" s="1" t="s">
        <v>1118</v>
      </c>
      <c r="H99" s="1" t="s">
        <v>1119</v>
      </c>
      <c r="I99" s="1" t="s">
        <v>1120</v>
      </c>
      <c r="J99" s="1" t="s">
        <v>1121</v>
      </c>
      <c r="K99" s="1" t="s">
        <v>1122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1123</v>
      </c>
      <c r="B100" s="1" t="s">
        <v>1124</v>
      </c>
      <c r="C100" s="1" t="s">
        <v>1125</v>
      </c>
      <c r="D100" s="1" t="s">
        <v>1126</v>
      </c>
      <c r="E100" s="1" t="s">
        <v>1127</v>
      </c>
      <c r="F100" s="1" t="s">
        <v>1128</v>
      </c>
      <c r="G100" s="1" t="s">
        <v>1129</v>
      </c>
      <c r="H100" s="1" t="s">
        <v>1130</v>
      </c>
      <c r="I100" s="1" t="s">
        <v>1131</v>
      </c>
      <c r="J100" s="1" t="s">
        <v>1132</v>
      </c>
      <c r="K100" s="1" t="s">
        <v>1133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1134</v>
      </c>
      <c r="B101" s="1" t="s">
        <v>1135</v>
      </c>
      <c r="C101" s="1" t="s">
        <v>1136</v>
      </c>
      <c r="D101" s="1" t="s">
        <v>1137</v>
      </c>
      <c r="E101" s="1" t="s">
        <v>1138</v>
      </c>
      <c r="F101" s="1" t="s">
        <v>1139</v>
      </c>
      <c r="G101" s="1" t="s">
        <v>1140</v>
      </c>
      <c r="H101" s="1" t="s">
        <v>1141</v>
      </c>
      <c r="I101" s="1" t="s">
        <v>1142</v>
      </c>
      <c r="J101" s="1" t="s">
        <v>1143</v>
      </c>
      <c r="K101" s="1" t="s">
        <v>1144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1145</v>
      </c>
      <c r="B102" s="1" t="s">
        <v>1146</v>
      </c>
      <c r="C102" s="1" t="s">
        <v>195</v>
      </c>
      <c r="D102" s="1" t="s">
        <v>356</v>
      </c>
      <c r="E102" s="1" t="s">
        <v>1147</v>
      </c>
      <c r="F102" s="1" t="s">
        <v>1148</v>
      </c>
      <c r="G102" s="1" t="s">
        <v>1149</v>
      </c>
      <c r="H102" s="1" t="s">
        <v>1150</v>
      </c>
      <c r="I102" s="1" t="s">
        <v>1151</v>
      </c>
      <c r="J102" s="1" t="s">
        <v>1152</v>
      </c>
      <c r="K102" s="1" t="s">
        <v>1153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1154</v>
      </c>
      <c r="B103" s="1" t="s">
        <v>1155</v>
      </c>
      <c r="C103" s="1" t="s">
        <v>1156</v>
      </c>
      <c r="D103" s="1" t="s">
        <v>1157</v>
      </c>
      <c r="E103" s="1" t="s">
        <v>1158</v>
      </c>
      <c r="F103" s="1" t="s">
        <v>1159</v>
      </c>
      <c r="G103" s="1" t="s">
        <v>1160</v>
      </c>
      <c r="H103" s="1" t="s">
        <v>1161</v>
      </c>
      <c r="I103" s="1" t="s">
        <v>1162</v>
      </c>
      <c r="J103" s="1" t="s">
        <v>1163</v>
      </c>
      <c r="K103" s="1" t="s">
        <v>1164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1165</v>
      </c>
      <c r="B104" s="1" t="s">
        <v>1166</v>
      </c>
      <c r="C104" s="1" t="s">
        <v>1167</v>
      </c>
      <c r="D104" s="1" t="s">
        <v>1168</v>
      </c>
      <c r="E104" s="1" t="s">
        <v>1169</v>
      </c>
      <c r="F104" s="1" t="s">
        <v>1170</v>
      </c>
      <c r="G104" s="1" t="s">
        <v>1171</v>
      </c>
      <c r="H104" s="1" t="s">
        <v>1172</v>
      </c>
      <c r="I104" s="1" t="s">
        <v>1173</v>
      </c>
      <c r="J104" s="1" t="s">
        <v>1174</v>
      </c>
      <c r="K104" s="1" t="s">
        <v>1175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1176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1177</v>
      </c>
      <c r="B106" s="1" t="s">
        <v>1178</v>
      </c>
      <c r="C106" s="1" t="s">
        <v>1179</v>
      </c>
      <c r="D106" s="1" t="s">
        <v>391</v>
      </c>
      <c r="E106" s="1" t="s">
        <v>1180</v>
      </c>
      <c r="F106" s="1" t="s">
        <v>1181</v>
      </c>
      <c r="G106" s="1" t="s">
        <v>1182</v>
      </c>
      <c r="H106" s="1" t="s">
        <v>1183</v>
      </c>
      <c r="I106" s="1" t="s">
        <v>1184</v>
      </c>
      <c r="J106" s="1" t="s">
        <v>929</v>
      </c>
      <c r="K106" s="1" t="s">
        <v>1185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1186</v>
      </c>
      <c r="B107" s="1" t="s">
        <v>1187</v>
      </c>
      <c r="C107" s="1" t="s">
        <v>1188</v>
      </c>
      <c r="D107" s="1" t="s">
        <v>1189</v>
      </c>
      <c r="E107" s="1" t="s">
        <v>1190</v>
      </c>
      <c r="F107" s="1" t="s">
        <v>1065</v>
      </c>
      <c r="G107" s="1" t="s">
        <v>1191</v>
      </c>
      <c r="H107" s="1" t="s">
        <v>1192</v>
      </c>
      <c r="I107" s="1" t="s">
        <v>1193</v>
      </c>
      <c r="J107" s="1" t="s">
        <v>1194</v>
      </c>
      <c r="K107" s="1" t="s">
        <v>1195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1196</v>
      </c>
      <c r="B108" s="1" t="s">
        <v>1197</v>
      </c>
      <c r="C108" s="1" t="s">
        <v>1198</v>
      </c>
      <c r="D108" s="1" t="s">
        <v>1199</v>
      </c>
      <c r="E108" s="1" t="s">
        <v>1200</v>
      </c>
      <c r="F108" s="1" t="s">
        <v>1201</v>
      </c>
      <c r="G108" s="1" t="s">
        <v>712</v>
      </c>
      <c r="H108" s="1" t="s">
        <v>1202</v>
      </c>
      <c r="I108" s="1" t="s">
        <v>1203</v>
      </c>
      <c r="J108" s="1" t="s">
        <v>1204</v>
      </c>
      <c r="K108" s="1" t="s">
        <v>1205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1206</v>
      </c>
      <c r="B109" s="1" t="s">
        <v>1207</v>
      </c>
      <c r="C109" s="1" t="s">
        <v>1208</v>
      </c>
      <c r="D109" s="1" t="s">
        <v>1209</v>
      </c>
      <c r="E109" s="1" t="s">
        <v>1210</v>
      </c>
      <c r="F109" s="1" t="s">
        <v>1211</v>
      </c>
      <c r="G109" s="1" t="s">
        <v>376</v>
      </c>
      <c r="H109" s="1" t="s">
        <v>364</v>
      </c>
      <c r="I109" s="1" t="s">
        <v>1212</v>
      </c>
      <c r="J109" s="1" t="s">
        <v>1213</v>
      </c>
      <c r="K109" s="1" t="s">
        <v>1214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1215</v>
      </c>
      <c r="B110" s="1" t="s">
        <v>1216</v>
      </c>
      <c r="C110" s="1" t="s">
        <v>1217</v>
      </c>
      <c r="D110" s="1" t="s">
        <v>953</v>
      </c>
      <c r="E110" s="1" t="s">
        <v>1218</v>
      </c>
      <c r="F110" s="1" t="s">
        <v>1219</v>
      </c>
      <c r="G110" s="1" t="s">
        <v>1220</v>
      </c>
      <c r="H110" s="1" t="s">
        <v>1221</v>
      </c>
      <c r="I110" s="1" t="s">
        <v>1222</v>
      </c>
      <c r="J110" s="1" t="s">
        <v>1223</v>
      </c>
      <c r="K110" s="1" t="s">
        <v>1224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1225</v>
      </c>
      <c r="B111" s="1" t="s">
        <v>1226</v>
      </c>
      <c r="C111" s="1" t="s">
        <v>1227</v>
      </c>
      <c r="D111" s="1" t="s">
        <v>1228</v>
      </c>
      <c r="E111" s="1" t="s">
        <v>1229</v>
      </c>
      <c r="F111" s="1" t="s">
        <v>1230</v>
      </c>
      <c r="G111" s="1" t="s">
        <v>1231</v>
      </c>
      <c r="H111" s="1" t="s">
        <v>1232</v>
      </c>
      <c r="I111" s="1" t="s">
        <v>1233</v>
      </c>
      <c r="J111" s="1" t="s">
        <v>1234</v>
      </c>
      <c r="K111" s="1" t="s">
        <v>1235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1236</v>
      </c>
      <c r="B112" s="1" t="s">
        <v>1237</v>
      </c>
      <c r="C112" s="1" t="s">
        <v>1238</v>
      </c>
      <c r="D112" s="1" t="s">
        <v>1239</v>
      </c>
      <c r="E112" s="1" t="s">
        <v>1240</v>
      </c>
      <c r="F112" s="1" t="s">
        <v>1241</v>
      </c>
      <c r="G112" s="1" t="s">
        <v>1242</v>
      </c>
      <c r="H112" s="1" t="s">
        <v>1243</v>
      </c>
      <c r="I112" s="1" t="s">
        <v>1244</v>
      </c>
      <c r="J112" s="1" t="s">
        <v>1234</v>
      </c>
      <c r="K112" s="1" t="s">
        <v>1245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1246</v>
      </c>
      <c r="B113" s="1" t="s">
        <v>1247</v>
      </c>
      <c r="C113" s="1" t="s">
        <v>1248</v>
      </c>
      <c r="D113" s="1" t="s">
        <v>1249</v>
      </c>
      <c r="E113" s="1" t="s">
        <v>1250</v>
      </c>
      <c r="F113" s="1" t="s">
        <v>1251</v>
      </c>
      <c r="G113" s="1">
        <v>58.14</v>
      </c>
      <c r="H113" s="1" t="s">
        <v>1252</v>
      </c>
      <c r="I113" s="1" t="s">
        <v>1253</v>
      </c>
      <c r="J113" s="1" t="s">
        <v>1239</v>
      </c>
      <c r="K113" s="1" t="s">
        <v>1254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1255</v>
      </c>
      <c r="B114" s="1">
        <v>58.14</v>
      </c>
      <c r="C114" s="1" t="s">
        <v>1256</v>
      </c>
      <c r="D114" s="1" t="s">
        <v>137</v>
      </c>
      <c r="E114" s="1" t="s">
        <v>1257</v>
      </c>
      <c r="F114" s="1" t="s">
        <v>1258</v>
      </c>
      <c r="G114" s="1" t="s">
        <v>1259</v>
      </c>
      <c r="H114" s="1" t="s">
        <v>1260</v>
      </c>
      <c r="I114" s="1" t="s">
        <v>1261</v>
      </c>
      <c r="J114" s="1" t="s">
        <v>1262</v>
      </c>
      <c r="K114" s="1" t="s">
        <v>1263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1264</v>
      </c>
      <c r="B115" s="1" t="s">
        <v>1265</v>
      </c>
      <c r="C115" s="1" t="s">
        <v>1266</v>
      </c>
      <c r="D115" s="1" t="s">
        <v>1267</v>
      </c>
      <c r="E115" s="1" t="s">
        <v>1268</v>
      </c>
      <c r="F115" s="1" t="s">
        <v>1269</v>
      </c>
      <c r="G115" s="1" t="s">
        <v>1270</v>
      </c>
      <c r="H115" s="1" t="s">
        <v>1271</v>
      </c>
      <c r="I115" s="1" t="s">
        <v>1272</v>
      </c>
      <c r="J115" s="1" t="s">
        <v>1273</v>
      </c>
      <c r="K115" s="1" t="s">
        <v>1274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1275</v>
      </c>
      <c r="B116" s="1" t="s">
        <v>1276</v>
      </c>
      <c r="C116" s="1" t="s">
        <v>1277</v>
      </c>
      <c r="D116" s="1" t="s">
        <v>1278</v>
      </c>
      <c r="E116" s="1" t="s">
        <v>1279</v>
      </c>
      <c r="F116" s="1" t="s">
        <v>1280</v>
      </c>
      <c r="G116" s="1" t="s">
        <v>1281</v>
      </c>
      <c r="H116" s="1" t="s">
        <v>1282</v>
      </c>
      <c r="I116" s="1" t="s">
        <v>1283</v>
      </c>
      <c r="J116" s="1" t="s">
        <v>1284</v>
      </c>
      <c r="K116" s="1" t="s">
        <v>1285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1286</v>
      </c>
      <c r="B117" s="1" t="s">
        <v>1287</v>
      </c>
      <c r="C117" s="1" t="s">
        <v>1288</v>
      </c>
      <c r="D117" s="1" t="s">
        <v>1289</v>
      </c>
      <c r="E117" s="1" t="s">
        <v>1290</v>
      </c>
      <c r="F117" s="1" t="s">
        <v>1291</v>
      </c>
      <c r="G117" s="1" t="s">
        <v>1292</v>
      </c>
      <c r="H117" s="1" t="s">
        <v>1293</v>
      </c>
      <c r="I117" s="1" t="s">
        <v>1294</v>
      </c>
      <c r="J117" s="1" t="s">
        <v>1295</v>
      </c>
      <c r="K117" s="1" t="s">
        <v>1296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1297</v>
      </c>
      <c r="B118" s="1" t="s">
        <v>1298</v>
      </c>
      <c r="C118" s="1" t="s">
        <v>1299</v>
      </c>
      <c r="D118" s="1" t="s">
        <v>1300</v>
      </c>
      <c r="E118" s="1" t="s">
        <v>1301</v>
      </c>
      <c r="F118" s="1" t="s">
        <v>1302</v>
      </c>
      <c r="G118" s="1" t="s">
        <v>1303</v>
      </c>
      <c r="H118" s="1" t="s">
        <v>1304</v>
      </c>
      <c r="I118" s="1" t="s">
        <v>1305</v>
      </c>
      <c r="J118" s="1" t="s">
        <v>1306</v>
      </c>
      <c r="K118" s="1" t="s">
        <v>1307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1308</v>
      </c>
      <c r="B119" s="1" t="s">
        <v>1309</v>
      </c>
      <c r="C119" s="1" t="s">
        <v>1310</v>
      </c>
      <c r="D119" s="1" t="s">
        <v>1311</v>
      </c>
      <c r="E119" s="1" t="s">
        <v>1312</v>
      </c>
      <c r="F119" s="1" t="s">
        <v>1313</v>
      </c>
      <c r="G119" s="1" t="s">
        <v>1314</v>
      </c>
      <c r="H119" s="1" t="s">
        <v>1315</v>
      </c>
      <c r="I119" s="1" t="s">
        <v>403</v>
      </c>
      <c r="J119" s="1" t="s">
        <v>1316</v>
      </c>
      <c r="K119" s="1" t="s">
        <v>1317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1318</v>
      </c>
      <c r="B120" s="1" t="s">
        <v>419</v>
      </c>
      <c r="C120" s="1" t="s">
        <v>1319</v>
      </c>
      <c r="D120" s="1">
        <v>45.9</v>
      </c>
      <c r="E120" s="1" t="s">
        <v>1320</v>
      </c>
      <c r="F120" s="1" t="s">
        <v>1321</v>
      </c>
      <c r="G120" s="1" t="s">
        <v>1322</v>
      </c>
      <c r="H120" s="1" t="s">
        <v>1323</v>
      </c>
      <c r="I120" s="1" t="s">
        <v>1324</v>
      </c>
      <c r="J120" s="1" t="s">
        <v>1325</v>
      </c>
      <c r="K120" s="1" t="s">
        <v>1326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1327</v>
      </c>
      <c r="B121" s="1" t="s">
        <v>1328</v>
      </c>
      <c r="C121" s="1" t="s">
        <v>1329</v>
      </c>
      <c r="D121" s="1" t="s">
        <v>1330</v>
      </c>
      <c r="E121" s="1" t="s">
        <v>1331</v>
      </c>
      <c r="F121" s="1" t="s">
        <v>1332</v>
      </c>
      <c r="G121" s="1" t="s">
        <v>1333</v>
      </c>
      <c r="H121" s="1" t="s">
        <v>1334</v>
      </c>
      <c r="I121" s="1" t="s">
        <v>1335</v>
      </c>
      <c r="J121" s="1" t="s">
        <v>1336</v>
      </c>
      <c r="K121" s="1" t="s">
        <v>1337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1338</v>
      </c>
      <c r="B122" s="1" t="s">
        <v>1339</v>
      </c>
      <c r="C122" s="1" t="s">
        <v>1139</v>
      </c>
      <c r="D122" s="1" t="s">
        <v>1340</v>
      </c>
      <c r="E122" s="1" t="s">
        <v>1341</v>
      </c>
      <c r="F122" s="1" t="s">
        <v>1205</v>
      </c>
      <c r="G122" s="1" t="s">
        <v>1342</v>
      </c>
      <c r="H122" s="1" t="s">
        <v>1343</v>
      </c>
      <c r="I122" s="1" t="s">
        <v>1344</v>
      </c>
      <c r="J122" s="1" t="s">
        <v>1345</v>
      </c>
      <c r="K122" s="1" t="s">
        <v>1346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1347</v>
      </c>
      <c r="B123" s="1" t="s">
        <v>346</v>
      </c>
      <c r="C123" s="1" t="s">
        <v>1348</v>
      </c>
      <c r="D123" s="1" t="s">
        <v>1349</v>
      </c>
      <c r="E123" s="1" t="s">
        <v>1350</v>
      </c>
      <c r="F123" s="1" t="s">
        <v>1351</v>
      </c>
      <c r="G123" s="1" t="s">
        <v>1352</v>
      </c>
      <c r="H123" s="1" t="s">
        <v>1353</v>
      </c>
      <c r="I123" s="1" t="s">
        <v>1354</v>
      </c>
      <c r="J123" s="1" t="s">
        <v>1355</v>
      </c>
      <c r="K123" s="1" t="s">
        <v>1356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1357</v>
      </c>
      <c r="B124" s="1" t="s">
        <v>1358</v>
      </c>
      <c r="C124" s="1" t="s">
        <v>1359</v>
      </c>
      <c r="D124" s="1" t="s">
        <v>1360</v>
      </c>
      <c r="E124" s="1" t="s">
        <v>1361</v>
      </c>
      <c r="F124" s="1" t="s">
        <v>1362</v>
      </c>
      <c r="G124" s="1" t="s">
        <v>1363</v>
      </c>
      <c r="H124" s="1" t="s">
        <v>1364</v>
      </c>
      <c r="I124" s="1" t="s">
        <v>1365</v>
      </c>
      <c r="J124" s="1" t="s">
        <v>1366</v>
      </c>
      <c r="K124" s="1" t="s">
        <v>1367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 t="s">
        <v>1368</v>
      </c>
      <c r="C1" s="1" t="s">
        <v>1369</v>
      </c>
      <c r="D1" s="1" t="s">
        <v>1370</v>
      </c>
      <c r="E1" s="1" t="s">
        <v>1371</v>
      </c>
      <c r="F1" s="1" t="s">
        <v>1372</v>
      </c>
      <c r="G1" s="1" t="s">
        <v>1373</v>
      </c>
      <c r="H1" s="1" t="s">
        <v>1374</v>
      </c>
      <c r="I1" s="1" t="s">
        <v>1375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1376</v>
      </c>
      <c r="B2" s="1" t="s">
        <v>1377</v>
      </c>
      <c r="C2" s="1" t="s">
        <v>1378</v>
      </c>
      <c r="D2" s="1" t="s">
        <v>1379</v>
      </c>
      <c r="E2" s="1" t="s">
        <v>1380</v>
      </c>
      <c r="F2" s="1" t="s">
        <v>1381</v>
      </c>
      <c r="G2" s="1" t="s">
        <v>1382</v>
      </c>
      <c r="H2" s="1" t="s">
        <v>1382</v>
      </c>
      <c r="I2" s="1" t="s">
        <v>1383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1384</v>
      </c>
      <c r="B3" s="1" t="s">
        <v>1383</v>
      </c>
      <c r="C3" s="1" t="s">
        <v>1385</v>
      </c>
      <c r="D3" s="1" t="s">
        <v>1386</v>
      </c>
      <c r="E3" s="1" t="s">
        <v>1387</v>
      </c>
      <c r="F3" s="1" t="s">
        <v>1388</v>
      </c>
      <c r="G3" s="1" t="s">
        <v>1389</v>
      </c>
      <c r="H3" s="1" t="s">
        <v>1390</v>
      </c>
      <c r="I3" s="1" t="s">
        <v>1383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1391</v>
      </c>
      <c r="B4" s="1" t="s">
        <v>1392</v>
      </c>
      <c r="C4" s="1" t="s">
        <v>1393</v>
      </c>
      <c r="D4" s="1" t="s">
        <v>1394</v>
      </c>
      <c r="E4" s="1" t="s">
        <v>1380</v>
      </c>
      <c r="F4" s="1" t="s">
        <v>1395</v>
      </c>
      <c r="G4" s="1" t="s">
        <v>1396</v>
      </c>
      <c r="H4" s="1" t="s">
        <v>1397</v>
      </c>
      <c r="I4" s="1" t="s">
        <v>1398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1384</v>
      </c>
      <c r="B5" s="1" t="s">
        <v>1383</v>
      </c>
      <c r="C5" s="1" t="s">
        <v>1399</v>
      </c>
      <c r="D5" s="1" t="s">
        <v>1400</v>
      </c>
      <c r="E5" s="1" t="s">
        <v>1401</v>
      </c>
      <c r="F5" s="1" t="s">
        <v>1402</v>
      </c>
      <c r="G5" s="1" t="s">
        <v>1403</v>
      </c>
      <c r="H5" s="1" t="s">
        <v>1404</v>
      </c>
      <c r="I5" s="1" t="s">
        <v>1405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1406</v>
      </c>
      <c r="B6" s="1" t="s">
        <v>1407</v>
      </c>
      <c r="C6" s="1" t="s">
        <v>1408</v>
      </c>
      <c r="D6" s="1" t="s">
        <v>1409</v>
      </c>
      <c r="E6" s="1" t="s">
        <v>1410</v>
      </c>
      <c r="F6" s="1" t="s">
        <v>1411</v>
      </c>
      <c r="G6" s="1" t="s">
        <v>1412</v>
      </c>
      <c r="H6" s="1" t="s">
        <v>1413</v>
      </c>
      <c r="I6" s="1" t="s">
        <v>1414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1415</v>
      </c>
      <c r="B7" s="1" t="s">
        <v>1416</v>
      </c>
      <c r="C7" s="1" t="s">
        <v>1417</v>
      </c>
      <c r="D7" s="1" t="s">
        <v>1418</v>
      </c>
      <c r="E7" s="1" t="s">
        <v>1383</v>
      </c>
      <c r="F7" s="1" t="s">
        <v>1383</v>
      </c>
      <c r="G7" s="1" t="s">
        <v>1419</v>
      </c>
      <c r="H7" s="1" t="s">
        <v>1420</v>
      </c>
      <c r="I7" s="1" t="s">
        <v>1421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1422</v>
      </c>
      <c r="B8" s="1" t="s">
        <v>1383</v>
      </c>
      <c r="C8" s="1" t="s">
        <v>1423</v>
      </c>
      <c r="D8" s="1" t="s">
        <v>1424</v>
      </c>
      <c r="E8" s="1" t="s">
        <v>1425</v>
      </c>
      <c r="F8" s="1" t="s">
        <v>1425</v>
      </c>
      <c r="G8" s="1" t="s">
        <v>1423</v>
      </c>
      <c r="H8" s="1" t="s">
        <v>1426</v>
      </c>
      <c r="I8" s="1" t="s">
        <v>1427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1428</v>
      </c>
      <c r="B9" s="1" t="s">
        <v>1429</v>
      </c>
      <c r="C9" s="1" t="s">
        <v>1430</v>
      </c>
      <c r="D9" s="1" t="s">
        <v>1431</v>
      </c>
      <c r="E9" s="1" t="s">
        <v>1432</v>
      </c>
      <c r="F9" s="1" t="s">
        <v>1433</v>
      </c>
      <c r="G9" s="1" t="s">
        <v>1434</v>
      </c>
      <c r="H9" s="1" t="s">
        <v>1435</v>
      </c>
      <c r="I9" s="1" t="s">
        <v>1436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1437</v>
      </c>
      <c r="B10" s="1" t="s">
        <v>1438</v>
      </c>
      <c r="C10" s="1" t="s">
        <v>1439</v>
      </c>
      <c r="D10" s="1" t="s">
        <v>1440</v>
      </c>
      <c r="E10" s="1" t="s">
        <v>1432</v>
      </c>
      <c r="F10" s="1" t="s">
        <v>1441</v>
      </c>
      <c r="G10" s="1" t="s">
        <v>1442</v>
      </c>
      <c r="H10" s="1" t="s">
        <v>1443</v>
      </c>
      <c r="I10" s="1" t="s">
        <v>1444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1445</v>
      </c>
      <c r="B11" s="1" t="s">
        <v>1446</v>
      </c>
      <c r="C11" s="1" t="s">
        <v>1447</v>
      </c>
      <c r="D11" s="1" t="s">
        <v>1448</v>
      </c>
      <c r="E11" s="1" t="s">
        <v>1449</v>
      </c>
      <c r="F11" s="1" t="s">
        <v>1383</v>
      </c>
      <c r="G11" s="1" t="s">
        <v>1450</v>
      </c>
      <c r="H11" s="1" t="s">
        <v>1451</v>
      </c>
      <c r="I11" s="1" t="s">
        <v>1452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1453</v>
      </c>
      <c r="B12" s="1" t="s">
        <v>1454</v>
      </c>
      <c r="C12" s="1" t="s">
        <v>1455</v>
      </c>
      <c r="D12" s="1" t="s">
        <v>1456</v>
      </c>
      <c r="E12" s="1" t="s">
        <v>1457</v>
      </c>
      <c r="F12" s="1" t="s">
        <v>1458</v>
      </c>
      <c r="G12" s="1" t="s">
        <v>1459</v>
      </c>
      <c r="H12" s="1" t="s">
        <v>1460</v>
      </c>
      <c r="I12" s="1" t="s">
        <v>1461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1462</v>
      </c>
      <c r="B13" s="1" t="s">
        <v>1463</v>
      </c>
      <c r="C13" s="1" t="s">
        <v>1464</v>
      </c>
      <c r="D13" s="1" t="s">
        <v>1465</v>
      </c>
      <c r="E13" s="1" t="s">
        <v>1383</v>
      </c>
      <c r="F13" s="1" t="s">
        <v>1466</v>
      </c>
      <c r="G13" s="1" t="s">
        <v>1467</v>
      </c>
      <c r="H13" s="1" t="s">
        <v>1468</v>
      </c>
      <c r="I13" s="1" t="s">
        <v>1469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1470</v>
      </c>
      <c r="B14" s="1" t="s">
        <v>1471</v>
      </c>
      <c r="C14" s="1" t="s">
        <v>1472</v>
      </c>
      <c r="D14" s="1" t="s">
        <v>1473</v>
      </c>
      <c r="E14" s="1" t="s">
        <v>1383</v>
      </c>
      <c r="F14" s="1" t="s">
        <v>1474</v>
      </c>
      <c r="G14" s="1" t="s">
        <v>1475</v>
      </c>
      <c r="H14" s="1" t="s">
        <v>1476</v>
      </c>
      <c r="I14" s="1" t="s">
        <v>1477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1478</v>
      </c>
      <c r="B15" s="1" t="s">
        <v>1383</v>
      </c>
      <c r="C15" s="1" t="s">
        <v>1383</v>
      </c>
      <c r="D15" s="1" t="s">
        <v>1383</v>
      </c>
      <c r="E15" s="1" t="s">
        <v>1383</v>
      </c>
      <c r="F15" s="1" t="s">
        <v>1383</v>
      </c>
      <c r="G15" s="1" t="s">
        <v>1383</v>
      </c>
      <c r="H15" s="1" t="s">
        <v>1383</v>
      </c>
      <c r="I15" s="1" t="s">
        <v>1383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1479</v>
      </c>
      <c r="B16" s="1" t="s">
        <v>1383</v>
      </c>
      <c r="C16" s="1" t="s">
        <v>1383</v>
      </c>
      <c r="D16" s="1" t="s">
        <v>1383</v>
      </c>
      <c r="E16" s="1" t="s">
        <v>1383</v>
      </c>
      <c r="F16" s="1" t="s">
        <v>1383</v>
      </c>
      <c r="G16" s="1" t="s">
        <v>1383</v>
      </c>
      <c r="H16" s="1" t="s">
        <v>1383</v>
      </c>
      <c r="I16" s="1" t="s">
        <v>1383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1480</v>
      </c>
      <c r="B17" s="1" t="s">
        <v>196</v>
      </c>
      <c r="C17" s="1" t="s">
        <v>185</v>
      </c>
      <c r="D17" s="1" t="s">
        <v>186</v>
      </c>
      <c r="E17" s="1" t="s">
        <v>180</v>
      </c>
      <c r="F17" s="1" t="s">
        <v>187</v>
      </c>
      <c r="G17" s="1" t="s">
        <v>1481</v>
      </c>
      <c r="H17" s="1" t="s">
        <v>1482</v>
      </c>
      <c r="I17" s="1" t="s">
        <v>1483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1484</v>
      </c>
      <c r="B18" s="1" t="s">
        <v>1383</v>
      </c>
      <c r="C18" s="1" t="s">
        <v>1383</v>
      </c>
      <c r="D18" s="1" t="s">
        <v>1383</v>
      </c>
      <c r="E18" s="1" t="s">
        <v>1383</v>
      </c>
      <c r="F18" s="1" t="s">
        <v>1383</v>
      </c>
      <c r="G18" s="1" t="s">
        <v>1383</v>
      </c>
      <c r="H18" s="1" t="s">
        <v>1383</v>
      </c>
      <c r="I18" s="1" t="s">
        <v>1383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1485</v>
      </c>
      <c r="B19" s="1" t="s">
        <v>1486</v>
      </c>
      <c r="C19" s="1" t="s">
        <v>1487</v>
      </c>
      <c r="D19" s="1" t="s">
        <v>1488</v>
      </c>
      <c r="E19" s="1" t="s">
        <v>1489</v>
      </c>
      <c r="F19" s="1" t="s">
        <v>1490</v>
      </c>
      <c r="G19" s="1" t="s">
        <v>1491</v>
      </c>
      <c r="H19" s="1" t="s">
        <v>1492</v>
      </c>
      <c r="I19" s="1" t="s">
        <v>1493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1494</v>
      </c>
      <c r="B20" s="1" t="s">
        <v>1495</v>
      </c>
      <c r="C20" s="1" t="s">
        <v>1496</v>
      </c>
      <c r="D20" s="1" t="s">
        <v>1497</v>
      </c>
      <c r="E20" s="1" t="s">
        <v>1498</v>
      </c>
      <c r="F20" s="1" t="s">
        <v>1383</v>
      </c>
      <c r="G20" s="1" t="s">
        <v>1499</v>
      </c>
      <c r="H20" s="1" t="s">
        <v>1500</v>
      </c>
      <c r="I20" s="1" t="s">
        <v>1501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1502</v>
      </c>
      <c r="B21" s="1" t="s">
        <v>1503</v>
      </c>
      <c r="C21" s="1" t="s">
        <v>1504</v>
      </c>
      <c r="D21" s="1" t="s">
        <v>1505</v>
      </c>
      <c r="E21" s="1" t="s">
        <v>1506</v>
      </c>
      <c r="F21" s="1" t="s">
        <v>1507</v>
      </c>
      <c r="G21" s="1" t="s">
        <v>1508</v>
      </c>
      <c r="H21" s="1" t="s">
        <v>1509</v>
      </c>
      <c r="I21" s="1" t="s">
        <v>1510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1511</v>
      </c>
      <c r="B22" s="1" t="s">
        <v>1512</v>
      </c>
      <c r="C22" s="1" t="s">
        <v>1513</v>
      </c>
      <c r="D22" s="1" t="s">
        <v>1514</v>
      </c>
      <c r="E22" s="1" t="s">
        <v>1515</v>
      </c>
      <c r="F22" s="1" t="s">
        <v>1516</v>
      </c>
      <c r="G22" s="1" t="s">
        <v>1517</v>
      </c>
      <c r="H22" s="1" t="s">
        <v>1518</v>
      </c>
      <c r="I22" s="1" t="s">
        <v>1519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1520</v>
      </c>
      <c r="B23" s="1" t="s">
        <v>1521</v>
      </c>
      <c r="C23" s="1" t="s">
        <v>1522</v>
      </c>
      <c r="D23" s="1" t="s">
        <v>1523</v>
      </c>
      <c r="E23" s="1" t="s">
        <v>1383</v>
      </c>
      <c r="F23" s="1" t="s">
        <v>1524</v>
      </c>
      <c r="G23" s="1" t="s">
        <v>1525</v>
      </c>
      <c r="H23" s="1" t="s">
        <v>1526</v>
      </c>
      <c r="I23" s="1" t="s">
        <v>1527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1528</v>
      </c>
      <c r="B24" s="1" t="s">
        <v>1529</v>
      </c>
      <c r="C24" s="1" t="s">
        <v>1530</v>
      </c>
      <c r="D24" s="1" t="s">
        <v>1531</v>
      </c>
      <c r="E24" s="1" t="s">
        <v>1532</v>
      </c>
      <c r="F24" s="1" t="s">
        <v>1533</v>
      </c>
      <c r="G24" s="1" t="s">
        <v>1534</v>
      </c>
      <c r="H24" s="1" t="s">
        <v>1534</v>
      </c>
      <c r="I24" s="1" t="s">
        <v>1534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1535</v>
      </c>
      <c r="B25" s="1" t="s">
        <v>1536</v>
      </c>
      <c r="C25" s="1" t="s">
        <v>1537</v>
      </c>
      <c r="D25" s="1" t="s">
        <v>1538</v>
      </c>
      <c r="E25" s="1" t="s">
        <v>1539</v>
      </c>
      <c r="F25" s="1" t="s">
        <v>1540</v>
      </c>
      <c r="G25" s="1" t="s">
        <v>1540</v>
      </c>
      <c r="H25" s="1" t="s">
        <v>1540</v>
      </c>
      <c r="I25" s="1" t="s">
        <v>1383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1541</v>
      </c>
      <c r="B26" s="1" t="s">
        <v>1542</v>
      </c>
      <c r="C26" s="1" t="s">
        <v>1543</v>
      </c>
      <c r="D26" s="1" t="s">
        <v>1544</v>
      </c>
      <c r="E26" s="1" t="s">
        <v>1545</v>
      </c>
      <c r="F26" s="1" t="s">
        <v>1546</v>
      </c>
      <c r="G26" s="1" t="s">
        <v>1383</v>
      </c>
      <c r="H26" s="1" t="s">
        <v>1383</v>
      </c>
      <c r="I26" s="1" t="s">
        <v>1383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1547</v>
      </c>
      <c r="B2" s="1" t="s">
        <v>1548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1549</v>
      </c>
      <c r="B3" s="1" t="s">
        <v>1550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1551</v>
      </c>
      <c r="B4" s="1" t="s">
        <v>1552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1553</v>
      </c>
      <c r="B5" s="1" t="s">
        <v>11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1554</v>
      </c>
      <c r="B6" s="1" t="s">
        <v>1555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1556</v>
      </c>
      <c r="B7" s="1" t="s">
        <v>1557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1558</v>
      </c>
      <c r="B8" s="4" t="s">
        <v>1559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1560</v>
      </c>
      <c r="B9" s="1" t="s">
        <v>1561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1562</v>
      </c>
      <c r="B10" s="1" t="s">
        <v>1563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1564</v>
      </c>
      <c r="B11" s="1" t="s">
        <v>1561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1565</v>
      </c>
      <c r="B12" s="1" t="s">
        <v>1566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1567</v>
      </c>
      <c r="B13" s="1" t="s">
        <v>1568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1569</v>
      </c>
      <c r="B14" s="1" t="s">
        <v>1566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1570</v>
      </c>
      <c r="B15" s="1" t="s">
        <v>1571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1572</v>
      </c>
      <c r="B16" s="1">
        <v>1123.0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1573</v>
      </c>
      <c r="B17" s="1" t="s">
        <v>1574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1575</v>
      </c>
      <c r="B18" s="1">
        <v>1.7039808E9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1576</v>
      </c>
      <c r="B19" s="1">
        <v>86400.0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1577</v>
      </c>
      <c r="B20" s="1">
        <v>2.0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1578</v>
      </c>
      <c r="B21" s="1">
        <v>28.17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1579</v>
      </c>
      <c r="B22" s="1">
        <v>26.9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1580</v>
      </c>
      <c r="B23" s="1">
        <v>25.52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1581</v>
      </c>
      <c r="B24" s="1">
        <v>26.901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1582</v>
      </c>
      <c r="B25" s="1">
        <v>28.17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1583</v>
      </c>
      <c r="B26" s="1">
        <v>26.9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1584</v>
      </c>
      <c r="B27" s="1">
        <v>25.52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1585</v>
      </c>
      <c r="B28" s="1">
        <v>26.901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1586</v>
      </c>
      <c r="B29" s="1">
        <v>0.06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1587</v>
      </c>
      <c r="B30" s="1">
        <v>-39.6139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1588</v>
      </c>
      <c r="B31" s="1">
        <v>619530.0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1589</v>
      </c>
      <c r="B32" s="1">
        <v>619530.0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1590</v>
      </c>
      <c r="B33" s="1">
        <v>234945.0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1591</v>
      </c>
      <c r="B34" s="1">
        <v>224920.0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1592</v>
      </c>
      <c r="B35" s="1">
        <v>224920.0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1593</v>
      </c>
      <c r="B36" s="1">
        <v>25.59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1594</v>
      </c>
      <c r="B37" s="1">
        <v>25.71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1595</v>
      </c>
      <c r="B38" s="1">
        <v>200.0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1596</v>
      </c>
      <c r="B39" s="1">
        <v>100.0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1597</v>
      </c>
      <c r="B40" s="1">
        <v>1.811990272E9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1598</v>
      </c>
      <c r="B41" s="1">
        <v>24.16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1599</v>
      </c>
      <c r="B42" s="1">
        <v>40.34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1600</v>
      </c>
      <c r="B43" s="1">
        <v>6.966675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1601</v>
      </c>
      <c r="B44" s="1">
        <v>27.2226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1602</v>
      </c>
      <c r="B45" s="1">
        <v>27.8995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1603</v>
      </c>
      <c r="B46" s="1" t="s">
        <v>1604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1605</v>
      </c>
      <c r="B47" s="1">
        <v>-1.63588928E9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1606</v>
      </c>
      <c r="B48" s="1">
        <v>0.79331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1607</v>
      </c>
      <c r="B49" s="1">
        <v>4.4574483E7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1608</v>
      </c>
      <c r="B50" s="1">
        <v>6.58971E7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1609</v>
      </c>
      <c r="B51" s="1">
        <v>1653639.0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1610</v>
      </c>
      <c r="B52" s="1">
        <v>1504953.0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1611</v>
      </c>
      <c r="B53" s="1">
        <v>1.7316288E9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1612</v>
      </c>
      <c r="B54" s="1">
        <v>1.734048E9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1613</v>
      </c>
      <c r="B55" s="1">
        <v>0.0251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1614</v>
      </c>
      <c r="B56" s="1">
        <v>0.31989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1615</v>
      </c>
      <c r="B57" s="1">
        <v>6.34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1616</v>
      </c>
      <c r="B58" s="1">
        <v>0.0336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1617</v>
      </c>
      <c r="B59" s="1">
        <v>7.0642896E7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1618</v>
      </c>
      <c r="B60" s="1">
        <v>43.41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1619</v>
      </c>
      <c r="B61" s="1">
        <v>0.59087765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1620</v>
      </c>
      <c r="B62" s="1">
        <v>1.7039808E9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1621</v>
      </c>
      <c r="B63" s="1">
        <v>1.7356032E9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1622</v>
      </c>
      <c r="B64" s="1">
        <v>1.7276544E9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1623</v>
      </c>
      <c r="B65" s="1">
        <v>-6.0611E7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1624</v>
      </c>
      <c r="B66" s="1">
        <v>-0.95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1625</v>
      </c>
      <c r="B67" s="1">
        <v>-1.04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1626</v>
      </c>
      <c r="B68" s="1">
        <v>-6.29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1627</v>
      </c>
      <c r="B69" s="1">
        <v>12.026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1628</v>
      </c>
      <c r="B70" s="1">
        <v>-0.33925813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1629</v>
      </c>
      <c r="B71" s="1">
        <v>0.22263205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1630</v>
      </c>
      <c r="B72" s="1" t="s">
        <v>1631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1632</v>
      </c>
      <c r="B73" s="1" t="s">
        <v>1633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1634</v>
      </c>
      <c r="B74" s="1" t="s">
        <v>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1635</v>
      </c>
      <c r="B75" s="1" t="s">
        <v>1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1636</v>
      </c>
      <c r="B76" s="1" t="s">
        <v>1637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1638</v>
      </c>
      <c r="B77" s="1" t="s">
        <v>1637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1639</v>
      </c>
      <c r="B78" s="1">
        <v>1.330353E9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1640</v>
      </c>
      <c r="B79" s="1" t="s">
        <v>1641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1642</v>
      </c>
      <c r="B80" s="1" t="s">
        <v>1643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1644</v>
      </c>
      <c r="B81" s="1" t="s">
        <v>1645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1646</v>
      </c>
      <c r="B82" s="1" t="s">
        <v>1647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1648</v>
      </c>
      <c r="B83" s="1">
        <v>-1.8E7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1649</v>
      </c>
      <c r="B84" s="1">
        <v>25.65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1650</v>
      </c>
      <c r="B85" s="1">
        <v>38.216846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1651</v>
      </c>
      <c r="B86" s="1">
        <v>23.247591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1652</v>
      </c>
      <c r="B87" s="1">
        <v>29.391096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1653</v>
      </c>
      <c r="B88" s="1">
        <v>29.544989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1654</v>
      </c>
      <c r="B89" s="1">
        <v>2.875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1655</v>
      </c>
      <c r="B90" s="1" t="s">
        <v>1656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1657</v>
      </c>
      <c r="B91" s="1">
        <v>6.0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1658</v>
      </c>
      <c r="B92" s="1">
        <v>3.33877888E9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1659</v>
      </c>
      <c r="B93" s="1">
        <v>50.632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1660</v>
      </c>
      <c r="B94" s="1">
        <v>-1.36034752E8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1661</v>
      </c>
      <c r="B95" s="1">
        <v>1.1465E7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1662</v>
      </c>
      <c r="B96" s="1">
        <v>9.754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1663</v>
      </c>
      <c r="B97" s="1">
        <v>10.134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1664</v>
      </c>
      <c r="B98" s="1">
        <v>2.60094E8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1665</v>
      </c>
      <c r="B99" s="1">
        <v>0.401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1666</v>
      </c>
      <c r="B100" s="1">
        <v>0.19765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1667</v>
      </c>
      <c r="B101" s="1">
        <v>-0.02382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1668</v>
      </c>
      <c r="B102" s="1">
        <v>-0.0221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1669</v>
      </c>
      <c r="B103" s="1">
        <v>-2.83032736E8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1670</v>
      </c>
      <c r="B104" s="1">
        <v>-3.27523008E8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1671</v>
      </c>
      <c r="B105" s="1">
        <v>-0.501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1672</v>
      </c>
      <c r="B106" s="1">
        <v>-0.27445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1673</v>
      </c>
      <c r="B107" s="1">
        <v>-0.52301997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1674</v>
      </c>
      <c r="B108" s="1">
        <v>-0.90737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1675</v>
      </c>
      <c r="B109" s="1" t="s">
        <v>1676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1677</v>
      </c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63</v>
      </c>
      <c r="B3" s="1">
        <v>-61.2</v>
      </c>
      <c r="C3" s="1">
        <v>-51.0</v>
      </c>
      <c r="D3" s="1">
        <v>34.68</v>
      </c>
      <c r="E3" s="1">
        <v>12.24</v>
      </c>
      <c r="F3" s="1">
        <v>46.92</v>
      </c>
      <c r="G3" s="1">
        <v>546.72</v>
      </c>
      <c r="H3" s="1">
        <v>-167.28</v>
      </c>
      <c r="I3" s="1">
        <v>-84.66</v>
      </c>
      <c r="J3" s="1">
        <v>-98.94</v>
      </c>
      <c r="K3" s="1">
        <v>-125.46</v>
      </c>
      <c r="L3" s="1">
        <f>IF(K3*FORECAST(L2,B3:K3,B2:K2)&gt;0,FORECAST(L2,B3:K3,B2:K2),K3)*$X$1</f>
        <v>-46.444</v>
      </c>
      <c r="M3" s="1">
        <f>IF(L3*FORECAST(M2,B3:L3,B2:L2)&gt;0,FORECAST(M2,B3:L3,B2:L2),L3)*$X$1</f>
        <v>-55.83418182</v>
      </c>
      <c r="N3" s="1">
        <f>IF(M3*FORECAST(N2,B3:M3,B2:M2)&gt;0,FORECAST(N2,B3:M3,B2:M2),M3)*$X$1</f>
        <v>-65.22436364</v>
      </c>
      <c r="O3" s="1">
        <f>IF(N3*FORECAST(O2,B3:N3,B2:N2)&gt;0,FORECAST(O2,B3:N3,B2:N2),N3)*$X$1</f>
        <v>-74.61454545</v>
      </c>
      <c r="P3" s="1">
        <f>IF(O3*FORECAST(P2,B3:O3,B2:O2)&gt;0,FORECAST(P2,B3:O3,B2:O2),O3)*$X$1</f>
        <v>-84.00472727</v>
      </c>
      <c r="Q3" s="1">
        <f>IF(P3*FORECAST(Q2,B3:P3,B2:P2)&gt;0,FORECAST(Q2,B3:P3,B2:P2),P3)*$X$1</f>
        <v>-93.39490909</v>
      </c>
      <c r="R3" s="1">
        <f>IF(Q3*FORECAST(R2,B3:Q3,B2:Q2)&gt;0,FORECAST(R2,B3:Q3,B2:Q2),Q3)*$X$1</f>
        <v>-102.7850909</v>
      </c>
      <c r="S3" s="5">
        <f>IF(R3*FORECAST(S2,B3:R3,B2:R2)&gt;0,FORECAST(S2,B3:R3,B2:R2),R3)*$X$1</f>
        <v>-112.1752727</v>
      </c>
      <c r="T3" s="5">
        <f>IF(S3*FORECAST(T2,B3:S3,B2:S2)&gt;0,FORECAST(T2,B3:S3,B2:S2),S3)*$X$1</f>
        <v>-121.5654545</v>
      </c>
      <c r="U3" s="5">
        <f>IF(T3*FORECAST(U2,B3:T3,B2:T2)&gt;0,FORECAST(U2,B3:T3,B2:T2),T3)*$X$1</f>
        <v>-130.9556364</v>
      </c>
      <c r="V3" s="5">
        <f>IF(U3*FORECAST(V2,B3:U3,B2:U2)&gt;0,FORECAST(V2,B3:U3,B2:U2),U3)*$X$1</f>
        <v>-140.3458182</v>
      </c>
      <c r="W3" s="5">
        <f>IF(V3*FORECAST(W2,B3:V3,B2:V2)&gt;0,FORECAST(W2,B3:V3,B2:V2),V3)*$X$1</f>
        <v>-149.736</v>
      </c>
      <c r="X3" s="2"/>
      <c r="Y3" s="2"/>
      <c r="Z3" s="2"/>
    </row>
    <row r="4">
      <c r="A4" s="3" t="s">
        <v>136</v>
      </c>
      <c r="B4" s="1">
        <v>-191.76</v>
      </c>
      <c r="C4" s="1">
        <v>-346.8</v>
      </c>
      <c r="D4" s="1">
        <v>-992.46</v>
      </c>
      <c r="E4" s="1">
        <v>-1173.0</v>
      </c>
      <c r="F4" s="1">
        <v>-1315.8</v>
      </c>
      <c r="G4" s="1">
        <v>-5875.2</v>
      </c>
      <c r="H4" s="1">
        <v>-5232.6</v>
      </c>
      <c r="I4" s="1">
        <v>-4773.6</v>
      </c>
      <c r="J4" s="1">
        <v>-4151.4</v>
      </c>
      <c r="K4" s="1">
        <v>-3743.4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1678</v>
      </c>
      <c r="B5" s="1">
        <v>30.0</v>
      </c>
      <c r="C5" s="1">
        <v>35.0</v>
      </c>
      <c r="D5" s="1">
        <v>47.0</v>
      </c>
      <c r="E5" s="1">
        <v>49.0</v>
      </c>
      <c r="F5" s="1">
        <v>52.0</v>
      </c>
      <c r="G5" s="1">
        <v>60.0</v>
      </c>
      <c r="H5" s="1">
        <v>65.0</v>
      </c>
      <c r="I5" s="1">
        <v>65.0</v>
      </c>
      <c r="J5" s="1">
        <v>65.0</v>
      </c>
      <c r="K5" s="1">
        <v>65.0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1679</v>
      </c>
      <c r="L7" s="1">
        <f>IF(W3*FORECAST(W2,B3:W3,B2:W2)&gt;0,FORECAST(W2,B3:W3,B2:W2),V3)*$X$1 * (1+0.02)/(0.0744-0.02)</f>
        <v>-2807.55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1680</v>
      </c>
      <c r="L8" s="6">
        <f t="array" ref="L8">NPV(0.0744,M3:W3)</f>
        <v>-705.2078765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1681</v>
      </c>
      <c r="L9" s="6">
        <f t="array" ref="L9">NPV(0.0744,M16:W16)</f>
        <v>-1274.974513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1682</v>
      </c>
      <c r="L10" s="6">
        <f>L8 + L9</f>
        <v>-1980.182389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138</v>
      </c>
      <c r="L11" s="1">
        <v>-3743.4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1683</v>
      </c>
      <c r="L12" s="6">
        <f>L10 - L11</f>
        <v>1763.217611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1684</v>
      </c>
      <c r="L13" s="1">
        <v>65.0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27.12642478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(1+0.02)/(0.0744-0.02)</f>
        <v>-2807.55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26</v>
      </c>
      <c r="B3" s="1">
        <v>33.66</v>
      </c>
      <c r="C3" s="1">
        <v>-120.36</v>
      </c>
      <c r="D3" s="1">
        <v>55.08</v>
      </c>
      <c r="E3" s="1">
        <v>-118.32</v>
      </c>
      <c r="F3" s="1">
        <v>-29.58</v>
      </c>
      <c r="G3" s="1">
        <v>153.0</v>
      </c>
      <c r="H3" s="1">
        <v>-311.1</v>
      </c>
      <c r="I3" s="1">
        <v>-105.06</v>
      </c>
      <c r="J3" s="1">
        <v>-222.36</v>
      </c>
      <c r="K3" s="1">
        <v>216.24</v>
      </c>
      <c r="L3" s="1">
        <f>IF(K3*FORECAST(L2,B3:K3,B2:K2)&gt;0,FORECAST(L2,B3:K3,B2:K2),K3)*$X$1</f>
        <v>216.24</v>
      </c>
      <c r="M3" s="1">
        <f>IF(L3*FORECAST(M2,B3:L3,B2:L2)&gt;0,FORECAST(M2,B3:L3,B2:L2),L3)*$X$1</f>
        <v>42.78436364</v>
      </c>
      <c r="N3" s="1">
        <f>IF(M3*FORECAST(N2,B3:M3,B2:M2)&gt;0,FORECAST(N2,B3:M3,B2:M2),M3)*$X$1</f>
        <v>53.43872727</v>
      </c>
      <c r="O3" s="1">
        <f>IF(N3*FORECAST(O2,B3:N3,B2:N2)&gt;0,FORECAST(O2,B3:N3,B2:N2),N3)*$X$1</f>
        <v>64.09309091</v>
      </c>
      <c r="P3" s="1">
        <f>IF(O3*FORECAST(P2,B3:O3,B2:O2)&gt;0,FORECAST(P2,B3:O3,B2:O2),O3)*$X$1</f>
        <v>74.74745455</v>
      </c>
      <c r="Q3" s="1">
        <f>IF(P3*FORECAST(Q2,B3:P3,B2:P2)&gt;0,FORECAST(Q2,B3:P3,B2:P2),P3)*$X$1</f>
        <v>85.40181818</v>
      </c>
      <c r="R3" s="1">
        <f>IF(Q3*FORECAST(R2,B3:Q3,B2:Q2)&gt;0,FORECAST(R2,B3:Q3,B2:Q2),Q3)*$X$1</f>
        <v>96.05618182</v>
      </c>
      <c r="S3" s="5">
        <f>IF(R3*FORECAST(S2,B3:R3,B2:R2)&gt;0,FORECAST(S2,B3:R3,B2:R2),R3)*$X$1</f>
        <v>106.7105455</v>
      </c>
      <c r="T3" s="5">
        <f>IF(S3*FORECAST(T2,B3:S3,B2:S2)&gt;0,FORECAST(T2,B3:S3,B2:S2),S3)*$X$1</f>
        <v>117.3649091</v>
      </c>
      <c r="U3" s="5">
        <f>IF(T3*FORECAST(U2,B3:T3,B2:T2)&gt;0,FORECAST(U2,B3:T3,B2:T2),T3)*$X$1</f>
        <v>128.0192727</v>
      </c>
      <c r="V3" s="5">
        <f>IF(U3*FORECAST(V2,B3:U3,B2:U2)&gt;0,FORECAST(V2,B3:U3,B2:U2),U3)*$X$1</f>
        <v>138.6736364</v>
      </c>
      <c r="W3" s="5">
        <f>IF(V3*FORECAST(W2,B3:V3,B2:V2)&gt;0,FORECAST(W2,B3:V3,B2:V2),V3)*$X$1</f>
        <v>149.328</v>
      </c>
      <c r="X3" s="2"/>
      <c r="Y3" s="2"/>
      <c r="Z3" s="2"/>
    </row>
    <row r="4">
      <c r="A4" s="3" t="s">
        <v>136</v>
      </c>
      <c r="B4" s="1">
        <v>-191.76</v>
      </c>
      <c r="C4" s="1">
        <v>-346.8</v>
      </c>
      <c r="D4" s="1">
        <v>-992.46</v>
      </c>
      <c r="E4" s="1">
        <v>-1173.0</v>
      </c>
      <c r="F4" s="1">
        <v>-1315.8</v>
      </c>
      <c r="G4" s="1">
        <v>-5875.2</v>
      </c>
      <c r="H4" s="1">
        <v>-5232.6</v>
      </c>
      <c r="I4" s="1">
        <v>-4773.6</v>
      </c>
      <c r="J4" s="1">
        <v>-4151.4</v>
      </c>
      <c r="K4" s="1">
        <v>-3743.4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1678</v>
      </c>
      <c r="B5" s="1">
        <v>30.0</v>
      </c>
      <c r="C5" s="1">
        <v>35.0</v>
      </c>
      <c r="D5" s="1">
        <v>47.0</v>
      </c>
      <c r="E5" s="1">
        <v>49.0</v>
      </c>
      <c r="F5" s="1">
        <v>52.0</v>
      </c>
      <c r="G5" s="1">
        <v>60.0</v>
      </c>
      <c r="H5" s="1">
        <v>65.0</v>
      </c>
      <c r="I5" s="1">
        <v>65.0</v>
      </c>
      <c r="J5" s="1">
        <v>65.0</v>
      </c>
      <c r="K5" s="1">
        <v>65.0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1679</v>
      </c>
      <c r="L7" s="1">
        <f>IF(W3*FORECAST(W2,B3:W3,B2:W2)&gt;0,FORECAST(W2,B3:W3,B2:W2),V3)*$X$1 * (1+0.02)/(0.0744-0.02)</f>
        <v>2799.9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1680</v>
      </c>
      <c r="L8" s="6">
        <f t="array" ref="L8">NPV(0.0744,M3:W3)</f>
        <v>649.2499987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1681</v>
      </c>
      <c r="L9" s="6">
        <f t="array" ref="L9">NPV(0.0744,M16:W16)</f>
        <v>1271.500468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1682</v>
      </c>
      <c r="L10" s="6">
        <f>L8 + L9</f>
        <v>1920.750466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138</v>
      </c>
      <c r="L11" s="1">
        <v>-3743.4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1683</v>
      </c>
      <c r="L12" s="6">
        <f>L10 - L11</f>
        <v>5664.150466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1684</v>
      </c>
      <c r="L13" s="1">
        <v>65.0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87.14077641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(1+0.02)/(0.0744-0.02)</f>
        <v>2799.9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