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<sst xmlns="http://schemas.openxmlformats.org/spreadsheetml/2006/main" count="1364" uniqueCount="1046">
  <si>
    <t>ticker</t>
  </si>
  <si>
    <t>GLMD</t>
  </si>
  <si>
    <t>nombre</t>
  </si>
  <si>
    <t>GALMED PHARMACEUTICALS LT</t>
  </si>
  <si>
    <t>empresa</t>
  </si>
  <si>
    <t>Biotechnology &amp; Medical Research</t>
  </si>
  <si>
    <t>Open</t>
  </si>
  <si>
    <t>Target Price</t>
  </si>
  <si>
    <t>Upside</t>
  </si>
  <si>
    <t>-668.24%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</si>
  <si>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</si>
  <si>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</si>
  <si>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</si>
  <si>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</si>
  <si>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</si>
  <si>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</si>
  <si>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</si>
  <si>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</si>
  <si>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34.78%</t>
  </si>
  <si>
    <t>Total Assets Growth</t>
  </si>
  <si>
    <t>33.33%</t>
  </si>
  <si>
    <t>Net Property, Plant and Equipment Growth</t>
  </si>
  <si>
    <t>-12.50%</t>
  </si>
  <si>
    <t>EBITDA Growth</t>
  </si>
  <si>
    <t>-27.77%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</si>
  <si>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</si>
  <si>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</si>
  <si>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</si>
  <si>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</si>
  <si>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</si>
  <si>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</si>
  <si>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</si>
  <si>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</si>
  <si>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</si>
  <si>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</si>
  <si>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</si>
  <si>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</si>
  <si>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</si>
  <si>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</si>
  <si>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</si>
  <si>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</si>
  <si>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</si>
  <si>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Issuance of Common Stock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</si>
  <si>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</si>
  <si>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</si>
  <si>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</si>
  <si>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</si>
  <si>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</si>
  <si>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</si>
  <si>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</si>
  <si>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</si>
  <si>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</si>
  <si>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</si>
  <si>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</si>
  <si>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</si>
  <si>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</si>
  <si>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</si>
  <si>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</si>
  <si>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</si>
  <si>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</si>
  <si>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</si>
  <si>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</si>
  <si>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</si>
  <si>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</si>
  <si>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</si>
  <si>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</si>
  <si>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</si>
  <si>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</si>
  <si>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</si>
  <si>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</si>
  <si>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</si>
  <si>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</si>
  <si>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</si>
  <si>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</si>
  <si>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</si>
  <si>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</si>
  <si>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</si>
  <si>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</si>
  <si>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</si>
  <si>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</si>
  <si>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</si>
  <si>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</si>
  <si>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</si>
  <si>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</si>
  <si>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</si>
  <si>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509.28</t>
  </si>
  <si>
    <t>349.37</t>
  </si>
  <si>
    <t>164.08</t>
  </si>
  <si>
    <t>196.96</t>
  </si>
  <si>
    <t>752.7</t>
  </si>
  <si>
    <t>594.79</t>
  </si>
  <si>
    <t>372.67</t>
  </si>
  <si>
    <t>218.8</t>
  </si>
  <si>
    <t>95.87</t>
  </si>
  <si>
    <t>33.01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</si>
  <si>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</si>
  <si>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</si>
  <si>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</si>
  <si>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</si>
  <si>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</si>
  <si>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</si>
  <si>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</si>
  <si>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</si>
  <si>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</si>
  <si>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</si>
  <si>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</si>
  <si>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</si>
  <si>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</si>
  <si>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</si>
  <si>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</si>
  <si>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</si>
  <si>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</si>
  <si>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</si>
  <si>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</si>
  <si>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</si>
  <si>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</si>
  <si>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</si>
  <si>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</si>
  <si>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</si>
  <si>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</si>
  <si>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</si>
  <si>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</si>
  <si>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</si>
  <si>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</si>
  <si>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</si>
  <si>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</si>
  <si>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</si>
  <si>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</si>
  <si>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-158.72</t>
  </si>
  <si>
    <t>-172.24</t>
  </si>
  <si>
    <t>-268.27</t>
  </si>
  <si>
    <t>-177.29</t>
  </si>
  <si>
    <t>-97.81</t>
  </si>
  <si>
    <t>-174.43</t>
  </si>
  <si>
    <t>-243.35</t>
  </si>
  <si>
    <t>-237.59</t>
  </si>
  <si>
    <t>-127.9</t>
  </si>
  <si>
    <t>-29.95</t>
  </si>
  <si>
    <t>Basic EPS - Continuing Operations</t>
  </si>
  <si>
    <t>Basic Weighted Average Shares Outstanding</t>
  </si>
  <si>
    <t>Net EPS - Diluted</t>
  </si>
  <si>
    <t>-174.6</t>
  </si>
  <si>
    <t>Diluted EPS - Continuing Operations</t>
  </si>
  <si>
    <t>Diluted Weighted Average Shares Outstanding</t>
  </si>
  <si>
    <t>Normalized Basic EPS</t>
  </si>
  <si>
    <t>-99.19</t>
  </si>
  <si>
    <t>-107.65</t>
  </si>
  <si>
    <t>-164.34</t>
  </si>
  <si>
    <t>-109.52</t>
  </si>
  <si>
    <t>-60.74</t>
  </si>
  <si>
    <t>-109.58</t>
  </si>
  <si>
    <t>-154.19</t>
  </si>
  <si>
    <t>-148.13</t>
  </si>
  <si>
    <t>-77.59</t>
  </si>
  <si>
    <t>-19.4</t>
  </si>
  <si>
    <t>Normalized Diluted EPS</t>
  </si>
  <si>
    <t>EBITDA</t>
  </si>
  <si>
    <t>EBITA</t>
  </si>
  <si>
    <t>EBIT</t>
  </si>
  <si>
    <t>EBITDAR</t>
  </si>
  <si>
    <t>Effective Tax Rate - (Ratio)</t>
  </si>
  <si>
    <t>-0.01</t>
  </si>
  <si>
    <t>-0.63</t>
  </si>
  <si>
    <t>-0.77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</si>
  <si>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</si>
  <si>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</si>
  <si>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</si>
  <si>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</si>
  <si>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</si>
  <si>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</si>
  <si>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</si>
  <si>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</si>
  <si>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</si>
  <si>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</si>
  <si>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</si>
  <si>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-34.53</t>
  </si>
  <si>
    <t>-23.77</t>
  </si>
  <si>
    <t>-51.83</t>
  </si>
  <si>
    <t>-42.82</t>
  </si>
  <si>
    <t>-12.15</t>
  </si>
  <si>
    <t>-16.67</t>
  </si>
  <si>
    <t>-29.16</t>
  </si>
  <si>
    <t>-46.19</t>
  </si>
  <si>
    <t>-41.5</t>
  </si>
  <si>
    <t>-28.22</t>
  </si>
  <si>
    <t>Return on Total Capital</t>
  </si>
  <si>
    <t>-38.8</t>
  </si>
  <si>
    <t>-25.67</t>
  </si>
  <si>
    <t>-64.69</t>
  </si>
  <si>
    <t>-57.52</t>
  </si>
  <si>
    <t>-12.92</t>
  </si>
  <si>
    <t>-17.67</t>
  </si>
  <si>
    <t>-32.9</t>
  </si>
  <si>
    <t>-54.44</t>
  </si>
  <si>
    <t>-49.5</t>
  </si>
  <si>
    <t>-33.98</t>
  </si>
  <si>
    <t>Return On Equity %</t>
  </si>
  <si>
    <t>-61.81</t>
  </si>
  <si>
    <t>-40.12</t>
  </si>
  <si>
    <t>-103.94</t>
  </si>
  <si>
    <t>-91.54</t>
  </si>
  <si>
    <t>-19.01</t>
  </si>
  <si>
    <t>-25.94</t>
  </si>
  <si>
    <t>-50.47</t>
  </si>
  <si>
    <t>-86.98</t>
  </si>
  <si>
    <t>-81.36</t>
  </si>
  <si>
    <t>-50.63</t>
  </si>
  <si>
    <t>Return on Common Equity</t>
  </si>
  <si>
    <t>Margin Analysis</t>
  </si>
  <si>
    <t>Gross Profit Margin %</t>
  </si>
  <si>
    <t>SG&amp;A Margin</t>
  </si>
  <si>
    <t>659.1</t>
  </si>
  <si>
    <t>350.14</t>
  </si>
  <si>
    <t>217.86</t>
  </si>
  <si>
    <t>EBITDA Margin %</t>
  </si>
  <si>
    <t>-506.77</t>
  </si>
  <si>
    <t>EBITA Margin %</t>
  </si>
  <si>
    <t>-525.76</t>
  </si>
  <si>
    <t>EBIT Margin %</t>
  </si>
  <si>
    <t>Income From Continuing Operations Margin %</t>
  </si>
  <si>
    <t>-483.61</t>
  </si>
  <si>
    <t>Net Income Margin %</t>
  </si>
  <si>
    <t>Net Avail. For Common Margin %</t>
  </si>
  <si>
    <t>Normalized Net Income Margin</t>
  </si>
  <si>
    <t>-700.23</t>
  </si>
  <si>
    <t>-300.32</t>
  </si>
  <si>
    <t>Levered Free Cash Flow Margin</t>
  </si>
  <si>
    <t>-618.29</t>
  </si>
  <si>
    <t>-285.67</t>
  </si>
  <si>
    <t>Unlevered Free Cash Flow Margin</t>
  </si>
  <si>
    <t>Asset Turnover</t>
  </si>
  <si>
    <t>0.02</t>
  </si>
  <si>
    <t>0.06</t>
  </si>
  <si>
    <t>0.04</t>
  </si>
  <si>
    <t>Fixed Assets Turnover</t>
  </si>
  <si>
    <t>0.58</t>
  </si>
  <si>
    <t>1.79</t>
  </si>
  <si>
    <t>5.95</t>
  </si>
  <si>
    <t>Short Term Liquidity</t>
  </si>
  <si>
    <t>Current Ratio</t>
  </si>
  <si>
    <t>28.76</t>
  </si>
  <si>
    <t>9.2</t>
  </si>
  <si>
    <t>3.44</t>
  </si>
  <si>
    <t>4.98</t>
  </si>
  <si>
    <t>33.41</t>
  </si>
  <si>
    <t>11.02</t>
  </si>
  <si>
    <t>6.47</t>
  </si>
  <si>
    <t>6.13</t>
  </si>
  <si>
    <t>4.76</t>
  </si>
  <si>
    <t>4.81</t>
  </si>
  <si>
    <t>Quick Ratio</t>
  </si>
  <si>
    <t>28.67</t>
  </si>
  <si>
    <t>9.09</t>
  </si>
  <si>
    <t>3.38</t>
  </si>
  <si>
    <t>4.95</t>
  </si>
  <si>
    <t>33.35</t>
  </si>
  <si>
    <t>10.92</t>
  </si>
  <si>
    <t>6.36</t>
  </si>
  <si>
    <t>5.94</t>
  </si>
  <si>
    <t>4.5</t>
  </si>
  <si>
    <t>4.66</t>
  </si>
  <si>
    <t>Operating Cash Flow to Current Liabilities</t>
  </si>
  <si>
    <t>-8.27</t>
  </si>
  <si>
    <t>-3.33</t>
  </si>
  <si>
    <t>-2.65</t>
  </si>
  <si>
    <t>-3.14</t>
  </si>
  <si>
    <t>-2.15</t>
  </si>
  <si>
    <t>-3.28</t>
  </si>
  <si>
    <t>-5.59</t>
  </si>
  <si>
    <t>-5.98</t>
  </si>
  <si>
    <t>-2.23</t>
  </si>
  <si>
    <t>Long Term Solvency</t>
  </si>
  <si>
    <t>Total Debt/Equity</t>
  </si>
  <si>
    <t>0.76</t>
  </si>
  <si>
    <t>0.95</t>
  </si>
  <si>
    <t>1.43</t>
  </si>
  <si>
    <t>1.61</t>
  </si>
  <si>
    <t>0.3</t>
  </si>
  <si>
    <t>Total Debt / Total Capital</t>
  </si>
  <si>
    <t>0.94</t>
  </si>
  <si>
    <t>1.41</t>
  </si>
  <si>
    <t>1.58</t>
  </si>
  <si>
    <t>0.29</t>
  </si>
  <si>
    <t>LT Debt/Equity</t>
  </si>
  <si>
    <t>0.5</t>
  </si>
  <si>
    <t>0.49</t>
  </si>
  <si>
    <t>0.75</t>
  </si>
  <si>
    <t>0.33</t>
  </si>
  <si>
    <t>Long-Term Debt / Total Capital</t>
  </si>
  <si>
    <t>0.48</t>
  </si>
  <si>
    <t>0.74</t>
  </si>
  <si>
    <t>0.32</t>
  </si>
  <si>
    <t>Total Liabilities / Total Assets</t>
  </si>
  <si>
    <t>4.61</t>
  </si>
  <si>
    <t>11.2</t>
  </si>
  <si>
    <t>32.67</t>
  </si>
  <si>
    <t>19.59</t>
  </si>
  <si>
    <t>2.99</t>
  </si>
  <si>
    <t>9.45</t>
  </si>
  <si>
    <t>15.71</t>
  </si>
  <si>
    <t>16.69</t>
  </si>
  <si>
    <t>18.95</t>
  </si>
  <si>
    <t>16.54</t>
  </si>
  <si>
    <t>Total Debt / EBITDA</t>
  </si>
  <si>
    <t>-0.02</t>
  </si>
  <si>
    <t>Net Debt / EBITDA</t>
  </si>
  <si>
    <t>3.5</t>
  </si>
  <si>
    <t>2.12</t>
  </si>
  <si>
    <t>0.92</t>
  </si>
  <si>
    <t>1.57</t>
  </si>
  <si>
    <t>8.73</t>
  </si>
  <si>
    <t>3.36</t>
  </si>
  <si>
    <t>1.67</t>
  </si>
  <si>
    <t>1.05</t>
  </si>
  <si>
    <t>0.77</t>
  </si>
  <si>
    <t>1.72</t>
  </si>
  <si>
    <t>Total Debt / (EBITDA - Capex)</t>
  </si>
  <si>
    <t>Net Debt / (EBITDA - Capex)</t>
  </si>
  <si>
    <t>3.23</t>
  </si>
  <si>
    <t>2.09</t>
  </si>
  <si>
    <t>8.66</t>
  </si>
  <si>
    <t>3.35</t>
  </si>
  <si>
    <t>Growth Over Prior Year</t>
  </si>
  <si>
    <t>Total Revenues, 1 Yr. Growth %</t>
  </si>
  <si>
    <t>132.33</t>
  </si>
  <si>
    <t>87.83</t>
  </si>
  <si>
    <t>Gross Profit, 1 Yr. Growth %</t>
  </si>
  <si>
    <t>EBITDA, 1 Yr. Growth %</t>
  </si>
  <si>
    <t>-37.26</t>
  </si>
  <si>
    <t>18.53</t>
  </si>
  <si>
    <t>54.39</t>
  </si>
  <si>
    <t>-27.45</t>
  </si>
  <si>
    <t>-14.82</t>
  </si>
  <si>
    <t>116.31</t>
  </si>
  <si>
    <t>35.05</t>
  </si>
  <si>
    <t>8.84</t>
  </si>
  <si>
    <t>-46.36</t>
  </si>
  <si>
    <t>-57.65</t>
  </si>
  <si>
    <t>EBITA, 1 Yr. Growth %</t>
  </si>
  <si>
    <t>-37.22</t>
  </si>
  <si>
    <t>18.96</t>
  </si>
  <si>
    <t>55.24</t>
  </si>
  <si>
    <t>-26.76</t>
  </si>
  <si>
    <t>-13.34</t>
  </si>
  <si>
    <t>108.83</t>
  </si>
  <si>
    <t>35.01</t>
  </si>
  <si>
    <t>-46.32</t>
  </si>
  <si>
    <t>-57.55</t>
  </si>
  <si>
    <t>EBIT, 1 Yr. Growth %</t>
  </si>
  <si>
    <t>Earnings From Cont. Operations, 1 Yr. Growth %</t>
  </si>
  <si>
    <t>-47.94</t>
  </si>
  <si>
    <t>59.6</t>
  </si>
  <si>
    <t>-19.86</t>
  </si>
  <si>
    <t>107.6</t>
  </si>
  <si>
    <t>40.61</t>
  </si>
  <si>
    <t>12.85</t>
  </si>
  <si>
    <t>-44.97</t>
  </si>
  <si>
    <t>-61.31</t>
  </si>
  <si>
    <t>Net Income, 1 Yr. Growth %</t>
  </si>
  <si>
    <t>Normalized Net Income, 1 Yr. Growth %</t>
  </si>
  <si>
    <t>-37.64</t>
  </si>
  <si>
    <t>16.7</t>
  </si>
  <si>
    <t>57.17</t>
  </si>
  <si>
    <t>-26.84</t>
  </si>
  <si>
    <t>-19.18</t>
  </si>
  <si>
    <t>110.02</t>
  </si>
  <si>
    <t>41.82</t>
  </si>
  <si>
    <t>11.04</t>
  </si>
  <si>
    <t>-46.46</t>
  </si>
  <si>
    <t>-58.69</t>
  </si>
  <si>
    <t>Diluted EPS Before Extra, 1 Yr. Growth %</t>
  </si>
  <si>
    <t>-74.43</t>
  </si>
  <si>
    <t>8.52</t>
  </si>
  <si>
    <t>55.25</t>
  </si>
  <si>
    <t>-33.92</t>
  </si>
  <si>
    <t>-44.83</t>
  </si>
  <si>
    <t>78.51</t>
  </si>
  <si>
    <t>39.38</t>
  </si>
  <si>
    <t>-2.37</t>
  </si>
  <si>
    <t>-46.16</t>
  </si>
  <si>
    <t>-76.55</t>
  </si>
  <si>
    <t>Net Property, Plant and Equip., 1 Yr. Growth %</t>
  </si>
  <si>
    <t>14.08</t>
  </si>
  <si>
    <t>-18.69</t>
  </si>
  <si>
    <t>-31.62</t>
  </si>
  <si>
    <t>-60.49</t>
  </si>
  <si>
    <t>265.46</t>
  </si>
  <si>
    <t>-19.61</t>
  </si>
  <si>
    <t>-38.84</t>
  </si>
  <si>
    <t>-62.91</t>
  </si>
  <si>
    <t>Total Assets, 1 Yr. Growth %</t>
  </si>
  <si>
    <t>-26.31</t>
  </si>
  <si>
    <t>-32.2</t>
  </si>
  <si>
    <t>19.41</t>
  </si>
  <si>
    <t>361.23</t>
  </si>
  <si>
    <t>-14.86</t>
  </si>
  <si>
    <t>-32.1</t>
  </si>
  <si>
    <t>-30.12</t>
  </si>
  <si>
    <t>-54.76</t>
  </si>
  <si>
    <t>0.41</t>
  </si>
  <si>
    <t>Tangible Book Value, 1 Yr. Growth %</t>
  </si>
  <si>
    <t>-31.4</t>
  </si>
  <si>
    <t>-48.6</t>
  </si>
  <si>
    <t>42.62</t>
  </si>
  <si>
    <t>456.47</t>
  </si>
  <si>
    <t>-20.53</t>
  </si>
  <si>
    <t>-36.79</t>
  </si>
  <si>
    <t>-30.93</t>
  </si>
  <si>
    <t>-55.99</t>
  </si>
  <si>
    <t>3.4</t>
  </si>
  <si>
    <t>Common Equity, 1 Yr. Growth %</t>
  </si>
  <si>
    <t>Cash From Operations, 1 Yr. Growth %</t>
  </si>
  <si>
    <t>266.13</t>
  </si>
  <si>
    <t>-8.3</t>
  </si>
  <si>
    <t>43.13</t>
  </si>
  <si>
    <t>-0.51</t>
  </si>
  <si>
    <t>-25.23</t>
  </si>
  <si>
    <t>65.54</t>
  </si>
  <si>
    <t>75.99</t>
  </si>
  <si>
    <t>25.13</t>
  </si>
  <si>
    <t>-43.75</t>
  </si>
  <si>
    <t>-66.83</t>
  </si>
  <si>
    <t>Capital Expenditures, 1 Yr. Growth %</t>
  </si>
  <si>
    <t>-79.35</t>
  </si>
  <si>
    <t>-89.31</t>
  </si>
  <si>
    <t>-29.41</t>
  </si>
  <si>
    <t>-86.67</t>
  </si>
  <si>
    <t>266.67</t>
  </si>
  <si>
    <t>-63.64</t>
  </si>
  <si>
    <t>Levered Free Cash Flow, 1 Yr. Growth %</t>
  </si>
  <si>
    <t>-326.32</t>
  </si>
  <si>
    <t>-28.31</t>
  </si>
  <si>
    <t>40.44</t>
  </si>
  <si>
    <t>1.06</t>
  </si>
  <si>
    <t>-13.22</t>
  </si>
  <si>
    <t>44.37</t>
  </si>
  <si>
    <t>93.74</t>
  </si>
  <si>
    <t>32.34</t>
  </si>
  <si>
    <t>-42.34</t>
  </si>
  <si>
    <t>-70.13</t>
  </si>
  <si>
    <t>Unlevered Free Cash Flow, 1 Yr. Growth %</t>
  </si>
  <si>
    <t>-324.68</t>
  </si>
  <si>
    <t>Compound Annual Growth Rate Over Two Years</t>
  </si>
  <si>
    <t>Total Revenues, 2 Yr. CAGR %</t>
  </si>
  <si>
    <t>108.9</t>
  </si>
  <si>
    <t>Gross Profit, 2 Yr. CAGR %</t>
  </si>
  <si>
    <t>EBITDA, 2 Yr. CAGR %</t>
  </si>
  <si>
    <t>70.76</t>
  </si>
  <si>
    <t>-13.77</t>
  </si>
  <si>
    <t>35.28</t>
  </si>
  <si>
    <t>5.83</t>
  </si>
  <si>
    <t>-21.39</t>
  </si>
  <si>
    <t>35.74</t>
  </si>
  <si>
    <t>70.92</t>
  </si>
  <si>
    <t>21.24</t>
  </si>
  <si>
    <t>-23.59</t>
  </si>
  <si>
    <t>-52.33</t>
  </si>
  <si>
    <t>EBITA, 2 Yr. CAGR %</t>
  </si>
  <si>
    <t>70.71</t>
  </si>
  <si>
    <t>-13.58</t>
  </si>
  <si>
    <t>35.89</t>
  </si>
  <si>
    <t>6.63</t>
  </si>
  <si>
    <t>-20.33</t>
  </si>
  <si>
    <t>34.53</t>
  </si>
  <si>
    <t>67.91</t>
  </si>
  <si>
    <t>21.22</t>
  </si>
  <si>
    <t>-23.56</t>
  </si>
  <si>
    <t>-52.27</t>
  </si>
  <si>
    <t>EBIT, 2 Yr. CAGR %</t>
  </si>
  <si>
    <t>Earnings From Cont. Operations, 2 Yr. CAGR %</t>
  </si>
  <si>
    <t>70.02</t>
  </si>
  <si>
    <t>-22.06</t>
  </si>
  <si>
    <t>36.47</t>
  </si>
  <si>
    <t>7.6</t>
  </si>
  <si>
    <t>-23.75</t>
  </si>
  <si>
    <t>28.98</t>
  </si>
  <si>
    <t>70.85</t>
  </si>
  <si>
    <t>25.97</t>
  </si>
  <si>
    <t>-21.2</t>
  </si>
  <si>
    <t>-53.86</t>
  </si>
  <si>
    <t>Net Income, 2 Yr. CAGR %</t>
  </si>
  <si>
    <t>Normalized Net Income, 2 Yr. CAGR %</t>
  </si>
  <si>
    <t>70.18</t>
  </si>
  <si>
    <t>-14.69</t>
  </si>
  <si>
    <t>35.11</t>
  </si>
  <si>
    <t>7.23</t>
  </si>
  <si>
    <t>-23.06</t>
  </si>
  <si>
    <t>30.28</t>
  </si>
  <si>
    <t>72.58</t>
  </si>
  <si>
    <t>25.49</t>
  </si>
  <si>
    <t>-22.9</t>
  </si>
  <si>
    <t>-52.97</t>
  </si>
  <si>
    <t>Diluted EPS Before Extra, 2 Yr. CAGR %</t>
  </si>
  <si>
    <t>17.8</t>
  </si>
  <si>
    <t>-47.33</t>
  </si>
  <si>
    <t>30.01</t>
  </si>
  <si>
    <t>1.29</t>
  </si>
  <si>
    <t>-39.62</t>
  </si>
  <si>
    <t>-0.76</t>
  </si>
  <si>
    <t>57.73</t>
  </si>
  <si>
    <t>16.71</t>
  </si>
  <si>
    <t>-27.5</t>
  </si>
  <si>
    <t>-64.47</t>
  </si>
  <si>
    <t>Net Property, Plant and Equip., 2 Yr. CAGR %</t>
  </si>
  <si>
    <t>407.94</t>
  </si>
  <si>
    <t>724.15</t>
  </si>
  <si>
    <t>-3.69</t>
  </si>
  <si>
    <t>-25.43</t>
  </si>
  <si>
    <t>-48.02</t>
  </si>
  <si>
    <t>20.17</t>
  </si>
  <si>
    <t>71.41</t>
  </si>
  <si>
    <t>-11.84</t>
  </si>
  <si>
    <t>-23.11</t>
  </si>
  <si>
    <t>-52.37</t>
  </si>
  <si>
    <t>Total Assets, 2 Yr. CAGR %</t>
  </si>
  <si>
    <t>557.33</t>
  </si>
  <si>
    <t>-29.32</t>
  </si>
  <si>
    <t>-10.02</t>
  </si>
  <si>
    <t>134.68</t>
  </si>
  <si>
    <t>98.17</t>
  </si>
  <si>
    <t>-23.96</t>
  </si>
  <si>
    <t>-31.11</t>
  </si>
  <si>
    <t>-43.77</t>
  </si>
  <si>
    <t>-32.6</t>
  </si>
  <si>
    <t>Tangible Book Value, 2 Yr. CAGR %</t>
  </si>
  <si>
    <t>298.37</t>
  </si>
  <si>
    <t>232.31</t>
  </si>
  <si>
    <t>-40.62</t>
  </si>
  <si>
    <t>-14.38</t>
  </si>
  <si>
    <t>181.71</t>
  </si>
  <si>
    <t>110.3</t>
  </si>
  <si>
    <t>-29.12</t>
  </si>
  <si>
    <t>-33.93</t>
  </si>
  <si>
    <t>-44.86</t>
  </si>
  <si>
    <t>-32.54</t>
  </si>
  <si>
    <t>Common Equity, 2 Yr. CAGR %</t>
  </si>
  <si>
    <t>Cash From Operations, 2 Yr. CAGR %</t>
  </si>
  <si>
    <t>73.24</t>
  </si>
  <si>
    <t>83.23</t>
  </si>
  <si>
    <t>14.57</t>
  </si>
  <si>
    <t>19.33</t>
  </si>
  <si>
    <t>-13.75</t>
  </si>
  <si>
    <t>11.26</t>
  </si>
  <si>
    <t>70.68</t>
  </si>
  <si>
    <t>48.39</t>
  </si>
  <si>
    <t>-16.11</t>
  </si>
  <si>
    <t>-56.81</t>
  </si>
  <si>
    <t>Capital Expenditures, 2 Yr. CAGR %</t>
  </si>
  <si>
    <t>390.54</t>
  </si>
  <si>
    <t>249.73</t>
  </si>
  <si>
    <t>-85.14</t>
  </si>
  <si>
    <t>-72.53</t>
  </si>
  <si>
    <t>130.09</t>
  </si>
  <si>
    <t>-30.08</t>
  </si>
  <si>
    <t>-4.26</t>
  </si>
  <si>
    <t>-69.85</t>
  </si>
  <si>
    <t>Levered Free Cash Flow, 2 Yr. CAGR %</t>
  </si>
  <si>
    <t>83.77</t>
  </si>
  <si>
    <t>27.37</t>
  </si>
  <si>
    <t>0.34</t>
  </si>
  <si>
    <t>19.13</t>
  </si>
  <si>
    <t>-6.35</t>
  </si>
  <si>
    <t>11.93</t>
  </si>
  <si>
    <t>65.42</t>
  </si>
  <si>
    <t>60.12</t>
  </si>
  <si>
    <t>-12.65</t>
  </si>
  <si>
    <t>-58.5</t>
  </si>
  <si>
    <t>Unlevered Free Cash Flow, 2 Yr. CAGR %</t>
  </si>
  <si>
    <t>83.95</t>
  </si>
  <si>
    <t>26.91</t>
  </si>
  <si>
    <t>Compound Annual Growth Rate Over Three Years</t>
  </si>
  <si>
    <t>EBITDA, 3 Yr. CAGR %</t>
  </si>
  <si>
    <t>83.59</t>
  </si>
  <si>
    <t>51.19</t>
  </si>
  <si>
    <t>4.71</t>
  </si>
  <si>
    <t>9.91</t>
  </si>
  <si>
    <t>-1.55</t>
  </si>
  <si>
    <t>10.16</t>
  </si>
  <si>
    <t>35.51</t>
  </si>
  <si>
    <t>47.05</t>
  </si>
  <si>
    <t>-7.62</t>
  </si>
  <si>
    <t>-37.23</t>
  </si>
  <si>
    <t>EBITA, 3 Yr. CAGR %</t>
  </si>
  <si>
    <t>83.61</t>
  </si>
  <si>
    <t>51.35</t>
  </si>
  <si>
    <t>5.05</t>
  </si>
  <si>
    <t>10.59</t>
  </si>
  <si>
    <t>-0.49</t>
  </si>
  <si>
    <t>9.85</t>
  </si>
  <si>
    <t>34.69</t>
  </si>
  <si>
    <t>45.32</t>
  </si>
  <si>
    <t>-7.6</t>
  </si>
  <si>
    <t>-37.17</t>
  </si>
  <si>
    <t>EBIT, 3 Yr. CAGR %</t>
  </si>
  <si>
    <t>Earnings From Cont. Operations, 3 Yr. CAGR %</t>
  </si>
  <si>
    <t>83.14</t>
  </si>
  <si>
    <t>49.97</t>
  </si>
  <si>
    <t>-1.02</t>
  </si>
  <si>
    <t>10.55</t>
  </si>
  <si>
    <t>-2.46</t>
  </si>
  <si>
    <t>32.75</t>
  </si>
  <si>
    <t>48.79</t>
  </si>
  <si>
    <t>-4.42</t>
  </si>
  <si>
    <t>-37.83</t>
  </si>
  <si>
    <t>Net Income, 3 Yr. CAGR %</t>
  </si>
  <si>
    <t>Normalized Net Income, 3 Yr. CAGR %</t>
  </si>
  <si>
    <t>83.21</t>
  </si>
  <si>
    <t>50.07</t>
  </si>
  <si>
    <t>4.42</t>
  </si>
  <si>
    <t>10.12</t>
  </si>
  <si>
    <t>-2.52</t>
  </si>
  <si>
    <t>7.53</t>
  </si>
  <si>
    <t>34.02</t>
  </si>
  <si>
    <t>48.99</t>
  </si>
  <si>
    <t>-5.53</t>
  </si>
  <si>
    <t>-37.37</t>
  </si>
  <si>
    <t>Diluted EPS Before Extra, 3 Yr. CAGR %</t>
  </si>
  <si>
    <t>43.78</t>
  </si>
  <si>
    <t>14.62</t>
  </si>
  <si>
    <t>-24.4</t>
  </si>
  <si>
    <t>3.76</t>
  </si>
  <si>
    <t>-17.28</t>
  </si>
  <si>
    <t>11.14</t>
  </si>
  <si>
    <t>34.42</t>
  </si>
  <si>
    <t>-9.82</t>
  </si>
  <si>
    <t>-50.23</t>
  </si>
  <si>
    <t>Net Property, Plant and Equip., 3 Yr. CAGR %</t>
  </si>
  <si>
    <t>536.61</t>
  </si>
  <si>
    <t>208.75</t>
  </si>
  <si>
    <t>280.83</t>
  </si>
  <si>
    <t>-14.08</t>
  </si>
  <si>
    <t>-39.66</t>
  </si>
  <si>
    <t>-0.42</t>
  </si>
  <si>
    <t>5.1</t>
  </si>
  <si>
    <t>41.62</t>
  </si>
  <si>
    <t>-21.96</t>
  </si>
  <si>
    <t>-39.7</t>
  </si>
  <si>
    <t>Total Assets, 3 Yr. CAGR %</t>
  </si>
  <si>
    <t>500.57</t>
  </si>
  <si>
    <t>216.95</t>
  </si>
  <si>
    <t>362.76</t>
  </si>
  <si>
    <t>-15.82</t>
  </si>
  <si>
    <t>55.14</t>
  </si>
  <si>
    <t>67.38</t>
  </si>
  <si>
    <t>38.67</t>
  </si>
  <si>
    <t>-26.07</t>
  </si>
  <si>
    <t>-31.78</t>
  </si>
  <si>
    <t>Tangible Book Value, 3 Yr. CAGR %</t>
  </si>
  <si>
    <t>126.3</t>
  </si>
  <si>
    <t>121.63</t>
  </si>
  <si>
    <t>78.39</t>
  </si>
  <si>
    <t>-20.48</t>
  </si>
  <si>
    <t>59.79</t>
  </si>
  <si>
    <t>84.76</t>
  </si>
  <si>
    <t>40.87</t>
  </si>
  <si>
    <t>-29.73</t>
  </si>
  <si>
    <t>-42.29</t>
  </si>
  <si>
    <t>-32.01</t>
  </si>
  <si>
    <t>Common Equity, 3 Yr. CAGR %</t>
  </si>
  <si>
    <t>Cash From Operations, 3 Yr. CAGR %</t>
  </si>
  <si>
    <t>134.02</t>
  </si>
  <si>
    <t>40.14</t>
  </si>
  <si>
    <t>68.75</t>
  </si>
  <si>
    <t>9.3</t>
  </si>
  <si>
    <t>2.11</t>
  </si>
  <si>
    <t>7.19</t>
  </si>
  <si>
    <t>29.63</t>
  </si>
  <si>
    <t>53.9</t>
  </si>
  <si>
    <t>7.39</t>
  </si>
  <si>
    <t>-38.42</t>
  </si>
  <si>
    <t>Capital Expenditures, 3 Yr. CAGR %</t>
  </si>
  <si>
    <t>816.57</t>
  </si>
  <si>
    <t>70.64</t>
  </si>
  <si>
    <t>9.35</t>
  </si>
  <si>
    <t>-75.02</t>
  </si>
  <si>
    <t>-10.96</t>
  </si>
  <si>
    <t>54.2</t>
  </si>
  <si>
    <t>-50.37</t>
  </si>
  <si>
    <t>-30.66</t>
  </si>
  <si>
    <t>Levered Free Cash Flow, 3 Yr. CAGR %</t>
  </si>
  <si>
    <t>34.28</t>
  </si>
  <si>
    <t>31.59</t>
  </si>
  <si>
    <t>8.18</t>
  </si>
  <si>
    <t>33.42</t>
  </si>
  <si>
    <t>53.57</t>
  </si>
  <si>
    <t>13.92</t>
  </si>
  <si>
    <t>-38.92</t>
  </si>
  <si>
    <t>Unlevered Free Cash Flow, 3 Yr. CAGR %</t>
  </si>
  <si>
    <t>34.36</t>
  </si>
  <si>
    <t>31.27</t>
  </si>
  <si>
    <t>Compound Annual Growth Rate Over Five Years</t>
  </si>
  <si>
    <t>EBITDA, 5 Yr. CAGR %</t>
  </si>
  <si>
    <t>62.48</t>
  </si>
  <si>
    <t>31.09</t>
  </si>
  <si>
    <t>-6.64</t>
  </si>
  <si>
    <t>22.75</t>
  </si>
  <si>
    <t>14.46</t>
  </si>
  <si>
    <t>7.76</t>
  </si>
  <si>
    <t>-6.3</t>
  </si>
  <si>
    <t>EBITA, 5 Yr. CAGR %</t>
  </si>
  <si>
    <t>62.78</t>
  </si>
  <si>
    <t>31.56</t>
  </si>
  <si>
    <t>-5.95</t>
  </si>
  <si>
    <t>19.6</t>
  </si>
  <si>
    <t>22.67</t>
  </si>
  <si>
    <t>14.26</t>
  </si>
  <si>
    <t>7.38</t>
  </si>
  <si>
    <t>-6.91</t>
  </si>
  <si>
    <t>EBIT, 5 Yr. CAGR %</t>
  </si>
  <si>
    <t>Earnings From Cont. Operations, 5 Yr. CAGR %</t>
  </si>
  <si>
    <t>62.81</t>
  </si>
  <si>
    <t>31.32</t>
  </si>
  <si>
    <t>-10.83</t>
  </si>
  <si>
    <t>17.58</t>
  </si>
  <si>
    <t>22.05</t>
  </si>
  <si>
    <t>13.88</t>
  </si>
  <si>
    <t>7.75</t>
  </si>
  <si>
    <t>-6.85</t>
  </si>
  <si>
    <t>Net Income, 5 Yr. CAGR %</t>
  </si>
  <si>
    <t>Normalized Net Income, 5 Yr. CAGR %</t>
  </si>
  <si>
    <t>62.2</t>
  </si>
  <si>
    <t>31.07</t>
  </si>
  <si>
    <t>-7.67</t>
  </si>
  <si>
    <t>17.71</t>
  </si>
  <si>
    <t>22.5</t>
  </si>
  <si>
    <t>14.38</t>
  </si>
  <si>
    <t>7.43</t>
  </si>
  <si>
    <t>-6.06</t>
  </si>
  <si>
    <t>Diluted EPS Before Extra, 5 Yr. CAGR %</t>
  </si>
  <si>
    <t>38.11</t>
  </si>
  <si>
    <t>9.16</t>
  </si>
  <si>
    <t>-30.9</t>
  </si>
  <si>
    <t>1.93</t>
  </si>
  <si>
    <t>7.09</t>
  </si>
  <si>
    <t>-2.4</t>
  </si>
  <si>
    <t>-6.32</t>
  </si>
  <si>
    <t>-21.05</t>
  </si>
  <si>
    <t>Net Property, Plant and Equip., 5 Yr. CAGR %</t>
  </si>
  <si>
    <t>199.09</t>
  </si>
  <si>
    <t>74.9</t>
  </si>
  <si>
    <t>71.7</t>
  </si>
  <si>
    <t>-1.74</t>
  </si>
  <si>
    <t>-8.38</t>
  </si>
  <si>
    <t>-5.16</t>
  </si>
  <si>
    <t>-7.25</t>
  </si>
  <si>
    <t>-8.42</t>
  </si>
  <si>
    <t>Total Assets, 5 Yr. CAGR %</t>
  </si>
  <si>
    <t>155.19</t>
  </si>
  <si>
    <t>91.54</t>
  </si>
  <si>
    <t>252.7</t>
  </si>
  <si>
    <t>18.56</t>
  </si>
  <si>
    <t>16.64</t>
  </si>
  <si>
    <t>17.35</t>
  </si>
  <si>
    <t>-3.36</t>
  </si>
  <si>
    <t>-28.76</t>
  </si>
  <si>
    <t>Tangible Book Value, 5 Yr. CAGR %</t>
  </si>
  <si>
    <t>32.52</t>
  </si>
  <si>
    <t>51.5</t>
  </si>
  <si>
    <t>114.16</t>
  </si>
  <si>
    <t>17.34</t>
  </si>
  <si>
    <t>15.43</t>
  </si>
  <si>
    <t>22.46</t>
  </si>
  <si>
    <t>-3.2</t>
  </si>
  <si>
    <t>-30.87</t>
  </si>
  <si>
    <t>Common Equity, 5 Yr. CAGR %</t>
  </si>
  <si>
    <t>Cash From Operations, 5 Yr. CAGR %</t>
  </si>
  <si>
    <t>75.86</t>
  </si>
  <si>
    <t>31.41</t>
  </si>
  <si>
    <t>29.02</t>
  </si>
  <si>
    <t>10.08</t>
  </si>
  <si>
    <t>25.41</t>
  </si>
  <si>
    <t>22.08</t>
  </si>
  <si>
    <t>8.92</t>
  </si>
  <si>
    <t>-7.42</t>
  </si>
  <si>
    <t>Capital Expenditures, 5 Yr. CAGR %</t>
  </si>
  <si>
    <t>76.23</t>
  </si>
  <si>
    <t>-17.81</t>
  </si>
  <si>
    <t>47.25</t>
  </si>
  <si>
    <t>-56.5</t>
  </si>
  <si>
    <t>-22.66</t>
  </si>
  <si>
    <t>-8.34</t>
  </si>
  <si>
    <t>-19.73</t>
  </si>
  <si>
    <t>Levered Free Cash Flow, 5 Yr. CAGR %</t>
  </si>
  <si>
    <t>14.85</t>
  </si>
  <si>
    <t>4.97</t>
  </si>
  <si>
    <t>27.51</t>
  </si>
  <si>
    <t>12.62</t>
  </si>
  <si>
    <t>-9.01</t>
  </si>
  <si>
    <t>Unlevered Free Cash Flow, 5 Yr. CAGR %</t>
  </si>
  <si>
    <t>28.05</t>
  </si>
  <si>
    <t>14.68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</si>
  <si>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</si>
  <si>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</si>
  <si>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</si>
  <si>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</si>
  <si>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</si>
  <si>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</si>
  <si>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</si>
  <si>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143.5</t>
  </si>
  <si>
    <t>122.1</t>
  </si>
  <si>
    <t>66.28</t>
  </si>
  <si>
    <t>45.65</t>
  </si>
  <si>
    <t>12.6</t>
  </si>
  <si>
    <t>1.823</t>
  </si>
  <si>
    <t>Change</t>
  </si>
  <si>
    <t>-</t>
  </si>
  <si>
    <t>-14.89%</t>
  </si>
  <si>
    <t>-45.72%</t>
  </si>
  <si>
    <t>-31.12%</t>
  </si>
  <si>
    <t>-72.4%</t>
  </si>
  <si>
    <t>-85.53%</t>
  </si>
  <si>
    <t>Enterprise Value (EV)
                                    1</t>
  </si>
  <si>
    <t>53.27</t>
  </si>
  <si>
    <t>47.14</t>
  </si>
  <si>
    <t>15.81</t>
  </si>
  <si>
    <t>11.27</t>
  </si>
  <si>
    <t>-0.9674</t>
  </si>
  <si>
    <t>-10.78</t>
  </si>
  <si>
    <t>-11.5%</t>
  </si>
  <si>
    <t>-66.45%</t>
  </si>
  <si>
    <t>-28.71%</t>
  </si>
  <si>
    <t>-108.58%</t>
  </si>
  <si>
    <t>1,014.13%</t>
  </si>
  <si>
    <t>P/E ratio</t>
  </si>
  <si>
    <t>-12.6x</t>
  </si>
  <si>
    <t>-5.96x</t>
  </si>
  <si>
    <t>-2.3x</t>
  </si>
  <si>
    <t>-1.38x</t>
  </si>
  <si>
    <t>-0.7x</t>
  </si>
  <si>
    <t>-0.18x</t>
  </si>
  <si>
    <t>PBR</t>
  </si>
  <si>
    <t>1.63x</t>
  </si>
  <si>
    <t>1.75x</t>
  </si>
  <si>
    <t>1.5x</t>
  </si>
  <si>
    <t>0.94x</t>
  </si>
  <si>
    <t>0.17x</t>
  </si>
  <si>
    <t>PEG</t>
  </si>
  <si>
    <t>-0.1x</t>
  </si>
  <si>
    <t>0.58x</t>
  </si>
  <si>
    <t>0x</t>
  </si>
  <si>
    <t>Capitalization / Revenue</t>
  </si>
  <si>
    <t>70.4x</t>
  </si>
  <si>
    <t>EV / Revenue</t>
  </si>
  <si>
    <t>26.1x</t>
  </si>
  <si>
    <t>EV / EBITDA</t>
  </si>
  <si>
    <t>-5.16x</t>
  </si>
  <si>
    <t>-2.11x</t>
  </si>
  <si>
    <t>-0.52x</t>
  </si>
  <si>
    <t>-0.34x</t>
  </si>
  <si>
    <t>0.05x</t>
  </si>
  <si>
    <t>1.44x</t>
  </si>
  <si>
    <t>EV / EBIT</t>
  </si>
  <si>
    <t>-4.97x</t>
  </si>
  <si>
    <t>EV / FCF</t>
  </si>
  <si>
    <t>-9.15x</t>
  </si>
  <si>
    <t>-5.61x</t>
  </si>
  <si>
    <t>-0.99x</t>
  </si>
  <si>
    <t>-0.53x</t>
  </si>
  <si>
    <t>0.08x</t>
  </si>
  <si>
    <t>2.97x</t>
  </si>
  <si>
    <t>FCF Yield</t>
  </si>
  <si>
    <t>-10.9%</t>
  </si>
  <si>
    <t>-17.8%</t>
  </si>
  <si>
    <t>-101%</t>
  </si>
  <si>
    <t>-187%</t>
  </si>
  <si>
    <t>1,257%</t>
  </si>
  <si>
    <t>33.7%</t>
  </si>
  <si>
    <t>Dividend per Share
                                    2</t>
  </si>
  <si>
    <t>Rate of return</t>
  </si>
  <si>
    <t>EPS
                                    2</t>
  </si>
  <si>
    <t>-243.4</t>
  </si>
  <si>
    <t>-237.6</t>
  </si>
  <si>
    <t>-30</t>
  </si>
  <si>
    <t>Distribution rate</t>
  </si>
  <si>
    <t>Net sales
                                    1</t>
  </si>
  <si>
    <t>2.038</t>
  </si>
  <si>
    <t>EBITDA
                                    1</t>
  </si>
  <si>
    <t>-10.33</t>
  </si>
  <si>
    <t>-22.34</t>
  </si>
  <si>
    <t>-30.17</t>
  </si>
  <si>
    <t>-32.84</t>
  </si>
  <si>
    <t>-17.62</t>
  </si>
  <si>
    <t>-7.461</t>
  </si>
  <si>
    <t>EBIT
                                    1</t>
  </si>
  <si>
    <t>-10.72</t>
  </si>
  <si>
    <t>-22.38</t>
  </si>
  <si>
    <t>-30.21</t>
  </si>
  <si>
    <t>-32.88</t>
  </si>
  <si>
    <t>-17.65</t>
  </si>
  <si>
    <t>-7.492</t>
  </si>
  <si>
    <t>Net income
                                    1</t>
  </si>
  <si>
    <t>-9.856</t>
  </si>
  <si>
    <t>-20.46</t>
  </si>
  <si>
    <t>-28.77</t>
  </si>
  <si>
    <t>-32.47</t>
  </si>
  <si>
    <t>-17.87</t>
  </si>
  <si>
    <t>-6.912</t>
  </si>
  <si>
    <t>Net Debt
                                    1</t>
  </si>
  <si>
    <t>-90.19</t>
  </si>
  <si>
    <t>-74.96</t>
  </si>
  <si>
    <t>-34.38</t>
  </si>
  <si>
    <t>-13.57</t>
  </si>
  <si>
    <t>-12.6</t>
  </si>
  <si>
    <t>Reference price
                                    2</t>
  </si>
  <si>
    <t>1,229.400</t>
  </si>
  <si>
    <t>1,040.400</t>
  </si>
  <si>
    <t>559.800</t>
  </si>
  <si>
    <t>327.600</t>
  </si>
  <si>
    <t>90.000</t>
  </si>
  <si>
    <t>5.460</t>
  </si>
  <si>
    <t>Nbr of stocks (in thousands)</t>
  </si>
  <si>
    <t>117</t>
  </si>
  <si>
    <t>118</t>
  </si>
  <si>
    <t>139</t>
  </si>
  <si>
    <t>140</t>
  </si>
  <si>
    <t>334</t>
  </si>
  <si>
    <t>Announcement Date</t>
  </si>
  <si>
    <t>3/13/19</t>
  </si>
  <si>
    <t>3/12/20</t>
  </si>
  <si>
    <t>3/18/21</t>
  </si>
  <si>
    <t>5/2/22</t>
  </si>
  <si>
    <t>3/29/23</t>
  </si>
  <si>
    <t>4/4/24</t>
  </si>
  <si>
    <t>address1</t>
  </si>
  <si>
    <t>16 Abba Hillel Road</t>
  </si>
  <si>
    <t>city</t>
  </si>
  <si>
    <t>Ramat Gan</t>
  </si>
  <si>
    <t>zip</t>
  </si>
  <si>
    <t>5250608</t>
  </si>
  <si>
    <t>country</t>
  </si>
  <si>
    <t>phone</t>
  </si>
  <si>
    <t>972 3 693 8448</t>
  </si>
  <si>
    <t>website</t>
  </si>
  <si>
    <t>https://www.galmedpharma.com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</si>
  <si>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</si>
  <si>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</si>
  <si>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</si>
  <si>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</si>
  <si>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</si>
  <si>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</si>
  <si>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</si>
  <si>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</si>
  <si>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</si>
  <si>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</si>
  <si>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</si>
  <si>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Galmed Pharmaceuticals Ltd., a biopharmaceutical company, focuses on the development of therapeutics for the treatment of liver diseases. It develops Aramchol, a first-in-class synthetic fatty acid-bile acid conjugate molecule which is in Phase III study for oral treatment for non-alcoholic steato-hepatitis (NASH) in patients who are overweight or obese and have prediabetes or type II diabetes mellitus. The company also evaluates Aramchol through ARRIVE Study, a Phase IIa clinical trial with HIV-associated non-alcoholic fatty liver disease and lipodystrophy. In addition, it engages in the development of Amilo-5MER, a 5 amino acid synthetic peptide methionine, threonine, alanine, aspartic acid, and valine. Further, the company develops MyBiotics which is in pre-clinical trials for NASH and fibrosis. It has a license agreement with Samil Pharma. Co., Ltd. for the commercialization of Aramchol in the Republic of Korea; and a collaboration agreement with OnKai for its AI platform. Galmed Pharmaceuticals Ltd. was founded in 2000 and is headquartered in Ramat Gan, Israel.</t>
  </si>
  <si>
    <t>fullTimeEmployees</t>
  </si>
  <si>
    <t>companyOfficers</t>
  </si>
  <si>
    <t>[{'maxAge': 1, 'name': 'Mr. Allen  Baharaff', 'age': 58, 'title': 'Co-Founder, President, CEO &amp; Chairman', 'yearBorn': 1965, 'fiscalYear': 2023, 'totalPay': 972158, 'exercisedValue': 0, 'unexercisedValue': 1834}, {'maxAge': 1, 'name': 'Mr. Doron  Cohen', 'age': 56, 'title': 'Chief Financial Officer', 'yearBorn': 1967, 'fiscalYear': 2023, 'totalPay': 245982, 'exercisedValue': 0, 'unexercisedValue': 0}, {'maxAge': 1, 'name': 'Mr. Guy  Nehemya', 'age': 38, 'title': 'COO &amp; Data Protection Officer', 'yearBorn': 1985, 'fiscalYear': 2023, 'totalPay': 287036, 'exercisedValue': 0, 'unexercisedValue': 0}, {'maxAge': 1, 'name': 'Mr. Yohai  Stenzler CPA', 'age': 40, 'title': 'Chief Accounting Officer', 'yearBorn': 1983, 'fiscalYear': 2023, 'totalPay': 290568, 'exercisedValue': 0, 'unexercisedValue': 0}, {'maxAge': 1, 'name': 'Dr. Liat  Hayardeny MBA, Ph.D.', 'age': 56, 'title': 'Chief Scientific Officer', 'yearBorn': 1967, 'fiscalYear': 2023, 'totalPay': 47934, 'exercisedValue': 0, 'unexercisedValue': 0}, {'maxAge': 1, 'name': 'Dr. Tali  Gorfine', 'age': 53, 'title': 'Medical Consultant', 'yearBorn': 1970, 'fiscalYear': 2023, 'totalPay': 202763,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</si>
  <si>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</si>
  <si>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</si>
  <si>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</si>
  <si>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</si>
  <si>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</si>
  <si>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</si>
  <si>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</si>
  <si>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</si>
  <si>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</si>
  <si>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</si>
  <si>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</si>
  <si>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</si>
  <si>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</si>
  <si>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</si>
  <si>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</si>
  <si>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</si>
  <si>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</si>
  <si>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</si>
  <si>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</si>
  <si>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</si>
  <si>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</si>
  <si>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</si>
  <si>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</si>
  <si>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</si>
  <si>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</si>
  <si>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</si>
  <si>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</si>
  <si>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</si>
  <si>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</si>
  <si>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</si>
  <si>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</si>
  <si>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</si>
  <si>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</si>
  <si>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</si>
  <si>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</si>
  <si>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</si>
  <si>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</si>
  <si>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</si>
  <si>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</si>
  <si>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</si>
  <si>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</si>
  <si>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</si>
  <si>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</si>
  <si>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</si>
  <si>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</si>
  <si>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</si>
  <si>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</si>
  <si>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</si>
  <si>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</si>
  <si>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</si>
  <si>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</si>
  <si>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</si>
  <si>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1:12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</si>
  <si>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</si>
  <si>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</si>
  <si>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</si>
  <si>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</si>
  <si>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</si>
  <si>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</si>
  <si>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</si>
  <si>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</si>
  <si>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</si>
  <si>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</si>
  <si>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</si>
  <si>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Galmed Pharmaceuticals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</si>
  <si>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</si>
  <si>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</si>
  <si>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</si>
  <si>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</si>
  <si>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</si>
  <si>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</si>
  <si>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</si>
  <si>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ade4d27e-0850-308a-ae7b-98b5c772bca9</t>
  </si>
  <si>
    <t>messageBoardId</t>
  </si>
  <si>
    <t>finmb_114779940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</si>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</sst>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almed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2.8901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-16.4227626681397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4805271.0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33.01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-2.815534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-9.0</v>
      </c>
      <c r="C2" s="1">
        <v>-10.0</v>
      </c>
      <c r="D2" s="1">
        <v>-16.0</v>
      </c>
      <c r="E2" s="1">
        <v>-12.0</v>
      </c>
      <c r="F2" s="1">
        <v>-9.0</v>
      </c>
      <c r="G2" s="1">
        <v>-20.0</v>
      </c>
      <c r="H2" s="1">
        <v>-28.0</v>
      </c>
      <c r="I2" s="1">
        <v>-32.0</v>
      </c>
      <c r="J2" s="1">
        <v>-17.0</v>
      </c>
      <c r="K2" s="1">
        <v>-6.0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5.0</v>
      </c>
      <c r="D3" s="1">
        <v>16.0</v>
      </c>
      <c r="E3" s="1">
        <v>23.0</v>
      </c>
      <c r="F3" s="1">
        <v>38.0</v>
      </c>
      <c r="G3" s="1">
        <v>3.0</v>
      </c>
      <c r="H3" s="1">
        <v>3.0</v>
      </c>
      <c r="I3" s="1">
        <v>4.0</v>
      </c>
      <c r="J3" s="1">
        <v>3.0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5.0</v>
      </c>
      <c r="D4" s="1">
        <v>16.0</v>
      </c>
      <c r="E4" s="1">
        <v>23.0</v>
      </c>
      <c r="F4" s="1">
        <v>38.0</v>
      </c>
      <c r="G4" s="1">
        <v>3.0</v>
      </c>
      <c r="H4" s="1">
        <v>3.0</v>
      </c>
      <c r="I4" s="1">
        <v>4.0</v>
      </c>
      <c r="J4" s="1">
        <v>3.0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14.0</v>
      </c>
      <c r="D5" s="1">
        <v>27.0</v>
      </c>
      <c r="E5" s="1">
        <v>16.0</v>
      </c>
      <c r="F5" s="1">
        <v>-13.0</v>
      </c>
      <c r="G5" s="1">
        <v>-11.0</v>
      </c>
      <c r="H5" s="1">
        <v>-43.0</v>
      </c>
      <c r="I5" s="1">
        <v>8.0</v>
      </c>
      <c r="J5" s="1">
        <v>52.0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60.0</v>
      </c>
      <c r="C6" s="1">
        <v>97.0</v>
      </c>
      <c r="D6" s="1">
        <v>1.0</v>
      </c>
      <c r="E6" s="1">
        <v>1.0</v>
      </c>
      <c r="F6" s="1">
        <v>1.0</v>
      </c>
      <c r="G6" s="1">
        <v>2.0</v>
      </c>
      <c r="H6" s="1">
        <v>2.0</v>
      </c>
      <c r="I6" s="1">
        <v>1.0</v>
      </c>
      <c r="J6" s="1">
        <v>1.0</v>
      </c>
      <c r="K6" s="1">
        <v>89.0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-16.0</v>
      </c>
      <c r="F7" s="1">
        <v>0.0</v>
      </c>
      <c r="G7" s="1">
        <v>-6.0</v>
      </c>
      <c r="H7" s="1">
        <v>-28.0</v>
      </c>
      <c r="I7" s="1">
        <v>1.0</v>
      </c>
      <c r="J7" s="1">
        <v>-3.0</v>
      </c>
      <c r="K7" s="1">
        <v>-31.0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-14.0</v>
      </c>
      <c r="C8" s="1">
        <v>-21.0</v>
      </c>
      <c r="D8" s="1">
        <v>9.0</v>
      </c>
      <c r="E8" s="1">
        <v>12.0</v>
      </c>
      <c r="F8" s="1">
        <v>-6.0</v>
      </c>
      <c r="G8" s="1">
        <v>-60.0</v>
      </c>
      <c r="H8" s="1">
        <v>1.0</v>
      </c>
      <c r="I8" s="1">
        <v>-31.0</v>
      </c>
      <c r="J8" s="1">
        <v>30.0</v>
      </c>
      <c r="K8" s="1">
        <v>34.0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-48.0</v>
      </c>
      <c r="C9" s="1">
        <v>1.0</v>
      </c>
      <c r="D9" s="1">
        <v>86.0</v>
      </c>
      <c r="E9" s="1">
        <v>-84.0</v>
      </c>
      <c r="F9" s="1">
        <v>-46.0</v>
      </c>
      <c r="G9" s="1">
        <v>4.0</v>
      </c>
      <c r="H9" s="1">
        <v>1.0</v>
      </c>
      <c r="I9" s="1">
        <v>-2.0</v>
      </c>
      <c r="J9" s="1">
        <v>-2.0</v>
      </c>
      <c r="K9" s="1">
        <v>-68.0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1.0</v>
      </c>
      <c r="E10" s="1">
        <v>-1.0</v>
      </c>
      <c r="F10" s="1">
        <v>-53.0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-11.0</v>
      </c>
      <c r="C11" s="1">
        <v>-18.0</v>
      </c>
      <c r="D11" s="1">
        <v>17.0</v>
      </c>
      <c r="E11" s="1">
        <v>40.0</v>
      </c>
      <c r="F11" s="1">
        <v>-14.0</v>
      </c>
      <c r="G11" s="1">
        <v>-14.0</v>
      </c>
      <c r="H11" s="1">
        <v>3.0</v>
      </c>
      <c r="I11" s="1">
        <v>3.0</v>
      </c>
      <c r="J11" s="1">
        <v>-44.0</v>
      </c>
      <c r="K11" s="1">
        <v>46.0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-9.0</v>
      </c>
      <c r="C12" s="1">
        <v>-8.0</v>
      </c>
      <c r="D12" s="1">
        <v>-12.0</v>
      </c>
      <c r="E12" s="1">
        <v>-12.0</v>
      </c>
      <c r="F12" s="1">
        <v>-9.0</v>
      </c>
      <c r="G12" s="1">
        <v>-14.0</v>
      </c>
      <c r="H12" s="1">
        <v>-26.0</v>
      </c>
      <c r="I12" s="1">
        <v>-32.0</v>
      </c>
      <c r="J12" s="1">
        <v>-18.0</v>
      </c>
      <c r="K12" s="1">
        <v>-6.0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-77.0</v>
      </c>
      <c r="C13" s="1">
        <v>-15.0</v>
      </c>
      <c r="D13" s="1">
        <v>-1.0</v>
      </c>
      <c r="E13" s="1">
        <v>-1.0</v>
      </c>
      <c r="F13" s="1">
        <v>-9.0</v>
      </c>
      <c r="G13" s="1">
        <v>-1.0</v>
      </c>
      <c r="H13" s="1">
        <v>-4.0</v>
      </c>
      <c r="I13" s="1">
        <v>-1.0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1.0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-8.0</v>
      </c>
      <c r="C15" s="1">
        <v>-10.0</v>
      </c>
      <c r="D15" s="1">
        <v>6.0</v>
      </c>
      <c r="E15" s="1">
        <v>6.0</v>
      </c>
      <c r="F15" s="1">
        <v>-59.0</v>
      </c>
      <c r="G15" s="1">
        <v>6.0</v>
      </c>
      <c r="H15" s="1">
        <v>16.0</v>
      </c>
      <c r="I15" s="1">
        <v>11.0</v>
      </c>
      <c r="J15" s="1">
        <v>17.0</v>
      </c>
      <c r="K15" s="1">
        <v>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-9.0</v>
      </c>
      <c r="C17" s="1">
        <v>-11.0</v>
      </c>
      <c r="D17" s="1">
        <v>6.0</v>
      </c>
      <c r="E17" s="1">
        <v>6.0</v>
      </c>
      <c r="F17" s="1">
        <v>-60.0</v>
      </c>
      <c r="G17" s="1">
        <v>6.0</v>
      </c>
      <c r="H17" s="1">
        <v>16.0</v>
      </c>
      <c r="I17" s="1">
        <v>11.0</v>
      </c>
      <c r="J17" s="1">
        <v>17.0</v>
      </c>
      <c r="K17" s="1">
        <v>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41.0</v>
      </c>
      <c r="C18" s="1">
        <v>0.0</v>
      </c>
      <c r="D18" s="1">
        <v>4.0</v>
      </c>
      <c r="E18" s="1">
        <v>15.0</v>
      </c>
      <c r="F18" s="1">
        <v>80.0</v>
      </c>
      <c r="G18" s="1">
        <v>14.0</v>
      </c>
      <c r="H18" s="1">
        <v>76.0</v>
      </c>
      <c r="I18" s="1">
        <v>17.0</v>
      </c>
      <c r="J18" s="1">
        <v>7.0</v>
      </c>
      <c r="K18" s="1">
        <v>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41.0</v>
      </c>
      <c r="C19" s="1">
        <v>0.0</v>
      </c>
      <c r="D19" s="1">
        <v>4.0</v>
      </c>
      <c r="E19" s="1">
        <v>15.0</v>
      </c>
      <c r="F19" s="1">
        <v>80.0</v>
      </c>
      <c r="G19" s="1">
        <v>14.0</v>
      </c>
      <c r="H19" s="1">
        <v>76.0</v>
      </c>
      <c r="I19" s="1">
        <v>17.0</v>
      </c>
      <c r="J19" s="1">
        <v>7.0</v>
      </c>
      <c r="K19" s="1">
        <v>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23.0</v>
      </c>
      <c r="C20" s="1">
        <v>-19.0</v>
      </c>
      <c r="D20" s="1">
        <v>-1.0</v>
      </c>
      <c r="E20" s="1">
        <v>9.0</v>
      </c>
      <c r="F20" s="1">
        <v>11.0</v>
      </c>
      <c r="G20" s="1">
        <v>-8.0</v>
      </c>
      <c r="H20" s="1">
        <v>-8.0</v>
      </c>
      <c r="I20" s="1">
        <v>-4.0</v>
      </c>
      <c r="J20" s="1">
        <v>-86.0</v>
      </c>
      <c r="K20" s="1">
        <v>84.0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10.0</v>
      </c>
      <c r="E22" s="1">
        <v>0.0</v>
      </c>
      <c r="F22" s="1">
        <v>7.0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-6.0</v>
      </c>
      <c r="C23" s="1">
        <v>-4.0</v>
      </c>
      <c r="D23" s="1">
        <v>-6.0</v>
      </c>
      <c r="E23" s="1">
        <v>-6.0</v>
      </c>
      <c r="F23" s="1">
        <v>-5.0</v>
      </c>
      <c r="G23" s="1">
        <v>-8.0</v>
      </c>
      <c r="H23" s="1">
        <v>-15.0</v>
      </c>
      <c r="I23" s="1">
        <v>-21.0</v>
      </c>
      <c r="J23" s="1">
        <v>-12.0</v>
      </c>
      <c r="K23" s="1">
        <v>-3.0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-6.0</v>
      </c>
      <c r="C24" s="1">
        <v>-4.0</v>
      </c>
      <c r="D24" s="1">
        <v>-6.0</v>
      </c>
      <c r="E24" s="1">
        <v>-6.0</v>
      </c>
      <c r="F24" s="1">
        <v>-5.0</v>
      </c>
      <c r="G24" s="1">
        <v>-8.0</v>
      </c>
      <c r="H24" s="1">
        <v>-15.0</v>
      </c>
      <c r="I24" s="1">
        <v>-21.0</v>
      </c>
      <c r="J24" s="1">
        <v>-12.0</v>
      </c>
      <c r="K24" s="1">
        <v>-3.0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72.0</v>
      </c>
      <c r="C25" s="1">
        <v>-1.0</v>
      </c>
      <c r="D25" s="1">
        <v>-2.0</v>
      </c>
      <c r="E25" s="1">
        <v>60.0</v>
      </c>
      <c r="F25" s="1">
        <v>1.0</v>
      </c>
      <c r="G25" s="1">
        <v>-3.0</v>
      </c>
      <c r="H25" s="1">
        <v>-88.0</v>
      </c>
      <c r="I25" s="1">
        <v>2.0</v>
      </c>
      <c r="J25" s="1">
        <v>2.0</v>
      </c>
      <c r="K25" s="1">
        <v>-12.0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23.0</v>
      </c>
      <c r="C3" s="1">
        <v>4.0</v>
      </c>
      <c r="D3" s="1">
        <v>3.0</v>
      </c>
      <c r="E3" s="1">
        <v>13.0</v>
      </c>
      <c r="F3" s="1">
        <v>24.0</v>
      </c>
      <c r="G3" s="1">
        <v>15.0</v>
      </c>
      <c r="H3" s="1">
        <v>6.0</v>
      </c>
      <c r="I3" s="1">
        <v>2.0</v>
      </c>
      <c r="J3" s="1">
        <v>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8.0</v>
      </c>
      <c r="C4" s="1">
        <v>18.0</v>
      </c>
      <c r="D4" s="1">
        <v>12.0</v>
      </c>
      <c r="E4" s="1">
        <v>5.0</v>
      </c>
      <c r="F4" s="1">
        <v>66.0</v>
      </c>
      <c r="G4" s="1">
        <v>59.0</v>
      </c>
      <c r="H4" s="1">
        <v>43.0</v>
      </c>
      <c r="I4" s="1">
        <v>31.0</v>
      </c>
      <c r="J4" s="1">
        <v>11.0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31.0</v>
      </c>
      <c r="C5" s="1">
        <v>23.0</v>
      </c>
      <c r="D5" s="1">
        <v>15.0</v>
      </c>
      <c r="E5" s="1">
        <v>19.0</v>
      </c>
      <c r="F5" s="1">
        <v>90.0</v>
      </c>
      <c r="G5" s="1">
        <v>75.0</v>
      </c>
      <c r="H5" s="1">
        <v>50.0</v>
      </c>
      <c r="I5" s="1">
        <v>34.0</v>
      </c>
      <c r="J5" s="1">
        <v>13.0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6.0</v>
      </c>
      <c r="C6" s="1">
        <v>10.0</v>
      </c>
      <c r="D6" s="1">
        <v>3.0</v>
      </c>
      <c r="E6" s="1">
        <v>5.0</v>
      </c>
      <c r="F6" s="1">
        <v>5.0</v>
      </c>
      <c r="G6" s="1">
        <v>22.0</v>
      </c>
      <c r="H6" s="1">
        <v>6.0</v>
      </c>
      <c r="I6" s="1">
        <v>7.0</v>
      </c>
      <c r="J6" s="1">
        <v>12.0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6.0</v>
      </c>
      <c r="C7" s="1">
        <v>10.0</v>
      </c>
      <c r="D7" s="1">
        <v>3.0</v>
      </c>
      <c r="E7" s="1">
        <v>5.0</v>
      </c>
      <c r="F7" s="1">
        <v>5.0</v>
      </c>
      <c r="G7" s="1">
        <v>22.0</v>
      </c>
      <c r="H7" s="1">
        <v>6.0</v>
      </c>
      <c r="I7" s="1">
        <v>7.0</v>
      </c>
      <c r="J7" s="1">
        <v>12.0</v>
      </c>
      <c r="K7" s="1">
        <v>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10.0</v>
      </c>
      <c r="C8" s="1">
        <v>27.0</v>
      </c>
      <c r="D8" s="1">
        <v>25.0</v>
      </c>
      <c r="E8" s="1">
        <v>10.0</v>
      </c>
      <c r="F8" s="1">
        <v>16.0</v>
      </c>
      <c r="G8" s="1">
        <v>60.0</v>
      </c>
      <c r="H8" s="1">
        <v>74.0</v>
      </c>
      <c r="I8" s="1">
        <v>1.0</v>
      </c>
      <c r="J8" s="1">
        <v>70.0</v>
      </c>
      <c r="K8" s="1">
        <v>31.0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11.0</v>
      </c>
      <c r="H9" s="1">
        <v>11.0</v>
      </c>
      <c r="I9" s="1">
        <v>11.0</v>
      </c>
      <c r="J9" s="1">
        <v>11.0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32.0</v>
      </c>
      <c r="C10" s="1">
        <v>23.0</v>
      </c>
      <c r="D10" s="1">
        <v>15.0</v>
      </c>
      <c r="E10" s="1">
        <v>19.0</v>
      </c>
      <c r="F10" s="1">
        <v>90.0</v>
      </c>
      <c r="G10" s="1">
        <v>76.0</v>
      </c>
      <c r="H10" s="1">
        <v>51.0</v>
      </c>
      <c r="I10" s="1">
        <v>36.0</v>
      </c>
      <c r="J10" s="1">
        <v>14.0</v>
      </c>
      <c r="K10" s="1">
        <v>13.0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80.0</v>
      </c>
      <c r="C11" s="1">
        <v>95.0</v>
      </c>
      <c r="D11" s="1">
        <v>96.0</v>
      </c>
      <c r="E11" s="1">
        <v>97.0</v>
      </c>
      <c r="F11" s="1">
        <v>1.0</v>
      </c>
      <c r="G11" s="1">
        <v>1.0</v>
      </c>
      <c r="H11" s="1">
        <v>1.0</v>
      </c>
      <c r="I11" s="1">
        <v>1.0</v>
      </c>
      <c r="J11" s="1">
        <v>1.0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-2.0</v>
      </c>
      <c r="C12" s="1">
        <v>-7.0</v>
      </c>
      <c r="D12" s="1">
        <v>-24.0</v>
      </c>
      <c r="E12" s="1">
        <v>-48.0</v>
      </c>
      <c r="F12" s="1">
        <v>-87.0</v>
      </c>
      <c r="G12" s="1">
        <v>-90.0</v>
      </c>
      <c r="H12" s="1">
        <v>-91.0</v>
      </c>
      <c r="I12" s="1">
        <v>-95.0</v>
      </c>
      <c r="J12" s="1">
        <v>-98.0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77.0</v>
      </c>
      <c r="C13" s="1">
        <v>88.0</v>
      </c>
      <c r="D13" s="1">
        <v>71.0</v>
      </c>
      <c r="E13" s="1">
        <v>49.0</v>
      </c>
      <c r="F13" s="1">
        <v>19.0</v>
      </c>
      <c r="G13" s="1">
        <v>70.0</v>
      </c>
      <c r="H13" s="1">
        <v>57.0</v>
      </c>
      <c r="I13" s="1">
        <v>55.0</v>
      </c>
      <c r="J13" s="1">
        <v>33.0</v>
      </c>
      <c r="K13" s="1">
        <v>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1.0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32.0</v>
      </c>
      <c r="C15" s="1">
        <v>24.0</v>
      </c>
      <c r="D15" s="1">
        <v>16.0</v>
      </c>
      <c r="E15" s="1">
        <v>19.0</v>
      </c>
      <c r="F15" s="1">
        <v>90.0</v>
      </c>
      <c r="G15" s="1">
        <v>77.0</v>
      </c>
      <c r="H15" s="1">
        <v>52.0</v>
      </c>
      <c r="I15" s="1">
        <v>36.0</v>
      </c>
      <c r="J15" s="1">
        <v>16.0</v>
      </c>
      <c r="K15" s="1">
        <v>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87.0</v>
      </c>
      <c r="C17" s="1">
        <v>2.0</v>
      </c>
      <c r="D17" s="1">
        <v>3.0</v>
      </c>
      <c r="E17" s="1">
        <v>2.0</v>
      </c>
      <c r="F17" s="1">
        <v>1.0</v>
      </c>
      <c r="G17" s="1">
        <v>6.0</v>
      </c>
      <c r="H17" s="1">
        <v>7.0</v>
      </c>
      <c r="I17" s="1">
        <v>4.0</v>
      </c>
      <c r="J17" s="1">
        <v>2.0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24.0</v>
      </c>
      <c r="C18" s="1">
        <v>28.0</v>
      </c>
      <c r="D18" s="1">
        <v>36.0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18.0</v>
      </c>
      <c r="H19" s="1">
        <v>20.0</v>
      </c>
      <c r="I19" s="1">
        <v>20.0</v>
      </c>
      <c r="J19" s="1">
        <v>17.0</v>
      </c>
      <c r="K19" s="1">
        <v>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0.0</v>
      </c>
      <c r="C20" s="1">
        <v>0.0</v>
      </c>
      <c r="D20" s="1">
        <v>1.0</v>
      </c>
      <c r="E20" s="1">
        <v>53.0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0.0</v>
      </c>
      <c r="C21" s="1">
        <v>0.0</v>
      </c>
      <c r="D21" s="1">
        <v>0.0</v>
      </c>
      <c r="E21" s="1">
        <v>1.0</v>
      </c>
      <c r="F21" s="1">
        <v>89.0</v>
      </c>
      <c r="G21" s="1">
        <v>75.0</v>
      </c>
      <c r="H21" s="1">
        <v>76.0</v>
      </c>
      <c r="I21" s="1">
        <v>80.0</v>
      </c>
      <c r="J21" s="1">
        <v>36.0</v>
      </c>
      <c r="K21" s="1">
        <v>83.0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1.0</v>
      </c>
      <c r="C22" s="1">
        <v>2.0</v>
      </c>
      <c r="D22" s="1">
        <v>4.0</v>
      </c>
      <c r="E22" s="1">
        <v>3.0</v>
      </c>
      <c r="F22" s="1">
        <v>2.0</v>
      </c>
      <c r="G22" s="1">
        <v>6.0</v>
      </c>
      <c r="H22" s="1">
        <v>8.0</v>
      </c>
      <c r="I22" s="1">
        <v>5.0</v>
      </c>
      <c r="J22" s="1">
        <v>3.0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35.0</v>
      </c>
      <c r="H23" s="1">
        <v>21.0</v>
      </c>
      <c r="I23" s="1">
        <v>22.0</v>
      </c>
      <c r="J23" s="1">
        <v>4.0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0.0</v>
      </c>
      <c r="C24" s="1">
        <v>0.0</v>
      </c>
      <c r="D24" s="1">
        <v>52.0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40.0</v>
      </c>
      <c r="C25" s="1">
        <v>17.0</v>
      </c>
      <c r="D25" s="1">
        <v>26.0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1.0</v>
      </c>
      <c r="C26" s="1">
        <v>2.0</v>
      </c>
      <c r="D26" s="1">
        <v>5.0</v>
      </c>
      <c r="E26" s="1">
        <v>3.0</v>
      </c>
      <c r="F26" s="1">
        <v>2.0</v>
      </c>
      <c r="G26" s="1">
        <v>7.0</v>
      </c>
      <c r="H26" s="1">
        <v>8.0</v>
      </c>
      <c r="I26" s="1">
        <v>6.0</v>
      </c>
      <c r="J26" s="1">
        <v>3.0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3.0</v>
      </c>
      <c r="C27" s="1">
        <v>3.0</v>
      </c>
      <c r="D27" s="1">
        <v>3.0</v>
      </c>
      <c r="E27" s="1">
        <v>4.0</v>
      </c>
      <c r="F27" s="1">
        <v>5.0</v>
      </c>
      <c r="G27" s="1">
        <v>5.0</v>
      </c>
      <c r="H27" s="1">
        <v>5.0</v>
      </c>
      <c r="I27" s="1">
        <v>7.0</v>
      </c>
      <c r="J27" s="1">
        <v>7.0</v>
      </c>
      <c r="K27" s="1">
        <v>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68.0</v>
      </c>
      <c r="C28" s="1">
        <v>69.0</v>
      </c>
      <c r="D28" s="1">
        <v>75.0</v>
      </c>
      <c r="E28" s="1">
        <v>92.0</v>
      </c>
      <c r="F28" s="1">
        <v>174.0</v>
      </c>
      <c r="G28" s="1">
        <v>177.0</v>
      </c>
      <c r="H28" s="1">
        <v>180.0</v>
      </c>
      <c r="I28" s="1">
        <v>199.0</v>
      </c>
      <c r="J28" s="1">
        <v>200.0</v>
      </c>
      <c r="K28" s="1">
        <v>207.0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-36.0</v>
      </c>
      <c r="C29" s="1">
        <v>-47.0</v>
      </c>
      <c r="D29" s="1">
        <v>-64.0</v>
      </c>
      <c r="E29" s="1">
        <v>-76.0</v>
      </c>
      <c r="F29" s="1">
        <v>-86.0</v>
      </c>
      <c r="G29" s="1">
        <v>-107.0</v>
      </c>
      <c r="H29" s="1">
        <v>-136.0</v>
      </c>
      <c r="I29" s="1">
        <v>-168.0</v>
      </c>
      <c r="J29" s="1">
        <v>-186.0</v>
      </c>
      <c r="K29" s="1">
        <v>-193.0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0.0</v>
      </c>
      <c r="C30" s="1">
        <v>-20.0</v>
      </c>
      <c r="D30" s="1">
        <v>-8.0</v>
      </c>
      <c r="E30" s="1">
        <v>0.0</v>
      </c>
      <c r="F30" s="1">
        <v>-1.0</v>
      </c>
      <c r="G30" s="1">
        <v>3.0</v>
      </c>
      <c r="H30" s="1">
        <v>27.0</v>
      </c>
      <c r="I30" s="1">
        <v>-17.0</v>
      </c>
      <c r="J30" s="1">
        <v>-74.0</v>
      </c>
      <c r="K30" s="1">
        <v>-45.0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31.0</v>
      </c>
      <c r="C31" s="1">
        <v>21.0</v>
      </c>
      <c r="D31" s="1">
        <v>11.0</v>
      </c>
      <c r="E31" s="1">
        <v>15.0</v>
      </c>
      <c r="F31" s="1">
        <v>87.0</v>
      </c>
      <c r="G31" s="1">
        <v>69.0</v>
      </c>
      <c r="H31" s="1">
        <v>44.0</v>
      </c>
      <c r="I31" s="1">
        <v>30.0</v>
      </c>
      <c r="J31" s="1">
        <v>13.0</v>
      </c>
      <c r="K31" s="1">
        <v>13.0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31.0</v>
      </c>
      <c r="C32" s="1">
        <v>21.0</v>
      </c>
      <c r="D32" s="1">
        <v>11.0</v>
      </c>
      <c r="E32" s="1">
        <v>15.0</v>
      </c>
      <c r="F32" s="1">
        <v>87.0</v>
      </c>
      <c r="G32" s="1">
        <v>69.0</v>
      </c>
      <c r="H32" s="1">
        <v>44.0</v>
      </c>
      <c r="I32" s="1">
        <v>30.0</v>
      </c>
      <c r="J32" s="1">
        <v>13.0</v>
      </c>
      <c r="K32" s="1">
        <v>13.0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32.0</v>
      </c>
      <c r="C33" s="1">
        <v>24.0</v>
      </c>
      <c r="D33" s="1">
        <v>16.0</v>
      </c>
      <c r="E33" s="1">
        <v>19.0</v>
      </c>
      <c r="F33" s="1">
        <v>90.0</v>
      </c>
      <c r="G33" s="1">
        <v>77.0</v>
      </c>
      <c r="H33" s="1">
        <v>52.0</v>
      </c>
      <c r="I33" s="1">
        <v>36.0</v>
      </c>
      <c r="J33" s="1">
        <v>16.0</v>
      </c>
      <c r="K33" s="1">
        <v>16.0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6.0</v>
      </c>
      <c r="C35" s="1">
        <v>6.0</v>
      </c>
      <c r="D35" s="1">
        <v>6.0</v>
      </c>
      <c r="E35" s="1">
        <v>8.0</v>
      </c>
      <c r="F35" s="1">
        <v>11.0</v>
      </c>
      <c r="G35" s="1">
        <v>11.0</v>
      </c>
      <c r="H35" s="1">
        <v>13.0</v>
      </c>
      <c r="I35" s="1">
        <v>13.0</v>
      </c>
      <c r="J35" s="1">
        <v>14.0</v>
      </c>
      <c r="K35" s="1">
        <v>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6.0</v>
      </c>
      <c r="C36" s="1">
        <v>6.0</v>
      </c>
      <c r="D36" s="1">
        <v>6.0</v>
      </c>
      <c r="E36" s="1">
        <v>8.0</v>
      </c>
      <c r="F36" s="1">
        <v>11.0</v>
      </c>
      <c r="G36" s="1">
        <v>11.0</v>
      </c>
      <c r="H36" s="1">
        <v>11.0</v>
      </c>
      <c r="I36" s="1">
        <v>13.0</v>
      </c>
      <c r="J36" s="1">
        <v>14.0</v>
      </c>
      <c r="K36" s="1">
        <v>42.0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 t="s">
        <v>85</v>
      </c>
      <c r="C37" s="1" t="s">
        <v>86</v>
      </c>
      <c r="D37" s="1" t="s">
        <v>87</v>
      </c>
      <c r="E37" s="1" t="s">
        <v>88</v>
      </c>
      <c r="F37" s="1" t="s">
        <v>89</v>
      </c>
      <c r="G37" s="1" t="s">
        <v>90</v>
      </c>
      <c r="H37" s="1" t="s">
        <v>91</v>
      </c>
      <c r="I37" s="1" t="s">
        <v>92</v>
      </c>
      <c r="J37" s="1" t="s">
        <v>93</v>
      </c>
      <c r="K37" s="1" t="s">
        <v>94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31.0</v>
      </c>
      <c r="C38" s="1">
        <v>21.0</v>
      </c>
      <c r="D38" s="1">
        <v>11.0</v>
      </c>
      <c r="E38" s="1">
        <v>15.0</v>
      </c>
      <c r="F38" s="1">
        <v>87.0</v>
      </c>
      <c r="G38" s="1">
        <v>69.0</v>
      </c>
      <c r="H38" s="1">
        <v>44.0</v>
      </c>
      <c r="I38" s="1">
        <v>30.0</v>
      </c>
      <c r="J38" s="1">
        <v>13.0</v>
      </c>
      <c r="K38" s="1">
        <v>13.0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 t="s">
        <v>85</v>
      </c>
      <c r="C39" s="1" t="s">
        <v>86</v>
      </c>
      <c r="D39" s="1" t="s">
        <v>87</v>
      </c>
      <c r="E39" s="1" t="s">
        <v>88</v>
      </c>
      <c r="F39" s="1" t="s">
        <v>89</v>
      </c>
      <c r="G39" s="1" t="s">
        <v>90</v>
      </c>
      <c r="H39" s="1" t="s">
        <v>91</v>
      </c>
      <c r="I39" s="1" t="s">
        <v>92</v>
      </c>
      <c r="J39" s="1" t="s">
        <v>93</v>
      </c>
      <c r="K39" s="1" t="s">
        <v>94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 t="s">
        <v>98</v>
      </c>
      <c r="C40" s="1" t="s">
        <v>98</v>
      </c>
      <c r="D40" s="1" t="s">
        <v>98</v>
      </c>
      <c r="E40" s="1" t="s">
        <v>98</v>
      </c>
      <c r="F40" s="1" t="s">
        <v>98</v>
      </c>
      <c r="G40" s="1">
        <v>53.0</v>
      </c>
      <c r="H40" s="1">
        <v>41.0</v>
      </c>
      <c r="I40" s="1">
        <v>43.0</v>
      </c>
      <c r="J40" s="1">
        <v>21.0</v>
      </c>
      <c r="K40" s="1">
        <v>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-31.0</v>
      </c>
      <c r="C41" s="1">
        <v>-23.0</v>
      </c>
      <c r="D41" s="1">
        <v>-15.0</v>
      </c>
      <c r="E41" s="1">
        <v>-19.0</v>
      </c>
      <c r="F41" s="1">
        <v>-90.0</v>
      </c>
      <c r="G41" s="1">
        <v>-74.0</v>
      </c>
      <c r="H41" s="1">
        <v>-50.0</v>
      </c>
      <c r="I41" s="1">
        <v>-34.0</v>
      </c>
      <c r="J41" s="1">
        <v>-13.0</v>
      </c>
      <c r="K41" s="1">
        <v>-12.0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3.0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1">
        <v>3.0</v>
      </c>
      <c r="I44" s="1">
        <v>3.0</v>
      </c>
      <c r="J44" s="1">
        <v>3.0</v>
      </c>
      <c r="K44" s="1">
        <v>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75.0</v>
      </c>
      <c r="C45" s="1">
        <v>78.0</v>
      </c>
      <c r="D45" s="1">
        <v>77.0</v>
      </c>
      <c r="E45" s="1">
        <v>77.0</v>
      </c>
      <c r="F45" s="1">
        <v>79.0</v>
      </c>
      <c r="G45" s="1">
        <v>79.0</v>
      </c>
      <c r="H45" s="1">
        <v>79.0</v>
      </c>
      <c r="I45" s="1">
        <v>79.0</v>
      </c>
      <c r="J45" s="1">
        <v>79.0</v>
      </c>
      <c r="K45" s="1">
        <v>79.0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11.0</v>
      </c>
      <c r="C46" s="1">
        <v>11.0</v>
      </c>
      <c r="D46" s="1">
        <v>14.0</v>
      </c>
      <c r="E46" s="1">
        <v>13.0</v>
      </c>
      <c r="F46" s="1">
        <v>17.0</v>
      </c>
      <c r="G46" s="1">
        <v>17.0</v>
      </c>
      <c r="H46" s="1">
        <v>18.0</v>
      </c>
      <c r="I46" s="1">
        <v>19.0</v>
      </c>
      <c r="J46" s="1">
        <v>4.0</v>
      </c>
      <c r="K46" s="1">
        <v>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2.0</v>
      </c>
      <c r="C47" s="1">
        <v>4.0</v>
      </c>
      <c r="D47" s="1">
        <v>2.0</v>
      </c>
      <c r="E47" s="1">
        <v>4.0</v>
      </c>
      <c r="F47" s="1">
        <v>4.0</v>
      </c>
      <c r="G47" s="1">
        <v>4.0</v>
      </c>
      <c r="H47" s="1">
        <v>6.0</v>
      </c>
      <c r="I47" s="1">
        <v>5.0</v>
      </c>
      <c r="J47" s="1">
        <v>6.0</v>
      </c>
      <c r="K47" s="1">
        <v>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1">
        <v>0.0</v>
      </c>
      <c r="C2" s="1">
        <v>0.0</v>
      </c>
      <c r="D2" s="1">
        <v>46.0</v>
      </c>
      <c r="E2" s="1">
        <v>1.0</v>
      </c>
      <c r="F2" s="1">
        <v>2.0</v>
      </c>
      <c r="G2" s="1">
        <v>0.0</v>
      </c>
      <c r="H2" s="1">
        <v>0.0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0.0</v>
      </c>
      <c r="C3" s="1">
        <v>0.0</v>
      </c>
      <c r="D3" s="1">
        <v>46.0</v>
      </c>
      <c r="E3" s="1">
        <v>1.0</v>
      </c>
      <c r="F3" s="1">
        <v>2.0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108</v>
      </c>
      <c r="B4" s="1">
        <v>0.0</v>
      </c>
      <c r="C4" s="1">
        <v>0.0</v>
      </c>
      <c r="D4" s="1">
        <v>46.0</v>
      </c>
      <c r="E4" s="1">
        <v>1.0</v>
      </c>
      <c r="F4" s="1">
        <v>2.0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</v>
      </c>
      <c r="B5" s="1">
        <v>2.0</v>
      </c>
      <c r="C5" s="1">
        <v>3.0</v>
      </c>
      <c r="D5" s="1">
        <v>3.0</v>
      </c>
      <c r="E5" s="1">
        <v>3.0</v>
      </c>
      <c r="F5" s="1">
        <v>4.0</v>
      </c>
      <c r="G5" s="1">
        <v>4.0</v>
      </c>
      <c r="H5" s="1">
        <v>4.0</v>
      </c>
      <c r="I5" s="1">
        <v>5.0</v>
      </c>
      <c r="J5" s="1">
        <v>4.0</v>
      </c>
      <c r="K5" s="1">
        <v>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</v>
      </c>
      <c r="B6" s="1">
        <v>6.0</v>
      </c>
      <c r="C6" s="1">
        <v>7.0</v>
      </c>
      <c r="D6" s="1">
        <v>14.0</v>
      </c>
      <c r="E6" s="1">
        <v>9.0</v>
      </c>
      <c r="F6" s="1">
        <v>8.0</v>
      </c>
      <c r="G6" s="1">
        <v>18.0</v>
      </c>
      <c r="H6" s="1">
        <v>26.0</v>
      </c>
      <c r="I6" s="1">
        <v>27.0</v>
      </c>
      <c r="J6" s="1">
        <v>13.0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>
        <v>9.0</v>
      </c>
      <c r="C7" s="1">
        <v>10.0</v>
      </c>
      <c r="D7" s="1">
        <v>17.0</v>
      </c>
      <c r="E7" s="1">
        <v>13.0</v>
      </c>
      <c r="F7" s="1">
        <v>12.0</v>
      </c>
      <c r="G7" s="1">
        <v>22.0</v>
      </c>
      <c r="H7" s="1">
        <v>30.0</v>
      </c>
      <c r="I7" s="1">
        <v>32.0</v>
      </c>
      <c r="J7" s="1">
        <v>17.0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112</v>
      </c>
      <c r="B8" s="1">
        <v>-9.0</v>
      </c>
      <c r="C8" s="1">
        <v>-10.0</v>
      </c>
      <c r="D8" s="1">
        <v>-16.0</v>
      </c>
      <c r="E8" s="1">
        <v>-12.0</v>
      </c>
      <c r="F8" s="1">
        <v>-10.0</v>
      </c>
      <c r="G8" s="1">
        <v>-22.0</v>
      </c>
      <c r="H8" s="1">
        <v>-30.0</v>
      </c>
      <c r="I8" s="1">
        <v>-32.0</v>
      </c>
      <c r="J8" s="1">
        <v>-17.0</v>
      </c>
      <c r="K8" s="1">
        <v>-7.0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113</v>
      </c>
      <c r="B9" s="1">
        <v>4.0</v>
      </c>
      <c r="C9" s="1">
        <v>25.0</v>
      </c>
      <c r="D9" s="1">
        <v>26.0</v>
      </c>
      <c r="E9" s="1">
        <v>20.0</v>
      </c>
      <c r="F9" s="1">
        <v>95.0</v>
      </c>
      <c r="G9" s="1">
        <v>1.0</v>
      </c>
      <c r="H9" s="1">
        <v>1.0</v>
      </c>
      <c r="I9" s="1">
        <v>56.0</v>
      </c>
      <c r="J9" s="1">
        <v>29.0</v>
      </c>
      <c r="K9" s="1">
        <v>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114</v>
      </c>
      <c r="B10" s="1">
        <v>4.0</v>
      </c>
      <c r="C10" s="1">
        <v>25.0</v>
      </c>
      <c r="D10" s="1">
        <v>26.0</v>
      </c>
      <c r="E10" s="1">
        <v>20.0</v>
      </c>
      <c r="F10" s="1">
        <v>95.0</v>
      </c>
      <c r="G10" s="1">
        <v>1.0</v>
      </c>
      <c r="H10" s="1">
        <v>1.0</v>
      </c>
      <c r="I10" s="1">
        <v>56.0</v>
      </c>
      <c r="J10" s="1">
        <v>29.0</v>
      </c>
      <c r="K10" s="1">
        <v>37.0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-11.0</v>
      </c>
      <c r="H11" s="1">
        <v>-11.0</v>
      </c>
      <c r="I11" s="1">
        <v>-2.0</v>
      </c>
      <c r="J11" s="1">
        <v>3.0</v>
      </c>
      <c r="K11" s="1">
        <v>-3.0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116</v>
      </c>
      <c r="B12" s="1">
        <v>0.0</v>
      </c>
      <c r="C12" s="1">
        <v>0.0</v>
      </c>
      <c r="D12" s="1">
        <v>0.0</v>
      </c>
      <c r="E12" s="1">
        <v>0.0</v>
      </c>
      <c r="F12" s="1">
        <v>-4.0</v>
      </c>
      <c r="G12" s="1">
        <v>-3.0</v>
      </c>
      <c r="H12" s="1">
        <v>-3.0</v>
      </c>
      <c r="I12" s="1">
        <v>-4.0</v>
      </c>
      <c r="J12" s="1">
        <v>-2.0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117</v>
      </c>
      <c r="B13" s="1">
        <v>-9.0</v>
      </c>
      <c r="C13" s="1">
        <v>-10.0</v>
      </c>
      <c r="D13" s="1">
        <v>-16.0</v>
      </c>
      <c r="E13" s="1">
        <v>-12.0</v>
      </c>
      <c r="F13" s="1">
        <v>-9.0</v>
      </c>
      <c r="G13" s="1">
        <v>-20.0</v>
      </c>
      <c r="H13" s="1">
        <v>-29.0</v>
      </c>
      <c r="I13" s="1">
        <v>-32.0</v>
      </c>
      <c r="J13" s="1">
        <v>-17.0</v>
      </c>
      <c r="K13" s="1">
        <v>-7.0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118</v>
      </c>
      <c r="B14" s="1">
        <v>0.0</v>
      </c>
      <c r="C14" s="1">
        <v>0.0</v>
      </c>
      <c r="D14" s="1">
        <v>-23.0</v>
      </c>
      <c r="E14" s="1">
        <v>-14.0</v>
      </c>
      <c r="F14" s="1">
        <v>1.0</v>
      </c>
      <c r="G14" s="1">
        <v>10.0</v>
      </c>
      <c r="H14" s="1">
        <v>39.0</v>
      </c>
      <c r="I14" s="1">
        <v>-8.0</v>
      </c>
      <c r="J14" s="1">
        <v>-52.0</v>
      </c>
      <c r="K14" s="1">
        <v>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119</v>
      </c>
      <c r="B15" s="1">
        <v>-9.0</v>
      </c>
      <c r="C15" s="1">
        <v>-10.0</v>
      </c>
      <c r="D15" s="1">
        <v>-16.0</v>
      </c>
      <c r="E15" s="1">
        <v>-12.0</v>
      </c>
      <c r="F15" s="1">
        <v>-9.0</v>
      </c>
      <c r="G15" s="1">
        <v>-20.0</v>
      </c>
      <c r="H15" s="1">
        <v>-28.0</v>
      </c>
      <c r="I15" s="1">
        <v>-32.0</v>
      </c>
      <c r="J15" s="1">
        <v>-17.0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</v>
      </c>
      <c r="B16" s="1">
        <v>0.0</v>
      </c>
      <c r="C16" s="1">
        <v>0.0</v>
      </c>
      <c r="D16" s="1">
        <v>10.0</v>
      </c>
      <c r="E16" s="1">
        <v>0.0</v>
      </c>
      <c r="F16" s="1">
        <v>7.0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</v>
      </c>
      <c r="B17" s="1">
        <v>-9.0</v>
      </c>
      <c r="C17" s="1">
        <v>-10.0</v>
      </c>
      <c r="D17" s="1">
        <v>-16.0</v>
      </c>
      <c r="E17" s="1">
        <v>-12.0</v>
      </c>
      <c r="F17" s="1">
        <v>-9.0</v>
      </c>
      <c r="G17" s="1">
        <v>-20.0</v>
      </c>
      <c r="H17" s="1">
        <v>-28.0</v>
      </c>
      <c r="I17" s="1">
        <v>-32.0</v>
      </c>
      <c r="J17" s="1">
        <v>-17.0</v>
      </c>
      <c r="K17" s="1">
        <v>-6.0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122</v>
      </c>
      <c r="B18" s="1">
        <v>-9.0</v>
      </c>
      <c r="C18" s="1">
        <v>-10.0</v>
      </c>
      <c r="D18" s="1">
        <v>-16.0</v>
      </c>
      <c r="E18" s="1">
        <v>-12.0</v>
      </c>
      <c r="F18" s="1">
        <v>-9.0</v>
      </c>
      <c r="G18" s="1">
        <v>-20.0</v>
      </c>
      <c r="H18" s="1">
        <v>-28.0</v>
      </c>
      <c r="I18" s="1">
        <v>-32.0</v>
      </c>
      <c r="J18" s="1">
        <v>-17.0</v>
      </c>
      <c r="K18" s="1">
        <v>-6.0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>
        <v>-9.0</v>
      </c>
      <c r="C19" s="1">
        <v>-10.0</v>
      </c>
      <c r="D19" s="1">
        <v>-16.0</v>
      </c>
      <c r="E19" s="1">
        <v>-12.0</v>
      </c>
      <c r="F19" s="1">
        <v>-9.0</v>
      </c>
      <c r="G19" s="1">
        <v>-20.0</v>
      </c>
      <c r="H19" s="1">
        <v>-28.0</v>
      </c>
      <c r="I19" s="1">
        <v>-32.0</v>
      </c>
      <c r="J19" s="1">
        <v>-17.0</v>
      </c>
      <c r="K19" s="1">
        <v>-6.0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>
        <v>-9.0</v>
      </c>
      <c r="C20" s="1">
        <v>-10.0</v>
      </c>
      <c r="D20" s="1">
        <v>-16.0</v>
      </c>
      <c r="E20" s="1">
        <v>-12.0</v>
      </c>
      <c r="F20" s="1">
        <v>-9.0</v>
      </c>
      <c r="G20" s="1">
        <v>-20.0</v>
      </c>
      <c r="H20" s="1">
        <v>-28.0</v>
      </c>
      <c r="I20" s="1">
        <v>-32.0</v>
      </c>
      <c r="J20" s="1">
        <v>-17.0</v>
      </c>
      <c r="K20" s="1">
        <v>-6.0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1">
        <v>-9.0</v>
      </c>
      <c r="C21" s="1">
        <v>-10.0</v>
      </c>
      <c r="D21" s="1">
        <v>-16.0</v>
      </c>
      <c r="E21" s="1">
        <v>-12.0</v>
      </c>
      <c r="F21" s="1">
        <v>-9.0</v>
      </c>
      <c r="G21" s="1">
        <v>-20.0</v>
      </c>
      <c r="H21" s="1">
        <v>-28.0</v>
      </c>
      <c r="I21" s="1">
        <v>-32.0</v>
      </c>
      <c r="J21" s="1">
        <v>-17.0</v>
      </c>
      <c r="K21" s="1">
        <v>-6.0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128</v>
      </c>
      <c r="C23" s="1" t="s">
        <v>129</v>
      </c>
      <c r="D23" s="1" t="s">
        <v>130</v>
      </c>
      <c r="E23" s="1" t="s">
        <v>131</v>
      </c>
      <c r="F23" s="1" t="s">
        <v>132</v>
      </c>
      <c r="G23" s="1" t="s">
        <v>133</v>
      </c>
      <c r="H23" s="1" t="s">
        <v>134</v>
      </c>
      <c r="I23" s="1" t="s">
        <v>135</v>
      </c>
      <c r="J23" s="1" t="s">
        <v>136</v>
      </c>
      <c r="K23" s="1" t="s">
        <v>137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138</v>
      </c>
      <c r="B24" s="1" t="s">
        <v>128</v>
      </c>
      <c r="C24" s="1" t="s">
        <v>129</v>
      </c>
      <c r="D24" s="1" t="s">
        <v>130</v>
      </c>
      <c r="E24" s="1" t="s">
        <v>131</v>
      </c>
      <c r="F24" s="1" t="s">
        <v>132</v>
      </c>
      <c r="G24" s="1" t="s">
        <v>133</v>
      </c>
      <c r="H24" s="1" t="s">
        <v>134</v>
      </c>
      <c r="I24" s="1" t="s">
        <v>135</v>
      </c>
      <c r="J24" s="1" t="s">
        <v>136</v>
      </c>
      <c r="K24" s="1" t="s">
        <v>137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139</v>
      </c>
      <c r="B25" s="1">
        <v>5.0</v>
      </c>
      <c r="C25" s="1">
        <v>6.0</v>
      </c>
      <c r="D25" s="1">
        <v>6.0</v>
      </c>
      <c r="E25" s="1">
        <v>6.0</v>
      </c>
      <c r="F25" s="1">
        <v>10.0</v>
      </c>
      <c r="G25" s="1">
        <v>11.0</v>
      </c>
      <c r="H25" s="1">
        <v>11.0</v>
      </c>
      <c r="I25" s="1">
        <v>13.0</v>
      </c>
      <c r="J25" s="1">
        <v>14.0</v>
      </c>
      <c r="K25" s="1">
        <v>23.0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140</v>
      </c>
      <c r="B26" s="1" t="s">
        <v>128</v>
      </c>
      <c r="C26" s="1" t="s">
        <v>129</v>
      </c>
      <c r="D26" s="1" t="s">
        <v>130</v>
      </c>
      <c r="E26" s="1" t="s">
        <v>131</v>
      </c>
      <c r="F26" s="1" t="s">
        <v>132</v>
      </c>
      <c r="G26" s="1" t="s">
        <v>141</v>
      </c>
      <c r="H26" s="1" t="s">
        <v>134</v>
      </c>
      <c r="I26" s="1" t="s">
        <v>135</v>
      </c>
      <c r="J26" s="1" t="s">
        <v>136</v>
      </c>
      <c r="K26" s="1">
        <v>-30.0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142</v>
      </c>
      <c r="B27" s="1" t="s">
        <v>128</v>
      </c>
      <c r="C27" s="1" t="s">
        <v>129</v>
      </c>
      <c r="D27" s="1" t="s">
        <v>130</v>
      </c>
      <c r="E27" s="1" t="s">
        <v>131</v>
      </c>
      <c r="F27" s="1" t="s">
        <v>132</v>
      </c>
      <c r="G27" s="1" t="s">
        <v>141</v>
      </c>
      <c r="H27" s="1" t="s">
        <v>134</v>
      </c>
      <c r="I27" s="1" t="s">
        <v>135</v>
      </c>
      <c r="J27" s="1" t="s">
        <v>136</v>
      </c>
      <c r="K27" s="1">
        <v>-30.0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143</v>
      </c>
      <c r="B28" s="1">
        <v>5.0</v>
      </c>
      <c r="C28" s="1">
        <v>6.0</v>
      </c>
      <c r="D28" s="1">
        <v>6.0</v>
      </c>
      <c r="E28" s="1">
        <v>6.0</v>
      </c>
      <c r="F28" s="1">
        <v>10.0</v>
      </c>
      <c r="G28" s="1">
        <v>11.0</v>
      </c>
      <c r="H28" s="1">
        <v>11.0</v>
      </c>
      <c r="I28" s="1">
        <v>13.0</v>
      </c>
      <c r="J28" s="1">
        <v>14.0</v>
      </c>
      <c r="K28" s="1">
        <v>23.0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 t="s">
        <v>145</v>
      </c>
      <c r="C29" s="1" t="s">
        <v>146</v>
      </c>
      <c r="D29" s="1" t="s">
        <v>147</v>
      </c>
      <c r="E29" s="1" t="s">
        <v>148</v>
      </c>
      <c r="F29" s="1" t="s">
        <v>149</v>
      </c>
      <c r="G29" s="1" t="s">
        <v>150</v>
      </c>
      <c r="H29" s="1" t="s">
        <v>151</v>
      </c>
      <c r="I29" s="1" t="s">
        <v>152</v>
      </c>
      <c r="J29" s="1" t="s">
        <v>153</v>
      </c>
      <c r="K29" s="1" t="s">
        <v>154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1" t="s">
        <v>145</v>
      </c>
      <c r="C30" s="1" t="s">
        <v>146</v>
      </c>
      <c r="D30" s="1" t="s">
        <v>147</v>
      </c>
      <c r="E30" s="1" t="s">
        <v>148</v>
      </c>
      <c r="F30" s="1" t="s">
        <v>149</v>
      </c>
      <c r="G30" s="1" t="s">
        <v>150</v>
      </c>
      <c r="H30" s="1" t="s">
        <v>151</v>
      </c>
      <c r="I30" s="1" t="s">
        <v>152</v>
      </c>
      <c r="J30" s="1" t="s">
        <v>153</v>
      </c>
      <c r="K30" s="1" t="s">
        <v>154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156</v>
      </c>
      <c r="B32" s="1">
        <v>-9.0</v>
      </c>
      <c r="C32" s="1">
        <v>-10.0</v>
      </c>
      <c r="D32" s="1">
        <v>-16.0</v>
      </c>
      <c r="E32" s="1">
        <v>-12.0</v>
      </c>
      <c r="F32" s="1">
        <v>-10.0</v>
      </c>
      <c r="G32" s="1">
        <v>-22.0</v>
      </c>
      <c r="H32" s="1">
        <v>-30.0</v>
      </c>
      <c r="I32" s="1">
        <v>-32.0</v>
      </c>
      <c r="J32" s="1">
        <v>-17.0</v>
      </c>
      <c r="K32" s="1">
        <v>-7.0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157</v>
      </c>
      <c r="B33" s="1">
        <v>-9.0</v>
      </c>
      <c r="C33" s="1">
        <v>-10.0</v>
      </c>
      <c r="D33" s="1">
        <v>-16.0</v>
      </c>
      <c r="E33" s="1">
        <v>-12.0</v>
      </c>
      <c r="F33" s="1">
        <v>-10.0</v>
      </c>
      <c r="G33" s="1">
        <v>-22.0</v>
      </c>
      <c r="H33" s="1">
        <v>-30.0</v>
      </c>
      <c r="I33" s="1">
        <v>-32.0</v>
      </c>
      <c r="J33" s="1">
        <v>-17.0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158</v>
      </c>
      <c r="B34" s="1">
        <v>-9.0</v>
      </c>
      <c r="C34" s="1">
        <v>-10.0</v>
      </c>
      <c r="D34" s="1">
        <v>-16.0</v>
      </c>
      <c r="E34" s="1">
        <v>-12.0</v>
      </c>
      <c r="F34" s="1">
        <v>-10.0</v>
      </c>
      <c r="G34" s="1">
        <v>-22.0</v>
      </c>
      <c r="H34" s="1">
        <v>-30.0</v>
      </c>
      <c r="I34" s="1">
        <v>-32.0</v>
      </c>
      <c r="J34" s="1">
        <v>-17.0</v>
      </c>
      <c r="K34" s="1">
        <v>-7.0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-7.0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160</v>
      </c>
      <c r="B36" s="1" t="s">
        <v>161</v>
      </c>
      <c r="C36" s="1">
        <v>0.0</v>
      </c>
      <c r="D36" s="1" t="s">
        <v>162</v>
      </c>
      <c r="E36" s="1">
        <v>0.0</v>
      </c>
      <c r="F36" s="1" t="s">
        <v>163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>
        <v>-5.0</v>
      </c>
      <c r="C37" s="1">
        <v>-6.0</v>
      </c>
      <c r="D37" s="1">
        <v>-10.0</v>
      </c>
      <c r="E37" s="1">
        <v>-7.0</v>
      </c>
      <c r="F37" s="1">
        <v>-6.0</v>
      </c>
      <c r="G37" s="1">
        <v>-12.0</v>
      </c>
      <c r="H37" s="1">
        <v>-18.0</v>
      </c>
      <c r="I37" s="1">
        <v>-20.0</v>
      </c>
      <c r="J37" s="1">
        <v>-10.0</v>
      </c>
      <c r="K37" s="1">
        <v>-4.0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166</v>
      </c>
      <c r="B39" s="1">
        <v>2.0</v>
      </c>
      <c r="C39" s="1">
        <v>3.0</v>
      </c>
      <c r="D39" s="1">
        <v>3.0</v>
      </c>
      <c r="E39" s="1">
        <v>3.0</v>
      </c>
      <c r="F39" s="1">
        <v>4.0</v>
      </c>
      <c r="G39" s="1">
        <v>4.0</v>
      </c>
      <c r="H39" s="1">
        <v>4.0</v>
      </c>
      <c r="I39" s="1">
        <v>5.0</v>
      </c>
      <c r="J39" s="1">
        <v>4.0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167</v>
      </c>
      <c r="B40" s="1">
        <v>6.0</v>
      </c>
      <c r="C40" s="1">
        <v>7.0</v>
      </c>
      <c r="D40" s="1">
        <v>14.0</v>
      </c>
      <c r="E40" s="1">
        <v>9.0</v>
      </c>
      <c r="F40" s="1">
        <v>8.0</v>
      </c>
      <c r="G40" s="1">
        <v>18.0</v>
      </c>
      <c r="H40" s="1">
        <v>26.0</v>
      </c>
      <c r="I40" s="1">
        <v>27.0</v>
      </c>
      <c r="J40" s="1">
        <v>13.0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168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15.0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169</v>
      </c>
      <c r="B42" s="1">
        <v>0.0</v>
      </c>
      <c r="C42" s="1">
        <v>11.0</v>
      </c>
      <c r="D42" s="1">
        <v>75.0</v>
      </c>
      <c r="E42" s="1">
        <v>58.0</v>
      </c>
      <c r="F42" s="1">
        <v>58.0</v>
      </c>
      <c r="G42" s="1">
        <v>88.0</v>
      </c>
      <c r="H42" s="1">
        <v>87.0</v>
      </c>
      <c r="I42" s="1">
        <v>66.0</v>
      </c>
      <c r="J42" s="1">
        <v>38.0</v>
      </c>
      <c r="K42" s="1">
        <v>24.0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170</v>
      </c>
      <c r="B43" s="1">
        <v>60.0</v>
      </c>
      <c r="C43" s="1">
        <v>85.0</v>
      </c>
      <c r="D43" s="1">
        <v>87.0</v>
      </c>
      <c r="E43" s="1">
        <v>80.0</v>
      </c>
      <c r="F43" s="1">
        <v>1.0</v>
      </c>
      <c r="G43" s="1">
        <v>1.0</v>
      </c>
      <c r="H43" s="1">
        <v>1.0</v>
      </c>
      <c r="I43" s="1">
        <v>1.0</v>
      </c>
      <c r="J43" s="1">
        <v>91.0</v>
      </c>
      <c r="K43" s="1">
        <v>64.0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171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172</v>
      </c>
      <c r="B45" s="1">
        <v>60.0</v>
      </c>
      <c r="C45" s="1">
        <v>97.0</v>
      </c>
      <c r="D45" s="1">
        <v>1.0</v>
      </c>
      <c r="E45" s="1">
        <v>1.0</v>
      </c>
      <c r="F45" s="1">
        <v>1.0</v>
      </c>
      <c r="G45" s="1">
        <v>2.0</v>
      </c>
      <c r="H45" s="1">
        <v>2.0</v>
      </c>
      <c r="I45" s="1">
        <v>1.0</v>
      </c>
      <c r="J45" s="1">
        <v>1.0</v>
      </c>
      <c r="K45" s="1">
        <v>89.0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  <c r="I3" s="1" t="s">
        <v>182</v>
      </c>
      <c r="J3" s="1" t="s">
        <v>183</v>
      </c>
      <c r="K3" s="1" t="s">
        <v>184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 t="s">
        <v>186</v>
      </c>
      <c r="C4" s="1" t="s">
        <v>187</v>
      </c>
      <c r="D4" s="1" t="s">
        <v>188</v>
      </c>
      <c r="E4" s="1" t="s">
        <v>189</v>
      </c>
      <c r="F4" s="1" t="s">
        <v>190</v>
      </c>
      <c r="G4" s="1" t="s">
        <v>191</v>
      </c>
      <c r="H4" s="1" t="s">
        <v>192</v>
      </c>
      <c r="I4" s="1" t="s">
        <v>193</v>
      </c>
      <c r="J4" s="1" t="s">
        <v>194</v>
      </c>
      <c r="K4" s="1" t="s">
        <v>195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 t="s">
        <v>197</v>
      </c>
      <c r="C5" s="1" t="s">
        <v>198</v>
      </c>
      <c r="D5" s="1" t="s">
        <v>199</v>
      </c>
      <c r="E5" s="1" t="s">
        <v>200</v>
      </c>
      <c r="F5" s="1" t="s">
        <v>201</v>
      </c>
      <c r="G5" s="1" t="s">
        <v>202</v>
      </c>
      <c r="H5" s="1" t="s">
        <v>203</v>
      </c>
      <c r="I5" s="1" t="s">
        <v>204</v>
      </c>
      <c r="J5" s="1" t="s">
        <v>205</v>
      </c>
      <c r="K5" s="1" t="s">
        <v>206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 t="s">
        <v>197</v>
      </c>
      <c r="C6" s="1" t="s">
        <v>198</v>
      </c>
      <c r="D6" s="1" t="s">
        <v>199</v>
      </c>
      <c r="E6" s="1" t="s">
        <v>200</v>
      </c>
      <c r="F6" s="1" t="s">
        <v>201</v>
      </c>
      <c r="G6" s="1" t="s">
        <v>202</v>
      </c>
      <c r="H6" s="1" t="s">
        <v>203</v>
      </c>
      <c r="I6" s="1" t="s">
        <v>204</v>
      </c>
      <c r="J6" s="1" t="s">
        <v>205</v>
      </c>
      <c r="K6" s="1" t="s">
        <v>206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209</v>
      </c>
      <c r="B8" s="1">
        <v>0.0</v>
      </c>
      <c r="C8" s="1">
        <v>0.0</v>
      </c>
      <c r="D8" s="1">
        <v>100.0</v>
      </c>
      <c r="E8" s="1">
        <v>100.0</v>
      </c>
      <c r="F8" s="1">
        <v>100.0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210</v>
      </c>
      <c r="B9" s="1">
        <v>0.0</v>
      </c>
      <c r="C9" s="1">
        <v>0.0</v>
      </c>
      <c r="D9" s="1" t="s">
        <v>211</v>
      </c>
      <c r="E9" s="1" t="s">
        <v>212</v>
      </c>
      <c r="F9" s="1" t="s">
        <v>213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214</v>
      </c>
      <c r="B10" s="1">
        <v>0.0</v>
      </c>
      <c r="C10" s="1">
        <v>0.0</v>
      </c>
      <c r="D10" s="1">
        <v>0.0</v>
      </c>
      <c r="E10" s="1">
        <v>0.0</v>
      </c>
      <c r="F10" s="1" t="s">
        <v>215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216</v>
      </c>
      <c r="B11" s="1">
        <v>0.0</v>
      </c>
      <c r="C11" s="1">
        <v>0.0</v>
      </c>
      <c r="D11" s="1">
        <v>0.0</v>
      </c>
      <c r="E11" s="1">
        <v>0.0</v>
      </c>
      <c r="F11" s="1" t="s">
        <v>217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218</v>
      </c>
      <c r="B12" s="1">
        <v>0.0</v>
      </c>
      <c r="C12" s="1">
        <v>0.0</v>
      </c>
      <c r="D12" s="1">
        <v>0.0</v>
      </c>
      <c r="E12" s="1">
        <v>0.0</v>
      </c>
      <c r="F12" s="1" t="s">
        <v>217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219</v>
      </c>
      <c r="B13" s="1">
        <v>0.0</v>
      </c>
      <c r="C13" s="1">
        <v>0.0</v>
      </c>
      <c r="D13" s="1">
        <v>0.0</v>
      </c>
      <c r="E13" s="1">
        <v>0.0</v>
      </c>
      <c r="F13" s="1" t="s">
        <v>220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221</v>
      </c>
      <c r="B14" s="1">
        <v>0.0</v>
      </c>
      <c r="C14" s="1">
        <v>0.0</v>
      </c>
      <c r="D14" s="1">
        <v>0.0</v>
      </c>
      <c r="E14" s="1">
        <v>0.0</v>
      </c>
      <c r="F14" s="1" t="s">
        <v>220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222</v>
      </c>
      <c r="B15" s="1">
        <v>0.0</v>
      </c>
      <c r="C15" s="1">
        <v>0.0</v>
      </c>
      <c r="D15" s="1">
        <v>0.0</v>
      </c>
      <c r="E15" s="1">
        <v>0.0</v>
      </c>
      <c r="F15" s="1" t="s">
        <v>220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223</v>
      </c>
      <c r="B16" s="1">
        <v>0.0</v>
      </c>
      <c r="C16" s="1">
        <v>0.0</v>
      </c>
      <c r="D16" s="1">
        <v>0.0</v>
      </c>
      <c r="E16" s="1" t="s">
        <v>224</v>
      </c>
      <c r="F16" s="1" t="s">
        <v>225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226</v>
      </c>
      <c r="B17" s="1">
        <v>0.0</v>
      </c>
      <c r="C17" s="1">
        <v>0.0</v>
      </c>
      <c r="D17" s="1">
        <v>0.0</v>
      </c>
      <c r="E17" s="1" t="s">
        <v>227</v>
      </c>
      <c r="F17" s="1" t="s">
        <v>228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229</v>
      </c>
      <c r="B18" s="1">
        <v>0.0</v>
      </c>
      <c r="C18" s="1">
        <v>0.0</v>
      </c>
      <c r="D18" s="1">
        <v>0.0</v>
      </c>
      <c r="E18" s="1" t="s">
        <v>227</v>
      </c>
      <c r="F18" s="1" t="s">
        <v>228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230</v>
      </c>
      <c r="B20" s="1">
        <v>0.0</v>
      </c>
      <c r="C20" s="1">
        <v>0.0</v>
      </c>
      <c r="D20" s="1" t="s">
        <v>231</v>
      </c>
      <c r="E20" s="1" t="s">
        <v>232</v>
      </c>
      <c r="F20" s="1" t="s">
        <v>233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234</v>
      </c>
      <c r="B21" s="1">
        <v>0.0</v>
      </c>
      <c r="C21" s="1">
        <v>0.0</v>
      </c>
      <c r="D21" s="1" t="s">
        <v>235</v>
      </c>
      <c r="E21" s="1" t="s">
        <v>236</v>
      </c>
      <c r="F21" s="1" t="s">
        <v>237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239</v>
      </c>
      <c r="B23" s="1" t="s">
        <v>240</v>
      </c>
      <c r="C23" s="1" t="s">
        <v>241</v>
      </c>
      <c r="D23" s="1" t="s">
        <v>242</v>
      </c>
      <c r="E23" s="1" t="s">
        <v>243</v>
      </c>
      <c r="F23" s="1" t="s">
        <v>244</v>
      </c>
      <c r="G23" s="1" t="s">
        <v>245</v>
      </c>
      <c r="H23" s="1" t="s">
        <v>246</v>
      </c>
      <c r="I23" s="1" t="s">
        <v>247</v>
      </c>
      <c r="J23" s="1" t="s">
        <v>248</v>
      </c>
      <c r="K23" s="1" t="s">
        <v>249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250</v>
      </c>
      <c r="B24" s="1" t="s">
        <v>251</v>
      </c>
      <c r="C24" s="1" t="s">
        <v>252</v>
      </c>
      <c r="D24" s="1" t="s">
        <v>253</v>
      </c>
      <c r="E24" s="1" t="s">
        <v>254</v>
      </c>
      <c r="F24" s="1" t="s">
        <v>255</v>
      </c>
      <c r="G24" s="1" t="s">
        <v>256</v>
      </c>
      <c r="H24" s="1" t="s">
        <v>257</v>
      </c>
      <c r="I24" s="1" t="s">
        <v>258</v>
      </c>
      <c r="J24" s="1" t="s">
        <v>259</v>
      </c>
      <c r="K24" s="1" t="s">
        <v>260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261</v>
      </c>
      <c r="B25" s="1" t="s">
        <v>262</v>
      </c>
      <c r="C25" s="1" t="s">
        <v>263</v>
      </c>
      <c r="D25" s="1" t="s">
        <v>264</v>
      </c>
      <c r="E25" s="1" t="s">
        <v>265</v>
      </c>
      <c r="F25" s="1" t="s">
        <v>263</v>
      </c>
      <c r="G25" s="1" t="s">
        <v>266</v>
      </c>
      <c r="H25" s="1" t="s">
        <v>267</v>
      </c>
      <c r="I25" s="1" t="s">
        <v>268</v>
      </c>
      <c r="J25" s="1" t="s">
        <v>269</v>
      </c>
      <c r="K25" s="1" t="s">
        <v>270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273</v>
      </c>
      <c r="H27" s="1" t="s">
        <v>274</v>
      </c>
      <c r="I27" s="1" t="s">
        <v>275</v>
      </c>
      <c r="J27" s="1" t="s">
        <v>276</v>
      </c>
      <c r="K27" s="1" t="s">
        <v>277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278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 t="s">
        <v>273</v>
      </c>
      <c r="H28" s="1" t="s">
        <v>279</v>
      </c>
      <c r="I28" s="1" t="s">
        <v>280</v>
      </c>
      <c r="J28" s="1" t="s">
        <v>281</v>
      </c>
      <c r="K28" s="1" t="s">
        <v>282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 t="s">
        <v>284</v>
      </c>
      <c r="H29" s="1" t="s">
        <v>285</v>
      </c>
      <c r="I29" s="1" t="s">
        <v>286</v>
      </c>
      <c r="J29" s="1" t="s">
        <v>287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288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 t="s">
        <v>284</v>
      </c>
      <c r="H30" s="1" t="s">
        <v>289</v>
      </c>
      <c r="I30" s="1" t="s">
        <v>290</v>
      </c>
      <c r="J30" s="1" t="s">
        <v>291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292</v>
      </c>
      <c r="B31" s="1" t="s">
        <v>293</v>
      </c>
      <c r="C31" s="1" t="s">
        <v>294</v>
      </c>
      <c r="D31" s="1" t="s">
        <v>295</v>
      </c>
      <c r="E31" s="1" t="s">
        <v>296</v>
      </c>
      <c r="F31" s="1" t="s">
        <v>297</v>
      </c>
      <c r="G31" s="1" t="s">
        <v>298</v>
      </c>
      <c r="H31" s="1" t="s">
        <v>299</v>
      </c>
      <c r="I31" s="1" t="s">
        <v>300</v>
      </c>
      <c r="J31" s="1" t="s">
        <v>301</v>
      </c>
      <c r="K31" s="1" t="s">
        <v>302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303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 t="s">
        <v>304</v>
      </c>
      <c r="H32" s="1" t="s">
        <v>161</v>
      </c>
      <c r="I32" s="1" t="s">
        <v>161</v>
      </c>
      <c r="J32" s="1" t="s">
        <v>161</v>
      </c>
      <c r="K32" s="1" t="s">
        <v>161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305</v>
      </c>
      <c r="B33" s="1" t="s">
        <v>306</v>
      </c>
      <c r="C33" s="1" t="s">
        <v>307</v>
      </c>
      <c r="D33" s="1" t="s">
        <v>308</v>
      </c>
      <c r="E33" s="1" t="s">
        <v>309</v>
      </c>
      <c r="F33" s="1" t="s">
        <v>310</v>
      </c>
      <c r="G33" s="1" t="s">
        <v>311</v>
      </c>
      <c r="H33" s="1" t="s">
        <v>312</v>
      </c>
      <c r="I33" s="1" t="s">
        <v>313</v>
      </c>
      <c r="J33" s="1" t="s">
        <v>314</v>
      </c>
      <c r="K33" s="1" t="s">
        <v>315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316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304</v>
      </c>
      <c r="H34" s="1" t="s">
        <v>161</v>
      </c>
      <c r="I34" s="1" t="s">
        <v>161</v>
      </c>
      <c r="J34" s="1" t="s">
        <v>161</v>
      </c>
      <c r="K34" s="1" t="s">
        <v>161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317</v>
      </c>
      <c r="B35" s="1" t="s">
        <v>318</v>
      </c>
      <c r="C35" s="1" t="s">
        <v>319</v>
      </c>
      <c r="D35" s="1" t="s">
        <v>308</v>
      </c>
      <c r="E35" s="1" t="s">
        <v>309</v>
      </c>
      <c r="F35" s="1" t="s">
        <v>320</v>
      </c>
      <c r="G35" s="1" t="s">
        <v>321</v>
      </c>
      <c r="H35" s="1" t="s">
        <v>312</v>
      </c>
      <c r="I35" s="1" t="s">
        <v>313</v>
      </c>
      <c r="J35" s="1" t="s">
        <v>314</v>
      </c>
      <c r="K35" s="1" t="s">
        <v>315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323</v>
      </c>
      <c r="B37" s="1">
        <v>0.0</v>
      </c>
      <c r="C37" s="1">
        <v>0.0</v>
      </c>
      <c r="D37" s="1">
        <v>0.0</v>
      </c>
      <c r="E37" s="1" t="s">
        <v>324</v>
      </c>
      <c r="F37" s="1" t="s">
        <v>325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326</v>
      </c>
      <c r="B38" s="1">
        <v>0.0</v>
      </c>
      <c r="C38" s="1">
        <v>0.0</v>
      </c>
      <c r="D38" s="1">
        <v>0.0</v>
      </c>
      <c r="E38" s="1" t="s">
        <v>324</v>
      </c>
      <c r="F38" s="1" t="s">
        <v>325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327</v>
      </c>
      <c r="B39" s="1" t="s">
        <v>328</v>
      </c>
      <c r="C39" s="1" t="s">
        <v>329</v>
      </c>
      <c r="D39" s="1" t="s">
        <v>330</v>
      </c>
      <c r="E39" s="1" t="s">
        <v>331</v>
      </c>
      <c r="F39" s="1" t="s">
        <v>332</v>
      </c>
      <c r="G39" s="1" t="s">
        <v>333</v>
      </c>
      <c r="H39" s="1" t="s">
        <v>334</v>
      </c>
      <c r="I39" s="1" t="s">
        <v>335</v>
      </c>
      <c r="J39" s="1" t="s">
        <v>336</v>
      </c>
      <c r="K39" s="1" t="s">
        <v>337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338</v>
      </c>
      <c r="B40" s="1" t="s">
        <v>339</v>
      </c>
      <c r="C40" s="1" t="s">
        <v>340</v>
      </c>
      <c r="D40" s="1" t="s">
        <v>341</v>
      </c>
      <c r="E40" s="1" t="s">
        <v>342</v>
      </c>
      <c r="F40" s="1" t="s">
        <v>343</v>
      </c>
      <c r="G40" s="1" t="s">
        <v>344</v>
      </c>
      <c r="H40" s="1" t="s">
        <v>345</v>
      </c>
      <c r="I40" s="1" t="s">
        <v>335</v>
      </c>
      <c r="J40" s="1" t="s">
        <v>346</v>
      </c>
      <c r="K40" s="1" t="s">
        <v>347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348</v>
      </c>
      <c r="B41" s="1" t="s">
        <v>339</v>
      </c>
      <c r="C41" s="1" t="s">
        <v>340</v>
      </c>
      <c r="D41" s="1" t="s">
        <v>341</v>
      </c>
      <c r="E41" s="1" t="s">
        <v>342</v>
      </c>
      <c r="F41" s="1" t="s">
        <v>343</v>
      </c>
      <c r="G41" s="1" t="s">
        <v>344</v>
      </c>
      <c r="H41" s="1" t="s">
        <v>345</v>
      </c>
      <c r="I41" s="1" t="s">
        <v>335</v>
      </c>
      <c r="J41" s="1" t="s">
        <v>346</v>
      </c>
      <c r="K41" s="1" t="s">
        <v>347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349</v>
      </c>
      <c r="B42" s="1" t="s">
        <v>350</v>
      </c>
      <c r="C42" s="1" t="s">
        <v>300</v>
      </c>
      <c r="D42" s="1" t="s">
        <v>351</v>
      </c>
      <c r="E42" s="1" t="s">
        <v>331</v>
      </c>
      <c r="F42" s="1" t="s">
        <v>352</v>
      </c>
      <c r="G42" s="1" t="s">
        <v>353</v>
      </c>
      <c r="H42" s="1" t="s">
        <v>354</v>
      </c>
      <c r="I42" s="1" t="s">
        <v>355</v>
      </c>
      <c r="J42" s="1" t="s">
        <v>356</v>
      </c>
      <c r="K42" s="1" t="s">
        <v>357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358</v>
      </c>
      <c r="B43" s="1" t="s">
        <v>350</v>
      </c>
      <c r="C43" s="1" t="s">
        <v>300</v>
      </c>
      <c r="D43" s="1" t="s">
        <v>351</v>
      </c>
      <c r="E43" s="1" t="s">
        <v>331</v>
      </c>
      <c r="F43" s="1" t="s">
        <v>352</v>
      </c>
      <c r="G43" s="1" t="s">
        <v>353</v>
      </c>
      <c r="H43" s="1" t="s">
        <v>354</v>
      </c>
      <c r="I43" s="1" t="s">
        <v>355</v>
      </c>
      <c r="J43" s="1" t="s">
        <v>356</v>
      </c>
      <c r="K43" s="1" t="s">
        <v>357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359</v>
      </c>
      <c r="B44" s="1" t="s">
        <v>360</v>
      </c>
      <c r="C44" s="1" t="s">
        <v>361</v>
      </c>
      <c r="D44" s="1" t="s">
        <v>362</v>
      </c>
      <c r="E44" s="1" t="s">
        <v>363</v>
      </c>
      <c r="F44" s="1" t="s">
        <v>364</v>
      </c>
      <c r="G44" s="1" t="s">
        <v>365</v>
      </c>
      <c r="H44" s="1" t="s">
        <v>366</v>
      </c>
      <c r="I44" s="1" t="s">
        <v>367</v>
      </c>
      <c r="J44" s="1" t="s">
        <v>368</v>
      </c>
      <c r="K44" s="1" t="s">
        <v>369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370</v>
      </c>
      <c r="B45" s="1" t="s">
        <v>371</v>
      </c>
      <c r="C45" s="1" t="s">
        <v>372</v>
      </c>
      <c r="D45" s="1" t="s">
        <v>373</v>
      </c>
      <c r="E45" s="1" t="s">
        <v>374</v>
      </c>
      <c r="F45" s="1" t="s">
        <v>375</v>
      </c>
      <c r="G45" s="1" t="s">
        <v>376</v>
      </c>
      <c r="H45" s="1" t="s">
        <v>377</v>
      </c>
      <c r="I45" s="1" t="s">
        <v>378</v>
      </c>
      <c r="J45" s="1" t="s">
        <v>379</v>
      </c>
      <c r="K45" s="1" t="s">
        <v>380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381</v>
      </c>
      <c r="B46" s="1">
        <v>0.0</v>
      </c>
      <c r="C46" s="1" t="s">
        <v>382</v>
      </c>
      <c r="D46" s="1" t="s">
        <v>383</v>
      </c>
      <c r="E46" s="1" t="s">
        <v>384</v>
      </c>
      <c r="F46" s="1" t="s">
        <v>385</v>
      </c>
      <c r="G46" s="1" t="s">
        <v>386</v>
      </c>
      <c r="H46" s="1" t="s">
        <v>387</v>
      </c>
      <c r="I46" s="1" t="s">
        <v>263</v>
      </c>
      <c r="J46" s="1" t="s">
        <v>388</v>
      </c>
      <c r="K46" s="1" t="s">
        <v>389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390</v>
      </c>
      <c r="B47" s="1">
        <v>1.0</v>
      </c>
      <c r="C47" s="1" t="s">
        <v>391</v>
      </c>
      <c r="D47" s="1" t="s">
        <v>392</v>
      </c>
      <c r="E47" s="1" t="s">
        <v>393</v>
      </c>
      <c r="F47" s="1" t="s">
        <v>394</v>
      </c>
      <c r="G47" s="1" t="s">
        <v>395</v>
      </c>
      <c r="H47" s="1" t="s">
        <v>396</v>
      </c>
      <c r="I47" s="1" t="s">
        <v>397</v>
      </c>
      <c r="J47" s="1" t="s">
        <v>398</v>
      </c>
      <c r="K47" s="1" t="s">
        <v>399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400</v>
      </c>
      <c r="B48" s="1">
        <v>0.0</v>
      </c>
      <c r="C48" s="1" t="s">
        <v>401</v>
      </c>
      <c r="D48" s="1" t="s">
        <v>402</v>
      </c>
      <c r="E48" s="1" t="s">
        <v>403</v>
      </c>
      <c r="F48" s="1" t="s">
        <v>404</v>
      </c>
      <c r="G48" s="1" t="s">
        <v>405</v>
      </c>
      <c r="H48" s="1" t="s">
        <v>406</v>
      </c>
      <c r="I48" s="1" t="s">
        <v>407</v>
      </c>
      <c r="J48" s="1" t="s">
        <v>408</v>
      </c>
      <c r="K48" s="1" t="s">
        <v>409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410</v>
      </c>
      <c r="B49" s="1">
        <v>0.0</v>
      </c>
      <c r="C49" s="1" t="s">
        <v>401</v>
      </c>
      <c r="D49" s="1" t="s">
        <v>402</v>
      </c>
      <c r="E49" s="1" t="s">
        <v>403</v>
      </c>
      <c r="F49" s="1" t="s">
        <v>404</v>
      </c>
      <c r="G49" s="1" t="s">
        <v>405</v>
      </c>
      <c r="H49" s="1" t="s">
        <v>406</v>
      </c>
      <c r="I49" s="1" t="s">
        <v>407</v>
      </c>
      <c r="J49" s="1" t="s">
        <v>408</v>
      </c>
      <c r="K49" s="1" t="s">
        <v>409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411</v>
      </c>
      <c r="B50" s="1" t="s">
        <v>412</v>
      </c>
      <c r="C50" s="1" t="s">
        <v>413</v>
      </c>
      <c r="D50" s="1" t="s">
        <v>414</v>
      </c>
      <c r="E50" s="1" t="s">
        <v>415</v>
      </c>
      <c r="F50" s="1" t="s">
        <v>416</v>
      </c>
      <c r="G50" s="1" t="s">
        <v>417</v>
      </c>
      <c r="H50" s="1" t="s">
        <v>418</v>
      </c>
      <c r="I50" s="1" t="s">
        <v>419</v>
      </c>
      <c r="J50" s="1" t="s">
        <v>420</v>
      </c>
      <c r="K50" s="1" t="s">
        <v>421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422</v>
      </c>
      <c r="B51" s="1">
        <v>0.0</v>
      </c>
      <c r="C51" s="1" t="s">
        <v>423</v>
      </c>
      <c r="D51" s="1" t="s">
        <v>424</v>
      </c>
      <c r="E51" s="1" t="s">
        <v>425</v>
      </c>
      <c r="F51" s="1">
        <v>650.0</v>
      </c>
      <c r="G51" s="1" t="s">
        <v>426</v>
      </c>
      <c r="H51" s="1" t="s">
        <v>427</v>
      </c>
      <c r="I51" s="1">
        <v>-75.0</v>
      </c>
      <c r="J51" s="1" t="s">
        <v>428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429</v>
      </c>
      <c r="B52" s="1" t="s">
        <v>430</v>
      </c>
      <c r="C52" s="1" t="s">
        <v>431</v>
      </c>
      <c r="D52" s="1" t="s">
        <v>432</v>
      </c>
      <c r="E52" s="1" t="s">
        <v>433</v>
      </c>
      <c r="F52" s="1" t="s">
        <v>434</v>
      </c>
      <c r="G52" s="1" t="s">
        <v>435</v>
      </c>
      <c r="H52" s="1" t="s">
        <v>436</v>
      </c>
      <c r="I52" s="1" t="s">
        <v>437</v>
      </c>
      <c r="J52" s="1" t="s">
        <v>438</v>
      </c>
      <c r="K52" s="1" t="s">
        <v>439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440</v>
      </c>
      <c r="B53" s="1" t="s">
        <v>441</v>
      </c>
      <c r="C53" s="1" t="s">
        <v>431</v>
      </c>
      <c r="D53" s="1" t="s">
        <v>432</v>
      </c>
      <c r="E53" s="1" t="s">
        <v>433</v>
      </c>
      <c r="F53" s="1" t="s">
        <v>434</v>
      </c>
      <c r="G53" s="1" t="s">
        <v>435</v>
      </c>
      <c r="H53" s="1" t="s">
        <v>436</v>
      </c>
      <c r="I53" s="1" t="s">
        <v>437</v>
      </c>
      <c r="J53" s="1" t="s">
        <v>438</v>
      </c>
      <c r="K53" s="1" t="s">
        <v>439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443</v>
      </c>
      <c r="B55" s="1">
        <v>0.0</v>
      </c>
      <c r="C55" s="1">
        <v>0.0</v>
      </c>
      <c r="D55" s="1">
        <v>0.0</v>
      </c>
      <c r="E55" s="1">
        <v>0.0</v>
      </c>
      <c r="F55" s="1" t="s">
        <v>444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445</v>
      </c>
      <c r="B56" s="1">
        <v>0.0</v>
      </c>
      <c r="C56" s="1">
        <v>0.0</v>
      </c>
      <c r="D56" s="1">
        <v>0.0</v>
      </c>
      <c r="E56" s="1">
        <v>0.0</v>
      </c>
      <c r="F56" s="1" t="s">
        <v>444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446</v>
      </c>
      <c r="B57" s="1" t="s">
        <v>447</v>
      </c>
      <c r="C57" s="1" t="s">
        <v>448</v>
      </c>
      <c r="D57" s="1" t="s">
        <v>449</v>
      </c>
      <c r="E57" s="1" t="s">
        <v>450</v>
      </c>
      <c r="F57" s="1" t="s">
        <v>451</v>
      </c>
      <c r="G57" s="1" t="s">
        <v>452</v>
      </c>
      <c r="H57" s="1" t="s">
        <v>453</v>
      </c>
      <c r="I57" s="1" t="s">
        <v>454</v>
      </c>
      <c r="J57" s="1" t="s">
        <v>455</v>
      </c>
      <c r="K57" s="1" t="s">
        <v>456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457</v>
      </c>
      <c r="B58" s="1" t="s">
        <v>458</v>
      </c>
      <c r="C58" s="1" t="s">
        <v>459</v>
      </c>
      <c r="D58" s="1" t="s">
        <v>460</v>
      </c>
      <c r="E58" s="1" t="s">
        <v>461</v>
      </c>
      <c r="F58" s="1" t="s">
        <v>462</v>
      </c>
      <c r="G58" s="1" t="s">
        <v>463</v>
      </c>
      <c r="H58" s="1" t="s">
        <v>464</v>
      </c>
      <c r="I58" s="1" t="s">
        <v>465</v>
      </c>
      <c r="J58" s="1" t="s">
        <v>466</v>
      </c>
      <c r="K58" s="1" t="s">
        <v>467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468</v>
      </c>
      <c r="B59" s="1" t="s">
        <v>458</v>
      </c>
      <c r="C59" s="1" t="s">
        <v>459</v>
      </c>
      <c r="D59" s="1" t="s">
        <v>460</v>
      </c>
      <c r="E59" s="1" t="s">
        <v>461</v>
      </c>
      <c r="F59" s="1" t="s">
        <v>462</v>
      </c>
      <c r="G59" s="1" t="s">
        <v>463</v>
      </c>
      <c r="H59" s="1" t="s">
        <v>464</v>
      </c>
      <c r="I59" s="1" t="s">
        <v>465</v>
      </c>
      <c r="J59" s="1" t="s">
        <v>466</v>
      </c>
      <c r="K59" s="1" t="s">
        <v>467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469</v>
      </c>
      <c r="B60" s="1" t="s">
        <v>470</v>
      </c>
      <c r="C60" s="1" t="s">
        <v>471</v>
      </c>
      <c r="D60" s="1" t="s">
        <v>472</v>
      </c>
      <c r="E60" s="1" t="s">
        <v>473</v>
      </c>
      <c r="F60" s="1" t="s">
        <v>474</v>
      </c>
      <c r="G60" s="1" t="s">
        <v>475</v>
      </c>
      <c r="H60" s="1" t="s">
        <v>476</v>
      </c>
      <c r="I60" s="1" t="s">
        <v>477</v>
      </c>
      <c r="J60" s="1" t="s">
        <v>478</v>
      </c>
      <c r="K60" s="1" t="s">
        <v>479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480</v>
      </c>
      <c r="B61" s="1" t="s">
        <v>470</v>
      </c>
      <c r="C61" s="1" t="s">
        <v>471</v>
      </c>
      <c r="D61" s="1" t="s">
        <v>472</v>
      </c>
      <c r="E61" s="1" t="s">
        <v>473</v>
      </c>
      <c r="F61" s="1" t="s">
        <v>474</v>
      </c>
      <c r="G61" s="1" t="s">
        <v>475</v>
      </c>
      <c r="H61" s="1" t="s">
        <v>476</v>
      </c>
      <c r="I61" s="1" t="s">
        <v>477</v>
      </c>
      <c r="J61" s="1" t="s">
        <v>478</v>
      </c>
      <c r="K61" s="1" t="s">
        <v>479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481</v>
      </c>
      <c r="B62" s="1" t="s">
        <v>482</v>
      </c>
      <c r="C62" s="1" t="s">
        <v>483</v>
      </c>
      <c r="D62" s="1" t="s">
        <v>484</v>
      </c>
      <c r="E62" s="1" t="s">
        <v>485</v>
      </c>
      <c r="F62" s="1" t="s">
        <v>486</v>
      </c>
      <c r="G62" s="1" t="s">
        <v>487</v>
      </c>
      <c r="H62" s="1" t="s">
        <v>488</v>
      </c>
      <c r="I62" s="1" t="s">
        <v>489</v>
      </c>
      <c r="J62" s="1" t="s">
        <v>490</v>
      </c>
      <c r="K62" s="1" t="s">
        <v>491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492</v>
      </c>
      <c r="B63" s="1" t="s">
        <v>493</v>
      </c>
      <c r="C63" s="1" t="s">
        <v>494</v>
      </c>
      <c r="D63" s="1" t="s">
        <v>495</v>
      </c>
      <c r="E63" s="1" t="s">
        <v>496</v>
      </c>
      <c r="F63" s="1" t="s">
        <v>497</v>
      </c>
      <c r="G63" s="1" t="s">
        <v>498</v>
      </c>
      <c r="H63" s="1" t="s">
        <v>499</v>
      </c>
      <c r="I63" s="1" t="s">
        <v>500</v>
      </c>
      <c r="J63" s="1" t="s">
        <v>501</v>
      </c>
      <c r="K63" s="1" t="s">
        <v>502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503</v>
      </c>
      <c r="B64" s="1" t="s">
        <v>504</v>
      </c>
      <c r="C64" s="1" t="s">
        <v>505</v>
      </c>
      <c r="D64" s="1" t="s">
        <v>506</v>
      </c>
      <c r="E64" s="1" t="s">
        <v>507</v>
      </c>
      <c r="F64" s="1" t="s">
        <v>508</v>
      </c>
      <c r="G64" s="1" t="s">
        <v>509</v>
      </c>
      <c r="H64" s="1" t="s">
        <v>510</v>
      </c>
      <c r="I64" s="1" t="s">
        <v>511</v>
      </c>
      <c r="J64" s="1" t="s">
        <v>512</v>
      </c>
      <c r="K64" s="1" t="s">
        <v>513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514</v>
      </c>
      <c r="B65" s="1" t="s">
        <v>515</v>
      </c>
      <c r="C65" s="1">
        <v>0.0</v>
      </c>
      <c r="D65" s="1" t="s">
        <v>516</v>
      </c>
      <c r="E65" s="1" t="s">
        <v>517</v>
      </c>
      <c r="F65" s="1" t="s">
        <v>518</v>
      </c>
      <c r="G65" s="1" t="s">
        <v>519</v>
      </c>
      <c r="H65" s="1" t="s">
        <v>520</v>
      </c>
      <c r="I65" s="1" t="s">
        <v>521</v>
      </c>
      <c r="J65" s="1" t="s">
        <v>522</v>
      </c>
      <c r="K65" s="1" t="s">
        <v>523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524</v>
      </c>
      <c r="B66" s="1" t="s">
        <v>525</v>
      </c>
      <c r="C66" s="1" t="s">
        <v>526</v>
      </c>
      <c r="D66" s="1" t="s">
        <v>527</v>
      </c>
      <c r="E66" s="1" t="s">
        <v>528</v>
      </c>
      <c r="F66" s="1" t="s">
        <v>529</v>
      </c>
      <c r="G66" s="1" t="s">
        <v>530</v>
      </c>
      <c r="H66" s="1" t="s">
        <v>531</v>
      </c>
      <c r="I66" s="1" t="s">
        <v>532</v>
      </c>
      <c r="J66" s="1" t="s">
        <v>533</v>
      </c>
      <c r="K66" s="1" t="s">
        <v>534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535</v>
      </c>
      <c r="B67" s="1" t="s">
        <v>525</v>
      </c>
      <c r="C67" s="1" t="s">
        <v>526</v>
      </c>
      <c r="D67" s="1" t="s">
        <v>527</v>
      </c>
      <c r="E67" s="1" t="s">
        <v>528</v>
      </c>
      <c r="F67" s="1" t="s">
        <v>529</v>
      </c>
      <c r="G67" s="1" t="s">
        <v>530</v>
      </c>
      <c r="H67" s="1" t="s">
        <v>531</v>
      </c>
      <c r="I67" s="1" t="s">
        <v>532</v>
      </c>
      <c r="J67" s="1" t="s">
        <v>533</v>
      </c>
      <c r="K67" s="1" t="s">
        <v>534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536</v>
      </c>
      <c r="B68" s="1" t="s">
        <v>537</v>
      </c>
      <c r="C68" s="1" t="s">
        <v>538</v>
      </c>
      <c r="D68" s="1" t="s">
        <v>539</v>
      </c>
      <c r="E68" s="1" t="s">
        <v>540</v>
      </c>
      <c r="F68" s="1" t="s">
        <v>541</v>
      </c>
      <c r="G68" s="1" t="s">
        <v>542</v>
      </c>
      <c r="H68" s="1" t="s">
        <v>543</v>
      </c>
      <c r="I68" s="1" t="s">
        <v>544</v>
      </c>
      <c r="J68" s="1" t="s">
        <v>545</v>
      </c>
      <c r="K68" s="1" t="s">
        <v>546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547</v>
      </c>
      <c r="B69" s="1" t="s">
        <v>548</v>
      </c>
      <c r="C69" s="1" t="s">
        <v>549</v>
      </c>
      <c r="D69" s="1" t="s">
        <v>550</v>
      </c>
      <c r="E69" s="1" t="s">
        <v>551</v>
      </c>
      <c r="F69" s="1" t="s">
        <v>552</v>
      </c>
      <c r="G69" s="1" t="s">
        <v>98</v>
      </c>
      <c r="H69" s="1" t="s">
        <v>553</v>
      </c>
      <c r="I69" s="1" t="s">
        <v>554</v>
      </c>
      <c r="J69" s="1" t="s">
        <v>555</v>
      </c>
      <c r="K69" s="1">
        <v>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556</v>
      </c>
      <c r="B70" s="1" t="s">
        <v>557</v>
      </c>
      <c r="C70" s="1" t="s">
        <v>558</v>
      </c>
      <c r="D70" s="1" t="s">
        <v>559</v>
      </c>
      <c r="E70" s="1" t="s">
        <v>560</v>
      </c>
      <c r="F70" s="1" t="s">
        <v>561</v>
      </c>
      <c r="G70" s="1" t="s">
        <v>562</v>
      </c>
      <c r="H70" s="1" t="s">
        <v>563</v>
      </c>
      <c r="I70" s="1" t="s">
        <v>564</v>
      </c>
      <c r="J70" s="1" t="s">
        <v>565</v>
      </c>
      <c r="K70" s="1" t="s">
        <v>566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567</v>
      </c>
      <c r="B71" s="1" t="s">
        <v>568</v>
      </c>
      <c r="C71" s="1" t="s">
        <v>569</v>
      </c>
      <c r="D71" s="1" t="s">
        <v>559</v>
      </c>
      <c r="E71" s="1" t="s">
        <v>560</v>
      </c>
      <c r="F71" s="1" t="s">
        <v>561</v>
      </c>
      <c r="G71" s="1" t="s">
        <v>562</v>
      </c>
      <c r="H71" s="1" t="s">
        <v>563</v>
      </c>
      <c r="I71" s="1" t="s">
        <v>564</v>
      </c>
      <c r="J71" s="1" t="s">
        <v>565</v>
      </c>
      <c r="K71" s="1" t="s">
        <v>566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570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571</v>
      </c>
      <c r="B73" s="1" t="s">
        <v>572</v>
      </c>
      <c r="C73" s="1" t="s">
        <v>573</v>
      </c>
      <c r="D73" s="1" t="s">
        <v>574</v>
      </c>
      <c r="E73" s="1" t="s">
        <v>575</v>
      </c>
      <c r="F73" s="1" t="s">
        <v>576</v>
      </c>
      <c r="G73" s="1" t="s">
        <v>577</v>
      </c>
      <c r="H73" s="1" t="s">
        <v>578</v>
      </c>
      <c r="I73" s="1" t="s">
        <v>579</v>
      </c>
      <c r="J73" s="1" t="s">
        <v>580</v>
      </c>
      <c r="K73" s="1" t="s">
        <v>581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582</v>
      </c>
      <c r="B74" s="1" t="s">
        <v>583</v>
      </c>
      <c r="C74" s="1" t="s">
        <v>584</v>
      </c>
      <c r="D74" s="1" t="s">
        <v>585</v>
      </c>
      <c r="E74" s="1" t="s">
        <v>586</v>
      </c>
      <c r="F74" s="1" t="s">
        <v>587</v>
      </c>
      <c r="G74" s="1" t="s">
        <v>588</v>
      </c>
      <c r="H74" s="1" t="s">
        <v>589</v>
      </c>
      <c r="I74" s="1" t="s">
        <v>590</v>
      </c>
      <c r="J74" s="1" t="s">
        <v>591</v>
      </c>
      <c r="K74" s="1" t="s">
        <v>592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593</v>
      </c>
      <c r="B75" s="1" t="s">
        <v>583</v>
      </c>
      <c r="C75" s="1" t="s">
        <v>584</v>
      </c>
      <c r="D75" s="1" t="s">
        <v>585</v>
      </c>
      <c r="E75" s="1" t="s">
        <v>586</v>
      </c>
      <c r="F75" s="1" t="s">
        <v>587</v>
      </c>
      <c r="G75" s="1" t="s">
        <v>588</v>
      </c>
      <c r="H75" s="1" t="s">
        <v>589</v>
      </c>
      <c r="I75" s="1" t="s">
        <v>590</v>
      </c>
      <c r="J75" s="1" t="s">
        <v>591</v>
      </c>
      <c r="K75" s="1" t="s">
        <v>592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594</v>
      </c>
      <c r="B76" s="1" t="s">
        <v>595</v>
      </c>
      <c r="C76" s="1" t="s">
        <v>596</v>
      </c>
      <c r="D76" s="1" t="s">
        <v>597</v>
      </c>
      <c r="E76" s="1" t="s">
        <v>598</v>
      </c>
      <c r="F76" s="1" t="s">
        <v>599</v>
      </c>
      <c r="G76" s="1" t="s">
        <v>246</v>
      </c>
      <c r="H76" s="1" t="s">
        <v>600</v>
      </c>
      <c r="I76" s="1" t="s">
        <v>601</v>
      </c>
      <c r="J76" s="1" t="s">
        <v>602</v>
      </c>
      <c r="K76" s="1" t="s">
        <v>603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604</v>
      </c>
      <c r="B77" s="1" t="s">
        <v>595</v>
      </c>
      <c r="C77" s="1" t="s">
        <v>596</v>
      </c>
      <c r="D77" s="1" t="s">
        <v>597</v>
      </c>
      <c r="E77" s="1" t="s">
        <v>598</v>
      </c>
      <c r="F77" s="1" t="s">
        <v>599</v>
      </c>
      <c r="G77" s="1" t="s">
        <v>246</v>
      </c>
      <c r="H77" s="1" t="s">
        <v>600</v>
      </c>
      <c r="I77" s="1" t="s">
        <v>601</v>
      </c>
      <c r="J77" s="1" t="s">
        <v>602</v>
      </c>
      <c r="K77" s="1" t="s">
        <v>603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605</v>
      </c>
      <c r="B78" s="1" t="s">
        <v>606</v>
      </c>
      <c r="C78" s="1" t="s">
        <v>607</v>
      </c>
      <c r="D78" s="1" t="s">
        <v>608</v>
      </c>
      <c r="E78" s="1" t="s">
        <v>609</v>
      </c>
      <c r="F78" s="1" t="s">
        <v>610</v>
      </c>
      <c r="G78" s="1" t="s">
        <v>611</v>
      </c>
      <c r="H78" s="1" t="s">
        <v>612</v>
      </c>
      <c r="I78" s="1" t="s">
        <v>613</v>
      </c>
      <c r="J78" s="1" t="s">
        <v>614</v>
      </c>
      <c r="K78" s="1" t="s">
        <v>615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616</v>
      </c>
      <c r="B79" s="1" t="s">
        <v>617</v>
      </c>
      <c r="C79" s="1" t="s">
        <v>618</v>
      </c>
      <c r="D79" s="1" t="s">
        <v>619</v>
      </c>
      <c r="E79" s="1" t="s">
        <v>620</v>
      </c>
      <c r="F79" s="1" t="s">
        <v>621</v>
      </c>
      <c r="G79" s="1" t="s">
        <v>343</v>
      </c>
      <c r="H79" s="1" t="s">
        <v>622</v>
      </c>
      <c r="I79" s="1" t="s">
        <v>623</v>
      </c>
      <c r="J79" s="1" t="s">
        <v>624</v>
      </c>
      <c r="K79" s="1" t="s">
        <v>625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626</v>
      </c>
      <c r="B80" s="1" t="s">
        <v>627</v>
      </c>
      <c r="C80" s="1" t="s">
        <v>628</v>
      </c>
      <c r="D80" s="1" t="s">
        <v>629</v>
      </c>
      <c r="E80" s="1" t="s">
        <v>630</v>
      </c>
      <c r="F80" s="1" t="s">
        <v>631</v>
      </c>
      <c r="G80" s="1" t="s">
        <v>632</v>
      </c>
      <c r="H80" s="1" t="s">
        <v>633</v>
      </c>
      <c r="I80" s="1" t="s">
        <v>634</v>
      </c>
      <c r="J80" s="1" t="s">
        <v>635</v>
      </c>
      <c r="K80" s="1" t="s">
        <v>636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637</v>
      </c>
      <c r="B81" s="1" t="s">
        <v>638</v>
      </c>
      <c r="C81" s="1" t="s">
        <v>639</v>
      </c>
      <c r="D81" s="1" t="s">
        <v>640</v>
      </c>
      <c r="E81" s="1" t="s">
        <v>641</v>
      </c>
      <c r="F81" s="1" t="s">
        <v>642</v>
      </c>
      <c r="G81" s="1" t="s">
        <v>643</v>
      </c>
      <c r="H81" s="1" t="s">
        <v>644</v>
      </c>
      <c r="I81" s="1" t="s">
        <v>645</v>
      </c>
      <c r="J81" s="1" t="s">
        <v>198</v>
      </c>
      <c r="K81" s="1" t="s">
        <v>646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647</v>
      </c>
      <c r="B82" s="1" t="s">
        <v>648</v>
      </c>
      <c r="C82" s="1" t="s">
        <v>649</v>
      </c>
      <c r="D82" s="1" t="s">
        <v>650</v>
      </c>
      <c r="E82" s="1" t="s">
        <v>651</v>
      </c>
      <c r="F82" s="1" t="s">
        <v>652</v>
      </c>
      <c r="G82" s="1" t="s">
        <v>653</v>
      </c>
      <c r="H82" s="1" t="s">
        <v>654</v>
      </c>
      <c r="I82" s="1" t="s">
        <v>655</v>
      </c>
      <c r="J82" s="1" t="s">
        <v>656</v>
      </c>
      <c r="K82" s="1" t="s">
        <v>657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658</v>
      </c>
      <c r="B83" s="1" t="s">
        <v>648</v>
      </c>
      <c r="C83" s="1" t="s">
        <v>649</v>
      </c>
      <c r="D83" s="1" t="s">
        <v>650</v>
      </c>
      <c r="E83" s="1" t="s">
        <v>651</v>
      </c>
      <c r="F83" s="1" t="s">
        <v>652</v>
      </c>
      <c r="G83" s="1" t="s">
        <v>653</v>
      </c>
      <c r="H83" s="1" t="s">
        <v>654</v>
      </c>
      <c r="I83" s="1" t="s">
        <v>655</v>
      </c>
      <c r="J83" s="1" t="s">
        <v>656</v>
      </c>
      <c r="K83" s="1" t="s">
        <v>657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659</v>
      </c>
      <c r="B84" s="1" t="s">
        <v>660</v>
      </c>
      <c r="C84" s="1" t="s">
        <v>661</v>
      </c>
      <c r="D84" s="1" t="s">
        <v>662</v>
      </c>
      <c r="E84" s="1" t="s">
        <v>663</v>
      </c>
      <c r="F84" s="1" t="s">
        <v>664</v>
      </c>
      <c r="G84" s="1" t="s">
        <v>665</v>
      </c>
      <c r="H84" s="1" t="s">
        <v>666</v>
      </c>
      <c r="I84" s="1" t="s">
        <v>667</v>
      </c>
      <c r="J84" s="1" t="s">
        <v>668</v>
      </c>
      <c r="K84" s="1" t="s">
        <v>669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670</v>
      </c>
      <c r="B85" s="1" t="s">
        <v>671</v>
      </c>
      <c r="C85" s="1" t="s">
        <v>672</v>
      </c>
      <c r="D85" s="1" t="s">
        <v>673</v>
      </c>
      <c r="E85" s="1" t="s">
        <v>674</v>
      </c>
      <c r="F85" s="1" t="s">
        <v>621</v>
      </c>
      <c r="G85" s="1" t="s">
        <v>675</v>
      </c>
      <c r="H85" s="1" t="s">
        <v>676</v>
      </c>
      <c r="I85" s="1" t="s">
        <v>677</v>
      </c>
      <c r="J85" s="1" t="s">
        <v>678</v>
      </c>
      <c r="K85" s="1">
        <v>0.0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679</v>
      </c>
      <c r="B86" s="1">
        <v>0.0</v>
      </c>
      <c r="C86" s="1" t="s">
        <v>680</v>
      </c>
      <c r="D86" s="1" t="s">
        <v>681</v>
      </c>
      <c r="E86" s="1" t="s">
        <v>235</v>
      </c>
      <c r="F86" s="1" t="s">
        <v>665</v>
      </c>
      <c r="G86" s="1" t="s">
        <v>682</v>
      </c>
      <c r="H86" s="1" t="s">
        <v>683</v>
      </c>
      <c r="I86" s="1" t="s">
        <v>684</v>
      </c>
      <c r="J86" s="1" t="s">
        <v>685</v>
      </c>
      <c r="K86" s="1" t="s">
        <v>686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687</v>
      </c>
      <c r="B87" s="1">
        <v>0.0</v>
      </c>
      <c r="C87" s="1" t="s">
        <v>688</v>
      </c>
      <c r="D87" s="1" t="s">
        <v>689</v>
      </c>
      <c r="E87" s="1" t="s">
        <v>235</v>
      </c>
      <c r="F87" s="1" t="s">
        <v>665</v>
      </c>
      <c r="G87" s="1" t="s">
        <v>682</v>
      </c>
      <c r="H87" s="1" t="s">
        <v>683</v>
      </c>
      <c r="I87" s="1" t="s">
        <v>684</v>
      </c>
      <c r="J87" s="1" t="s">
        <v>685</v>
      </c>
      <c r="K87" s="1" t="s">
        <v>686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690</v>
      </c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691</v>
      </c>
      <c r="B89" s="1">
        <v>0.0</v>
      </c>
      <c r="C89" s="1">
        <v>0.0</v>
      </c>
      <c r="D89" s="1" t="s">
        <v>692</v>
      </c>
      <c r="E89" s="1" t="s">
        <v>693</v>
      </c>
      <c r="F89" s="1" t="s">
        <v>694</v>
      </c>
      <c r="G89" s="1" t="s">
        <v>296</v>
      </c>
      <c r="H89" s="1" t="s">
        <v>695</v>
      </c>
      <c r="I89" s="1" t="s">
        <v>696</v>
      </c>
      <c r="J89" s="1" t="s">
        <v>697</v>
      </c>
      <c r="K89" s="1" t="s">
        <v>698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699</v>
      </c>
      <c r="B90" s="1">
        <v>0.0</v>
      </c>
      <c r="C90" s="1">
        <v>0.0</v>
      </c>
      <c r="D90" s="1" t="s">
        <v>700</v>
      </c>
      <c r="E90" s="1" t="s">
        <v>701</v>
      </c>
      <c r="F90" s="1" t="s">
        <v>702</v>
      </c>
      <c r="G90" s="1" t="s">
        <v>703</v>
      </c>
      <c r="H90" s="1" t="s">
        <v>704</v>
      </c>
      <c r="I90" s="1" t="s">
        <v>705</v>
      </c>
      <c r="J90" s="1" t="s">
        <v>706</v>
      </c>
      <c r="K90" s="1" t="s">
        <v>707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708</v>
      </c>
      <c r="B91" s="1">
        <v>0.0</v>
      </c>
      <c r="C91" s="1">
        <v>0.0</v>
      </c>
      <c r="D91" s="1" t="s">
        <v>700</v>
      </c>
      <c r="E91" s="1" t="s">
        <v>701</v>
      </c>
      <c r="F91" s="1" t="s">
        <v>702</v>
      </c>
      <c r="G91" s="1" t="s">
        <v>703</v>
      </c>
      <c r="H91" s="1" t="s">
        <v>704</v>
      </c>
      <c r="I91" s="1" t="s">
        <v>705</v>
      </c>
      <c r="J91" s="1" t="s">
        <v>706</v>
      </c>
      <c r="K91" s="1" t="s">
        <v>707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709</v>
      </c>
      <c r="B92" s="1">
        <v>0.0</v>
      </c>
      <c r="C92" s="1">
        <v>0.0</v>
      </c>
      <c r="D92" s="1" t="s">
        <v>710</v>
      </c>
      <c r="E92" s="1" t="s">
        <v>711</v>
      </c>
      <c r="F92" s="1" t="s">
        <v>712</v>
      </c>
      <c r="G92" s="1" t="s">
        <v>713</v>
      </c>
      <c r="H92" s="1" t="s">
        <v>714</v>
      </c>
      <c r="I92" s="1" t="s">
        <v>715</v>
      </c>
      <c r="J92" s="1" t="s">
        <v>716</v>
      </c>
      <c r="K92" s="1" t="s">
        <v>717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718</v>
      </c>
      <c r="B93" s="1">
        <v>0.0</v>
      </c>
      <c r="C93" s="1">
        <v>0.0</v>
      </c>
      <c r="D93" s="1" t="s">
        <v>710</v>
      </c>
      <c r="E93" s="1" t="s">
        <v>711</v>
      </c>
      <c r="F93" s="1" t="s">
        <v>712</v>
      </c>
      <c r="G93" s="1" t="s">
        <v>713</v>
      </c>
      <c r="H93" s="1" t="s">
        <v>714</v>
      </c>
      <c r="I93" s="1" t="s">
        <v>715</v>
      </c>
      <c r="J93" s="1" t="s">
        <v>716</v>
      </c>
      <c r="K93" s="1" t="s">
        <v>717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719</v>
      </c>
      <c r="B94" s="1">
        <v>0.0</v>
      </c>
      <c r="C94" s="1">
        <v>0.0</v>
      </c>
      <c r="D94" s="1" t="s">
        <v>720</v>
      </c>
      <c r="E94" s="1" t="s">
        <v>721</v>
      </c>
      <c r="F94" s="1" t="s">
        <v>722</v>
      </c>
      <c r="G94" s="1" t="s">
        <v>723</v>
      </c>
      <c r="H94" s="1" t="s">
        <v>724</v>
      </c>
      <c r="I94" s="1" t="s">
        <v>725</v>
      </c>
      <c r="J94" s="1" t="s">
        <v>726</v>
      </c>
      <c r="K94" s="1" t="s">
        <v>727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728</v>
      </c>
      <c r="B95" s="1">
        <v>0.0</v>
      </c>
      <c r="C95" s="1">
        <v>0.0</v>
      </c>
      <c r="D95" s="1" t="s">
        <v>729</v>
      </c>
      <c r="E95" s="1" t="s">
        <v>730</v>
      </c>
      <c r="F95" s="1" t="s">
        <v>731</v>
      </c>
      <c r="G95" s="1" t="s">
        <v>732</v>
      </c>
      <c r="H95" s="1" t="s">
        <v>733</v>
      </c>
      <c r="I95" s="1" t="s">
        <v>734</v>
      </c>
      <c r="J95" s="1" t="s">
        <v>735</v>
      </c>
      <c r="K95" s="1" t="s">
        <v>736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737</v>
      </c>
      <c r="B96" s="1">
        <v>0.0</v>
      </c>
      <c r="C96" s="1">
        <v>0.0</v>
      </c>
      <c r="D96" s="1" t="s">
        <v>738</v>
      </c>
      <c r="E96" s="1" t="s">
        <v>739</v>
      </c>
      <c r="F96" s="1" t="s">
        <v>740</v>
      </c>
      <c r="G96" s="1" t="s">
        <v>741</v>
      </c>
      <c r="H96" s="1" t="s">
        <v>742</v>
      </c>
      <c r="I96" s="1" t="s">
        <v>743</v>
      </c>
      <c r="J96" s="1" t="s">
        <v>744</v>
      </c>
      <c r="K96" s="1" t="s">
        <v>745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746</v>
      </c>
      <c r="B97" s="1">
        <v>0.0</v>
      </c>
      <c r="C97" s="1">
        <v>0.0</v>
      </c>
      <c r="D97" s="1" t="s">
        <v>747</v>
      </c>
      <c r="E97" s="1" t="s">
        <v>748</v>
      </c>
      <c r="F97" s="1" t="s">
        <v>749</v>
      </c>
      <c r="G97" s="1" t="s">
        <v>750</v>
      </c>
      <c r="H97" s="1" t="s">
        <v>751</v>
      </c>
      <c r="I97" s="1" t="s">
        <v>752</v>
      </c>
      <c r="J97" s="1" t="s">
        <v>753</v>
      </c>
      <c r="K97" s="1" t="s">
        <v>754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755</v>
      </c>
      <c r="B98" s="1">
        <v>0.0</v>
      </c>
      <c r="C98" s="1">
        <v>0.0</v>
      </c>
      <c r="D98" s="1" t="s">
        <v>756</v>
      </c>
      <c r="E98" s="1" t="s">
        <v>757</v>
      </c>
      <c r="F98" s="1" t="s">
        <v>758</v>
      </c>
      <c r="G98" s="1" t="s">
        <v>759</v>
      </c>
      <c r="H98" s="1" t="s">
        <v>760</v>
      </c>
      <c r="I98" s="1" t="s">
        <v>761</v>
      </c>
      <c r="J98" s="1" t="s">
        <v>762</v>
      </c>
      <c r="K98" s="1" t="s">
        <v>763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764</v>
      </c>
      <c r="B99" s="1">
        <v>0.0</v>
      </c>
      <c r="C99" s="1">
        <v>0.0</v>
      </c>
      <c r="D99" s="1" t="s">
        <v>756</v>
      </c>
      <c r="E99" s="1" t="s">
        <v>757</v>
      </c>
      <c r="F99" s="1" t="s">
        <v>758</v>
      </c>
      <c r="G99" s="1" t="s">
        <v>759</v>
      </c>
      <c r="H99" s="1" t="s">
        <v>760</v>
      </c>
      <c r="I99" s="1" t="s">
        <v>761</v>
      </c>
      <c r="J99" s="1" t="s">
        <v>762</v>
      </c>
      <c r="K99" s="1" t="s">
        <v>763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765</v>
      </c>
      <c r="B100" s="1">
        <v>0.0</v>
      </c>
      <c r="C100" s="1">
        <v>0.0</v>
      </c>
      <c r="D100" s="1" t="s">
        <v>766</v>
      </c>
      <c r="E100" s="1" t="s">
        <v>767</v>
      </c>
      <c r="F100" s="1" t="s">
        <v>768</v>
      </c>
      <c r="G100" s="1" t="s">
        <v>769</v>
      </c>
      <c r="H100" s="1" t="s">
        <v>770</v>
      </c>
      <c r="I100" s="1" t="s">
        <v>771</v>
      </c>
      <c r="J100" s="1" t="s">
        <v>772</v>
      </c>
      <c r="K100" s="1" t="s">
        <v>773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774</v>
      </c>
      <c r="B101" s="1">
        <v>0.0</v>
      </c>
      <c r="C101" s="1">
        <v>0.0</v>
      </c>
      <c r="D101" s="1" t="s">
        <v>775</v>
      </c>
      <c r="E101" s="1" t="s">
        <v>776</v>
      </c>
      <c r="F101" s="1" t="s">
        <v>777</v>
      </c>
      <c r="G101" s="1" t="s">
        <v>778</v>
      </c>
      <c r="H101" s="1" t="s">
        <v>779</v>
      </c>
      <c r="I101" s="1" t="s">
        <v>780</v>
      </c>
      <c r="J101" s="1" t="s">
        <v>781</v>
      </c>
      <c r="K101" s="1">
        <v>0.0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782</v>
      </c>
      <c r="B102" s="1">
        <v>0.0</v>
      </c>
      <c r="C102" s="1">
        <v>0.0</v>
      </c>
      <c r="D102" s="1">
        <v>0.0</v>
      </c>
      <c r="E102" s="1">
        <v>28.0</v>
      </c>
      <c r="F102" s="1" t="s">
        <v>783</v>
      </c>
      <c r="G102" s="1" t="s">
        <v>784</v>
      </c>
      <c r="H102" s="1" t="s">
        <v>785</v>
      </c>
      <c r="I102" s="1">
        <v>26.0</v>
      </c>
      <c r="J102" s="1" t="s">
        <v>786</v>
      </c>
      <c r="K102" s="1" t="s">
        <v>787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788</v>
      </c>
      <c r="B103" s="1">
        <v>0.0</v>
      </c>
      <c r="C103" s="1">
        <v>0.0</v>
      </c>
      <c r="D103" s="1">
        <v>0.0</v>
      </c>
      <c r="E103" s="1" t="s">
        <v>789</v>
      </c>
      <c r="F103" s="1" t="s">
        <v>790</v>
      </c>
      <c r="G103" s="1" t="s">
        <v>784</v>
      </c>
      <c r="H103" s="1" t="s">
        <v>785</v>
      </c>
      <c r="I103" s="1">
        <v>26.0</v>
      </c>
      <c r="J103" s="1" t="s">
        <v>786</v>
      </c>
      <c r="K103" s="1" t="s">
        <v>787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791</v>
      </c>
      <c r="C1" s="1" t="s">
        <v>792</v>
      </c>
      <c r="D1" s="1" t="s">
        <v>793</v>
      </c>
      <c r="E1" s="1" t="s">
        <v>794</v>
      </c>
      <c r="F1" s="1" t="s">
        <v>795</v>
      </c>
      <c r="G1" s="1" t="s">
        <v>796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797</v>
      </c>
      <c r="B2" s="1" t="s">
        <v>798</v>
      </c>
      <c r="C2" s="1" t="s">
        <v>799</v>
      </c>
      <c r="D2" s="1" t="s">
        <v>800</v>
      </c>
      <c r="E2" s="1" t="s">
        <v>801</v>
      </c>
      <c r="F2" s="1" t="s">
        <v>802</v>
      </c>
      <c r="G2" s="1" t="s">
        <v>803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804</v>
      </c>
      <c r="B3" s="1" t="s">
        <v>805</v>
      </c>
      <c r="C3" s="1" t="s">
        <v>806</v>
      </c>
      <c r="D3" s="1" t="s">
        <v>807</v>
      </c>
      <c r="E3" s="1" t="s">
        <v>808</v>
      </c>
      <c r="F3" s="1" t="s">
        <v>809</v>
      </c>
      <c r="G3" s="1" t="s">
        <v>810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811</v>
      </c>
      <c r="B4" s="1" t="s">
        <v>812</v>
      </c>
      <c r="C4" s="1" t="s">
        <v>813</v>
      </c>
      <c r="D4" s="1" t="s">
        <v>814</v>
      </c>
      <c r="E4" s="1" t="s">
        <v>815</v>
      </c>
      <c r="F4" s="1" t="s">
        <v>816</v>
      </c>
      <c r="G4" s="1" t="s">
        <v>817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804</v>
      </c>
      <c r="B5" s="1" t="s">
        <v>805</v>
      </c>
      <c r="C5" s="1" t="s">
        <v>818</v>
      </c>
      <c r="D5" s="1" t="s">
        <v>819</v>
      </c>
      <c r="E5" s="1" t="s">
        <v>820</v>
      </c>
      <c r="F5" s="1" t="s">
        <v>821</v>
      </c>
      <c r="G5" s="1" t="s">
        <v>822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823</v>
      </c>
      <c r="B6" s="1" t="s">
        <v>824</v>
      </c>
      <c r="C6" s="1" t="s">
        <v>825</v>
      </c>
      <c r="D6" s="1" t="s">
        <v>826</v>
      </c>
      <c r="E6" s="1" t="s">
        <v>827</v>
      </c>
      <c r="F6" s="1" t="s">
        <v>828</v>
      </c>
      <c r="G6" s="1" t="s">
        <v>829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830</v>
      </c>
      <c r="B7" s="1" t="s">
        <v>831</v>
      </c>
      <c r="C7" s="1" t="s">
        <v>832</v>
      </c>
      <c r="D7" s="1" t="s">
        <v>833</v>
      </c>
      <c r="E7" s="1" t="s">
        <v>833</v>
      </c>
      <c r="F7" s="1" t="s">
        <v>834</v>
      </c>
      <c r="G7" s="1" t="s">
        <v>835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836</v>
      </c>
      <c r="B8" s="1" t="s">
        <v>805</v>
      </c>
      <c r="C8" s="1" t="s">
        <v>837</v>
      </c>
      <c r="D8" s="1" t="s">
        <v>837</v>
      </c>
      <c r="E8" s="1" t="s">
        <v>838</v>
      </c>
      <c r="F8" s="1" t="s">
        <v>839</v>
      </c>
      <c r="G8" s="1" t="s">
        <v>839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840</v>
      </c>
      <c r="B9" s="1" t="s">
        <v>841</v>
      </c>
      <c r="C9" s="1" t="s">
        <v>805</v>
      </c>
      <c r="D9" s="1" t="s">
        <v>805</v>
      </c>
      <c r="E9" s="1" t="s">
        <v>805</v>
      </c>
      <c r="F9" s="1" t="s">
        <v>805</v>
      </c>
      <c r="G9" s="1" t="s">
        <v>805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842</v>
      </c>
      <c r="B10" s="1" t="s">
        <v>843</v>
      </c>
      <c r="C10" s="1" t="s">
        <v>805</v>
      </c>
      <c r="D10" s="1" t="s">
        <v>805</v>
      </c>
      <c r="E10" s="1" t="s">
        <v>805</v>
      </c>
      <c r="F10" s="1" t="s">
        <v>805</v>
      </c>
      <c r="G10" s="1" t="s">
        <v>805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844</v>
      </c>
      <c r="B11" s="1" t="s">
        <v>845</v>
      </c>
      <c r="C11" s="1" t="s">
        <v>846</v>
      </c>
      <c r="D11" s="1" t="s">
        <v>847</v>
      </c>
      <c r="E11" s="1" t="s">
        <v>848</v>
      </c>
      <c r="F11" s="1" t="s">
        <v>849</v>
      </c>
      <c r="G11" s="1" t="s">
        <v>850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851</v>
      </c>
      <c r="B12" s="1" t="s">
        <v>852</v>
      </c>
      <c r="C12" s="1" t="s">
        <v>846</v>
      </c>
      <c r="D12" s="1" t="s">
        <v>847</v>
      </c>
      <c r="E12" s="1" t="s">
        <v>848</v>
      </c>
      <c r="F12" s="1" t="s">
        <v>849</v>
      </c>
      <c r="G12" s="1" t="s">
        <v>850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853</v>
      </c>
      <c r="B13" s="1" t="s">
        <v>854</v>
      </c>
      <c r="C13" s="1" t="s">
        <v>855</v>
      </c>
      <c r="D13" s="1" t="s">
        <v>856</v>
      </c>
      <c r="E13" s="1" t="s">
        <v>857</v>
      </c>
      <c r="F13" s="1" t="s">
        <v>858</v>
      </c>
      <c r="G13" s="1" t="s">
        <v>859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860</v>
      </c>
      <c r="B14" s="1" t="s">
        <v>861</v>
      </c>
      <c r="C14" s="1" t="s">
        <v>862</v>
      </c>
      <c r="D14" s="1" t="s">
        <v>863</v>
      </c>
      <c r="E14" s="1" t="s">
        <v>864</v>
      </c>
      <c r="F14" s="1" t="s">
        <v>865</v>
      </c>
      <c r="G14" s="1" t="s">
        <v>866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867</v>
      </c>
      <c r="B15" s="1" t="s">
        <v>805</v>
      </c>
      <c r="C15" s="1" t="s">
        <v>805</v>
      </c>
      <c r="D15" s="1" t="s">
        <v>805</v>
      </c>
      <c r="E15" s="1" t="s">
        <v>805</v>
      </c>
      <c r="F15" s="1" t="s">
        <v>805</v>
      </c>
      <c r="G15" s="1" t="s">
        <v>805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868</v>
      </c>
      <c r="B16" s="1" t="s">
        <v>805</v>
      </c>
      <c r="C16" s="1" t="s">
        <v>805</v>
      </c>
      <c r="D16" s="1" t="s">
        <v>805</v>
      </c>
      <c r="E16" s="1" t="s">
        <v>805</v>
      </c>
      <c r="F16" s="1" t="s">
        <v>805</v>
      </c>
      <c r="G16" s="1" t="s">
        <v>805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869</v>
      </c>
      <c r="B17" s="1" t="s">
        <v>132</v>
      </c>
      <c r="C17" s="1" t="s">
        <v>141</v>
      </c>
      <c r="D17" s="1" t="s">
        <v>870</v>
      </c>
      <c r="E17" s="1" t="s">
        <v>871</v>
      </c>
      <c r="F17" s="1" t="s">
        <v>136</v>
      </c>
      <c r="G17" s="1" t="s">
        <v>872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873</v>
      </c>
      <c r="B18" s="1" t="s">
        <v>805</v>
      </c>
      <c r="C18" s="1" t="s">
        <v>805</v>
      </c>
      <c r="D18" s="1" t="s">
        <v>805</v>
      </c>
      <c r="E18" s="1" t="s">
        <v>805</v>
      </c>
      <c r="F18" s="1" t="s">
        <v>805</v>
      </c>
      <c r="G18" s="1" t="s">
        <v>805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874</v>
      </c>
      <c r="B19" s="1" t="s">
        <v>875</v>
      </c>
      <c r="C19" s="1" t="s">
        <v>805</v>
      </c>
      <c r="D19" s="1" t="s">
        <v>805</v>
      </c>
      <c r="E19" s="1" t="s">
        <v>805</v>
      </c>
      <c r="F19" s="1" t="s">
        <v>805</v>
      </c>
      <c r="G19" s="1" t="s">
        <v>805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876</v>
      </c>
      <c r="B20" s="1" t="s">
        <v>877</v>
      </c>
      <c r="C20" s="1" t="s">
        <v>878</v>
      </c>
      <c r="D20" s="1" t="s">
        <v>879</v>
      </c>
      <c r="E20" s="1" t="s">
        <v>880</v>
      </c>
      <c r="F20" s="1" t="s">
        <v>881</v>
      </c>
      <c r="G20" s="1" t="s">
        <v>882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883</v>
      </c>
      <c r="B21" s="1" t="s">
        <v>884</v>
      </c>
      <c r="C21" s="1" t="s">
        <v>885</v>
      </c>
      <c r="D21" s="1" t="s">
        <v>886</v>
      </c>
      <c r="E21" s="1" t="s">
        <v>887</v>
      </c>
      <c r="F21" s="1" t="s">
        <v>888</v>
      </c>
      <c r="G21" s="1" t="s">
        <v>889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890</v>
      </c>
      <c r="B22" s="1" t="s">
        <v>891</v>
      </c>
      <c r="C22" s="1" t="s">
        <v>892</v>
      </c>
      <c r="D22" s="1" t="s">
        <v>893</v>
      </c>
      <c r="E22" s="1" t="s">
        <v>894</v>
      </c>
      <c r="F22" s="1" t="s">
        <v>895</v>
      </c>
      <c r="G22" s="1" t="s">
        <v>896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897</v>
      </c>
      <c r="B23" s="1" t="s">
        <v>898</v>
      </c>
      <c r="C23" s="1" t="s">
        <v>899</v>
      </c>
      <c r="D23" s="1" t="s">
        <v>203</v>
      </c>
      <c r="E23" s="1" t="s">
        <v>900</v>
      </c>
      <c r="F23" s="1" t="s">
        <v>901</v>
      </c>
      <c r="G23" s="1" t="s">
        <v>902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903</v>
      </c>
      <c r="B24" s="1" t="s">
        <v>904</v>
      </c>
      <c r="C24" s="1" t="s">
        <v>905</v>
      </c>
      <c r="D24" s="1" t="s">
        <v>906</v>
      </c>
      <c r="E24" s="1" t="s">
        <v>907</v>
      </c>
      <c r="F24" s="1" t="s">
        <v>908</v>
      </c>
      <c r="G24" s="1" t="s">
        <v>909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910</v>
      </c>
      <c r="B25" s="1" t="s">
        <v>911</v>
      </c>
      <c r="C25" s="1" t="s">
        <v>911</v>
      </c>
      <c r="D25" s="1" t="s">
        <v>912</v>
      </c>
      <c r="E25" s="1" t="s">
        <v>913</v>
      </c>
      <c r="F25" s="1" t="s">
        <v>914</v>
      </c>
      <c r="G25" s="1" t="s">
        <v>915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916</v>
      </c>
      <c r="B26" s="1" t="s">
        <v>917</v>
      </c>
      <c r="C26" s="1" t="s">
        <v>918</v>
      </c>
      <c r="D26" s="1" t="s">
        <v>919</v>
      </c>
      <c r="E26" s="1" t="s">
        <v>920</v>
      </c>
      <c r="F26" s="1" t="s">
        <v>921</v>
      </c>
      <c r="G26" s="1" t="s">
        <v>922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923</v>
      </c>
      <c r="B2" s="1" t="s">
        <v>924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925</v>
      </c>
      <c r="B3" s="1" t="s">
        <v>926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927</v>
      </c>
      <c r="B4" s="1" t="s">
        <v>928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929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930</v>
      </c>
      <c r="B6" s="1" t="s">
        <v>931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932</v>
      </c>
      <c r="B7" s="4" t="s">
        <v>933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934</v>
      </c>
      <c r="B8" s="1" t="s">
        <v>935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936</v>
      </c>
      <c r="B9" s="1" t="s">
        <v>937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938</v>
      </c>
      <c r="B10" s="1" t="s">
        <v>935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939</v>
      </c>
      <c r="B11" s="1" t="s">
        <v>940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941</v>
      </c>
      <c r="B12" s="1" t="s">
        <v>942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943</v>
      </c>
      <c r="B13" s="1" t="s">
        <v>940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944</v>
      </c>
      <c r="B14" s="1" t="s">
        <v>945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946</v>
      </c>
      <c r="B15" s="1">
        <v>3.0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947</v>
      </c>
      <c r="B16" s="1" t="s">
        <v>948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949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950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951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952</v>
      </c>
      <c r="B20" s="1">
        <v>2.94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953</v>
      </c>
      <c r="B21" s="1">
        <v>2.8901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954</v>
      </c>
      <c r="B22" s="1">
        <v>2.8499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955</v>
      </c>
      <c r="B23" s="1">
        <v>3.04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956</v>
      </c>
      <c r="B24" s="1">
        <v>2.94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957</v>
      </c>
      <c r="B25" s="1">
        <v>2.8901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958</v>
      </c>
      <c r="B26" s="1">
        <v>2.8499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959</v>
      </c>
      <c r="B27" s="1">
        <v>3.04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960</v>
      </c>
      <c r="B28" s="1">
        <v>0.798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961</v>
      </c>
      <c r="B29" s="1">
        <v>0.041594952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962</v>
      </c>
      <c r="B30" s="1">
        <v>-2.815534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963</v>
      </c>
      <c r="B31" s="1">
        <v>16245.0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964</v>
      </c>
      <c r="B32" s="1">
        <v>16245.0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965</v>
      </c>
      <c r="B33" s="1">
        <v>73686.0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966</v>
      </c>
      <c r="B34" s="1">
        <v>46810.0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967</v>
      </c>
      <c r="B35" s="1">
        <v>46810.0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968</v>
      </c>
      <c r="B36" s="1">
        <v>2.16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969</v>
      </c>
      <c r="B37" s="1">
        <v>3.63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970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971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972</v>
      </c>
      <c r="B40" s="1">
        <v>4805271.0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973</v>
      </c>
      <c r="B41" s="1">
        <v>2.56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974</v>
      </c>
      <c r="B42" s="1">
        <v>23.8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975</v>
      </c>
      <c r="B43" s="1">
        <v>3.0279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976</v>
      </c>
      <c r="B44" s="1">
        <v>4.014965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977</v>
      </c>
      <c r="B45" s="1" t="s">
        <v>978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979</v>
      </c>
      <c r="B46" s="1">
        <v>-8270407.0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980</v>
      </c>
      <c r="B47" s="1">
        <v>523081.0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981</v>
      </c>
      <c r="B48" s="1">
        <v>1656990.0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982</v>
      </c>
      <c r="B49" s="1">
        <v>45883.0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983</v>
      </c>
      <c r="B50" s="1">
        <v>34164.0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984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985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986</v>
      </c>
      <c r="B53" s="1">
        <v>0.0304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987</v>
      </c>
      <c r="B54" s="1">
        <v>0.01286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988</v>
      </c>
      <c r="B55" s="1">
        <v>0.00485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989</v>
      </c>
      <c r="B56" s="1">
        <v>0.27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990</v>
      </c>
      <c r="B57" s="1">
        <v>0.0308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991</v>
      </c>
      <c r="B58" s="1">
        <v>1656990.0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992</v>
      </c>
      <c r="B59" s="1">
        <v>33.01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993</v>
      </c>
      <c r="B60" s="1">
        <v>0.08785217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994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995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996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997</v>
      </c>
      <c r="B64" s="1">
        <v>-5883000.0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998</v>
      </c>
      <c r="B65" s="1">
        <v>69.72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999</v>
      </c>
      <c r="B66" s="1">
        <v>-1.03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1000</v>
      </c>
      <c r="B67" s="1" t="s">
        <v>1001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1002</v>
      </c>
      <c r="B68" s="1">
        <v>1.724976E9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1003</v>
      </c>
      <c r="B69" s="1">
        <v>1.346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1004</v>
      </c>
      <c r="B70" s="1">
        <v>-0.40767974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1005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1006</v>
      </c>
      <c r="B72" s="1" t="s">
        <v>1007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1008</v>
      </c>
      <c r="B73" s="1" t="s">
        <v>1009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1010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1011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1012</v>
      </c>
      <c r="B76" s="1" t="s">
        <v>1013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1014</v>
      </c>
      <c r="B77" s="1" t="s">
        <v>1013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1015</v>
      </c>
      <c r="B78" s="1">
        <v>1.3947174E9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1016</v>
      </c>
      <c r="B79" s="1" t="s">
        <v>1017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1018</v>
      </c>
      <c r="B80" s="1" t="s">
        <v>1019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1020</v>
      </c>
      <c r="B81" s="1" t="s">
        <v>1021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1022</v>
      </c>
      <c r="B82" s="1" t="s">
        <v>1023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1024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1025</v>
      </c>
      <c r="B84" s="1">
        <v>2.9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1026</v>
      </c>
      <c r="B85" s="1" t="s">
        <v>1027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1028</v>
      </c>
      <c r="B86" s="1">
        <v>9823000.0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1029</v>
      </c>
      <c r="B87" s="1">
        <v>18.538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1030</v>
      </c>
      <c r="B88" s="1">
        <v>-6145000.0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1031</v>
      </c>
      <c r="B89" s="1">
        <v>6.408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1032</v>
      </c>
      <c r="B90" s="1">
        <v>6.484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1033</v>
      </c>
      <c r="B91" s="1">
        <v>-0.29313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1034</v>
      </c>
      <c r="B92" s="1">
        <v>-0.52666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1035</v>
      </c>
      <c r="B93" s="1">
        <v>-4066250.0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1036</v>
      </c>
      <c r="B94" s="1">
        <v>-5922000.0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1037</v>
      </c>
      <c r="B95" s="1" t="s">
        <v>978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1038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48</v>
      </c>
      <c r="B3" s="1">
        <v>-6.0</v>
      </c>
      <c r="C3" s="1">
        <v>-4.0</v>
      </c>
      <c r="D3" s="1">
        <v>-6.0</v>
      </c>
      <c r="E3" s="1">
        <v>-6.0</v>
      </c>
      <c r="F3" s="1">
        <v>-5.0</v>
      </c>
      <c r="G3" s="1">
        <v>-8.0</v>
      </c>
      <c r="H3" s="1">
        <v>-15.0</v>
      </c>
      <c r="I3" s="1">
        <v>-21.0</v>
      </c>
      <c r="J3" s="1">
        <v>-12.0</v>
      </c>
      <c r="K3" s="1">
        <v>-3.0</v>
      </c>
      <c r="L3" s="1">
        <f>IF(K3*FORECAST(L2,B3:K3,B2:K2)&gt;0,FORECAST(L2,B3:K3,B2:K2),K3)*$X$1</f>
        <v>-13.06666667</v>
      </c>
      <c r="M3" s="1">
        <f>IF(L3*FORECAST(M2,B3:L3,B2:L2)&gt;0,FORECAST(M2,B3:L3,B2:L2),L3)*$X$1</f>
        <v>-13.87878788</v>
      </c>
      <c r="N3" s="1">
        <f>IF(M3*FORECAST(N2,B3:M3,B2:M2)&gt;0,FORECAST(N2,B3:M3,B2:M2),M3)*$X$1</f>
        <v>-14.69090909</v>
      </c>
      <c r="O3" s="1">
        <f>IF(N3*FORECAST(O2,B3:N3,B2:N2)&gt;0,FORECAST(O2,B3:N3,B2:N2),N3)*$X$1</f>
        <v>-15.5030303</v>
      </c>
      <c r="P3" s="1">
        <f>IF(O3*FORECAST(P2,B3:O3,B2:O2)&gt;0,FORECAST(P2,B3:O3,B2:O2),O3)*$X$1</f>
        <v>-16.31515152</v>
      </c>
      <c r="Q3" s="1">
        <f>IF(P3*FORECAST(Q2,B3:P3,B2:P2)&gt;0,FORECAST(Q2,B3:P3,B2:P2),P3)*$X$1</f>
        <v>-17.12727273</v>
      </c>
      <c r="R3" s="1">
        <f>IF(Q3*FORECAST(R2,B3:Q3,B2:Q2)&gt;0,FORECAST(R2,B3:Q3,B2:Q2),Q3)*$X$1</f>
        <v>-17.93939394</v>
      </c>
      <c r="S3" s="5">
        <f>IF(R3*FORECAST(S2,B3:R3,B2:R2)&gt;0,FORECAST(S2,B3:R3,B2:R2),R3)*$X$1</f>
        <v>-18.75151515</v>
      </c>
      <c r="T3" s="5">
        <f>IF(S3*FORECAST(T2,B3:S3,B2:S2)&gt;0,FORECAST(T2,B3:S3,B2:S2),S3)*$X$1</f>
        <v>-19.56363636</v>
      </c>
      <c r="U3" s="5">
        <f>IF(T3*FORECAST(U2,B3:T3,B2:T2)&gt;0,FORECAST(U2,B3:T3,B2:T2),T3)*$X$1</f>
        <v>-20.37575758</v>
      </c>
      <c r="V3" s="5">
        <f>IF(U3*FORECAST(V2,B3:U3,B2:U2)&gt;0,FORECAST(V2,B3:U3,B2:U2),U3)*$X$1</f>
        <v>-21.18787879</v>
      </c>
      <c r="W3" s="5">
        <f>IF(V3*FORECAST(W2,B3:V3,B2:V2)&gt;0,FORECAST(W2,B3:V3,B2:V2),V3)*$X$1</f>
        <v>-22</v>
      </c>
      <c r="X3" s="2"/>
      <c r="Y3" s="2"/>
      <c r="Z3" s="2"/>
    </row>
    <row r="4">
      <c r="A4" s="3" t="s">
        <v>97</v>
      </c>
      <c r="B4" s="1">
        <v>-31.0</v>
      </c>
      <c r="C4" s="1">
        <v>-23.0</v>
      </c>
      <c r="D4" s="1">
        <v>-15.0</v>
      </c>
      <c r="E4" s="1">
        <v>-19.0</v>
      </c>
      <c r="F4" s="1">
        <v>-90.0</v>
      </c>
      <c r="G4" s="1">
        <v>-74.0</v>
      </c>
      <c r="H4" s="1">
        <v>-50.0</v>
      </c>
      <c r="I4" s="1">
        <v>-34.0</v>
      </c>
      <c r="J4" s="1">
        <v>-13.0</v>
      </c>
      <c r="K4" s="1">
        <v>-12.0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1039</v>
      </c>
      <c r="B5" s="1">
        <v>5.0</v>
      </c>
      <c r="C5" s="1">
        <v>6.0</v>
      </c>
      <c r="D5" s="1">
        <v>6.0</v>
      </c>
      <c r="E5" s="1">
        <v>6.0</v>
      </c>
      <c r="F5" s="1">
        <v>10.0</v>
      </c>
      <c r="G5" s="1">
        <v>11.0</v>
      </c>
      <c r="H5" s="1">
        <v>11.0</v>
      </c>
      <c r="I5" s="1">
        <v>13.0</v>
      </c>
      <c r="J5" s="1">
        <v>14.0</v>
      </c>
      <c r="K5" s="1">
        <v>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1040</v>
      </c>
      <c r="L7" s="1">
        <f>IF(W3*FORECAST(W2,B3:W3,B2:W2)&gt;0,FORECAST(W2,B3:W3,B2:W2),V3)*$X$1 * (1+0.02)/(0.0874-0.02)</f>
        <v>-332.9376855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1041</v>
      </c>
      <c r="L8" s="6">
        <f t="array" ref="L8">NPV(0.0874,M3:W3)</f>
        <v>-118.9728176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1042</v>
      </c>
      <c r="L9" s="6">
        <f t="array" ref="L9">NPV(0.0874,M16:W16)</f>
        <v>-132.458655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1043</v>
      </c>
      <c r="L10" s="6">
        <f>L8 + L9</f>
        <v>-251.4314726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1044</v>
      </c>
      <c r="L12" s="6">
        <f>L10 - L11</f>
        <v>-239.4314726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1045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-10.41006402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-332.9376855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-9.0</v>
      </c>
      <c r="C3" s="1">
        <v>-10.0</v>
      </c>
      <c r="D3" s="1">
        <v>-16.0</v>
      </c>
      <c r="E3" s="1">
        <v>-12.0</v>
      </c>
      <c r="F3" s="1">
        <v>-9.0</v>
      </c>
      <c r="G3" s="1">
        <v>-20.0</v>
      </c>
      <c r="H3" s="1">
        <v>-28.0</v>
      </c>
      <c r="I3" s="1">
        <v>-32.0</v>
      </c>
      <c r="J3" s="1">
        <v>-17.0</v>
      </c>
      <c r="K3" s="1">
        <v>-6.0</v>
      </c>
      <c r="L3" s="1">
        <f>IF(K3*FORECAST(L2,B3:K3,B2:K2)&gt;0,FORECAST(L2,B3:K3,B2:K2),K3)*$X$1</f>
        <v>-21.26666667</v>
      </c>
      <c r="M3" s="1">
        <f>IF(L3*FORECAST(M2,B3:L3,B2:L2)&gt;0,FORECAST(M2,B3:L3,B2:L2),L3)*$X$1</f>
        <v>-22.24242424</v>
      </c>
      <c r="N3" s="1">
        <f>IF(M3*FORECAST(N2,B3:M3,B2:M2)&gt;0,FORECAST(N2,B3:M3,B2:M2),M3)*$X$1</f>
        <v>-23.21818182</v>
      </c>
      <c r="O3" s="1">
        <f>IF(N3*FORECAST(O2,B3:N3,B2:N2)&gt;0,FORECAST(O2,B3:N3,B2:N2),N3)*$X$1</f>
        <v>-24.19393939</v>
      </c>
      <c r="P3" s="1">
        <f>IF(O3*FORECAST(P2,B3:O3,B2:O2)&gt;0,FORECAST(P2,B3:O3,B2:O2),O3)*$X$1</f>
        <v>-25.16969697</v>
      </c>
      <c r="Q3" s="1">
        <f>IF(P3*FORECAST(Q2,B3:P3,B2:P2)&gt;0,FORECAST(Q2,B3:P3,B2:P2),P3)*$X$1</f>
        <v>-26.14545455</v>
      </c>
      <c r="R3" s="1">
        <f>IF(Q3*FORECAST(R2,B3:Q3,B2:Q2)&gt;0,FORECAST(R2,B3:Q3,B2:Q2),Q3)*$X$1</f>
        <v>-27.12121212</v>
      </c>
      <c r="S3" s="5">
        <f>IF(R3*FORECAST(S2,B3:R3,B2:R2)&gt;0,FORECAST(S2,B3:R3,B2:R2),R3)*$X$1</f>
        <v>-28.0969697</v>
      </c>
      <c r="T3" s="5">
        <f>IF(S3*FORECAST(T2,B3:S3,B2:S2)&gt;0,FORECAST(T2,B3:S3,B2:S2),S3)*$X$1</f>
        <v>-29.07272727</v>
      </c>
      <c r="U3" s="5">
        <f>IF(T3*FORECAST(U2,B3:T3,B2:T2)&gt;0,FORECAST(U2,B3:T3,B2:T2),T3)*$X$1</f>
        <v>-30.04848485</v>
      </c>
      <c r="V3" s="5">
        <f>IF(U3*FORECAST(V2,B3:U3,B2:U2)&gt;0,FORECAST(V2,B3:U3,B2:U2),U3)*$X$1</f>
        <v>-31.02424242</v>
      </c>
      <c r="W3" s="5">
        <f>IF(V3*FORECAST(W2,B3:V3,B2:V2)&gt;0,FORECAST(W2,B3:V3,B2:V2),V3)*$X$1</f>
        <v>-32</v>
      </c>
      <c r="X3" s="2"/>
      <c r="Y3" s="2"/>
      <c r="Z3" s="2"/>
    </row>
    <row r="4">
      <c r="A4" s="3" t="s">
        <v>97</v>
      </c>
      <c r="B4" s="1">
        <v>-31.0</v>
      </c>
      <c r="C4" s="1">
        <v>-23.0</v>
      </c>
      <c r="D4" s="1">
        <v>-15.0</v>
      </c>
      <c r="E4" s="1">
        <v>-19.0</v>
      </c>
      <c r="F4" s="1">
        <v>-90.0</v>
      </c>
      <c r="G4" s="1">
        <v>-74.0</v>
      </c>
      <c r="H4" s="1">
        <v>-50.0</v>
      </c>
      <c r="I4" s="1">
        <v>-34.0</v>
      </c>
      <c r="J4" s="1">
        <v>-13.0</v>
      </c>
      <c r="K4" s="1">
        <v>-12.0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1039</v>
      </c>
      <c r="B5" s="1">
        <v>5.0</v>
      </c>
      <c r="C5" s="1">
        <v>6.0</v>
      </c>
      <c r="D5" s="1">
        <v>6.0</v>
      </c>
      <c r="E5" s="1">
        <v>6.0</v>
      </c>
      <c r="F5" s="1">
        <v>10.0</v>
      </c>
      <c r="G5" s="1">
        <v>11.0</v>
      </c>
      <c r="H5" s="1">
        <v>11.0</v>
      </c>
      <c r="I5" s="1">
        <v>13.0</v>
      </c>
      <c r="J5" s="1">
        <v>14.0</v>
      </c>
      <c r="K5" s="1">
        <v>23.0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1040</v>
      </c>
      <c r="L7" s="1">
        <f>IF(W3*FORECAST(W2,B3:W3,B2:W2)&gt;0,FORECAST(W2,B3:W3,B2:W2),V3)*$X$1 * (1+0.02)/(0.0874-0.02)</f>
        <v>-484.272997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1041</v>
      </c>
      <c r="L8" s="6">
        <f t="array" ref="L8">NPV(0.0874,M3:W3)</f>
        <v>-181.300536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1042</v>
      </c>
      <c r="L9" s="6">
        <f t="array" ref="L9">NPV(0.0874,M16:W16)</f>
        <v>-192.6671345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1043</v>
      </c>
      <c r="L10" s="6">
        <f>L8 + L9</f>
        <v>-373.9676705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-12.0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1044</v>
      </c>
      <c r="L12" s="6">
        <f>L10 - L11</f>
        <v>-361.9676705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1045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-15.7377248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-484.272997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