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<sst xmlns="http://schemas.openxmlformats.org/spreadsheetml/2006/main" count="1603" uniqueCount="1385">
  <si>
    <t>ticker</t>
  </si>
  <si>
    <t>GHSI</t>
  </si>
  <si>
    <t>nombre</t>
  </si>
  <si>
    <t>GUARDION HEALTH SCIENCES</t>
  </si>
  <si>
    <t>empresa</t>
  </si>
  <si>
    <t>Pharmaceuticals</t>
  </si>
  <si>
    <t>Open</t>
  </si>
  <si>
    <t>Target Price</t>
  </si>
  <si>
    <t>Upside</t>
  </si>
  <si>
    <t>21411.41%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</si>
  <si>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</si>
  <si>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</si>
  <si>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</si>
  <si>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</si>
  <si>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</si>
  <si>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</si>
  <si>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</si>
  <si>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0.00%</t>
  </si>
  <si>
    <t>Total Assets Growth</t>
  </si>
  <si>
    <t>12.50%</t>
  </si>
  <si>
    <t>Net Property, Plant and Equipment Growth</t>
  </si>
  <si>
    <t>23.53%</t>
  </si>
  <si>
    <t>EBITDA Growth</t>
  </si>
  <si>
    <t>-53.62%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</si>
  <si>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</si>
  <si>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</si>
  <si>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</si>
  <si>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</si>
  <si>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</si>
  <si>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</si>
  <si>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</si>
  <si>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</si>
  <si>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</si>
  <si>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</si>
  <si>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</si>
  <si>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</si>
  <si>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</si>
  <si>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</si>
  <si>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</si>
  <si>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</si>
  <si>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</si>
  <si>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</si>
  <si>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</si>
  <si>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</si>
  <si>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</si>
  <si>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</si>
  <si>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</si>
  <si>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</si>
  <si>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</si>
  <si>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</si>
  <si>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</si>
  <si>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</si>
  <si>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</si>
  <si>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</si>
  <si>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</si>
  <si>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</si>
  <si>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</si>
  <si>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</si>
  <si>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</si>
  <si>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</si>
  <si>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</si>
  <si>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</si>
  <si>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</si>
  <si>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</si>
  <si>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</si>
  <si>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</si>
  <si>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</si>
  <si>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</si>
  <si>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</si>
  <si>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</si>
  <si>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</si>
  <si>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</si>
  <si>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</si>
  <si>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</si>
  <si>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</si>
  <si>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</si>
  <si>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</si>
  <si>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</si>
  <si>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</si>
  <si>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</si>
  <si>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</si>
  <si>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</si>
  <si>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</si>
  <si>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</si>
  <si>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</si>
  <si>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</si>
  <si>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</si>
  <si>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</si>
  <si>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</si>
  <si>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</si>
  <si>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</si>
  <si>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</si>
  <si>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</si>
  <si>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</si>
  <si>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</si>
  <si>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</si>
  <si>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</si>
  <si>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</si>
  <si>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</si>
  <si>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</si>
  <si>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</si>
  <si>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</si>
  <si>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</si>
  <si>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</si>
  <si>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</si>
  <si>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</si>
  <si>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</si>
  <si>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</si>
  <si>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</si>
  <si>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-0.17</t>
  </si>
  <si>
    <t>-33.61</t>
  </si>
  <si>
    <t>-8.32</t>
  </si>
  <si>
    <t>102.58</t>
  </si>
  <si>
    <t>46.47</t>
  </si>
  <si>
    <t>48.14</t>
  </si>
  <si>
    <t>28.06</t>
  </si>
  <si>
    <t>45.64</t>
  </si>
  <si>
    <t>6.25</t>
  </si>
  <si>
    <t>6.39</t>
  </si>
  <si>
    <t>Tangible Book Value</t>
  </si>
  <si>
    <t>Tangible Book Value Per Share</t>
  </si>
  <si>
    <t>69.97</t>
  </si>
  <si>
    <t>17.01</t>
  </si>
  <si>
    <t>47.94</t>
  </si>
  <si>
    <t>27.9</t>
  </si>
  <si>
    <t>22.6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</si>
  <si>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</si>
  <si>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</si>
  <si>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</si>
  <si>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</si>
  <si>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</si>
  <si>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</si>
  <si>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</si>
  <si>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</si>
  <si>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</si>
  <si>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</si>
  <si>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</si>
  <si>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</si>
  <si>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</si>
  <si>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</si>
  <si>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</si>
  <si>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</si>
  <si>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</si>
  <si>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</si>
  <si>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</si>
  <si>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</si>
  <si>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</si>
  <si>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</si>
  <si>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</si>
  <si>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</si>
  <si>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</si>
  <si>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</si>
  <si>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</si>
  <si>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</si>
  <si>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</si>
  <si>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</si>
  <si>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</si>
  <si>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</si>
  <si>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</si>
  <si>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</si>
  <si>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</si>
  <si>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</si>
  <si>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</si>
  <si>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</si>
  <si>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</si>
  <si>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</si>
  <si>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-73.21</t>
  </si>
  <si>
    <t>-323.63</t>
  </si>
  <si>
    <t>-180.09</t>
  </si>
  <si>
    <t>-133.82</t>
  </si>
  <si>
    <t>-115.42</t>
  </si>
  <si>
    <t>-89.49</t>
  </si>
  <si>
    <t>-30.06</t>
  </si>
  <si>
    <t>-52.23</t>
  </si>
  <si>
    <t>-14.15</t>
  </si>
  <si>
    <t>0.12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</si>
  <si>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</si>
  <si>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</si>
  <si>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</si>
  <si>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</si>
  <si>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</si>
  <si>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</si>
  <si>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-45.76</t>
  </si>
  <si>
    <t>-157.47</t>
  </si>
  <si>
    <t>-82.57</t>
  </si>
  <si>
    <t>-71.39</t>
  </si>
  <si>
    <t>-57.08</t>
  </si>
  <si>
    <t>-46.91</t>
  </si>
  <si>
    <t>-20.03</t>
  </si>
  <si>
    <t>-13.83</t>
  </si>
  <si>
    <t>-2.69</t>
  </si>
  <si>
    <t>0.21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</si>
  <si>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</si>
  <si>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</si>
  <si>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</si>
  <si>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</si>
  <si>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</si>
  <si>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</si>
  <si>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</si>
  <si>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</si>
  <si>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</si>
  <si>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</si>
  <si>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</si>
  <si>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</si>
  <si>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</si>
  <si>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</si>
  <si>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</si>
  <si>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</si>
  <si>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</si>
  <si>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</si>
  <si>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</si>
  <si>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</si>
  <si>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</si>
  <si>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</si>
  <si>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</si>
  <si>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-120.36</t>
  </si>
  <si>
    <t>-909.78</t>
  </si>
  <si>
    <t>-86.5</t>
  </si>
  <si>
    <t>-69.49</t>
  </si>
  <si>
    <t>-50.13</t>
  </si>
  <si>
    <t>-39.33</t>
  </si>
  <si>
    <t>-20.27</t>
  </si>
  <si>
    <t>-14.66</t>
  </si>
  <si>
    <t>Return on Total Capital</t>
  </si>
  <si>
    <t>-96.18</t>
  </si>
  <si>
    <t>-75.05</t>
  </si>
  <si>
    <t>-69.14</t>
  </si>
  <si>
    <t>-52.85</t>
  </si>
  <si>
    <t>-41.9</t>
  </si>
  <si>
    <t>-25.78</t>
  </si>
  <si>
    <t>-23.11</t>
  </si>
  <si>
    <t>Return On Equity %</t>
  </si>
  <si>
    <t>97.28</t>
  </si>
  <si>
    <t>581.63</t>
  </si>
  <si>
    <t>730.83</t>
  </si>
  <si>
    <t>-162.62</t>
  </si>
  <si>
    <t>-154.48</t>
  </si>
  <si>
    <t>-142.97</t>
  </si>
  <si>
    <t>-83.43</t>
  </si>
  <si>
    <t>-160.61</t>
  </si>
  <si>
    <t>-84.15</t>
  </si>
  <si>
    <t>1.48</t>
  </si>
  <si>
    <t>Return on Common Equity</t>
  </si>
  <si>
    <t>-190.58</t>
  </si>
  <si>
    <t>1.97</t>
  </si>
  <si>
    <t>Margin Analysis</t>
  </si>
  <si>
    <t>Gross Profit Margin %</t>
  </si>
  <si>
    <t>11.58</t>
  </si>
  <si>
    <t>55.61</t>
  </si>
  <si>
    <t>46.32</t>
  </si>
  <si>
    <t>59.88</t>
  </si>
  <si>
    <t>57.74</t>
  </si>
  <si>
    <t>62.2</t>
  </si>
  <si>
    <t>40.91</t>
  </si>
  <si>
    <t>44.04</t>
  </si>
  <si>
    <t>SG&amp;A Margin</t>
  </si>
  <si>
    <t>416.07</t>
  </si>
  <si>
    <t>685.22</t>
  </si>
  <si>
    <t>470.96</t>
  </si>
  <si>
    <t>187.05</t>
  </si>
  <si>
    <t>105.41</t>
  </si>
  <si>
    <t>74.99</t>
  </si>
  <si>
    <t>EBITDA Margin %</t>
  </si>
  <si>
    <t>-404.61</t>
  </si>
  <si>
    <t>-620.71</t>
  </si>
  <si>
    <t>-936.51</t>
  </si>
  <si>
    <t>-479.02</t>
  </si>
  <si>
    <t>-134.11</t>
  </si>
  <si>
    <t>-54.95</t>
  </si>
  <si>
    <t>-32.02</t>
  </si>
  <si>
    <t>EBITA Margin %</t>
  </si>
  <si>
    <t>-430.88</t>
  </si>
  <si>
    <t>-629.31</t>
  </si>
  <si>
    <t>-944.4</t>
  </si>
  <si>
    <t>-482.49</t>
  </si>
  <si>
    <t>-135.34</t>
  </si>
  <si>
    <t>-55.49</t>
  </si>
  <si>
    <t>-32.18</t>
  </si>
  <si>
    <t>EBIT Margin %</t>
  </si>
  <si>
    <t>-652.09</t>
  </si>
  <si>
    <t>-968.17</t>
  </si>
  <si>
    <t>-144.94</t>
  </si>
  <si>
    <t>-66.26</t>
  </si>
  <si>
    <t>Income From Continuing Operations Margin %</t>
  </si>
  <si>
    <t>-802.33</t>
  </si>
  <si>
    <t>-824.43</t>
  </si>
  <si>
    <t>-453.56</t>
  </si>
  <si>
    <t>-342.11</t>
  </si>
  <si>
    <t>-135.05</t>
  </si>
  <si>
    <t>1.29</t>
  </si>
  <si>
    <t>Net Income Margin %</t>
  </si>
  <si>
    <t>Net Avail. For Common Margin %</t>
  </si>
  <si>
    <t>-143.57</t>
  </si>
  <si>
    <t>Normalized Net Income Margin</t>
  </si>
  <si>
    <t>-501.46</t>
  </si>
  <si>
    <t>-758.14</t>
  </si>
  <si>
    <t>-407.71</t>
  </si>
  <si>
    <t>-631.5</t>
  </si>
  <si>
    <t>-302.21</t>
  </si>
  <si>
    <t>-90.57</t>
  </si>
  <si>
    <t>-27.28</t>
  </si>
  <si>
    <t>2.16</t>
  </si>
  <si>
    <t>Levered Free Cash Flow Margin</t>
  </si>
  <si>
    <t>-125.68</t>
  </si>
  <si>
    <t>-378.44</t>
  </si>
  <si>
    <t>-325.18</t>
  </si>
  <si>
    <t>-231.18</t>
  </si>
  <si>
    <t>-326.62</t>
  </si>
  <si>
    <t>-269.5</t>
  </si>
  <si>
    <t>-91.61</t>
  </si>
  <si>
    <t>-73.81</t>
  </si>
  <si>
    <t>2.71</t>
  </si>
  <si>
    <t>Unlevered Free Cash Flow Margin</t>
  </si>
  <si>
    <t>-141.07</t>
  </si>
  <si>
    <t>-195.02</t>
  </si>
  <si>
    <t>-321.78</t>
  </si>
  <si>
    <t>-231.02</t>
  </si>
  <si>
    <t>-336.42</t>
  </si>
  <si>
    <t>-269.26</t>
  </si>
  <si>
    <t>Asset Turnover</t>
  </si>
  <si>
    <t>0.45</t>
  </si>
  <si>
    <t>0.43</t>
  </si>
  <si>
    <t>0.56</t>
  </si>
  <si>
    <t>0.11</t>
  </si>
  <si>
    <t>0.17</t>
  </si>
  <si>
    <t>0.49</t>
  </si>
  <si>
    <t>0.73</t>
  </si>
  <si>
    <t>Fixed Assets Turnover</t>
  </si>
  <si>
    <t>0.71</t>
  </si>
  <si>
    <t>0.59</t>
  </si>
  <si>
    <t>0.99</t>
  </si>
  <si>
    <t>4.17</t>
  </si>
  <si>
    <t>5.09</t>
  </si>
  <si>
    <t>2.29</t>
  </si>
  <si>
    <t>17.22</t>
  </si>
  <si>
    <t>119.78</t>
  </si>
  <si>
    <t>298.32</t>
  </si>
  <si>
    <t>Receivables Turnover (Average Receivables)</t>
  </si>
  <si>
    <t>125.73</t>
  </si>
  <si>
    <t>103.69</t>
  </si>
  <si>
    <t>100.45</t>
  </si>
  <si>
    <t>11.75</t>
  </si>
  <si>
    <t>18.66</t>
  </si>
  <si>
    <t>16.49</t>
  </si>
  <si>
    <t>42.09</t>
  </si>
  <si>
    <t>10.17</t>
  </si>
  <si>
    <t>6.61</t>
  </si>
  <si>
    <t>5.67</t>
  </si>
  <si>
    <t>Inventory Turnover (Average Inventory)</t>
  </si>
  <si>
    <t>2.47</t>
  </si>
  <si>
    <t>1.83</t>
  </si>
  <si>
    <t>2.03</t>
  </si>
  <si>
    <t>1.77</t>
  </si>
  <si>
    <t>1.55</t>
  </si>
  <si>
    <t>1.02</t>
  </si>
  <si>
    <t>5.59</t>
  </si>
  <si>
    <t>10.95</t>
  </si>
  <si>
    <t>3.74</t>
  </si>
  <si>
    <t>2.36</t>
  </si>
  <si>
    <t>Short Term Liquidity</t>
  </si>
  <si>
    <t>Current Ratio</t>
  </si>
  <si>
    <t>0.03</t>
  </si>
  <si>
    <t>0.07</t>
  </si>
  <si>
    <t>0.23</t>
  </si>
  <si>
    <t>10.16</t>
  </si>
  <si>
    <t>2.23</t>
  </si>
  <si>
    <t>28.93</t>
  </si>
  <si>
    <t>8.47</t>
  </si>
  <si>
    <t>10.41</t>
  </si>
  <si>
    <t>5.39</t>
  </si>
  <si>
    <t>9.01</t>
  </si>
  <si>
    <t>Quick Ratio</t>
  </si>
  <si>
    <t>0.01</t>
  </si>
  <si>
    <t>0.04</t>
  </si>
  <si>
    <t>0.15</t>
  </si>
  <si>
    <t>9.85</t>
  </si>
  <si>
    <t>1.41</t>
  </si>
  <si>
    <t>27.29</t>
  </si>
  <si>
    <t>7.94</t>
  </si>
  <si>
    <t>9.42</t>
  </si>
  <si>
    <t>3.14</t>
  </si>
  <si>
    <t>6.55</t>
  </si>
  <si>
    <t>Operating Cash Flow to Current Liabilities</t>
  </si>
  <si>
    <t>-0.34</t>
  </si>
  <si>
    <t>-1.19</t>
  </si>
  <si>
    <t>-2.72</t>
  </si>
  <si>
    <t>-6.81</t>
  </si>
  <si>
    <t>-8.43</t>
  </si>
  <si>
    <t>-14.7</t>
  </si>
  <si>
    <t>-7.46</t>
  </si>
  <si>
    <t>-9.18</t>
  </si>
  <si>
    <t>-1.86</t>
  </si>
  <si>
    <t>-3.31</t>
  </si>
  <si>
    <t>Days Sales Outstanding (Average Receivables)</t>
  </si>
  <si>
    <t>2.9</t>
  </si>
  <si>
    <t>3.52</t>
  </si>
  <si>
    <t>3.64</t>
  </si>
  <si>
    <t>31.06</t>
  </si>
  <si>
    <t>19.56</t>
  </si>
  <si>
    <t>22.13</t>
  </si>
  <si>
    <t>8.7</t>
  </si>
  <si>
    <t>35.9</t>
  </si>
  <si>
    <t>55.19</t>
  </si>
  <si>
    <t>64.35</t>
  </si>
  <si>
    <t>Days Outstanding Inventory (Average Inventory)</t>
  </si>
  <si>
    <t>147.97</t>
  </si>
  <si>
    <t>199.7</t>
  </si>
  <si>
    <t>180.24</t>
  </si>
  <si>
    <t>206.69</t>
  </si>
  <si>
    <t>357.68</t>
  </si>
  <si>
    <t>65.42</t>
  </si>
  <si>
    <t>33.32</t>
  </si>
  <si>
    <t>97.47</t>
  </si>
  <si>
    <t>154.34</t>
  </si>
  <si>
    <t>Average Days Payable Outstanding</t>
  </si>
  <si>
    <t>425.77</t>
  </si>
  <si>
    <t>220.04</t>
  </si>
  <si>
    <t>336.8</t>
  </si>
  <si>
    <t>66.79</t>
  </si>
  <si>
    <t>37.77</t>
  </si>
  <si>
    <t>34.6</t>
  </si>
  <si>
    <t>60.69</t>
  </si>
  <si>
    <t>Cash Conversion Cycle (Average Days)</t>
  </si>
  <si>
    <t>-903.09</t>
  </si>
  <si>
    <t>-188.02</t>
  </si>
  <si>
    <t>34.52</t>
  </si>
  <si>
    <t>7.33</t>
  </si>
  <si>
    <t>31.45</t>
  </si>
  <si>
    <t>118.06</t>
  </si>
  <si>
    <t>Long Term Solvency</t>
  </si>
  <si>
    <t>Total Debt/Equity</t>
  </si>
  <si>
    <t>-95.32</t>
  </si>
  <si>
    <t>-86.22</t>
  </si>
  <si>
    <t>-47.13</t>
  </si>
  <si>
    <t>2.57</t>
  </si>
  <si>
    <t>4.87</t>
  </si>
  <si>
    <t>5.11</t>
  </si>
  <si>
    <t>Total Debt / Total Capital</t>
  </si>
  <si>
    <t>-625.61</t>
  </si>
  <si>
    <t>-89.14</t>
  </si>
  <si>
    <t>2.51</t>
  </si>
  <si>
    <t>4.65</t>
  </si>
  <si>
    <t>4.86</t>
  </si>
  <si>
    <t>LT Debt/Equity</t>
  </si>
  <si>
    <t>-27.08</t>
  </si>
  <si>
    <t>-42.08</t>
  </si>
  <si>
    <t>3.61</t>
  </si>
  <si>
    <t>3.19</t>
  </si>
  <si>
    <t>0.02</t>
  </si>
  <si>
    <t>Long-Term Debt / Total Capital</t>
  </si>
  <si>
    <t>-578.13</t>
  </si>
  <si>
    <t>-305.35</t>
  </si>
  <si>
    <t>3.45</t>
  </si>
  <si>
    <t>3.04</t>
  </si>
  <si>
    <t>Total Liabilities / Total Assets</t>
  </si>
  <si>
    <t>761.84</t>
  </si>
  <si>
    <t>599.48</t>
  </si>
  <si>
    <t>231.88</t>
  </si>
  <si>
    <t>6.78</t>
  </si>
  <si>
    <t>13.46</t>
  </si>
  <si>
    <t>6.56</t>
  </si>
  <si>
    <t>13.65</t>
  </si>
  <si>
    <t>4.96</t>
  </si>
  <si>
    <t>39.28</t>
  </si>
  <si>
    <t>31.65</t>
  </si>
  <si>
    <t>EBIT / Interest Expense</t>
  </si>
  <si>
    <t>-1.16</t>
  </si>
  <si>
    <t>-8.14</t>
  </si>
  <si>
    <t>-3.35</t>
  </si>
  <si>
    <t>-222.59</t>
  </si>
  <si>
    <t>-33.84</t>
  </si>
  <si>
    <t>EBITDA / Interest Expense</t>
  </si>
  <si>
    <t>-1.09</t>
  </si>
  <si>
    <t>-8.07</t>
  </si>
  <si>
    <t>-3.29</t>
  </si>
  <si>
    <t>-217.58</t>
  </si>
  <si>
    <t>-32.05</t>
  </si>
  <si>
    <t>(EBITDA - Capex) / Interest Expense</t>
  </si>
  <si>
    <t>-1.1</t>
  </si>
  <si>
    <t>-219.16</t>
  </si>
  <si>
    <t>-32.72</t>
  </si>
  <si>
    <t>Total Debt / EBITDA</t>
  </si>
  <si>
    <t>-2.59</t>
  </si>
  <si>
    <t>-0.04</t>
  </si>
  <si>
    <t>-0.03</t>
  </si>
  <si>
    <t>-0.07</t>
  </si>
  <si>
    <t>-0.05</t>
  </si>
  <si>
    <t>Net Debt / EBITDA</t>
  </si>
  <si>
    <t>-2.57</t>
  </si>
  <si>
    <t>-0.02</t>
  </si>
  <si>
    <t>0.91</t>
  </si>
  <si>
    <t>1.27</t>
  </si>
  <si>
    <t>0.95</t>
  </si>
  <si>
    <t>1.62</t>
  </si>
  <si>
    <t>Total Debt / (EBITDA - Capex)</t>
  </si>
  <si>
    <t>Net Debt / (EBITDA - Capex)</t>
  </si>
  <si>
    <t>-2.54</t>
  </si>
  <si>
    <t>0.9</t>
  </si>
  <si>
    <t>1.25</t>
  </si>
  <si>
    <t>0.94</t>
  </si>
  <si>
    <t>Growth Over Prior Year</t>
  </si>
  <si>
    <t>Total Revenues, 1 Yr. Growth %</t>
  </si>
  <si>
    <t>-36.79</t>
  </si>
  <si>
    <t>-31.46</t>
  </si>
  <si>
    <t>25.01</t>
  </si>
  <si>
    <t>210.11</t>
  </si>
  <si>
    <t>115.42</t>
  </si>
  <si>
    <t>-4.16</t>
  </si>
  <si>
    <t>109.3</t>
  </si>
  <si>
    <t>282.74</t>
  </si>
  <si>
    <t>52.77</t>
  </si>
  <si>
    <t>10.85</t>
  </si>
  <si>
    <t>Gross Profit, 1 Yr. Growth %</t>
  </si>
  <si>
    <t>-79.17</t>
  </si>
  <si>
    <t>229.29</t>
  </si>
  <si>
    <t>4.12</t>
  </si>
  <si>
    <t>300.87</t>
  </si>
  <si>
    <t>107.72</t>
  </si>
  <si>
    <t>3.24</t>
  </si>
  <si>
    <t>-110.11</t>
  </si>
  <si>
    <t>45.33</t>
  </si>
  <si>
    <t>19.34</t>
  </si>
  <si>
    <t>EBITDA, 1 Yr. Growth %</t>
  </si>
  <si>
    <t>-19.55</t>
  </si>
  <si>
    <t>812.48</t>
  </si>
  <si>
    <t>-40.16</t>
  </si>
  <si>
    <t>41.99</t>
  </si>
  <si>
    <t>13.28</t>
  </si>
  <si>
    <t>44.6</t>
  </si>
  <si>
    <t>7.06</t>
  </si>
  <si>
    <t>7.15</t>
  </si>
  <si>
    <t>-37.4</t>
  </si>
  <si>
    <t>-35.41</t>
  </si>
  <si>
    <t>EBITA, 1 Yr. Growth %</t>
  </si>
  <si>
    <t>-15.24</t>
  </si>
  <si>
    <t>764.43</t>
  </si>
  <si>
    <t>-39.71</t>
  </si>
  <si>
    <t>41.45</t>
  </si>
  <si>
    <t>13.41</t>
  </si>
  <si>
    <t>43.82</t>
  </si>
  <si>
    <t>6.93</t>
  </si>
  <si>
    <t>7.36</t>
  </si>
  <si>
    <t>-41.52</t>
  </si>
  <si>
    <t>-35.71</t>
  </si>
  <si>
    <t>EBIT, 1 Yr. Growth %</t>
  </si>
  <si>
    <t>42.9</t>
  </si>
  <si>
    <t>16.33</t>
  </si>
  <si>
    <t>42.29</t>
  </si>
  <si>
    <t>2.07</t>
  </si>
  <si>
    <t>14.97</t>
  </si>
  <si>
    <t>-30.17</t>
  </si>
  <si>
    <t>-46.16</t>
  </si>
  <si>
    <t>Earnings From Cont. Operations, 1 Yr. Growth %</t>
  </si>
  <si>
    <t>6.26</t>
  </si>
  <si>
    <t>569.55</t>
  </si>
  <si>
    <t>-34.98</t>
  </si>
  <si>
    <t>-7.71</t>
  </si>
  <si>
    <t>46.41</t>
  </si>
  <si>
    <t>40.05</t>
  </si>
  <si>
    <t>-21.2</t>
  </si>
  <si>
    <t>188.68</t>
  </si>
  <si>
    <t>-39.7</t>
  </si>
  <si>
    <t>-101.06</t>
  </si>
  <si>
    <t>Net Income, 1 Yr. Growth %</t>
  </si>
  <si>
    <t>Normalized Net Income, 1 Yr. Growth %</t>
  </si>
  <si>
    <t>421.25</t>
  </si>
  <si>
    <t>-30.26</t>
  </si>
  <si>
    <t>10.51</t>
  </si>
  <si>
    <t>15.85</t>
  </si>
  <si>
    <t>48.44</t>
  </si>
  <si>
    <t>-1.9</t>
  </si>
  <si>
    <t>14.7</t>
  </si>
  <si>
    <t>-53.99</t>
  </si>
  <si>
    <t>-108.76</t>
  </si>
  <si>
    <t>Diluted EPS Before Extra, 1 Yr. Growth %</t>
  </si>
  <si>
    <t>342.03</t>
  </si>
  <si>
    <t>-44.35</t>
  </si>
  <si>
    <t>-25.69</t>
  </si>
  <si>
    <t>-13.75</t>
  </si>
  <si>
    <t>-22.47</t>
  </si>
  <si>
    <t>-66.41</t>
  </si>
  <si>
    <t>73.74</t>
  </si>
  <si>
    <t>-72.91</t>
  </si>
  <si>
    <t>-100.88</t>
  </si>
  <si>
    <t>Accounts Receivable, 1 Yr. Growth %</t>
  </si>
  <si>
    <t>-34.03</t>
  </si>
  <si>
    <t>9.13</t>
  </si>
  <si>
    <t>47.27</t>
  </si>
  <si>
    <t>-61.24</t>
  </si>
  <si>
    <t>177.76</t>
  </si>
  <si>
    <t>-85.64</t>
  </si>
  <si>
    <t>36.33</t>
  </si>
  <si>
    <t>18.19</t>
  </si>
  <si>
    <t>Inventory, 1 Yr. Growth %</t>
  </si>
  <si>
    <t>-74.16</t>
  </si>
  <si>
    <t>26.15</t>
  </si>
  <si>
    <t>43.96</t>
  </si>
  <si>
    <t>251.67</t>
  </si>
  <si>
    <t>131.37</t>
  </si>
  <si>
    <t>-13.14</t>
  </si>
  <si>
    <t>23.81</t>
  </si>
  <si>
    <t>-4.49</t>
  </si>
  <si>
    <t>748.38</t>
  </si>
  <si>
    <t>-14.18</t>
  </si>
  <si>
    <t>Net Property, Plant and Equip., 1 Yr. Growth %</t>
  </si>
  <si>
    <t>-14.03</t>
  </si>
  <si>
    <t>-20.25</t>
  </si>
  <si>
    <t>-33.24</t>
  </si>
  <si>
    <t>-16.16</t>
  </si>
  <si>
    <t>187.46</t>
  </si>
  <si>
    <t>244.74</t>
  </si>
  <si>
    <t>-25.66</t>
  </si>
  <si>
    <t>-80.74</t>
  </si>
  <si>
    <t>-63.97</t>
  </si>
  <si>
    <t>-31.97</t>
  </si>
  <si>
    <t>Total Assets, 1 Yr. Growth %</t>
  </si>
  <si>
    <t>-40.8</t>
  </si>
  <si>
    <t>-10.26</t>
  </si>
  <si>
    <t>6.62</t>
  </si>
  <si>
    <t>-50.05</t>
  </si>
  <si>
    <t>249.81</t>
  </si>
  <si>
    <t>-23.42</t>
  </si>
  <si>
    <t>137.92</t>
  </si>
  <si>
    <t>-7.56</t>
  </si>
  <si>
    <t>-45.04</t>
  </si>
  <si>
    <t>Tangible Book Value, 1 Yr. Growth %</t>
  </si>
  <si>
    <t>100.93</t>
  </si>
  <si>
    <t>-32.28</t>
  </si>
  <si>
    <t>-71.71</t>
  </si>
  <si>
    <t>-75.11</t>
  </si>
  <si>
    <t>927.48</t>
  </si>
  <si>
    <t>-29.35</t>
  </si>
  <si>
    <t>30.44</t>
  </si>
  <si>
    <t>-28.29</t>
  </si>
  <si>
    <t>2.88</t>
  </si>
  <si>
    <t>Common Equity, 1 Yr. Growth %</t>
  </si>
  <si>
    <t>-53.63</t>
  </si>
  <si>
    <t>277.68</t>
  </si>
  <si>
    <t>-29.23</t>
  </si>
  <si>
    <t>161.86</t>
  </si>
  <si>
    <t>-64.49</t>
  </si>
  <si>
    <t>Cash From Operations, 1 Yr. Growth %</t>
  </si>
  <si>
    <t>7.32</t>
  </si>
  <si>
    <t>109.75</t>
  </si>
  <si>
    <t>45.08</t>
  </si>
  <si>
    <t>105.84</t>
  </si>
  <si>
    <t>22.63</t>
  </si>
  <si>
    <t>44.47</t>
  </si>
  <si>
    <t>32.9</t>
  </si>
  <si>
    <t>32.82</t>
  </si>
  <si>
    <t>-30.04</t>
  </si>
  <si>
    <t>-41.32</t>
  </si>
  <si>
    <t>Capital Expenditures, 1 Yr. Growth %</t>
  </si>
  <si>
    <t>-95.77</t>
  </si>
  <si>
    <t>-70.98</t>
  </si>
  <si>
    <t>55.13</t>
  </si>
  <si>
    <t>598.08</t>
  </si>
  <si>
    <t>-34.26</t>
  </si>
  <si>
    <t>-76.19</t>
  </si>
  <si>
    <t>83.12</t>
  </si>
  <si>
    <t>-92.53</t>
  </si>
  <si>
    <t>-31.91</t>
  </si>
  <si>
    <t>Levered Free Cash Flow, 1 Yr. Growth %</t>
  </si>
  <si>
    <t>-741.55</t>
  </si>
  <si>
    <t>-140.22</t>
  </si>
  <si>
    <t>166.47</t>
  </si>
  <si>
    <t>41.49</t>
  </si>
  <si>
    <t>35.4</t>
  </si>
  <si>
    <t>77.01</t>
  </si>
  <si>
    <t>30.11</t>
  </si>
  <si>
    <t>20.81</t>
  </si>
  <si>
    <t>-104.07</t>
  </si>
  <si>
    <t>Unlevered Free Cash Flow, 1 Yr. Growth %</t>
  </si>
  <si>
    <t>-597.7</t>
  </si>
  <si>
    <t>-123.8</t>
  </si>
  <si>
    <t>411.68</t>
  </si>
  <si>
    <t>42.77</t>
  </si>
  <si>
    <t>39.56</t>
  </si>
  <si>
    <t>71.57</t>
  </si>
  <si>
    <t>30.22</t>
  </si>
  <si>
    <t>Compound Annual Growth Rate Over Two Years</t>
  </si>
  <si>
    <t>Total Revenues, 2 Yr. CAGR %</t>
  </si>
  <si>
    <t>-34.17</t>
  </si>
  <si>
    <t>-7.43</t>
  </si>
  <si>
    <t>96.9</t>
  </si>
  <si>
    <t>158.47</t>
  </si>
  <si>
    <t>43.69</t>
  </si>
  <si>
    <t>41.63</t>
  </si>
  <si>
    <t>183.03</t>
  </si>
  <si>
    <t>141.8</t>
  </si>
  <si>
    <t>30.13</t>
  </si>
  <si>
    <t>Gross Profit, 2 Yr. CAGR %</t>
  </si>
  <si>
    <t>-17.18</t>
  </si>
  <si>
    <t>85.17</t>
  </si>
  <si>
    <t>104.31</t>
  </si>
  <si>
    <t>188.56</t>
  </si>
  <si>
    <t>46.44</t>
  </si>
  <si>
    <t>-67.69</t>
  </si>
  <si>
    <t>135.34</t>
  </si>
  <si>
    <t>792.17</t>
  </si>
  <si>
    <t>31.69</t>
  </si>
  <si>
    <t>EBITDA, 2 Yr. CAGR %</t>
  </si>
  <si>
    <t>170.94</t>
  </si>
  <si>
    <t>133.66</t>
  </si>
  <si>
    <t>-7.83</t>
  </si>
  <si>
    <t>26.82</t>
  </si>
  <si>
    <t>27.98</t>
  </si>
  <si>
    <t>24.42</t>
  </si>
  <si>
    <t>7.11</t>
  </si>
  <si>
    <t>-18.1</t>
  </si>
  <si>
    <t>-36.41</t>
  </si>
  <si>
    <t>EBITA, 2 Yr. CAGR %</t>
  </si>
  <si>
    <t>170.69</t>
  </si>
  <si>
    <t>128.29</t>
  </si>
  <si>
    <t>-7.65</t>
  </si>
  <si>
    <t>26.66</t>
  </si>
  <si>
    <t>27.72</t>
  </si>
  <si>
    <t>24.01</t>
  </si>
  <si>
    <t>7.14</t>
  </si>
  <si>
    <t>-38.68</t>
  </si>
  <si>
    <t>EBIT, 2 Yr. CAGR %</t>
  </si>
  <si>
    <t>-7.18</t>
  </si>
  <si>
    <t>28.66</t>
  </si>
  <si>
    <t>21.83</t>
  </si>
  <si>
    <t>8.33</t>
  </si>
  <si>
    <t>-10.4</t>
  </si>
  <si>
    <t>Earnings From Cont. Operations, 2 Yr. CAGR %</t>
  </si>
  <si>
    <t>166.73</t>
  </si>
  <si>
    <t>108.64</t>
  </si>
  <si>
    <t>-22.54</t>
  </si>
  <si>
    <t>16.24</t>
  </si>
  <si>
    <t>43.2</t>
  </si>
  <si>
    <t>5.05</t>
  </si>
  <si>
    <t>50.82</t>
  </si>
  <si>
    <t>31.94</t>
  </si>
  <si>
    <t>-92.01</t>
  </si>
  <si>
    <t>Net Income, 2 Yr. CAGR %</t>
  </si>
  <si>
    <t>Normalized Net Income, 2 Yr. CAGR %</t>
  </si>
  <si>
    <t>135.35</t>
  </si>
  <si>
    <t>90.67</t>
  </si>
  <si>
    <t>-12.21</t>
  </si>
  <si>
    <t>13.15</t>
  </si>
  <si>
    <t>31.14</t>
  </si>
  <si>
    <t>21.94</t>
  </si>
  <si>
    <t>6.08</t>
  </si>
  <si>
    <t>-27.35</t>
  </si>
  <si>
    <t>-79.92</t>
  </si>
  <si>
    <t>Diluted EPS Before Extra, 2 Yr. CAGR %</t>
  </si>
  <si>
    <t>116.73</t>
  </si>
  <si>
    <t>56.83</t>
  </si>
  <si>
    <t>-35.7</t>
  </si>
  <si>
    <t>-19.94</t>
  </si>
  <si>
    <t>-18.23</t>
  </si>
  <si>
    <t>-48.97</t>
  </si>
  <si>
    <t>-23.6</t>
  </si>
  <si>
    <t>-31.39</t>
  </si>
  <si>
    <t>-95.12</t>
  </si>
  <si>
    <t>Accounts Receivable, 2 Yr. CAGR %</t>
  </si>
  <si>
    <t>-15.15</t>
  </si>
  <si>
    <t>26.77</t>
  </si>
  <si>
    <t>700.37</t>
  </si>
  <si>
    <t>310.58</t>
  </si>
  <si>
    <t>3.75</t>
  </si>
  <si>
    <t>-36.85</t>
  </si>
  <si>
    <t>324.49</t>
  </si>
  <si>
    <t>26.94</t>
  </si>
  <si>
    <t>Inventory, 2 Yr. CAGR %</t>
  </si>
  <si>
    <t>-42.91</t>
  </si>
  <si>
    <t>34.76</t>
  </si>
  <si>
    <t>185.25</t>
  </si>
  <si>
    <t>41.76</t>
  </si>
  <si>
    <t>3.7</t>
  </si>
  <si>
    <t>8.74</t>
  </si>
  <si>
    <t>184.66</t>
  </si>
  <si>
    <t>169.83</t>
  </si>
  <si>
    <t>Net Property, Plant and Equip., 2 Yr. CAGR %</t>
  </si>
  <si>
    <t>-17.2</t>
  </si>
  <si>
    <t>-27.03</t>
  </si>
  <si>
    <t>-25.19</t>
  </si>
  <si>
    <t>55.25</t>
  </si>
  <si>
    <t>214.8</t>
  </si>
  <si>
    <t>60.09</t>
  </si>
  <si>
    <t>-62.16</t>
  </si>
  <si>
    <t>-73.66</t>
  </si>
  <si>
    <t>-50.49</t>
  </si>
  <si>
    <t>Total Assets, 2 Yr. CAGR %</t>
  </si>
  <si>
    <t>-27.12</t>
  </si>
  <si>
    <t>-2.18</t>
  </si>
  <si>
    <t>447.62</t>
  </si>
  <si>
    <t>274.8</t>
  </si>
  <si>
    <t>32.18</t>
  </si>
  <si>
    <t>63.67</t>
  </si>
  <si>
    <t>34.98</t>
  </si>
  <si>
    <t>48.3</t>
  </si>
  <si>
    <t>-28.73</t>
  </si>
  <si>
    <t>Tangible Book Value, 2 Yr. CAGR %</t>
  </si>
  <si>
    <t>16.65</t>
  </si>
  <si>
    <t>-56.23</t>
  </si>
  <si>
    <t>95.38</t>
  </si>
  <si>
    <t>83.25</t>
  </si>
  <si>
    <t>59.9</t>
  </si>
  <si>
    <t>169.43</t>
  </si>
  <si>
    <t>-14.11</t>
  </si>
  <si>
    <t>Common Equity, 2 Yr. CAGR %</t>
  </si>
  <si>
    <t>136.57</t>
  </si>
  <si>
    <t>202.88</t>
  </si>
  <si>
    <t>32.34</t>
  </si>
  <si>
    <t>63.49</t>
  </si>
  <si>
    <t>36.13</t>
  </si>
  <si>
    <t>-3.57</t>
  </si>
  <si>
    <t>-39.56</t>
  </si>
  <si>
    <t>Cash From Operations, 2 Yr. CAGR %</t>
  </si>
  <si>
    <t>50.04</t>
  </si>
  <si>
    <t>74.45</t>
  </si>
  <si>
    <t>72.81</t>
  </si>
  <si>
    <t>58.88</t>
  </si>
  <si>
    <t>33.1</t>
  </si>
  <si>
    <t>38.57</t>
  </si>
  <si>
    <t>32.86</t>
  </si>
  <si>
    <t>-3.6</t>
  </si>
  <si>
    <t>-35.93</t>
  </si>
  <si>
    <t>Capital Expenditures, 2 Yr. CAGR %</t>
  </si>
  <si>
    <t>-88.93</t>
  </si>
  <si>
    <t>-32.9</t>
  </si>
  <si>
    <t>315.25</t>
  </si>
  <si>
    <t>780.86</t>
  </si>
  <si>
    <t>114.22</t>
  </si>
  <si>
    <t>-60.44</t>
  </si>
  <si>
    <t>-33.97</t>
  </si>
  <si>
    <t>-63.02</t>
  </si>
  <si>
    <t>-77.45</t>
  </si>
  <si>
    <t>Levered Free Cash Flow, 2 Yr. CAGR %</t>
  </si>
  <si>
    <t>60.63</t>
  </si>
  <si>
    <t>102.01</t>
  </si>
  <si>
    <t>38.41</t>
  </si>
  <si>
    <t>52.92</t>
  </si>
  <si>
    <t>51.76</t>
  </si>
  <si>
    <t>26.54</t>
  </si>
  <si>
    <t>-77.83</t>
  </si>
  <si>
    <t>Unlevered Free Cash Flow, 2 Yr. CAGR %</t>
  </si>
  <si>
    <t>8.84</t>
  </si>
  <si>
    <t>10.36</t>
  </si>
  <si>
    <t>181.31</t>
  </si>
  <si>
    <t>41.16</t>
  </si>
  <si>
    <t>52.9</t>
  </si>
  <si>
    <t>49.47</t>
  </si>
  <si>
    <t>26.6</t>
  </si>
  <si>
    <t>Compound Annual Growth Rate Over Three Years</t>
  </si>
  <si>
    <t>Total Revenues, 3 Yr. CAGR %</t>
  </si>
  <si>
    <t>-18.48</t>
  </si>
  <si>
    <t>38.51</t>
  </si>
  <si>
    <t>102.89</t>
  </si>
  <si>
    <t>85.69</t>
  </si>
  <si>
    <t>62.88</t>
  </si>
  <si>
    <t>97.27</t>
  </si>
  <si>
    <t>130.44</t>
  </si>
  <si>
    <t>86.45</t>
  </si>
  <si>
    <t>Gross Profit, 3 Yr. CAGR %</t>
  </si>
  <si>
    <t>-10.62</t>
  </si>
  <si>
    <t>139.54</t>
  </si>
  <si>
    <t>105.44</t>
  </si>
  <si>
    <t>104.86</t>
  </si>
  <si>
    <t>-39.92</t>
  </si>
  <si>
    <t>78.82</t>
  </si>
  <si>
    <t>100.41</t>
  </si>
  <si>
    <t>356.27</t>
  </si>
  <si>
    <t>EBITDA, 3 Yr. CAGR %</t>
  </si>
  <si>
    <t>63.77</t>
  </si>
  <si>
    <t>97.92</t>
  </si>
  <si>
    <t>-1.27</t>
  </si>
  <si>
    <t>32.49</t>
  </si>
  <si>
    <t>20.59</t>
  </si>
  <si>
    <t>18.38</t>
  </si>
  <si>
    <t>-10.45</t>
  </si>
  <si>
    <t>-24.33</t>
  </si>
  <si>
    <t>EBITA, 3 Yr. CAGR %</t>
  </si>
  <si>
    <t>64.08</t>
  </si>
  <si>
    <t>94.62</t>
  </si>
  <si>
    <t>-1.11</t>
  </si>
  <si>
    <t>32.14</t>
  </si>
  <si>
    <t>20.37</t>
  </si>
  <si>
    <t>-10.41</t>
  </si>
  <si>
    <t>-24.39</t>
  </si>
  <si>
    <t>EBIT, 3 Yr. CAGR %</t>
  </si>
  <si>
    <t>95.29</t>
  </si>
  <si>
    <t>33.24</t>
  </si>
  <si>
    <t>19.96</t>
  </si>
  <si>
    <t>19.5</t>
  </si>
  <si>
    <t>-6.42</t>
  </si>
  <si>
    <t>Earnings From Cont. Operations, 3 Yr. CAGR %</t>
  </si>
  <si>
    <t>66.62</t>
  </si>
  <si>
    <t>58.97</t>
  </si>
  <si>
    <t>-4.22</t>
  </si>
  <si>
    <t>23.69</t>
  </si>
  <si>
    <t>17.34</t>
  </si>
  <si>
    <t>47.14</t>
  </si>
  <si>
    <t>11.11</t>
  </si>
  <si>
    <t>-73.58</t>
  </si>
  <si>
    <t>Net Income, 3 Yr. CAGR %</t>
  </si>
  <si>
    <t>Normalized Net Income, 3 Yr. CAGR %</t>
  </si>
  <si>
    <t>56.91</t>
  </si>
  <si>
    <t>-3.71</t>
  </si>
  <si>
    <t>23.87</t>
  </si>
  <si>
    <t>19.87</t>
  </si>
  <si>
    <t>19.48</t>
  </si>
  <si>
    <t>-19.7</t>
  </si>
  <si>
    <t>-64.1</t>
  </si>
  <si>
    <t>Diluted EPS Before Extra, 3 Yr. CAGR %</t>
  </si>
  <si>
    <t>37.75</t>
  </si>
  <si>
    <t>22.27</t>
  </si>
  <si>
    <t>-29.08</t>
  </si>
  <si>
    <t>-20.79</t>
  </si>
  <si>
    <t>-39.21</t>
  </si>
  <si>
    <t>-23.23</t>
  </si>
  <si>
    <t>-45.92</t>
  </si>
  <si>
    <t>-83.95</t>
  </si>
  <si>
    <t>Accounts Receivable, 3 Yr. CAGR %</t>
  </si>
  <si>
    <t>311.94</t>
  </si>
  <si>
    <t>191.72</t>
  </si>
  <si>
    <t>260.43</t>
  </si>
  <si>
    <t>-46.33</t>
  </si>
  <si>
    <t>268.53</t>
  </si>
  <si>
    <t>190.7</t>
  </si>
  <si>
    <t>486.94</t>
  </si>
  <si>
    <t>Inventory, 3 Yr. CAGR %</t>
  </si>
  <si>
    <t>-22.29</t>
  </si>
  <si>
    <t>85.53</t>
  </si>
  <si>
    <t>127.11</t>
  </si>
  <si>
    <t>91.9</t>
  </si>
  <si>
    <t>35.5</t>
  </si>
  <si>
    <t>0.89</t>
  </si>
  <si>
    <t>115.67</t>
  </si>
  <si>
    <t>90.87</t>
  </si>
  <si>
    <t>Net Property, Plant and Equip., 3 Yr. CAGR %</t>
  </si>
  <si>
    <t>-22.94</t>
  </si>
  <si>
    <t>-23.58</t>
  </si>
  <si>
    <t>17.18</t>
  </si>
  <si>
    <t>102.54</t>
  </si>
  <si>
    <t>94.58</t>
  </si>
  <si>
    <t>-20.97</t>
  </si>
  <si>
    <t>-62.77</t>
  </si>
  <si>
    <t>-63.86</t>
  </si>
  <si>
    <t>Total Assets, 3 Yr. CAGR %</t>
  </si>
  <si>
    <t>-17.26</t>
  </si>
  <si>
    <t>199.67</t>
  </si>
  <si>
    <t>146.5</t>
  </si>
  <si>
    <t>266.28</t>
  </si>
  <si>
    <t>10.19</t>
  </si>
  <si>
    <t>85.4</t>
  </si>
  <si>
    <t>18.98</t>
  </si>
  <si>
    <t>6.52</t>
  </si>
  <si>
    <t>Tangible Book Value, 3 Yr. CAGR %</t>
  </si>
  <si>
    <t>-27.26</t>
  </si>
  <si>
    <t>37.25</t>
  </si>
  <si>
    <t>-1.7</t>
  </si>
  <si>
    <t>225.55</t>
  </si>
  <si>
    <t>21.79</t>
  </si>
  <si>
    <t>111.56</t>
  </si>
  <si>
    <t>-12.9</t>
  </si>
  <si>
    <t>Common Equity, 3 Yr. CAGR %</t>
  </si>
  <si>
    <t>55.92</t>
  </si>
  <si>
    <t>37.42</t>
  </si>
  <si>
    <t>7.42</t>
  </si>
  <si>
    <t>91.29</t>
  </si>
  <si>
    <t>-13.02</t>
  </si>
  <si>
    <t>-1.47</t>
  </si>
  <si>
    <t>Cash From Operations, 3 Yr. CAGR %</t>
  </si>
  <si>
    <t>48.37</t>
  </si>
  <si>
    <t>84.34</t>
  </si>
  <si>
    <t>54.14</t>
  </si>
  <si>
    <t>53.92</t>
  </si>
  <si>
    <t>33.03</t>
  </si>
  <si>
    <t>36.62</t>
  </si>
  <si>
    <t>7.29</t>
  </si>
  <si>
    <t>-18.3</t>
  </si>
  <si>
    <t>Capital Expenditures, 3 Yr. CAGR %</t>
  </si>
  <si>
    <t>-73.3</t>
  </si>
  <si>
    <t>71.04</t>
  </si>
  <si>
    <t>393.75</t>
  </si>
  <si>
    <t>270.86</t>
  </si>
  <si>
    <t>-34.07</t>
  </si>
  <si>
    <t>-68.07</t>
  </si>
  <si>
    <t>-54.68</t>
  </si>
  <si>
    <t>Levered Free Cash Flow, 3 Yr. CAGR %</t>
  </si>
  <si>
    <t>90.15</t>
  </si>
  <si>
    <t>17.96</t>
  </si>
  <si>
    <t>76.79</t>
  </si>
  <si>
    <t>49.01</t>
  </si>
  <si>
    <t>44.9</t>
  </si>
  <si>
    <t>41.52</t>
  </si>
  <si>
    <t>-59.76</t>
  </si>
  <si>
    <t>Unlevered Free Cash Flow, 3 Yr. CAGR %</t>
  </si>
  <si>
    <t>82.33</t>
  </si>
  <si>
    <t>23.5</t>
  </si>
  <si>
    <t>122.7</t>
  </si>
  <si>
    <t>49.45</t>
  </si>
  <si>
    <t>44.93</t>
  </si>
  <si>
    <t>40.1</t>
  </si>
  <si>
    <t>-59.75</t>
  </si>
  <si>
    <t>Compound Annual Growth Rate Over Five Years</t>
  </si>
  <si>
    <t>Total Revenues, 5 Yr. CAGR %</t>
  </si>
  <si>
    <t>29.33</t>
  </si>
  <si>
    <t>40.56</t>
  </si>
  <si>
    <t>75.72</t>
  </si>
  <si>
    <t>119.79</t>
  </si>
  <si>
    <t>90.77</t>
  </si>
  <si>
    <t>67.03</t>
  </si>
  <si>
    <t>Gross Profit, 5 Yr. CAGR %</t>
  </si>
  <si>
    <t>42.84</t>
  </si>
  <si>
    <t>96.74</t>
  </si>
  <si>
    <t>-1.97</t>
  </si>
  <si>
    <t>116.54</t>
  </si>
  <si>
    <t>76.77</t>
  </si>
  <si>
    <t>58.22</t>
  </si>
  <si>
    <t>EBITDA, 5 Yr. CAGR %</t>
  </si>
  <si>
    <t>47.85</t>
  </si>
  <si>
    <t>66.25</t>
  </si>
  <si>
    <t>8.3</t>
  </si>
  <si>
    <t>21.69</t>
  </si>
  <si>
    <t>3.3</t>
  </si>
  <si>
    <t>-7.68</t>
  </si>
  <si>
    <t>EBITA, 5 Yr. CAGR %</t>
  </si>
  <si>
    <t>64.44</t>
  </si>
  <si>
    <t>8.26</t>
  </si>
  <si>
    <t>21.51</t>
  </si>
  <si>
    <t>-7.84</t>
  </si>
  <si>
    <t>EBIT, 5 Yr. CAGR %</t>
  </si>
  <si>
    <t>65.26</t>
  </si>
  <si>
    <t>23.18</t>
  </si>
  <si>
    <t>6.75</t>
  </si>
  <si>
    <t>-8.49</t>
  </si>
  <si>
    <t>Earnings From Cont. Operations, 5 Yr. CAGR %</t>
  </si>
  <si>
    <t>44.27</t>
  </si>
  <si>
    <t>52.46</t>
  </si>
  <si>
    <t>-0.62</t>
  </si>
  <si>
    <t>33.9</t>
  </si>
  <si>
    <t>22.98</t>
  </si>
  <si>
    <t>-54.11</t>
  </si>
  <si>
    <t>Net Income, 5 Yr. CAGR %</t>
  </si>
  <si>
    <t>Normalized Net Income, 5 Yr. CAGR %</t>
  </si>
  <si>
    <t>37.67</t>
  </si>
  <si>
    <t>47.19</t>
  </si>
  <si>
    <t>5.83</t>
  </si>
  <si>
    <t>16.9</t>
  </si>
  <si>
    <t>-1.89</t>
  </si>
  <si>
    <t>-41.46</t>
  </si>
  <si>
    <t>Diluted EPS Before Extra, 5 Yr. CAGR %</t>
  </si>
  <si>
    <t>10.87</t>
  </si>
  <si>
    <t>4.1</t>
  </si>
  <si>
    <t>-37.83</t>
  </si>
  <si>
    <t>-21.93</t>
  </si>
  <si>
    <t>-36.2</t>
  </si>
  <si>
    <t>-74.51</t>
  </si>
  <si>
    <t>Accounts Receivable, 5 Yr. CAGR %</t>
  </si>
  <si>
    <t>78.01</t>
  </si>
  <si>
    <t>137.3</t>
  </si>
  <si>
    <t>58.18</t>
  </si>
  <si>
    <t>284.81</t>
  </si>
  <si>
    <t>92.52</t>
  </si>
  <si>
    <t>140.61</t>
  </si>
  <si>
    <t>Inventory, 5 Yr. CAGR %</t>
  </si>
  <si>
    <t>30.73</t>
  </si>
  <si>
    <t>66.6</t>
  </si>
  <si>
    <t>65.98</t>
  </si>
  <si>
    <t>82.35</t>
  </si>
  <si>
    <t>49.54</t>
  </si>
  <si>
    <t>Net Property, Plant and Equip., 5 Yr. CAGR %</t>
  </si>
  <si>
    <t>1.98</t>
  </si>
  <si>
    <t>34.63</t>
  </si>
  <si>
    <t>32.76</t>
  </si>
  <si>
    <t>3.53</t>
  </si>
  <si>
    <t>-12.56</t>
  </si>
  <si>
    <t>-34.45</t>
  </si>
  <si>
    <t>Total Assets, 5 Yr. CAGR %</t>
  </si>
  <si>
    <t>51.41</t>
  </si>
  <si>
    <t>109.26</t>
  </si>
  <si>
    <t>145.69</t>
  </si>
  <si>
    <t>24.09</t>
  </si>
  <si>
    <t>26.49</t>
  </si>
  <si>
    <t>Tangible Book Value, 5 Yr. CAGR %</t>
  </si>
  <si>
    <t>5.27</t>
  </si>
  <si>
    <t>45.9</t>
  </si>
  <si>
    <t>99.74</t>
  </si>
  <si>
    <t>11.06</t>
  </si>
  <si>
    <t>47.52</t>
  </si>
  <si>
    <t>Common Equity, 5 Yr. CAGR %</t>
  </si>
  <si>
    <t>28.7</t>
  </si>
  <si>
    <t>46.02</t>
  </si>
  <si>
    <t>47.31</t>
  </si>
  <si>
    <t>129.89</t>
  </si>
  <si>
    <t>20.66</t>
  </si>
  <si>
    <t>Cash From Operations, 5 Yr. CAGR %</t>
  </si>
  <si>
    <t>52.48</t>
  </si>
  <si>
    <t>61.82</t>
  </si>
  <si>
    <t>47.71</t>
  </si>
  <si>
    <t>45.12</t>
  </si>
  <si>
    <t>16.95</t>
  </si>
  <si>
    <t>0.92</t>
  </si>
  <si>
    <t>Capital Expenditures, 5 Yr. CAGR %</t>
  </si>
  <si>
    <t>8.1</t>
  </si>
  <si>
    <t>87.16</t>
  </si>
  <si>
    <t>79.89</t>
  </si>
  <si>
    <t>85.96</t>
  </si>
  <si>
    <t>-31.63</t>
  </si>
  <si>
    <t>Levered Free Cash Flow, 5 Yr. CAGR %</t>
  </si>
  <si>
    <t>70.14</t>
  </si>
  <si>
    <t>30.86</t>
  </si>
  <si>
    <t>65.5</t>
  </si>
  <si>
    <t>39.58</t>
  </si>
  <si>
    <t>-31.36</t>
  </si>
  <si>
    <t>Unlevered Free Cash Flow, 5 Yr. CAGR %</t>
  </si>
  <si>
    <t>67.24</t>
  </si>
  <si>
    <t>34.51</t>
  </si>
  <si>
    <t>88.96</t>
  </si>
  <si>
    <t>39.85</t>
  </si>
  <si>
    <t>-31.35</t>
  </si>
  <si>
    <t>2019</t>
  </si>
  <si>
    <t>2020</t>
  </si>
  <si>
    <t>2021</t>
  </si>
  <si>
    <t>2022</t>
  </si>
  <si>
    <t>2023</t>
  </si>
  <si>
    <t>Capitalization
                                    1</t>
  </si>
  <si>
    <t>16.52</t>
  </si>
  <si>
    <t>36.66</t>
  </si>
  <si>
    <t>15.81</t>
  </si>
  <si>
    <t>8.938</t>
  </si>
  <si>
    <t>6.81</t>
  </si>
  <si>
    <t>Change</t>
  </si>
  <si>
    <t>-</t>
  </si>
  <si>
    <t>121.9%</t>
  </si>
  <si>
    <t>-56.88%</t>
  </si>
  <si>
    <t>-43.45%</t>
  </si>
  <si>
    <t>-23.81%</t>
  </si>
  <si>
    <t>Enterprise Value (EV)
                                    1</t>
  </si>
  <si>
    <t>5.99</t>
  </si>
  <si>
    <t>28.57</t>
  </si>
  <si>
    <t>6.743</t>
  </si>
  <si>
    <t>-1.713</t>
  </si>
  <si>
    <t>0.4501</t>
  </si>
  <si>
    <t>376.98%</t>
  </si>
  <si>
    <t>-76.4%</t>
  </si>
  <si>
    <t>-125.41%</t>
  </si>
  <si>
    <t>-126.27%</t>
  </si>
  <si>
    <t>P/E ratio</t>
  </si>
  <si>
    <t>-0.74x</t>
  </si>
  <si>
    <t>-4.14x</t>
  </si>
  <si>
    <t>-0.62x</t>
  </si>
  <si>
    <t>-0.51x</t>
  </si>
  <si>
    <t>42.9x</t>
  </si>
  <si>
    <t>PBR</t>
  </si>
  <si>
    <t>1.37x</t>
  </si>
  <si>
    <t>4.44x</t>
  </si>
  <si>
    <t>0.71x</t>
  </si>
  <si>
    <t>1.16x</t>
  </si>
  <si>
    <t>0.84x</t>
  </si>
  <si>
    <t>PEG</t>
  </si>
  <si>
    <t>0x</t>
  </si>
  <si>
    <t>0.1x</t>
  </si>
  <si>
    <t>-0x</t>
  </si>
  <si>
    <t>Capitalization / Revenue</t>
  </si>
  <si>
    <t>18.3x</t>
  </si>
  <si>
    <t>19.4x</t>
  </si>
  <si>
    <t>2.19x</t>
  </si>
  <si>
    <t>0.81x</t>
  </si>
  <si>
    <t>0.56x</t>
  </si>
  <si>
    <t>EV / Revenue</t>
  </si>
  <si>
    <t>6.63x</t>
  </si>
  <si>
    <t>15.1x</t>
  </si>
  <si>
    <t>0.93x</t>
  </si>
  <si>
    <t>-0.16x</t>
  </si>
  <si>
    <t>0.04x</t>
  </si>
  <si>
    <t>EV / EBITDA</t>
  </si>
  <si>
    <t>-0.71x</t>
  </si>
  <si>
    <t>-3.16x</t>
  </si>
  <si>
    <t>-0.7x</t>
  </si>
  <si>
    <t>0.28x</t>
  </si>
  <si>
    <t>-0.11x</t>
  </si>
  <si>
    <t>EV / EBIT</t>
  </si>
  <si>
    <t>-0.69x</t>
  </si>
  <si>
    <t>-3.13x</t>
  </si>
  <si>
    <t>-0.64x</t>
  </si>
  <si>
    <t>0.23x</t>
  </si>
  <si>
    <t>EV / FCF</t>
  </si>
  <si>
    <t>-2.03x</t>
  </si>
  <si>
    <t>-5.61x</t>
  </si>
  <si>
    <t>-1.02x</t>
  </si>
  <si>
    <t>0.21x</t>
  </si>
  <si>
    <t>1.36x</t>
  </si>
  <si>
    <t>FCF Yield</t>
  </si>
  <si>
    <t>-49.2%</t>
  </si>
  <si>
    <t>-17.8%</t>
  </si>
  <si>
    <t>-98.3%</t>
  </si>
  <si>
    <t>476%</t>
  </si>
  <si>
    <t>73.7%</t>
  </si>
  <si>
    <t>Dividend per Share
                                    2</t>
  </si>
  <si>
    <t>Rate of return</t>
  </si>
  <si>
    <t>EPS
                                    2</t>
  </si>
  <si>
    <t>0.1244</t>
  </si>
  <si>
    <t>Distribution rate</t>
  </si>
  <si>
    <t>Net sales
                                    1</t>
  </si>
  <si>
    <t>0.9029</t>
  </si>
  <si>
    <t>1.89</t>
  </si>
  <si>
    <t>7.233</t>
  </si>
  <si>
    <t>11.05</t>
  </si>
  <si>
    <t>12.25</t>
  </si>
  <si>
    <t>EBITDA
                                    1</t>
  </si>
  <si>
    <t>-8.456</t>
  </si>
  <si>
    <t>-9.053</t>
  </si>
  <si>
    <t>-9.7</t>
  </si>
  <si>
    <t>-6.072</t>
  </si>
  <si>
    <t>-3.922</t>
  </si>
  <si>
    <t>EBIT
                                    1</t>
  </si>
  <si>
    <t>-8.742</t>
  </si>
  <si>
    <t>-9.118</t>
  </si>
  <si>
    <t>-10.48</t>
  </si>
  <si>
    <t>-7.321</t>
  </si>
  <si>
    <t>-3.942</t>
  </si>
  <si>
    <t>Net income
                                    1</t>
  </si>
  <si>
    <t>-10.88</t>
  </si>
  <si>
    <t>-8.572</t>
  </si>
  <si>
    <t>-24.75</t>
  </si>
  <si>
    <t>-14.92</t>
  </si>
  <si>
    <t>0.158</t>
  </si>
  <si>
    <t>Net Debt
                                    1</t>
  </si>
  <si>
    <t>-10.53</t>
  </si>
  <si>
    <t>-8.084</t>
  </si>
  <si>
    <t>-9.064</t>
  </si>
  <si>
    <t>-10.65</t>
  </si>
  <si>
    <t>-6.36</t>
  </si>
  <si>
    <t>Reference price
                                    2</t>
  </si>
  <si>
    <t>66.093</t>
  </si>
  <si>
    <t>124.500</t>
  </si>
  <si>
    <t>32.355</t>
  </si>
  <si>
    <t>7.255</t>
  </si>
  <si>
    <t>5.340</t>
  </si>
  <si>
    <t>Nbr of stocks (in thousands)</t>
  </si>
  <si>
    <t>250</t>
  </si>
  <si>
    <t>294</t>
  </si>
  <si>
    <t>489</t>
  </si>
  <si>
    <t>1,232</t>
  </si>
  <si>
    <t>1,275</t>
  </si>
  <si>
    <t>Announcement Date</t>
  </si>
  <si>
    <t>3/30/20</t>
  </si>
  <si>
    <t>3/26/21</t>
  </si>
  <si>
    <t>3/31/22</t>
  </si>
  <si>
    <t>4/17/23</t>
  </si>
  <si>
    <t>3/29/24</t>
  </si>
  <si>
    <t>address1</t>
  </si>
  <si>
    <t>2925 Richmond Avenue</t>
  </si>
  <si>
    <t>address2</t>
  </si>
  <si>
    <t>Suite 1200</t>
  </si>
  <si>
    <t>city</t>
  </si>
  <si>
    <t>Houston</t>
  </si>
  <si>
    <t>state</t>
  </si>
  <si>
    <t>TX</t>
  </si>
  <si>
    <t>zip</t>
  </si>
  <si>
    <t>77098</t>
  </si>
  <si>
    <t>country</t>
  </si>
  <si>
    <t>phone</t>
  </si>
  <si>
    <t>800 873 5141</t>
  </si>
  <si>
    <t>website</t>
  </si>
  <si>
    <t>https://www.guardionhealth.com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</si>
  <si>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</si>
  <si>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</si>
  <si>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</si>
  <si>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</si>
  <si>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</si>
  <si>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</si>
  <si>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</si>
  <si>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</si>
  <si>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</si>
  <si>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</si>
  <si>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</si>
  <si>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Guardion Health Sciences, Inc., a clinical nutrition company, develops and distributes clinically supported dietary supplements and medical foods in North America, Europe, and internationally. The company offers GlaucoCetin, a dietary supplement to support mitochondrial function with additional antioxidants to help reduce oxidative stress and increase blood flow throughout the body for enhanced eye support and ocular health; and Lumega-Z, a medical food that replenishes and restores the macular protective pigment. It also provides Viactiv Omega Boost Gel Bites, an omega-3 fish oil dietary supplement. The company distributes medical foods products through e-commerce website, guardionhealth.com. Guardion Health Sciences, Inc. was founded in 2009 and is headquartered in Houston, California.</t>
  </si>
  <si>
    <t>fullTimeEmployees</t>
  </si>
  <si>
    <t>companyOfficers</t>
  </si>
  <si>
    <t>[{'maxAge': 1, 'name': 'Mr. Robert Neal Weingarten', 'age': 71, 'title': 'Independent Chairman &amp; Secretary', 'yearBorn': 1952, 'fiscalYear': 2023, 'totalPay': 110000, 'exercisedValue': 0, 'unexercisedValue': 0}, {'maxAge': 1, 'name': 'Mr. Mark  Goldstone', 'age': 59, 'title': 'Interim President, CEO &amp; Director', 'yearBorn': 1964, 'fiscalYear': 2023, 'totalPay': 72500, 'exercisedValue': 0, 'unexercisedValue': 0}, {'maxAge': 1, 'name': 'Ms. Katie  Cox', 'age': 53, 'title': 'Chief Accounting Officer', 'yearBorn': 1970, 'fiscalYear': 2023, 'totalPay': 275000, 'exercisedValue': 0, 'unexercisedValue': 0}]</t>
  </si>
  <si>
    <t>compensationAsOfEpochDate</t>
  </si>
  <si>
    <t>maxAge</t>
  </si>
  <si>
    <t>priceHint</t>
  </si>
  <si>
    <t>open</t>
  </si>
  <si>
    <t>dayLow</t>
  </si>
  <si>
    <t>dayHigh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</si>
  <si>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</si>
  <si>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</si>
  <si>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</si>
  <si>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</si>
  <si>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</si>
  <si>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</si>
  <si>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beta</t>
  </si>
  <si>
    <t>forwardPE</t>
  </si>
  <si>
    <t>volume</t>
  </si>
  <si>
    <t>regularMarketVolume</t>
  </si>
  <si>
    <t>averageVolume</t>
  </si>
  <si>
    <t>bid</t>
  </si>
  <si>
    <t>ask</t>
  </si>
  <si>
    <t>bidSize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</si>
  <si>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</si>
  <si>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</si>
  <si>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</si>
  <si>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</si>
  <si>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</si>
  <si>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</si>
  <si>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trailingAnnualDividendYield</t>
  </si>
  <si>
    <t>NaN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</si>
  <si>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</si>
  <si>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</si>
  <si>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</si>
  <si>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</si>
  <si>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</si>
  <si>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</si>
  <si>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</si>
  <si>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</si>
  <si>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</si>
  <si>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</si>
  <si>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</si>
  <si>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</si>
  <si>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</si>
  <si>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</si>
  <si>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</si>
  <si>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</si>
  <si>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</si>
  <si>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</si>
  <si>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</si>
  <si>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</si>
  <si>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</si>
  <si>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</si>
  <si>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</si>
  <si>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</si>
  <si>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</si>
  <si>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</si>
  <si>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</si>
  <si>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</si>
  <si>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</si>
  <si>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</si>
  <si>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</si>
  <si>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</si>
  <si>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</si>
  <si>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</si>
  <si>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PNK</t>
  </si>
  <si>
    <t>quoteType</t>
  </si>
  <si>
    <t>EQUITY</t>
  </si>
  <si>
    <t>symbol</t>
  </si>
  <si>
    <t>underlyingSymbol</t>
  </si>
  <si>
    <t>shortName</t>
  </si>
  <si>
    <t>Guardion Health 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</si>
  <si>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</si>
  <si>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</si>
  <si>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</si>
  <si>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</si>
  <si>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</si>
  <si>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</si>
  <si>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</si>
  <si>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4af5ea43-74c6-3d72-8c36-9396c3bf427a</t>
  </si>
  <si>
    <t>messageBoardId</t>
  </si>
  <si>
    <t>finmb_301579755</t>
  </si>
  <si>
    <t>gmtOffSetMilliseconds</t>
  </si>
  <si>
    <t>currentPrice</t>
  </si>
  <si>
    <t>recommendationMean</t>
  </si>
  <si>
    <t>recommendationKey</t>
  </si>
  <si>
    <t>buy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</si>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</sst>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uardionhealt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692.6675534615773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4346871.0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10.708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-3.1568627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20.0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-1.0</v>
      </c>
      <c r="C2" s="1">
        <v>-8.0</v>
      </c>
      <c r="D2" s="1">
        <v>-5.0</v>
      </c>
      <c r="E2" s="1">
        <v>-5.0</v>
      </c>
      <c r="F2" s="1">
        <v>-7.0</v>
      </c>
      <c r="G2" s="1">
        <v>-10.0</v>
      </c>
      <c r="H2" s="1">
        <v>-8.0</v>
      </c>
      <c r="I2" s="1">
        <v>-24.0</v>
      </c>
      <c r="J2" s="1">
        <v>-14.0</v>
      </c>
      <c r="K2" s="1">
        <v>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4.0</v>
      </c>
      <c r="C3" s="1">
        <v>5.0</v>
      </c>
      <c r="D3" s="1">
        <v>6.0</v>
      </c>
      <c r="E3" s="1">
        <v>6.0</v>
      </c>
      <c r="F3" s="1">
        <v>8.0</v>
      </c>
      <c r="G3" s="1">
        <v>22.0</v>
      </c>
      <c r="H3" s="1">
        <v>22.0</v>
      </c>
      <c r="I3" s="1">
        <v>21.0</v>
      </c>
      <c r="J3" s="1">
        <v>5.0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5.0</v>
      </c>
      <c r="F4" s="1">
        <v>21.0</v>
      </c>
      <c r="G4" s="1">
        <v>21.0</v>
      </c>
      <c r="H4" s="1">
        <v>0.0</v>
      </c>
      <c r="I4" s="1">
        <v>69.0</v>
      </c>
      <c r="J4" s="1">
        <v>1.0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4.0</v>
      </c>
      <c r="C5" s="1">
        <v>5.0</v>
      </c>
      <c r="D5" s="1">
        <v>6.0</v>
      </c>
      <c r="E5" s="1">
        <v>11.0</v>
      </c>
      <c r="F5" s="1">
        <v>29.0</v>
      </c>
      <c r="G5" s="1">
        <v>43.0</v>
      </c>
      <c r="H5" s="1">
        <v>22.0</v>
      </c>
      <c r="I5" s="1">
        <v>90.0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40.0</v>
      </c>
      <c r="C6" s="1">
        <v>64.0</v>
      </c>
      <c r="D6" s="1">
        <v>43.0</v>
      </c>
      <c r="E6" s="1">
        <v>0.0</v>
      </c>
      <c r="F6" s="1">
        <v>0.0</v>
      </c>
      <c r="G6" s="1">
        <v>25.0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1.0</v>
      </c>
      <c r="I7" s="1">
        <v>16.0</v>
      </c>
      <c r="J7" s="1">
        <v>0.0</v>
      </c>
      <c r="K7" s="1">
        <v>-13.0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1.0</v>
      </c>
      <c r="H8" s="1">
        <v>3.0</v>
      </c>
      <c r="I8" s="1">
        <v>11.0</v>
      </c>
      <c r="J8" s="1">
        <v>10.0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4.0</v>
      </c>
      <c r="D9" s="1">
        <v>1.0</v>
      </c>
      <c r="E9" s="1">
        <v>2.0</v>
      </c>
      <c r="F9" s="1">
        <v>1.0</v>
      </c>
      <c r="G9" s="1">
        <v>2.0</v>
      </c>
      <c r="H9" s="1">
        <v>-39.0</v>
      </c>
      <c r="I9" s="1">
        <v>1.0</v>
      </c>
      <c r="J9" s="1">
        <v>30.0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2.0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19.0</v>
      </c>
      <c r="C11" s="1">
        <v>2.0</v>
      </c>
      <c r="D11" s="1">
        <v>1.0</v>
      </c>
      <c r="E11" s="1">
        <v>0.0</v>
      </c>
      <c r="F11" s="1">
        <v>1.0</v>
      </c>
      <c r="G11" s="1">
        <v>12.0</v>
      </c>
      <c r="H11" s="1">
        <v>98.0</v>
      </c>
      <c r="I11" s="1">
        <v>28.0</v>
      </c>
      <c r="J11" s="1">
        <v>-2.0</v>
      </c>
      <c r="K11" s="1">
        <v>-3.0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537.0</v>
      </c>
      <c r="C12" s="1">
        <v>-97.0</v>
      </c>
      <c r="D12" s="1">
        <v>-537.0</v>
      </c>
      <c r="E12" s="1">
        <v>-2.0</v>
      </c>
      <c r="F12" s="1">
        <v>4.0</v>
      </c>
      <c r="G12" s="1">
        <v>-5.0</v>
      </c>
      <c r="H12" s="1">
        <v>6.0</v>
      </c>
      <c r="I12" s="1">
        <v>37.0</v>
      </c>
      <c r="J12" s="1">
        <v>-9.0</v>
      </c>
      <c r="K12" s="1">
        <v>-35.0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6.0</v>
      </c>
      <c r="C13" s="1">
        <v>0.0</v>
      </c>
      <c r="D13" s="1">
        <v>-1.0</v>
      </c>
      <c r="E13" s="1">
        <v>-1.0</v>
      </c>
      <c r="F13" s="1">
        <v>-20.0</v>
      </c>
      <c r="G13" s="1">
        <v>4.0</v>
      </c>
      <c r="H13" s="1">
        <v>-72.0</v>
      </c>
      <c r="I13" s="1">
        <v>45.0</v>
      </c>
      <c r="J13" s="1">
        <v>-2.0</v>
      </c>
      <c r="K13" s="1">
        <v>31.0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-3.0</v>
      </c>
      <c r="C14" s="1">
        <v>7.0</v>
      </c>
      <c r="D14" s="1">
        <v>8.0</v>
      </c>
      <c r="E14" s="1">
        <v>-12.0</v>
      </c>
      <c r="F14" s="1">
        <v>10.0</v>
      </c>
      <c r="G14" s="1">
        <v>-1.0</v>
      </c>
      <c r="H14" s="1">
        <v>47.0</v>
      </c>
      <c r="I14" s="1">
        <v>-68.0</v>
      </c>
      <c r="J14" s="1">
        <v>1.0</v>
      </c>
      <c r="K14" s="1">
        <v>-90.0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9.0</v>
      </c>
      <c r="C15" s="1">
        <v>-2.0</v>
      </c>
      <c r="D15" s="1">
        <v>-4.0</v>
      </c>
      <c r="E15" s="1">
        <v>-16.0</v>
      </c>
      <c r="F15" s="1">
        <v>13.0</v>
      </c>
      <c r="G15" s="1">
        <v>-41.0</v>
      </c>
      <c r="H15" s="1">
        <v>-11.0</v>
      </c>
      <c r="I15" s="1">
        <v>-58.0</v>
      </c>
      <c r="J15" s="1">
        <v>-26.0</v>
      </c>
      <c r="K15" s="1">
        <v>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-54.0</v>
      </c>
      <c r="C16" s="1">
        <v>-1.0</v>
      </c>
      <c r="D16" s="1">
        <v>-1.0</v>
      </c>
      <c r="E16" s="1">
        <v>-3.0</v>
      </c>
      <c r="F16" s="1">
        <v>-4.0</v>
      </c>
      <c r="G16" s="1">
        <v>-6.0</v>
      </c>
      <c r="H16" s="1">
        <v>-8.0</v>
      </c>
      <c r="I16" s="1">
        <v>-10.0</v>
      </c>
      <c r="J16" s="1">
        <v>-7.0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-3.0</v>
      </c>
      <c r="F17" s="1">
        <v>-26.0</v>
      </c>
      <c r="G17" s="1">
        <v>-17.0</v>
      </c>
      <c r="H17" s="1">
        <v>-4.0</v>
      </c>
      <c r="I17" s="1">
        <v>-7.0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-25.0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-5.0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-5.0</v>
      </c>
      <c r="J22" s="1">
        <v>5.0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-3.0</v>
      </c>
      <c r="F23" s="1">
        <v>-31.0</v>
      </c>
      <c r="G23" s="1">
        <v>-17.0</v>
      </c>
      <c r="H23" s="1">
        <v>-3.0</v>
      </c>
      <c r="I23" s="1">
        <v>-31.0</v>
      </c>
      <c r="J23" s="1">
        <v>4.0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5.0</v>
      </c>
      <c r="C24" s="1">
        <v>23.0</v>
      </c>
      <c r="D24" s="1">
        <v>35.0</v>
      </c>
      <c r="E24" s="1">
        <v>5.0</v>
      </c>
      <c r="F24" s="1">
        <v>0.0</v>
      </c>
      <c r="G24" s="1">
        <v>35.0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42.0</v>
      </c>
      <c r="C25" s="1">
        <v>84.0</v>
      </c>
      <c r="D25" s="1">
        <v>35.0</v>
      </c>
      <c r="E25" s="1">
        <v>10.0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47.0</v>
      </c>
      <c r="C26" s="1">
        <v>1.0</v>
      </c>
      <c r="D26" s="1">
        <v>71.0</v>
      </c>
      <c r="E26" s="1">
        <v>15.0</v>
      </c>
      <c r="F26" s="1">
        <v>0.0</v>
      </c>
      <c r="G26" s="1">
        <v>35.0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-17.0</v>
      </c>
      <c r="G27" s="1">
        <v>-10.0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-15.0</v>
      </c>
      <c r="E28" s="1">
        <v>-14.0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-15.0</v>
      </c>
      <c r="E29" s="1">
        <v>-15.0</v>
      </c>
      <c r="F29" s="1">
        <v>-17.0</v>
      </c>
      <c r="G29" s="1">
        <v>-10.0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7.0</v>
      </c>
      <c r="D30" s="1">
        <v>0.0</v>
      </c>
      <c r="E30" s="1">
        <v>5.0</v>
      </c>
      <c r="F30" s="1">
        <v>86.0</v>
      </c>
      <c r="G30" s="1">
        <v>16.0</v>
      </c>
      <c r="H30" s="1">
        <v>5.0</v>
      </c>
      <c r="I30" s="1">
        <v>37.0</v>
      </c>
      <c r="J30" s="1">
        <v>9.0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1.0</v>
      </c>
      <c r="E32" s="1">
        <v>3.0</v>
      </c>
      <c r="F32" s="1">
        <v>0.0</v>
      </c>
      <c r="G32" s="1">
        <v>0.0</v>
      </c>
      <c r="H32" s="1">
        <v>0.0</v>
      </c>
      <c r="I32" s="1">
        <v>0.0</v>
      </c>
      <c r="J32" s="1">
        <v>4.0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-5.0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5.0</v>
      </c>
      <c r="C34" s="1">
        <v>0.0</v>
      </c>
      <c r="D34" s="1">
        <v>0.0</v>
      </c>
      <c r="E34" s="1">
        <v>0.0</v>
      </c>
      <c r="F34" s="1">
        <v>-27.0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53.0</v>
      </c>
      <c r="C35" s="1">
        <v>1.0</v>
      </c>
      <c r="D35" s="1">
        <v>1.0</v>
      </c>
      <c r="E35" s="1">
        <v>8.0</v>
      </c>
      <c r="F35" s="1">
        <v>42.0</v>
      </c>
      <c r="G35" s="1">
        <v>16.0</v>
      </c>
      <c r="H35" s="1">
        <v>5.0</v>
      </c>
      <c r="I35" s="1">
        <v>37.0</v>
      </c>
      <c r="J35" s="1">
        <v>14.0</v>
      </c>
      <c r="K35" s="1">
        <v>-5.0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-1.0</v>
      </c>
      <c r="C36" s="1">
        <v>0.0</v>
      </c>
      <c r="D36" s="1">
        <v>4.0</v>
      </c>
      <c r="E36" s="1">
        <v>4.0</v>
      </c>
      <c r="F36" s="1">
        <v>-4.0</v>
      </c>
      <c r="G36" s="1">
        <v>10.0</v>
      </c>
      <c r="H36" s="1">
        <v>-2.0</v>
      </c>
      <c r="I36" s="1">
        <v>-4.0</v>
      </c>
      <c r="J36" s="1">
        <v>11.0</v>
      </c>
      <c r="K36" s="1">
        <v>-9.0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0.0</v>
      </c>
      <c r="E38" s="1">
        <v>2.0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-20.0</v>
      </c>
      <c r="C39" s="1">
        <v>1.0</v>
      </c>
      <c r="D39" s="1">
        <v>-53.0</v>
      </c>
      <c r="E39" s="1">
        <v>-1.0</v>
      </c>
      <c r="F39" s="1">
        <v>-2.0</v>
      </c>
      <c r="G39" s="1">
        <v>-2.0</v>
      </c>
      <c r="H39" s="1">
        <v>-5.0</v>
      </c>
      <c r="I39" s="1">
        <v>-6.0</v>
      </c>
      <c r="J39" s="1">
        <v>-8.0</v>
      </c>
      <c r="K39" s="1">
        <v>33.0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-23.0</v>
      </c>
      <c r="C40" s="1">
        <v>1.0</v>
      </c>
      <c r="D40" s="1">
        <v>-27.0</v>
      </c>
      <c r="E40" s="1">
        <v>-1.0</v>
      </c>
      <c r="F40" s="1">
        <v>-2.0</v>
      </c>
      <c r="G40" s="1">
        <v>-3.0</v>
      </c>
      <c r="H40" s="1">
        <v>-5.0</v>
      </c>
      <c r="I40" s="1">
        <v>-6.0</v>
      </c>
      <c r="J40" s="1">
        <v>-8.0</v>
      </c>
      <c r="K40" s="1">
        <v>33.0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-17.0</v>
      </c>
      <c r="C41" s="1">
        <v>-4.0</v>
      </c>
      <c r="D41" s="1">
        <v>-1.0</v>
      </c>
      <c r="E41" s="1">
        <v>30.0</v>
      </c>
      <c r="F41" s="1">
        <v>-8.0</v>
      </c>
      <c r="G41" s="1">
        <v>55.0</v>
      </c>
      <c r="H41" s="1">
        <v>-82.0</v>
      </c>
      <c r="I41" s="1">
        <v>2.0</v>
      </c>
      <c r="J41" s="1">
        <v>5.0</v>
      </c>
      <c r="K41" s="1">
        <v>-2.0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47.0</v>
      </c>
      <c r="C42" s="1">
        <v>1.0</v>
      </c>
      <c r="D42" s="1">
        <v>56.0</v>
      </c>
      <c r="E42" s="1">
        <v>0.0</v>
      </c>
      <c r="F42" s="1">
        <v>-17.0</v>
      </c>
      <c r="G42" s="1">
        <v>24.0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0.0</v>
      </c>
      <c r="C3" s="1">
        <v>1.0</v>
      </c>
      <c r="D3" s="1">
        <v>6.0</v>
      </c>
      <c r="E3" s="1">
        <v>4.0</v>
      </c>
      <c r="F3" s="1">
        <v>67.0</v>
      </c>
      <c r="G3" s="1">
        <v>11.0</v>
      </c>
      <c r="H3" s="1">
        <v>8.0</v>
      </c>
      <c r="I3" s="1">
        <v>4.0</v>
      </c>
      <c r="J3" s="1">
        <v>10.0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1.0</v>
      </c>
      <c r="D4" s="1">
        <v>2.0</v>
      </c>
      <c r="E4" s="1">
        <v>11.0</v>
      </c>
      <c r="F4" s="1">
        <v>0.0</v>
      </c>
      <c r="G4" s="1">
        <v>0.0</v>
      </c>
      <c r="H4" s="1">
        <v>0.0</v>
      </c>
      <c r="I4" s="1">
        <v>5.0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1.0</v>
      </c>
      <c r="C5" s="1">
        <v>3.0</v>
      </c>
      <c r="D5" s="1">
        <v>9.0</v>
      </c>
      <c r="E5" s="1">
        <v>4.0</v>
      </c>
      <c r="F5" s="1">
        <v>67.0</v>
      </c>
      <c r="G5" s="1">
        <v>11.0</v>
      </c>
      <c r="H5" s="1">
        <v>8.0</v>
      </c>
      <c r="I5" s="1">
        <v>9.0</v>
      </c>
      <c r="J5" s="1">
        <v>10.0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0.0</v>
      </c>
      <c r="C6" s="1">
        <v>0.0</v>
      </c>
      <c r="D6" s="1">
        <v>0.0</v>
      </c>
      <c r="E6" s="1">
        <v>7.0</v>
      </c>
      <c r="F6" s="1">
        <v>2.0</v>
      </c>
      <c r="G6" s="1">
        <v>7.0</v>
      </c>
      <c r="H6" s="1">
        <v>1.0</v>
      </c>
      <c r="I6" s="1">
        <v>1.0</v>
      </c>
      <c r="J6" s="1">
        <v>1.0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42.0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0.0</v>
      </c>
      <c r="C8" s="1">
        <v>0.0</v>
      </c>
      <c r="D8" s="1">
        <v>0.0</v>
      </c>
      <c r="E8" s="1">
        <v>7.0</v>
      </c>
      <c r="F8" s="1">
        <v>2.0</v>
      </c>
      <c r="G8" s="1">
        <v>7.0</v>
      </c>
      <c r="H8" s="1">
        <v>1.0</v>
      </c>
      <c r="I8" s="1">
        <v>1.0</v>
      </c>
      <c r="J8" s="1">
        <v>1.0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2.0</v>
      </c>
      <c r="C9" s="1">
        <v>3.0</v>
      </c>
      <c r="D9" s="1">
        <v>4.0</v>
      </c>
      <c r="E9" s="1">
        <v>15.0</v>
      </c>
      <c r="F9" s="1">
        <v>35.0</v>
      </c>
      <c r="G9" s="1">
        <v>31.0</v>
      </c>
      <c r="H9" s="1">
        <v>38.0</v>
      </c>
      <c r="I9" s="1">
        <v>36.0</v>
      </c>
      <c r="J9" s="1">
        <v>3.0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0.0</v>
      </c>
      <c r="D10" s="1">
        <v>0.0</v>
      </c>
      <c r="E10" s="1">
        <v>0.0</v>
      </c>
      <c r="F10" s="1">
        <v>4.0</v>
      </c>
      <c r="G10" s="1">
        <v>36.0</v>
      </c>
      <c r="H10" s="1">
        <v>18.0</v>
      </c>
      <c r="I10" s="1">
        <v>78.0</v>
      </c>
      <c r="J10" s="1">
        <v>68.0</v>
      </c>
      <c r="K10" s="1">
        <v>57.0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5.0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4.0</v>
      </c>
      <c r="C12" s="1">
        <v>6.0</v>
      </c>
      <c r="D12" s="1">
        <v>13.0</v>
      </c>
      <c r="E12" s="1">
        <v>5.0</v>
      </c>
      <c r="F12" s="1">
        <v>1.0</v>
      </c>
      <c r="G12" s="1">
        <v>11.0</v>
      </c>
      <c r="H12" s="1">
        <v>9.0</v>
      </c>
      <c r="I12" s="1">
        <v>12.0</v>
      </c>
      <c r="J12" s="1">
        <v>21.0</v>
      </c>
      <c r="K12" s="1">
        <v>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27.0</v>
      </c>
      <c r="C13" s="1">
        <v>27.0</v>
      </c>
      <c r="D13" s="1">
        <v>27.0</v>
      </c>
      <c r="E13" s="1">
        <v>32.0</v>
      </c>
      <c r="F13" s="1">
        <v>58.0</v>
      </c>
      <c r="G13" s="1">
        <v>1.0</v>
      </c>
      <c r="H13" s="1">
        <v>1.0</v>
      </c>
      <c r="I13" s="1">
        <v>27.0</v>
      </c>
      <c r="J13" s="1">
        <v>17.0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-5.0</v>
      </c>
      <c r="C14" s="1">
        <v>-10.0</v>
      </c>
      <c r="D14" s="1">
        <v>-16.0</v>
      </c>
      <c r="E14" s="1">
        <v>-22.0</v>
      </c>
      <c r="F14" s="1">
        <v>-30.0</v>
      </c>
      <c r="G14" s="1">
        <v>-52.0</v>
      </c>
      <c r="H14" s="1">
        <v>-74.0</v>
      </c>
      <c r="I14" s="1">
        <v>-13.0</v>
      </c>
      <c r="J14" s="1">
        <v>-12.0</v>
      </c>
      <c r="K14" s="1">
        <v>-14.0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21.0</v>
      </c>
      <c r="C15" s="1">
        <v>17.0</v>
      </c>
      <c r="D15" s="1">
        <v>11.0</v>
      </c>
      <c r="E15" s="1">
        <v>9.0</v>
      </c>
      <c r="F15" s="1">
        <v>27.0</v>
      </c>
      <c r="G15" s="1">
        <v>94.0</v>
      </c>
      <c r="H15" s="1">
        <v>70.0</v>
      </c>
      <c r="I15" s="1">
        <v>13.0</v>
      </c>
      <c r="J15" s="1">
        <v>4.0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0.0</v>
      </c>
      <c r="D16" s="1">
        <v>0.0</v>
      </c>
      <c r="E16" s="1">
        <v>1.0</v>
      </c>
      <c r="F16" s="1">
        <v>1.0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0.0</v>
      </c>
      <c r="D17" s="1">
        <v>0.0</v>
      </c>
      <c r="E17" s="1">
        <v>62.0</v>
      </c>
      <c r="F17" s="1">
        <v>45.0</v>
      </c>
      <c r="G17" s="1">
        <v>5.0</v>
      </c>
      <c r="H17" s="1">
        <v>5.0</v>
      </c>
      <c r="I17" s="1">
        <v>11.0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0.0</v>
      </c>
      <c r="D18" s="1">
        <v>0.0</v>
      </c>
      <c r="E18" s="1">
        <v>0.0</v>
      </c>
      <c r="F18" s="1">
        <v>27.0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1.0</v>
      </c>
      <c r="C19" s="1">
        <v>1.0</v>
      </c>
      <c r="D19" s="1">
        <v>1.0</v>
      </c>
      <c r="E19" s="1">
        <v>1.0</v>
      </c>
      <c r="F19" s="1">
        <v>1.0</v>
      </c>
      <c r="G19" s="1">
        <v>1.0</v>
      </c>
      <c r="H19" s="1">
        <v>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27.0</v>
      </c>
      <c r="C20" s="1">
        <v>24.0</v>
      </c>
      <c r="D20" s="1">
        <v>26.0</v>
      </c>
      <c r="E20" s="1">
        <v>7.0</v>
      </c>
      <c r="F20" s="1">
        <v>3.0</v>
      </c>
      <c r="G20" s="1">
        <v>12.0</v>
      </c>
      <c r="H20" s="1">
        <v>9.0</v>
      </c>
      <c r="I20" s="1">
        <v>23.0</v>
      </c>
      <c r="J20" s="1">
        <v>21.0</v>
      </c>
      <c r="K20" s="1">
        <v>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19.0</v>
      </c>
      <c r="C22" s="1">
        <v>27.0</v>
      </c>
      <c r="D22" s="1">
        <v>35.0</v>
      </c>
      <c r="E22" s="1">
        <v>31.0</v>
      </c>
      <c r="F22" s="1">
        <v>41.0</v>
      </c>
      <c r="G22" s="1">
        <v>12.0</v>
      </c>
      <c r="H22" s="1">
        <v>60.0</v>
      </c>
      <c r="I22" s="1">
        <v>24.0</v>
      </c>
      <c r="J22" s="1">
        <v>1.0</v>
      </c>
      <c r="K22" s="1">
        <v>61.0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16.0</v>
      </c>
      <c r="C23" s="1">
        <v>14.0</v>
      </c>
      <c r="D23" s="1">
        <v>8.0</v>
      </c>
      <c r="E23" s="1">
        <v>1.0</v>
      </c>
      <c r="F23" s="1">
        <v>8.0</v>
      </c>
      <c r="G23" s="1">
        <v>11.0</v>
      </c>
      <c r="H23" s="1">
        <v>27.0</v>
      </c>
      <c r="I23" s="1">
        <v>89.0</v>
      </c>
      <c r="J23" s="1">
        <v>55.0</v>
      </c>
      <c r="K23" s="1">
        <v>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5.0</v>
      </c>
      <c r="C24" s="1">
        <v>43.0</v>
      </c>
      <c r="D24" s="1">
        <v>10.0</v>
      </c>
      <c r="E24" s="1">
        <v>17.0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1.0</v>
      </c>
      <c r="C25" s="1">
        <v>10.0</v>
      </c>
      <c r="D25" s="1">
        <v>5.0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15.0</v>
      </c>
      <c r="H26" s="1">
        <v>16.0</v>
      </c>
      <c r="I26" s="1">
        <v>2.0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1.0</v>
      </c>
      <c r="H27" s="1">
        <v>2.0</v>
      </c>
      <c r="I27" s="1">
        <v>0.0</v>
      </c>
      <c r="J27" s="1">
        <v>1.0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1.0</v>
      </c>
      <c r="C28" s="1">
        <v>95.0</v>
      </c>
      <c r="D28" s="1">
        <v>60.0</v>
      </c>
      <c r="E28" s="1">
        <v>50.0</v>
      </c>
      <c r="F28" s="1">
        <v>49.0</v>
      </c>
      <c r="G28" s="1">
        <v>41.0</v>
      </c>
      <c r="H28" s="1">
        <v>1.0</v>
      </c>
      <c r="I28" s="1">
        <v>1.0</v>
      </c>
      <c r="J28" s="1">
        <v>4.0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49.0</v>
      </c>
      <c r="C29" s="1">
        <v>51.0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43.0</v>
      </c>
      <c r="H30" s="1">
        <v>27.0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4.0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2.0</v>
      </c>
      <c r="C32" s="1">
        <v>1.0</v>
      </c>
      <c r="D32" s="1">
        <v>60.0</v>
      </c>
      <c r="E32" s="1">
        <v>50.0</v>
      </c>
      <c r="F32" s="1">
        <v>49.0</v>
      </c>
      <c r="G32" s="1">
        <v>84.0</v>
      </c>
      <c r="H32" s="1">
        <v>1.0</v>
      </c>
      <c r="I32" s="1">
        <v>1.0</v>
      </c>
      <c r="J32" s="1">
        <v>8.0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5.0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5.0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5.0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3.0</v>
      </c>
      <c r="C36" s="1">
        <v>2.0</v>
      </c>
      <c r="D36" s="1">
        <v>2.0</v>
      </c>
      <c r="E36" s="1">
        <v>4.0</v>
      </c>
      <c r="F36" s="1">
        <v>2.0</v>
      </c>
      <c r="G36" s="1">
        <v>7.0</v>
      </c>
      <c r="H36" s="1">
        <v>1.0</v>
      </c>
      <c r="I36" s="1">
        <v>2.0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12.0</v>
      </c>
      <c r="D37" s="1">
        <v>20.0</v>
      </c>
      <c r="E37" s="1">
        <v>33.0</v>
      </c>
      <c r="F37" s="1">
        <v>37.0</v>
      </c>
      <c r="G37" s="1">
        <v>57.0</v>
      </c>
      <c r="H37" s="1">
        <v>62.0</v>
      </c>
      <c r="I37" s="1">
        <v>101.0</v>
      </c>
      <c r="J37" s="1">
        <v>102.0</v>
      </c>
      <c r="K37" s="1">
        <v>102.0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-5.0</v>
      </c>
      <c r="C38" s="1">
        <v>-14.0</v>
      </c>
      <c r="D38" s="1">
        <v>-20.0</v>
      </c>
      <c r="E38" s="1">
        <v>-26.0</v>
      </c>
      <c r="F38" s="1">
        <v>-34.0</v>
      </c>
      <c r="G38" s="1">
        <v>-45.0</v>
      </c>
      <c r="H38" s="1">
        <v>-54.0</v>
      </c>
      <c r="I38" s="1">
        <v>-78.0</v>
      </c>
      <c r="J38" s="1">
        <v>-93.0</v>
      </c>
      <c r="K38" s="1">
        <v>-93.0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-1.0</v>
      </c>
      <c r="C39" s="1">
        <v>-1.0</v>
      </c>
      <c r="D39" s="1">
        <v>-34.0</v>
      </c>
      <c r="E39" s="1">
        <v>6.0</v>
      </c>
      <c r="F39" s="1">
        <v>3.0</v>
      </c>
      <c r="G39" s="1">
        <v>12.0</v>
      </c>
      <c r="H39" s="1">
        <v>8.0</v>
      </c>
      <c r="I39" s="1">
        <v>22.0</v>
      </c>
      <c r="J39" s="1">
        <v>7.0</v>
      </c>
      <c r="K39" s="1">
        <v>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-1.0</v>
      </c>
      <c r="C40" s="1">
        <v>-1.0</v>
      </c>
      <c r="D40" s="1">
        <v>-34.0</v>
      </c>
      <c r="E40" s="1">
        <v>6.0</v>
      </c>
      <c r="F40" s="1">
        <v>3.0</v>
      </c>
      <c r="G40" s="1">
        <v>12.0</v>
      </c>
      <c r="H40" s="1">
        <v>8.0</v>
      </c>
      <c r="I40" s="1">
        <v>22.0</v>
      </c>
      <c r="J40" s="1">
        <v>13.0</v>
      </c>
      <c r="K40" s="1">
        <v>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27.0</v>
      </c>
      <c r="C41" s="1">
        <v>24.0</v>
      </c>
      <c r="D41" s="1">
        <v>26.0</v>
      </c>
      <c r="E41" s="1">
        <v>7.0</v>
      </c>
      <c r="F41" s="1">
        <v>3.0</v>
      </c>
      <c r="G41" s="1">
        <v>12.0</v>
      </c>
      <c r="H41" s="1">
        <v>9.0</v>
      </c>
      <c r="I41" s="1">
        <v>23.0</v>
      </c>
      <c r="J41" s="1">
        <v>21.0</v>
      </c>
      <c r="K41" s="1">
        <v>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10.0</v>
      </c>
      <c r="C43" s="1">
        <v>3.0</v>
      </c>
      <c r="D43" s="1">
        <v>4.0</v>
      </c>
      <c r="E43" s="1">
        <v>6.0</v>
      </c>
      <c r="F43" s="1">
        <v>6.0</v>
      </c>
      <c r="G43" s="1">
        <v>28.0</v>
      </c>
      <c r="H43" s="1">
        <v>48.0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10.0</v>
      </c>
      <c r="C44" s="1">
        <v>3.0</v>
      </c>
      <c r="D44" s="1">
        <v>4.0</v>
      </c>
      <c r="E44" s="1">
        <v>6.0</v>
      </c>
      <c r="F44" s="1">
        <v>6.0</v>
      </c>
      <c r="G44" s="1">
        <v>25.0</v>
      </c>
      <c r="H44" s="1">
        <v>30.0</v>
      </c>
      <c r="I44" s="1">
        <v>48.0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109</v>
      </c>
      <c r="C45" s="1" t="s">
        <v>110</v>
      </c>
      <c r="D45" s="1" t="s">
        <v>111</v>
      </c>
      <c r="E45" s="1" t="s">
        <v>112</v>
      </c>
      <c r="F45" s="1" t="s">
        <v>113</v>
      </c>
      <c r="G45" s="1" t="s">
        <v>114</v>
      </c>
      <c r="H45" s="1" t="s">
        <v>115</v>
      </c>
      <c r="I45" s="1" t="s">
        <v>116</v>
      </c>
      <c r="J45" s="1" t="s">
        <v>117</v>
      </c>
      <c r="K45" s="1" t="s">
        <v>118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-1.0</v>
      </c>
      <c r="C46" s="1">
        <v>-1.0</v>
      </c>
      <c r="D46" s="1">
        <v>-34.0</v>
      </c>
      <c r="E46" s="1">
        <v>4.0</v>
      </c>
      <c r="F46" s="1">
        <v>1.0</v>
      </c>
      <c r="G46" s="1">
        <v>11.0</v>
      </c>
      <c r="H46" s="1">
        <v>8.0</v>
      </c>
      <c r="I46" s="1">
        <v>11.0</v>
      </c>
      <c r="J46" s="1">
        <v>7.0</v>
      </c>
      <c r="K46" s="1">
        <v>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 t="s">
        <v>109</v>
      </c>
      <c r="C47" s="1" t="s">
        <v>110</v>
      </c>
      <c r="D47" s="1" t="s">
        <v>111</v>
      </c>
      <c r="E47" s="1" t="s">
        <v>121</v>
      </c>
      <c r="F47" s="1" t="s">
        <v>122</v>
      </c>
      <c r="G47" s="1" t="s">
        <v>123</v>
      </c>
      <c r="H47" s="1" t="s">
        <v>124</v>
      </c>
      <c r="I47" s="1" t="s">
        <v>125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126</v>
      </c>
      <c r="B48" s="1">
        <v>1.0</v>
      </c>
      <c r="C48" s="1">
        <v>1.0</v>
      </c>
      <c r="D48" s="1">
        <v>16.0</v>
      </c>
      <c r="E48" s="1">
        <v>17.0</v>
      </c>
      <c r="F48" s="1" t="s">
        <v>127</v>
      </c>
      <c r="G48" s="1">
        <v>58.0</v>
      </c>
      <c r="H48" s="1">
        <v>43.0</v>
      </c>
      <c r="I48" s="1">
        <v>2.0</v>
      </c>
      <c r="J48" s="1">
        <v>0.0</v>
      </c>
      <c r="K48" s="1" t="s">
        <v>127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1.0</v>
      </c>
      <c r="C49" s="1">
        <v>1.0</v>
      </c>
      <c r="D49" s="1">
        <v>7.0</v>
      </c>
      <c r="E49" s="1">
        <v>-4.0</v>
      </c>
      <c r="F49" s="1">
        <v>-67.0</v>
      </c>
      <c r="G49" s="1">
        <v>-10.0</v>
      </c>
      <c r="H49" s="1">
        <v>-8.0</v>
      </c>
      <c r="I49" s="1">
        <v>-9.0</v>
      </c>
      <c r="J49" s="1">
        <v>-10.0</v>
      </c>
      <c r="K49" s="1">
        <v>-6.0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84.0</v>
      </c>
      <c r="C50" s="1">
        <v>84.0</v>
      </c>
      <c r="D50" s="1">
        <v>85.0</v>
      </c>
      <c r="E50" s="1">
        <v>88.0</v>
      </c>
      <c r="F50" s="1">
        <v>1.0</v>
      </c>
      <c r="G50" s="1">
        <v>1.0</v>
      </c>
      <c r="H50" s="1">
        <v>1.0</v>
      </c>
      <c r="I50" s="1">
        <v>1.0</v>
      </c>
      <c r="J50" s="1">
        <v>39.0</v>
      </c>
      <c r="K50" s="1">
        <v>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6.0</v>
      </c>
      <c r="C51" s="1">
        <v>6.0</v>
      </c>
      <c r="D51" s="1">
        <v>6.0</v>
      </c>
      <c r="E51" s="1">
        <v>6.0</v>
      </c>
      <c r="F51" s="1">
        <v>5.0</v>
      </c>
      <c r="G51" s="1">
        <v>5.0</v>
      </c>
      <c r="H51" s="1">
        <v>5.0</v>
      </c>
      <c r="I51" s="1">
        <v>5.0</v>
      </c>
      <c r="J51" s="1">
        <v>5.0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2.0</v>
      </c>
      <c r="C52" s="1">
        <v>2.0</v>
      </c>
      <c r="D52" s="1">
        <v>4.0</v>
      </c>
      <c r="E52" s="1">
        <v>13.0</v>
      </c>
      <c r="F52" s="1">
        <v>28.0</v>
      </c>
      <c r="G52" s="1">
        <v>24.0</v>
      </c>
      <c r="H52" s="1">
        <v>21.0</v>
      </c>
      <c r="I52" s="1">
        <v>5.0</v>
      </c>
      <c r="J52" s="1">
        <v>4.0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0.0</v>
      </c>
      <c r="C53" s="1">
        <v>0.0</v>
      </c>
      <c r="D53" s="1">
        <v>0.0</v>
      </c>
      <c r="E53" s="1">
        <v>2.0</v>
      </c>
      <c r="F53" s="1">
        <v>7.0</v>
      </c>
      <c r="G53" s="1">
        <v>6.0</v>
      </c>
      <c r="H53" s="1">
        <v>16.0</v>
      </c>
      <c r="I53" s="1">
        <v>31.0</v>
      </c>
      <c r="J53" s="1">
        <v>3.0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17.0</v>
      </c>
      <c r="C54" s="1">
        <v>17.0</v>
      </c>
      <c r="D54" s="1">
        <v>17.0</v>
      </c>
      <c r="E54" s="1">
        <v>22.0</v>
      </c>
      <c r="F54" s="1">
        <v>48.0</v>
      </c>
      <c r="G54" s="1">
        <v>65.0</v>
      </c>
      <c r="H54" s="1">
        <v>62.0</v>
      </c>
      <c r="I54" s="1">
        <v>24.0</v>
      </c>
      <c r="J54" s="1">
        <v>17.0</v>
      </c>
      <c r="K54" s="1">
        <v>18.0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0.0</v>
      </c>
      <c r="C55" s="1">
        <v>0.0</v>
      </c>
      <c r="D55" s="1">
        <v>7.0</v>
      </c>
      <c r="E55" s="1">
        <v>11.0</v>
      </c>
      <c r="F55" s="1">
        <v>19.0</v>
      </c>
      <c r="G55" s="1">
        <v>21.0</v>
      </c>
      <c r="H55" s="1">
        <v>12.0</v>
      </c>
      <c r="I55" s="1">
        <v>13.0</v>
      </c>
      <c r="J55" s="1">
        <v>12.0</v>
      </c>
      <c r="K55" s="1">
        <v>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0.0</v>
      </c>
      <c r="C56" s="1">
        <v>0.0</v>
      </c>
      <c r="D56" s="1">
        <v>1.0</v>
      </c>
      <c r="E56" s="1">
        <v>2.0</v>
      </c>
      <c r="F56" s="1">
        <v>1.0</v>
      </c>
      <c r="G56" s="1">
        <v>1.0</v>
      </c>
      <c r="H56" s="1">
        <v>1.0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2.0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0.0</v>
      </c>
      <c r="C58" s="1">
        <v>0.0</v>
      </c>
      <c r="D58" s="1">
        <v>0.0</v>
      </c>
      <c r="E58" s="1">
        <v>0.0</v>
      </c>
      <c r="F58" s="1">
        <v>10.0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16.0</v>
      </c>
      <c r="C2" s="1">
        <v>11.0</v>
      </c>
      <c r="D2" s="1">
        <v>14.0</v>
      </c>
      <c r="E2" s="1">
        <v>43.0</v>
      </c>
      <c r="F2" s="1">
        <v>94.0</v>
      </c>
      <c r="G2" s="1">
        <v>87.0</v>
      </c>
      <c r="H2" s="1">
        <v>1.0</v>
      </c>
      <c r="I2" s="1">
        <v>7.0</v>
      </c>
      <c r="J2" s="1">
        <v>11.0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2.0</v>
      </c>
      <c r="H3" s="1">
        <v>0.0</v>
      </c>
      <c r="I3" s="1">
        <v>1.0</v>
      </c>
      <c r="J3" s="1">
        <v>1.0</v>
      </c>
      <c r="K3" s="1">
        <v>34.0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16.0</v>
      </c>
      <c r="C4" s="1">
        <v>11.0</v>
      </c>
      <c r="D4" s="1">
        <v>14.0</v>
      </c>
      <c r="E4" s="1">
        <v>43.0</v>
      </c>
      <c r="F4" s="1">
        <v>94.0</v>
      </c>
      <c r="G4" s="1">
        <v>90.0</v>
      </c>
      <c r="H4" s="1">
        <v>1.0</v>
      </c>
      <c r="I4" s="1">
        <v>7.0</v>
      </c>
      <c r="J4" s="1">
        <v>11.0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14.0</v>
      </c>
      <c r="C5" s="1">
        <v>5.0</v>
      </c>
      <c r="D5" s="1">
        <v>7.0</v>
      </c>
      <c r="E5" s="1">
        <v>17.0</v>
      </c>
      <c r="F5" s="1">
        <v>39.0</v>
      </c>
      <c r="G5" s="1">
        <v>34.0</v>
      </c>
      <c r="H5" s="1">
        <v>1.0</v>
      </c>
      <c r="I5" s="1">
        <v>4.0</v>
      </c>
      <c r="J5" s="1">
        <v>6.0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1.0</v>
      </c>
      <c r="C6" s="1">
        <v>6.0</v>
      </c>
      <c r="D6" s="1">
        <v>6.0</v>
      </c>
      <c r="E6" s="1">
        <v>26.0</v>
      </c>
      <c r="F6" s="1">
        <v>54.0</v>
      </c>
      <c r="G6" s="1">
        <v>56.0</v>
      </c>
      <c r="H6" s="1">
        <v>-5.0</v>
      </c>
      <c r="I6" s="1">
        <v>3.0</v>
      </c>
      <c r="J6" s="1">
        <v>4.0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68.0</v>
      </c>
      <c r="C7" s="1">
        <v>5.0</v>
      </c>
      <c r="D7" s="1">
        <v>3.0</v>
      </c>
      <c r="E7" s="1">
        <v>5.0</v>
      </c>
      <c r="F7" s="1">
        <v>6.0</v>
      </c>
      <c r="G7" s="1">
        <v>9.0</v>
      </c>
      <c r="H7" s="1">
        <v>8.0</v>
      </c>
      <c r="I7" s="1">
        <v>13.0</v>
      </c>
      <c r="J7" s="1">
        <v>11.0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4.0</v>
      </c>
      <c r="C8" s="1">
        <v>40.0</v>
      </c>
      <c r="D8" s="1">
        <v>6.0</v>
      </c>
      <c r="E8" s="1">
        <v>25.0</v>
      </c>
      <c r="F8" s="1">
        <v>23.0</v>
      </c>
      <c r="G8" s="1">
        <v>19.0</v>
      </c>
      <c r="H8" s="1">
        <v>16.0</v>
      </c>
      <c r="I8" s="1">
        <v>6.0</v>
      </c>
      <c r="J8" s="1">
        <v>19.0</v>
      </c>
      <c r="K8" s="1">
        <v>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72.0</v>
      </c>
      <c r="C9" s="1">
        <v>6.0</v>
      </c>
      <c r="D9" s="1">
        <v>3.0</v>
      </c>
      <c r="E9" s="1">
        <v>5.0</v>
      </c>
      <c r="F9" s="1">
        <v>6.0</v>
      </c>
      <c r="G9" s="1">
        <v>9.0</v>
      </c>
      <c r="H9" s="1">
        <v>9.0</v>
      </c>
      <c r="I9" s="1">
        <v>13.0</v>
      </c>
      <c r="J9" s="1">
        <v>11.0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-70.0</v>
      </c>
      <c r="C10" s="1">
        <v>-6.0</v>
      </c>
      <c r="D10" s="1">
        <v>-3.0</v>
      </c>
      <c r="E10" s="1">
        <v>-5.0</v>
      </c>
      <c r="F10" s="1">
        <v>-6.0</v>
      </c>
      <c r="G10" s="1">
        <v>-8.0</v>
      </c>
      <c r="H10" s="1">
        <v>-9.0</v>
      </c>
      <c r="I10" s="1">
        <v>-10.0</v>
      </c>
      <c r="J10" s="1">
        <v>-7.0</v>
      </c>
      <c r="K10" s="1">
        <v>-3.0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-61.0</v>
      </c>
      <c r="C11" s="1">
        <v>-75.0</v>
      </c>
      <c r="D11" s="1">
        <v>-1.0</v>
      </c>
      <c r="E11" s="1">
        <v>-2.0</v>
      </c>
      <c r="F11" s="1">
        <v>0.0</v>
      </c>
      <c r="G11" s="1">
        <v>-25.0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15.0</v>
      </c>
      <c r="K12" s="1">
        <v>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-61.0</v>
      </c>
      <c r="C13" s="1">
        <v>-75.0</v>
      </c>
      <c r="D13" s="1">
        <v>-1.0</v>
      </c>
      <c r="E13" s="1">
        <v>-2.0</v>
      </c>
      <c r="F13" s="1">
        <v>0.0</v>
      </c>
      <c r="G13" s="1">
        <v>-25.0</v>
      </c>
      <c r="H13" s="1">
        <v>0.0</v>
      </c>
      <c r="I13" s="1">
        <v>0.0</v>
      </c>
      <c r="J13" s="1">
        <v>15.0</v>
      </c>
      <c r="K13" s="1">
        <v>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-12.0</v>
      </c>
      <c r="H14" s="1">
        <v>-1.0</v>
      </c>
      <c r="I14" s="1">
        <v>0.0</v>
      </c>
      <c r="J14" s="1">
        <v>2.0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-1.0</v>
      </c>
      <c r="C15" s="1">
        <v>-6.0</v>
      </c>
      <c r="D15" s="1">
        <v>-4.0</v>
      </c>
      <c r="E15" s="1">
        <v>-5.0</v>
      </c>
      <c r="F15" s="1">
        <v>-6.0</v>
      </c>
      <c r="G15" s="1">
        <v>-9.0</v>
      </c>
      <c r="H15" s="1">
        <v>-9.0</v>
      </c>
      <c r="I15" s="1">
        <v>-10.0</v>
      </c>
      <c r="J15" s="1">
        <v>-4.0</v>
      </c>
      <c r="K15" s="1">
        <v>42.0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-2.0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-1.0</v>
      </c>
      <c r="H17" s="1">
        <v>0.0</v>
      </c>
      <c r="I17" s="1">
        <v>-11.0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-1.0</v>
      </c>
      <c r="I18" s="1">
        <v>-16.0</v>
      </c>
      <c r="J18" s="1">
        <v>0.0</v>
      </c>
      <c r="K18" s="1">
        <v>-26.0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-19.0</v>
      </c>
      <c r="H19" s="1">
        <v>-3.0</v>
      </c>
      <c r="I19" s="1">
        <v>0.0</v>
      </c>
      <c r="J19" s="1">
        <v>-10.0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-1.0</v>
      </c>
      <c r="D20" s="1">
        <v>-94.0</v>
      </c>
      <c r="E20" s="1">
        <v>0.0</v>
      </c>
      <c r="F20" s="1">
        <v>-1.0</v>
      </c>
      <c r="G20" s="1">
        <v>0.0</v>
      </c>
      <c r="H20" s="1">
        <v>61.0</v>
      </c>
      <c r="I20" s="1">
        <v>-10.0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-1.0</v>
      </c>
      <c r="C21" s="1">
        <v>-8.0</v>
      </c>
      <c r="D21" s="1">
        <v>-5.0</v>
      </c>
      <c r="E21" s="1">
        <v>-5.0</v>
      </c>
      <c r="F21" s="1">
        <v>-7.0</v>
      </c>
      <c r="G21" s="1">
        <v>-10.0</v>
      </c>
      <c r="H21" s="1">
        <v>-8.0</v>
      </c>
      <c r="I21" s="1">
        <v>-24.0</v>
      </c>
      <c r="J21" s="1">
        <v>-14.0</v>
      </c>
      <c r="K21" s="1">
        <v>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-1.0</v>
      </c>
      <c r="C22" s="1">
        <v>-8.0</v>
      </c>
      <c r="D22" s="1">
        <v>-5.0</v>
      </c>
      <c r="E22" s="1">
        <v>-5.0</v>
      </c>
      <c r="F22" s="1">
        <v>-7.0</v>
      </c>
      <c r="G22" s="1">
        <v>-10.0</v>
      </c>
      <c r="H22" s="1">
        <v>-8.0</v>
      </c>
      <c r="I22" s="1">
        <v>-24.0</v>
      </c>
      <c r="J22" s="1">
        <v>-14.0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-1.0</v>
      </c>
      <c r="C23" s="1">
        <v>-8.0</v>
      </c>
      <c r="D23" s="1">
        <v>-5.0</v>
      </c>
      <c r="E23" s="1">
        <v>-5.0</v>
      </c>
      <c r="F23" s="1">
        <v>-7.0</v>
      </c>
      <c r="G23" s="1">
        <v>-10.0</v>
      </c>
      <c r="H23" s="1">
        <v>-8.0</v>
      </c>
      <c r="I23" s="1">
        <v>-24.0</v>
      </c>
      <c r="J23" s="1">
        <v>-14.0</v>
      </c>
      <c r="K23" s="1">
        <v>15.0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-1.0</v>
      </c>
      <c r="C24" s="1">
        <v>-8.0</v>
      </c>
      <c r="D24" s="1">
        <v>-5.0</v>
      </c>
      <c r="E24" s="1">
        <v>-5.0</v>
      </c>
      <c r="F24" s="1">
        <v>-7.0</v>
      </c>
      <c r="G24" s="1">
        <v>-10.0</v>
      </c>
      <c r="H24" s="1">
        <v>-8.0</v>
      </c>
      <c r="I24" s="1">
        <v>-24.0</v>
      </c>
      <c r="J24" s="1">
        <v>-14.0</v>
      </c>
      <c r="K24" s="1">
        <v>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0.0</v>
      </c>
      <c r="C25" s="1">
        <v>0.0</v>
      </c>
      <c r="D25" s="1">
        <v>79.0</v>
      </c>
      <c r="E25" s="1">
        <v>91.0</v>
      </c>
      <c r="F25" s="1">
        <v>0.0</v>
      </c>
      <c r="G25" s="1">
        <v>0.0</v>
      </c>
      <c r="H25" s="1">
        <v>0.0</v>
      </c>
      <c r="I25" s="1">
        <v>0.0</v>
      </c>
      <c r="J25" s="1">
        <v>94.0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-1.0</v>
      </c>
      <c r="C26" s="1">
        <v>-8.0</v>
      </c>
      <c r="D26" s="1">
        <v>-6.0</v>
      </c>
      <c r="E26" s="1">
        <v>-6.0</v>
      </c>
      <c r="F26" s="1">
        <v>-7.0</v>
      </c>
      <c r="G26" s="1">
        <v>-10.0</v>
      </c>
      <c r="H26" s="1">
        <v>-8.0</v>
      </c>
      <c r="I26" s="1">
        <v>-24.0</v>
      </c>
      <c r="J26" s="1">
        <v>-15.0</v>
      </c>
      <c r="K26" s="1">
        <v>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-1.0</v>
      </c>
      <c r="C27" s="1">
        <v>-8.0</v>
      </c>
      <c r="D27" s="1">
        <v>-6.0</v>
      </c>
      <c r="E27" s="1">
        <v>-6.0</v>
      </c>
      <c r="F27" s="1">
        <v>-7.0</v>
      </c>
      <c r="G27" s="1">
        <v>-10.0</v>
      </c>
      <c r="H27" s="1">
        <v>-8.0</v>
      </c>
      <c r="I27" s="1">
        <v>-24.0</v>
      </c>
      <c r="J27" s="1">
        <v>-15.0</v>
      </c>
      <c r="K27" s="1">
        <v>15.0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 t="s">
        <v>166</v>
      </c>
      <c r="C29" s="1" t="s">
        <v>167</v>
      </c>
      <c r="D29" s="1" t="s">
        <v>168</v>
      </c>
      <c r="E29" s="1" t="s">
        <v>169</v>
      </c>
      <c r="F29" s="1" t="s">
        <v>170</v>
      </c>
      <c r="G29" s="1" t="s">
        <v>171</v>
      </c>
      <c r="H29" s="1" t="s">
        <v>172</v>
      </c>
      <c r="I29" s="1" t="s">
        <v>173</v>
      </c>
      <c r="J29" s="1" t="s">
        <v>174</v>
      </c>
      <c r="K29" s="1" t="s">
        <v>175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1" t="s">
        <v>166</v>
      </c>
      <c r="C30" s="1" t="s">
        <v>167</v>
      </c>
      <c r="D30" s="1" t="s">
        <v>168</v>
      </c>
      <c r="E30" s="1" t="s">
        <v>169</v>
      </c>
      <c r="F30" s="1" t="s">
        <v>170</v>
      </c>
      <c r="G30" s="1" t="s">
        <v>171</v>
      </c>
      <c r="H30" s="1" t="s">
        <v>172</v>
      </c>
      <c r="I30" s="1" t="s">
        <v>173</v>
      </c>
      <c r="J30" s="1" t="s">
        <v>174</v>
      </c>
      <c r="K30" s="1" t="s">
        <v>175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>
        <v>1.0</v>
      </c>
      <c r="C31" s="1">
        <v>2.0</v>
      </c>
      <c r="D31" s="1">
        <v>3.0</v>
      </c>
      <c r="E31" s="1">
        <v>4.0</v>
      </c>
      <c r="F31" s="1">
        <v>6.0</v>
      </c>
      <c r="G31" s="1">
        <v>12.0</v>
      </c>
      <c r="H31" s="1">
        <v>28.0</v>
      </c>
      <c r="I31" s="1">
        <v>47.0</v>
      </c>
      <c r="J31" s="1">
        <v>1.0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166</v>
      </c>
      <c r="C32" s="1" t="s">
        <v>167</v>
      </c>
      <c r="D32" s="1" t="s">
        <v>168</v>
      </c>
      <c r="E32" s="1" t="s">
        <v>169</v>
      </c>
      <c r="F32" s="1" t="s">
        <v>170</v>
      </c>
      <c r="G32" s="1" t="s">
        <v>171</v>
      </c>
      <c r="H32" s="1" t="s">
        <v>172</v>
      </c>
      <c r="I32" s="1" t="s">
        <v>173</v>
      </c>
      <c r="J32" s="1" t="s">
        <v>174</v>
      </c>
      <c r="K32" s="1" t="s">
        <v>175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166</v>
      </c>
      <c r="C33" s="1" t="s">
        <v>167</v>
      </c>
      <c r="D33" s="1" t="s">
        <v>168</v>
      </c>
      <c r="E33" s="1" t="s">
        <v>169</v>
      </c>
      <c r="F33" s="1" t="s">
        <v>170</v>
      </c>
      <c r="G33" s="1" t="s">
        <v>171</v>
      </c>
      <c r="H33" s="1" t="s">
        <v>172</v>
      </c>
      <c r="I33" s="1" t="s">
        <v>173</v>
      </c>
      <c r="J33" s="1" t="s">
        <v>174</v>
      </c>
      <c r="K33" s="1" t="s">
        <v>175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>
        <v>1.0</v>
      </c>
      <c r="C34" s="1">
        <v>2.0</v>
      </c>
      <c r="D34" s="1">
        <v>3.0</v>
      </c>
      <c r="E34" s="1">
        <v>4.0</v>
      </c>
      <c r="F34" s="1">
        <v>6.0</v>
      </c>
      <c r="G34" s="1">
        <v>12.0</v>
      </c>
      <c r="H34" s="1">
        <v>28.0</v>
      </c>
      <c r="I34" s="1">
        <v>47.0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182</v>
      </c>
      <c r="C35" s="1" t="s">
        <v>183</v>
      </c>
      <c r="D35" s="1" t="s">
        <v>184</v>
      </c>
      <c r="E35" s="1" t="s">
        <v>185</v>
      </c>
      <c r="F35" s="1" t="s">
        <v>186</v>
      </c>
      <c r="G35" s="1" t="s">
        <v>187</v>
      </c>
      <c r="H35" s="1" t="s">
        <v>188</v>
      </c>
      <c r="I35" s="1" t="s">
        <v>189</v>
      </c>
      <c r="J35" s="1" t="s">
        <v>190</v>
      </c>
      <c r="K35" s="1" t="s">
        <v>191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182</v>
      </c>
      <c r="C36" s="1" t="s">
        <v>183</v>
      </c>
      <c r="D36" s="1" t="s">
        <v>184</v>
      </c>
      <c r="E36" s="1" t="s">
        <v>185</v>
      </c>
      <c r="F36" s="1" t="s">
        <v>186</v>
      </c>
      <c r="G36" s="1" t="s">
        <v>187</v>
      </c>
      <c r="H36" s="1" t="s">
        <v>188</v>
      </c>
      <c r="I36" s="1" t="s">
        <v>189</v>
      </c>
      <c r="J36" s="1" t="s">
        <v>190</v>
      </c>
      <c r="K36" s="1" t="s">
        <v>191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>
        <v>-66.0</v>
      </c>
      <c r="C38" s="1">
        <v>-6.0</v>
      </c>
      <c r="D38" s="1">
        <v>-3.0</v>
      </c>
      <c r="E38" s="1">
        <v>-5.0</v>
      </c>
      <c r="F38" s="1">
        <v>-5.0</v>
      </c>
      <c r="G38" s="1">
        <v>-8.0</v>
      </c>
      <c r="H38" s="1">
        <v>-9.0</v>
      </c>
      <c r="I38" s="1">
        <v>-9.0</v>
      </c>
      <c r="J38" s="1">
        <v>-6.0</v>
      </c>
      <c r="K38" s="1">
        <v>-3.0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>
        <v>-70.0</v>
      </c>
      <c r="C39" s="1">
        <v>-6.0</v>
      </c>
      <c r="D39" s="1">
        <v>-3.0</v>
      </c>
      <c r="E39" s="1">
        <v>-5.0</v>
      </c>
      <c r="F39" s="1">
        <v>-5.0</v>
      </c>
      <c r="G39" s="1">
        <v>-8.0</v>
      </c>
      <c r="H39" s="1">
        <v>-9.0</v>
      </c>
      <c r="I39" s="1">
        <v>-9.0</v>
      </c>
      <c r="J39" s="1">
        <v>-6.0</v>
      </c>
      <c r="K39" s="1">
        <v>-3.0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>
        <v>-70.0</v>
      </c>
      <c r="C40" s="1">
        <v>-6.0</v>
      </c>
      <c r="D40" s="1">
        <v>-3.0</v>
      </c>
      <c r="E40" s="1">
        <v>-5.0</v>
      </c>
      <c r="F40" s="1">
        <v>-6.0</v>
      </c>
      <c r="G40" s="1">
        <v>-8.0</v>
      </c>
      <c r="H40" s="1">
        <v>-9.0</v>
      </c>
      <c r="I40" s="1">
        <v>-10.0</v>
      </c>
      <c r="J40" s="1">
        <v>-7.0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1">
        <v>-56.0</v>
      </c>
      <c r="C41" s="1">
        <v>-5.0</v>
      </c>
      <c r="D41" s="1">
        <v>-3.0</v>
      </c>
      <c r="E41" s="1">
        <v>-5.0</v>
      </c>
      <c r="F41" s="1">
        <v>-5.0</v>
      </c>
      <c r="G41" s="1">
        <v>-8.0</v>
      </c>
      <c r="H41" s="1">
        <v>-8.0</v>
      </c>
      <c r="I41" s="1">
        <v>-9.0</v>
      </c>
      <c r="J41" s="1">
        <v>-6.0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0.0</v>
      </c>
      <c r="C42" s="1">
        <v>0.0</v>
      </c>
      <c r="D42" s="1">
        <v>0.0</v>
      </c>
      <c r="E42" s="1">
        <v>0.0</v>
      </c>
      <c r="F42" s="1">
        <v>94.0</v>
      </c>
      <c r="G42" s="1">
        <v>90.0</v>
      </c>
      <c r="H42" s="1">
        <v>1.0</v>
      </c>
      <c r="I42" s="1">
        <v>7.0</v>
      </c>
      <c r="J42" s="1">
        <v>11.0</v>
      </c>
      <c r="K42" s="1">
        <v>12.0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-82.0</v>
      </c>
      <c r="C43" s="1">
        <v>-4.0</v>
      </c>
      <c r="D43" s="1">
        <v>-3.0</v>
      </c>
      <c r="E43" s="1">
        <v>-3.0</v>
      </c>
      <c r="F43" s="1">
        <v>-3.0</v>
      </c>
      <c r="G43" s="1">
        <v>-5.0</v>
      </c>
      <c r="H43" s="1">
        <v>-5.0</v>
      </c>
      <c r="I43" s="1">
        <v>-6.0</v>
      </c>
      <c r="J43" s="1">
        <v>-3.0</v>
      </c>
      <c r="K43" s="1">
        <v>26.0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>
        <v>63.0</v>
      </c>
      <c r="C44" s="1">
        <v>70.0</v>
      </c>
      <c r="D44" s="1">
        <v>0.0</v>
      </c>
      <c r="E44" s="1">
        <v>0.0</v>
      </c>
      <c r="F44" s="1">
        <v>0.0</v>
      </c>
      <c r="G44" s="1">
        <v>25.0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1.0</v>
      </c>
      <c r="H46" s="1">
        <v>4.0</v>
      </c>
      <c r="I46" s="1">
        <v>16.0</v>
      </c>
      <c r="J46" s="1">
        <v>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4.0</v>
      </c>
      <c r="C47" s="1">
        <v>18.0</v>
      </c>
      <c r="D47" s="1">
        <v>38.0</v>
      </c>
      <c r="E47" s="1">
        <v>60.0</v>
      </c>
      <c r="F47" s="1">
        <v>1.0</v>
      </c>
      <c r="G47" s="1">
        <v>1.0</v>
      </c>
      <c r="H47" s="1">
        <v>1.0</v>
      </c>
      <c r="I47" s="1">
        <v>2.0</v>
      </c>
      <c r="J47" s="1">
        <v>2.0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1">
        <v>63.0</v>
      </c>
      <c r="C48" s="1">
        <v>5.0</v>
      </c>
      <c r="D48" s="1">
        <v>3.0</v>
      </c>
      <c r="E48" s="1">
        <v>4.0</v>
      </c>
      <c r="F48" s="1">
        <v>4.0</v>
      </c>
      <c r="G48" s="1">
        <v>7.0</v>
      </c>
      <c r="H48" s="1">
        <v>7.0</v>
      </c>
      <c r="I48" s="1">
        <v>11.0</v>
      </c>
      <c r="J48" s="1">
        <v>9.0</v>
      </c>
      <c r="K48" s="1">
        <v>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>
        <v>4.0</v>
      </c>
      <c r="C49" s="1">
        <v>40.0</v>
      </c>
      <c r="D49" s="1">
        <v>6.0</v>
      </c>
      <c r="E49" s="1">
        <v>25.0</v>
      </c>
      <c r="F49" s="1">
        <v>23.0</v>
      </c>
      <c r="G49" s="1">
        <v>19.0</v>
      </c>
      <c r="H49" s="1">
        <v>16.0</v>
      </c>
      <c r="I49" s="1">
        <v>6.0</v>
      </c>
      <c r="J49" s="1">
        <v>19.0</v>
      </c>
      <c r="K49" s="1">
        <v>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205</v>
      </c>
      <c r="B50" s="1">
        <v>10.0</v>
      </c>
      <c r="C50" s="1">
        <v>10.0</v>
      </c>
      <c r="D50" s="1">
        <v>10.0</v>
      </c>
      <c r="E50" s="1">
        <v>11.0</v>
      </c>
      <c r="F50" s="1">
        <v>19.0</v>
      </c>
      <c r="G50" s="1">
        <v>17.0</v>
      </c>
      <c r="H50" s="1">
        <v>17.0</v>
      </c>
      <c r="I50" s="1">
        <v>14.0</v>
      </c>
      <c r="J50" s="1">
        <v>4.0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206</v>
      </c>
      <c r="B51" s="1">
        <v>37.0</v>
      </c>
      <c r="C51" s="1">
        <v>45.0</v>
      </c>
      <c r="D51" s="1">
        <v>1.0</v>
      </c>
      <c r="E51" s="1">
        <v>12.0</v>
      </c>
      <c r="F51" s="1">
        <v>0.0</v>
      </c>
      <c r="G51" s="1">
        <v>0.0</v>
      </c>
      <c r="H51" s="1">
        <v>1.0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207</v>
      </c>
      <c r="B52" s="1">
        <v>-26.0</v>
      </c>
      <c r="C52" s="1">
        <v>-35.0</v>
      </c>
      <c r="D52" s="1">
        <v>-1.0</v>
      </c>
      <c r="E52" s="1">
        <v>-1.0</v>
      </c>
      <c r="F52" s="1">
        <v>0.0</v>
      </c>
      <c r="G52" s="1">
        <v>0.0</v>
      </c>
      <c r="H52" s="1">
        <v>15.0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208</v>
      </c>
      <c r="B53" s="1">
        <v>0.0</v>
      </c>
      <c r="C53" s="1">
        <v>34.0</v>
      </c>
      <c r="D53" s="1">
        <v>0.0</v>
      </c>
      <c r="E53" s="1">
        <v>628.0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209</v>
      </c>
      <c r="B54" s="1">
        <v>0.0</v>
      </c>
      <c r="C54" s="1">
        <v>11.0</v>
      </c>
      <c r="D54" s="1">
        <v>14.0</v>
      </c>
      <c r="E54" s="1">
        <v>2.0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210</v>
      </c>
      <c r="B55" s="1">
        <v>0.0</v>
      </c>
      <c r="C55" s="1">
        <v>4.0</v>
      </c>
      <c r="D55" s="1">
        <v>1.0</v>
      </c>
      <c r="E55" s="1">
        <v>2.0</v>
      </c>
      <c r="F55" s="1">
        <v>1.0</v>
      </c>
      <c r="G55" s="1">
        <v>2.0</v>
      </c>
      <c r="H55" s="1">
        <v>0.0</v>
      </c>
      <c r="I55" s="1">
        <v>0.0</v>
      </c>
      <c r="J55" s="1">
        <v>30.0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211</v>
      </c>
      <c r="B56" s="1">
        <v>0.0</v>
      </c>
      <c r="C56" s="1">
        <v>0.0</v>
      </c>
      <c r="D56" s="1">
        <v>0.0</v>
      </c>
      <c r="E56" s="1">
        <v>1.0</v>
      </c>
      <c r="F56" s="1">
        <v>1.0</v>
      </c>
      <c r="G56" s="1">
        <v>0.0</v>
      </c>
      <c r="H56" s="1">
        <v>-39.0</v>
      </c>
      <c r="I56" s="1">
        <v>1.0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212</v>
      </c>
      <c r="B57" s="1">
        <v>0.0</v>
      </c>
      <c r="C57" s="1">
        <v>4.0</v>
      </c>
      <c r="D57" s="1">
        <v>1.0</v>
      </c>
      <c r="E57" s="1">
        <v>2.0</v>
      </c>
      <c r="F57" s="1">
        <v>1.0</v>
      </c>
      <c r="G57" s="1">
        <v>2.0</v>
      </c>
      <c r="H57" s="1">
        <v>-39.0</v>
      </c>
      <c r="I57" s="1">
        <v>1.0</v>
      </c>
      <c r="J57" s="1">
        <v>30.0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214</v>
      </c>
      <c r="B3" s="1" t="s">
        <v>215</v>
      </c>
      <c r="C3" s="1">
        <v>0.0</v>
      </c>
      <c r="D3" s="1" t="s">
        <v>216</v>
      </c>
      <c r="E3" s="1" t="s">
        <v>217</v>
      </c>
      <c r="F3" s="1" t="s">
        <v>218</v>
      </c>
      <c r="G3" s="1">
        <v>-66.0</v>
      </c>
      <c r="H3" s="1" t="s">
        <v>219</v>
      </c>
      <c r="I3" s="1" t="s">
        <v>220</v>
      </c>
      <c r="J3" s="1" t="s">
        <v>221</v>
      </c>
      <c r="K3" s="1" t="s">
        <v>222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223</v>
      </c>
      <c r="B4" s="1">
        <v>0.0</v>
      </c>
      <c r="C4" s="1">
        <v>0.0</v>
      </c>
      <c r="D4" s="1">
        <v>0.0</v>
      </c>
      <c r="E4" s="1" t="s">
        <v>224</v>
      </c>
      <c r="F4" s="1" t="s">
        <v>225</v>
      </c>
      <c r="G4" s="1" t="s">
        <v>226</v>
      </c>
      <c r="H4" s="1" t="s">
        <v>227</v>
      </c>
      <c r="I4" s="1" t="s">
        <v>228</v>
      </c>
      <c r="J4" s="1" t="s">
        <v>229</v>
      </c>
      <c r="K4" s="1" t="s">
        <v>230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 t="s">
        <v>232</v>
      </c>
      <c r="C5" s="1" t="s">
        <v>233</v>
      </c>
      <c r="D5" s="1" t="s">
        <v>234</v>
      </c>
      <c r="E5" s="1" t="s">
        <v>235</v>
      </c>
      <c r="F5" s="1" t="s">
        <v>236</v>
      </c>
      <c r="G5" s="1" t="s">
        <v>237</v>
      </c>
      <c r="H5" s="1" t="s">
        <v>238</v>
      </c>
      <c r="I5" s="1" t="s">
        <v>239</v>
      </c>
      <c r="J5" s="1" t="s">
        <v>240</v>
      </c>
      <c r="K5" s="1" t="s">
        <v>241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242</v>
      </c>
      <c r="B6" s="1" t="s">
        <v>232</v>
      </c>
      <c r="C6" s="1" t="s">
        <v>233</v>
      </c>
      <c r="D6" s="1">
        <v>831.0</v>
      </c>
      <c r="E6" s="1" t="s">
        <v>243</v>
      </c>
      <c r="F6" s="1" t="s">
        <v>236</v>
      </c>
      <c r="G6" s="1" t="s">
        <v>237</v>
      </c>
      <c r="H6" s="1" t="s">
        <v>238</v>
      </c>
      <c r="I6" s="1" t="s">
        <v>239</v>
      </c>
      <c r="J6" s="1">
        <v>-105.0</v>
      </c>
      <c r="K6" s="1" t="s">
        <v>244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246</v>
      </c>
      <c r="B8" s="1" t="s">
        <v>247</v>
      </c>
      <c r="C8" s="1" t="s">
        <v>248</v>
      </c>
      <c r="D8" s="1" t="s">
        <v>249</v>
      </c>
      <c r="E8" s="1" t="s">
        <v>250</v>
      </c>
      <c r="F8" s="1" t="s">
        <v>251</v>
      </c>
      <c r="G8" s="1" t="s">
        <v>252</v>
      </c>
      <c r="H8" s="1">
        <v>-3.0</v>
      </c>
      <c r="I8" s="1">
        <v>43.0</v>
      </c>
      <c r="J8" s="1" t="s">
        <v>253</v>
      </c>
      <c r="K8" s="1" t="s">
        <v>254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255</v>
      </c>
      <c r="B9" s="1" t="s">
        <v>256</v>
      </c>
      <c r="C9" s="1">
        <v>0.0</v>
      </c>
      <c r="D9" s="1">
        <v>0.0</v>
      </c>
      <c r="E9" s="1">
        <v>0.0</v>
      </c>
      <c r="F9" s="1" t="s">
        <v>257</v>
      </c>
      <c r="G9" s="1">
        <v>0.0</v>
      </c>
      <c r="H9" s="1" t="s">
        <v>258</v>
      </c>
      <c r="I9" s="1" t="s">
        <v>259</v>
      </c>
      <c r="J9" s="1" t="s">
        <v>260</v>
      </c>
      <c r="K9" s="1" t="s">
        <v>261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262</v>
      </c>
      <c r="B10" s="1" t="s">
        <v>263</v>
      </c>
      <c r="C10" s="1">
        <v>0.0</v>
      </c>
      <c r="D10" s="1">
        <v>0.0</v>
      </c>
      <c r="E10" s="1">
        <v>0.0</v>
      </c>
      <c r="F10" s="1" t="s">
        <v>264</v>
      </c>
      <c r="G10" s="1" t="s">
        <v>265</v>
      </c>
      <c r="H10" s="1" t="s">
        <v>266</v>
      </c>
      <c r="I10" s="1" t="s">
        <v>267</v>
      </c>
      <c r="J10" s="1" t="s">
        <v>268</v>
      </c>
      <c r="K10" s="1" t="s">
        <v>269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270</v>
      </c>
      <c r="B11" s="1" t="s">
        <v>271</v>
      </c>
      <c r="C11" s="1">
        <v>0.0</v>
      </c>
      <c r="D11" s="1">
        <v>0.0</v>
      </c>
      <c r="E11" s="1">
        <v>0.0</v>
      </c>
      <c r="F11" s="1" t="s">
        <v>272</v>
      </c>
      <c r="G11" s="1" t="s">
        <v>273</v>
      </c>
      <c r="H11" s="1" t="s">
        <v>274</v>
      </c>
      <c r="I11" s="1" t="s">
        <v>275</v>
      </c>
      <c r="J11" s="1" t="s">
        <v>276</v>
      </c>
      <c r="K11" s="1" t="s">
        <v>277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278</v>
      </c>
      <c r="B12" s="1" t="s">
        <v>271</v>
      </c>
      <c r="C12" s="1">
        <v>0.0</v>
      </c>
      <c r="D12" s="1">
        <v>0.0</v>
      </c>
      <c r="E12" s="1">
        <v>0.0</v>
      </c>
      <c r="F12" s="1" t="s">
        <v>279</v>
      </c>
      <c r="G12" s="1" t="s">
        <v>280</v>
      </c>
      <c r="H12" s="1" t="s">
        <v>274</v>
      </c>
      <c r="I12" s="1" t="s">
        <v>281</v>
      </c>
      <c r="J12" s="1" t="s">
        <v>282</v>
      </c>
      <c r="K12" s="1" t="s">
        <v>277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283</v>
      </c>
      <c r="B13" s="1" t="s">
        <v>284</v>
      </c>
      <c r="C13" s="1">
        <v>0.0</v>
      </c>
      <c r="D13" s="1">
        <v>0.0</v>
      </c>
      <c r="E13" s="1">
        <v>0.0</v>
      </c>
      <c r="F13" s="1" t="s">
        <v>285</v>
      </c>
      <c r="G13" s="1">
        <v>0.0</v>
      </c>
      <c r="H13" s="1" t="s">
        <v>286</v>
      </c>
      <c r="I13" s="1" t="s">
        <v>287</v>
      </c>
      <c r="J13" s="1" t="s">
        <v>288</v>
      </c>
      <c r="K13" s="1" t="s">
        <v>289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290</v>
      </c>
      <c r="B14" s="1" t="s">
        <v>284</v>
      </c>
      <c r="C14" s="1">
        <v>0.0</v>
      </c>
      <c r="D14" s="1">
        <v>0.0</v>
      </c>
      <c r="E14" s="1">
        <v>0.0</v>
      </c>
      <c r="F14" s="1" t="s">
        <v>285</v>
      </c>
      <c r="G14" s="1">
        <v>0.0</v>
      </c>
      <c r="H14" s="1" t="s">
        <v>286</v>
      </c>
      <c r="I14" s="1" t="s">
        <v>287</v>
      </c>
      <c r="J14" s="1" t="s">
        <v>288</v>
      </c>
      <c r="K14" s="1" t="s">
        <v>289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291</v>
      </c>
      <c r="B15" s="1" t="s">
        <v>284</v>
      </c>
      <c r="C15" s="1">
        <v>0.0</v>
      </c>
      <c r="D15" s="1">
        <v>0.0</v>
      </c>
      <c r="E15" s="1">
        <v>0.0</v>
      </c>
      <c r="F15" s="1" t="s">
        <v>285</v>
      </c>
      <c r="G15" s="1">
        <v>0.0</v>
      </c>
      <c r="H15" s="1" t="s">
        <v>286</v>
      </c>
      <c r="I15" s="1" t="s">
        <v>287</v>
      </c>
      <c r="J15" s="1" t="s">
        <v>292</v>
      </c>
      <c r="K15" s="1" t="s">
        <v>289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293</v>
      </c>
      <c r="B16" s="1" t="s">
        <v>294</v>
      </c>
      <c r="C16" s="1">
        <v>0.0</v>
      </c>
      <c r="D16" s="1">
        <v>0.0</v>
      </c>
      <c r="E16" s="1" t="s">
        <v>295</v>
      </c>
      <c r="F16" s="1" t="s">
        <v>296</v>
      </c>
      <c r="G16" s="1" t="s">
        <v>297</v>
      </c>
      <c r="H16" s="1" t="s">
        <v>298</v>
      </c>
      <c r="I16" s="1" t="s">
        <v>299</v>
      </c>
      <c r="J16" s="1" t="s">
        <v>300</v>
      </c>
      <c r="K16" s="1" t="s">
        <v>301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302</v>
      </c>
      <c r="B17" s="1" t="s">
        <v>303</v>
      </c>
      <c r="C17" s="1">
        <v>0.0</v>
      </c>
      <c r="D17" s="1" t="s">
        <v>304</v>
      </c>
      <c r="E17" s="1" t="s">
        <v>305</v>
      </c>
      <c r="F17" s="1" t="s">
        <v>306</v>
      </c>
      <c r="G17" s="1" t="s">
        <v>307</v>
      </c>
      <c r="H17" s="1" t="s">
        <v>308</v>
      </c>
      <c r="I17" s="1" t="s">
        <v>309</v>
      </c>
      <c r="J17" s="1" t="s">
        <v>310</v>
      </c>
      <c r="K17" s="1" t="s">
        <v>311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312</v>
      </c>
      <c r="B18" s="1" t="s">
        <v>313</v>
      </c>
      <c r="C18" s="1">
        <v>0.0</v>
      </c>
      <c r="D18" s="1" t="s">
        <v>314</v>
      </c>
      <c r="E18" s="1" t="s">
        <v>315</v>
      </c>
      <c r="F18" s="1" t="s">
        <v>316</v>
      </c>
      <c r="G18" s="1" t="s">
        <v>317</v>
      </c>
      <c r="H18" s="1" t="s">
        <v>318</v>
      </c>
      <c r="I18" s="1" t="s">
        <v>309</v>
      </c>
      <c r="J18" s="1" t="s">
        <v>310</v>
      </c>
      <c r="K18" s="1" t="s">
        <v>311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319</v>
      </c>
      <c r="B20" s="1" t="s">
        <v>320</v>
      </c>
      <c r="C20" s="1" t="s">
        <v>321</v>
      </c>
      <c r="D20" s="1" t="s">
        <v>322</v>
      </c>
      <c r="E20" s="1" t="s">
        <v>323</v>
      </c>
      <c r="F20" s="1" t="s">
        <v>324</v>
      </c>
      <c r="G20" s="1" t="s">
        <v>323</v>
      </c>
      <c r="H20" s="1" t="s">
        <v>324</v>
      </c>
      <c r="I20" s="1" t="s">
        <v>321</v>
      </c>
      <c r="J20" s="1" t="s">
        <v>325</v>
      </c>
      <c r="K20" s="1" t="s">
        <v>326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327</v>
      </c>
      <c r="B21" s="1" t="s">
        <v>328</v>
      </c>
      <c r="C21" s="1" t="s">
        <v>329</v>
      </c>
      <c r="D21" s="1" t="s">
        <v>330</v>
      </c>
      <c r="E21" s="1" t="s">
        <v>331</v>
      </c>
      <c r="F21" s="1" t="s">
        <v>332</v>
      </c>
      <c r="G21" s="1" t="s">
        <v>241</v>
      </c>
      <c r="H21" s="1" t="s">
        <v>333</v>
      </c>
      <c r="I21" s="1" t="s">
        <v>334</v>
      </c>
      <c r="J21" s="1" t="s">
        <v>335</v>
      </c>
      <c r="K21" s="1" t="s">
        <v>336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337</v>
      </c>
      <c r="B22" s="1" t="s">
        <v>338</v>
      </c>
      <c r="C22" s="1" t="s">
        <v>339</v>
      </c>
      <c r="D22" s="1" t="s">
        <v>340</v>
      </c>
      <c r="E22" s="1" t="s">
        <v>341</v>
      </c>
      <c r="F22" s="1" t="s">
        <v>342</v>
      </c>
      <c r="G22" s="1" t="s">
        <v>343</v>
      </c>
      <c r="H22" s="1" t="s">
        <v>344</v>
      </c>
      <c r="I22" s="1" t="s">
        <v>345</v>
      </c>
      <c r="J22" s="1" t="s">
        <v>346</v>
      </c>
      <c r="K22" s="1" t="s">
        <v>347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348</v>
      </c>
      <c r="B23" s="1" t="s">
        <v>349</v>
      </c>
      <c r="C23" s="1" t="s">
        <v>350</v>
      </c>
      <c r="D23" s="1" t="s">
        <v>351</v>
      </c>
      <c r="E23" s="1" t="s">
        <v>352</v>
      </c>
      <c r="F23" s="1" t="s">
        <v>353</v>
      </c>
      <c r="G23" s="1" t="s">
        <v>354</v>
      </c>
      <c r="H23" s="1" t="s">
        <v>355</v>
      </c>
      <c r="I23" s="1" t="s">
        <v>356</v>
      </c>
      <c r="J23" s="1" t="s">
        <v>357</v>
      </c>
      <c r="K23" s="1" t="s">
        <v>358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360</v>
      </c>
      <c r="B25" s="1" t="s">
        <v>361</v>
      </c>
      <c r="C25" s="1" t="s">
        <v>362</v>
      </c>
      <c r="D25" s="1" t="s">
        <v>363</v>
      </c>
      <c r="E25" s="1" t="s">
        <v>364</v>
      </c>
      <c r="F25" s="1" t="s">
        <v>365</v>
      </c>
      <c r="G25" s="1" t="s">
        <v>366</v>
      </c>
      <c r="H25" s="1" t="s">
        <v>367</v>
      </c>
      <c r="I25" s="1" t="s">
        <v>368</v>
      </c>
      <c r="J25" s="1" t="s">
        <v>369</v>
      </c>
      <c r="K25" s="1" t="s">
        <v>370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371</v>
      </c>
      <c r="B26" s="1" t="s">
        <v>372</v>
      </c>
      <c r="C26" s="1" t="s">
        <v>373</v>
      </c>
      <c r="D26" s="1" t="s">
        <v>374</v>
      </c>
      <c r="E26" s="1" t="s">
        <v>375</v>
      </c>
      <c r="F26" s="1" t="s">
        <v>376</v>
      </c>
      <c r="G26" s="1" t="s">
        <v>377</v>
      </c>
      <c r="H26" s="1" t="s">
        <v>378</v>
      </c>
      <c r="I26" s="1" t="s">
        <v>379</v>
      </c>
      <c r="J26" s="1" t="s">
        <v>380</v>
      </c>
      <c r="K26" s="1" t="s">
        <v>381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382</v>
      </c>
      <c r="B27" s="1" t="s">
        <v>383</v>
      </c>
      <c r="C27" s="1" t="s">
        <v>384</v>
      </c>
      <c r="D27" s="1" t="s">
        <v>385</v>
      </c>
      <c r="E27" s="1" t="s">
        <v>386</v>
      </c>
      <c r="F27" s="1" t="s">
        <v>387</v>
      </c>
      <c r="G27" s="1" t="s">
        <v>388</v>
      </c>
      <c r="H27" s="1" t="s">
        <v>389</v>
      </c>
      <c r="I27" s="1" t="s">
        <v>390</v>
      </c>
      <c r="J27" s="1" t="s">
        <v>391</v>
      </c>
      <c r="K27" s="1" t="s">
        <v>392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393</v>
      </c>
      <c r="B28" s="1" t="s">
        <v>394</v>
      </c>
      <c r="C28" s="1" t="s">
        <v>395</v>
      </c>
      <c r="D28" s="1" t="s">
        <v>396</v>
      </c>
      <c r="E28" s="1" t="s">
        <v>397</v>
      </c>
      <c r="F28" s="1" t="s">
        <v>398</v>
      </c>
      <c r="G28" s="1" t="s">
        <v>399</v>
      </c>
      <c r="H28" s="1" t="s">
        <v>400</v>
      </c>
      <c r="I28" s="1" t="s">
        <v>401</v>
      </c>
      <c r="J28" s="1" t="s">
        <v>402</v>
      </c>
      <c r="K28" s="1" t="s">
        <v>403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404</v>
      </c>
      <c r="B29" s="1" t="s">
        <v>405</v>
      </c>
      <c r="C29" s="1" t="s">
        <v>406</v>
      </c>
      <c r="D29" s="1" t="s">
        <v>407</v>
      </c>
      <c r="E29" s="1" t="s">
        <v>408</v>
      </c>
      <c r="F29" s="1">
        <v>235.0</v>
      </c>
      <c r="G29" s="1" t="s">
        <v>409</v>
      </c>
      <c r="H29" s="1" t="s">
        <v>410</v>
      </c>
      <c r="I29" s="1" t="s">
        <v>411</v>
      </c>
      <c r="J29" s="1" t="s">
        <v>412</v>
      </c>
      <c r="K29" s="1" t="s">
        <v>413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414</v>
      </c>
      <c r="B30" s="1">
        <v>0.0</v>
      </c>
      <c r="C30" s="1">
        <v>0.0</v>
      </c>
      <c r="D30" s="1">
        <v>0.0</v>
      </c>
      <c r="E30" s="1" t="s">
        <v>415</v>
      </c>
      <c r="F30" s="1" t="s">
        <v>416</v>
      </c>
      <c r="G30" s="1" t="s">
        <v>417</v>
      </c>
      <c r="H30" s="1" t="s">
        <v>418</v>
      </c>
      <c r="I30" s="1" t="s">
        <v>419</v>
      </c>
      <c r="J30" s="1" t="s">
        <v>420</v>
      </c>
      <c r="K30" s="1" t="s">
        <v>421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422</v>
      </c>
      <c r="B31" s="1" t="s">
        <v>423</v>
      </c>
      <c r="C31" s="1">
        <v>0.0</v>
      </c>
      <c r="D31" s="1">
        <v>0.0</v>
      </c>
      <c r="E31" s="1" t="s">
        <v>424</v>
      </c>
      <c r="F31" s="1" t="s">
        <v>425</v>
      </c>
      <c r="G31" s="1">
        <v>43.0</v>
      </c>
      <c r="H31" s="1" t="s">
        <v>426</v>
      </c>
      <c r="I31" s="1" t="s">
        <v>427</v>
      </c>
      <c r="J31" s="1" t="s">
        <v>428</v>
      </c>
      <c r="K31" s="1">
        <v>158.0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430</v>
      </c>
      <c r="B33" s="1" t="s">
        <v>431</v>
      </c>
      <c r="C33" s="1" t="s">
        <v>432</v>
      </c>
      <c r="D33" s="1" t="s">
        <v>433</v>
      </c>
      <c r="E33" s="1" t="s">
        <v>434</v>
      </c>
      <c r="F33" s="1">
        <v>0.0</v>
      </c>
      <c r="G33" s="1" t="s">
        <v>435</v>
      </c>
      <c r="H33" s="1" t="s">
        <v>436</v>
      </c>
      <c r="I33" s="1" t="s">
        <v>175</v>
      </c>
      <c r="J33" s="1" t="s">
        <v>361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437</v>
      </c>
      <c r="B34" s="1">
        <v>0.0</v>
      </c>
      <c r="C34" s="1" t="s">
        <v>438</v>
      </c>
      <c r="D34" s="1" t="s">
        <v>439</v>
      </c>
      <c r="E34" s="1" t="s">
        <v>440</v>
      </c>
      <c r="F34" s="1">
        <v>0.0</v>
      </c>
      <c r="G34" s="1" t="s">
        <v>441</v>
      </c>
      <c r="H34" s="1" t="s">
        <v>442</v>
      </c>
      <c r="I34" s="1" t="s">
        <v>175</v>
      </c>
      <c r="J34" s="1" t="s">
        <v>361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443</v>
      </c>
      <c r="B35" s="1" t="s">
        <v>444</v>
      </c>
      <c r="C35" s="1" t="s">
        <v>445</v>
      </c>
      <c r="D35" s="1">
        <v>0.0</v>
      </c>
      <c r="E35" s="1">
        <v>0.0</v>
      </c>
      <c r="F35" s="1">
        <v>0.0</v>
      </c>
      <c r="G35" s="1" t="s">
        <v>446</v>
      </c>
      <c r="H35" s="1" t="s">
        <v>447</v>
      </c>
      <c r="I35" s="1" t="s">
        <v>448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449</v>
      </c>
      <c r="B36" s="1" t="s">
        <v>450</v>
      </c>
      <c r="C36" s="1" t="s">
        <v>451</v>
      </c>
      <c r="D36" s="1">
        <v>0.0</v>
      </c>
      <c r="E36" s="1">
        <v>0.0</v>
      </c>
      <c r="F36" s="1">
        <v>0.0</v>
      </c>
      <c r="G36" s="1" t="s">
        <v>452</v>
      </c>
      <c r="H36" s="1" t="s">
        <v>453</v>
      </c>
      <c r="I36" s="1" t="s">
        <v>448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454</v>
      </c>
      <c r="B37" s="1" t="s">
        <v>455</v>
      </c>
      <c r="C37" s="1" t="s">
        <v>456</v>
      </c>
      <c r="D37" s="1" t="s">
        <v>457</v>
      </c>
      <c r="E37" s="1" t="s">
        <v>458</v>
      </c>
      <c r="F37" s="1" t="s">
        <v>459</v>
      </c>
      <c r="G37" s="1" t="s">
        <v>460</v>
      </c>
      <c r="H37" s="1" t="s">
        <v>461</v>
      </c>
      <c r="I37" s="1" t="s">
        <v>462</v>
      </c>
      <c r="J37" s="1" t="s">
        <v>463</v>
      </c>
      <c r="K37" s="1" t="s">
        <v>464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465</v>
      </c>
      <c r="B38" s="1" t="s">
        <v>466</v>
      </c>
      <c r="C38" s="1" t="s">
        <v>467</v>
      </c>
      <c r="D38" s="1" t="s">
        <v>468</v>
      </c>
      <c r="E38" s="1" t="s">
        <v>469</v>
      </c>
      <c r="F38" s="1">
        <v>0.0</v>
      </c>
      <c r="G38" s="1" t="s">
        <v>470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471</v>
      </c>
      <c r="B39" s="1" t="s">
        <v>472</v>
      </c>
      <c r="C39" s="1" t="s">
        <v>473</v>
      </c>
      <c r="D39" s="1" t="s">
        <v>474</v>
      </c>
      <c r="E39" s="1" t="s">
        <v>475</v>
      </c>
      <c r="F39" s="1">
        <v>0.0</v>
      </c>
      <c r="G39" s="1" t="s">
        <v>476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477</v>
      </c>
      <c r="B40" s="1" t="s">
        <v>478</v>
      </c>
      <c r="C40" s="1" t="s">
        <v>473</v>
      </c>
      <c r="D40" s="1" t="s">
        <v>474</v>
      </c>
      <c r="E40" s="1" t="s">
        <v>479</v>
      </c>
      <c r="F40" s="1">
        <v>0.0</v>
      </c>
      <c r="G40" s="1" t="s">
        <v>480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481</v>
      </c>
      <c r="B41" s="1" t="s">
        <v>482</v>
      </c>
      <c r="C41" s="1" t="s">
        <v>109</v>
      </c>
      <c r="D41" s="1" t="s">
        <v>483</v>
      </c>
      <c r="E41" s="1" t="s">
        <v>484</v>
      </c>
      <c r="F41" s="1">
        <v>0.0</v>
      </c>
      <c r="G41" s="1" t="s">
        <v>485</v>
      </c>
      <c r="H41" s="1" t="s">
        <v>486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487</v>
      </c>
      <c r="B42" s="1" t="s">
        <v>488</v>
      </c>
      <c r="C42" s="1" t="s">
        <v>109</v>
      </c>
      <c r="D42" s="1" t="s">
        <v>489</v>
      </c>
      <c r="E42" s="1" t="s">
        <v>490</v>
      </c>
      <c r="F42" s="1" t="s">
        <v>323</v>
      </c>
      <c r="G42" s="1" t="s">
        <v>491</v>
      </c>
      <c r="H42" s="1" t="s">
        <v>490</v>
      </c>
      <c r="I42" s="1" t="s">
        <v>492</v>
      </c>
      <c r="J42" s="1" t="s">
        <v>352</v>
      </c>
      <c r="K42" s="1" t="s">
        <v>493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494</v>
      </c>
      <c r="B43" s="1" t="s">
        <v>488</v>
      </c>
      <c r="C43" s="1" t="s">
        <v>109</v>
      </c>
      <c r="D43" s="1" t="s">
        <v>483</v>
      </c>
      <c r="E43" s="1" t="s">
        <v>484</v>
      </c>
      <c r="F43" s="1">
        <v>0.0</v>
      </c>
      <c r="G43" s="1" t="s">
        <v>485</v>
      </c>
      <c r="H43" s="1" t="s">
        <v>486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495</v>
      </c>
      <c r="B44" s="1" t="s">
        <v>496</v>
      </c>
      <c r="C44" s="1" t="s">
        <v>109</v>
      </c>
      <c r="D44" s="1" t="s">
        <v>489</v>
      </c>
      <c r="E44" s="1" t="s">
        <v>497</v>
      </c>
      <c r="F44" s="1" t="s">
        <v>323</v>
      </c>
      <c r="G44" s="1" t="s">
        <v>498</v>
      </c>
      <c r="H44" s="1" t="s">
        <v>490</v>
      </c>
      <c r="I44" s="1" t="s">
        <v>499</v>
      </c>
      <c r="J44" s="1" t="s">
        <v>352</v>
      </c>
      <c r="K44" s="1" t="s">
        <v>493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501</v>
      </c>
      <c r="B46" s="1" t="s">
        <v>502</v>
      </c>
      <c r="C46" s="1" t="s">
        <v>503</v>
      </c>
      <c r="D46" s="1" t="s">
        <v>504</v>
      </c>
      <c r="E46" s="1" t="s">
        <v>505</v>
      </c>
      <c r="F46" s="1" t="s">
        <v>506</v>
      </c>
      <c r="G46" s="1" t="s">
        <v>507</v>
      </c>
      <c r="H46" s="1" t="s">
        <v>508</v>
      </c>
      <c r="I46" s="1" t="s">
        <v>509</v>
      </c>
      <c r="J46" s="1" t="s">
        <v>510</v>
      </c>
      <c r="K46" s="1" t="s">
        <v>511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512</v>
      </c>
      <c r="B47" s="1" t="s">
        <v>513</v>
      </c>
      <c r="C47" s="1" t="s">
        <v>514</v>
      </c>
      <c r="D47" s="1" t="s">
        <v>515</v>
      </c>
      <c r="E47" s="1" t="s">
        <v>516</v>
      </c>
      <c r="F47" s="1" t="s">
        <v>517</v>
      </c>
      <c r="G47" s="1" t="s">
        <v>518</v>
      </c>
      <c r="H47" s="1" t="s">
        <v>519</v>
      </c>
      <c r="I47" s="1">
        <v>0.0</v>
      </c>
      <c r="J47" s="1" t="s">
        <v>520</v>
      </c>
      <c r="K47" s="1" t="s">
        <v>521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522</v>
      </c>
      <c r="B48" s="1" t="s">
        <v>523</v>
      </c>
      <c r="C48" s="1" t="s">
        <v>524</v>
      </c>
      <c r="D48" s="1" t="s">
        <v>525</v>
      </c>
      <c r="E48" s="1" t="s">
        <v>526</v>
      </c>
      <c r="F48" s="1" t="s">
        <v>527</v>
      </c>
      <c r="G48" s="1" t="s">
        <v>528</v>
      </c>
      <c r="H48" s="1" t="s">
        <v>529</v>
      </c>
      <c r="I48" s="1" t="s">
        <v>530</v>
      </c>
      <c r="J48" s="1" t="s">
        <v>531</v>
      </c>
      <c r="K48" s="1" t="s">
        <v>532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533</v>
      </c>
      <c r="B49" s="1" t="s">
        <v>534</v>
      </c>
      <c r="C49" s="1" t="s">
        <v>535</v>
      </c>
      <c r="D49" s="1" t="s">
        <v>536</v>
      </c>
      <c r="E49" s="1" t="s">
        <v>537</v>
      </c>
      <c r="F49" s="1" t="s">
        <v>538</v>
      </c>
      <c r="G49" s="1" t="s">
        <v>539</v>
      </c>
      <c r="H49" s="1" t="s">
        <v>540</v>
      </c>
      <c r="I49" s="1" t="s">
        <v>541</v>
      </c>
      <c r="J49" s="1" t="s">
        <v>542</v>
      </c>
      <c r="K49" s="1" t="s">
        <v>543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544</v>
      </c>
      <c r="B50" s="1" t="s">
        <v>534</v>
      </c>
      <c r="C50" s="1" t="s">
        <v>535</v>
      </c>
      <c r="D50" s="1" t="s">
        <v>536</v>
      </c>
      <c r="E50" s="1" t="s">
        <v>545</v>
      </c>
      <c r="F50" s="1" t="s">
        <v>546</v>
      </c>
      <c r="G50" s="1" t="s">
        <v>547</v>
      </c>
      <c r="H50" s="1" t="s">
        <v>548</v>
      </c>
      <c r="I50" s="1" t="s">
        <v>549</v>
      </c>
      <c r="J50" s="1" t="s">
        <v>550</v>
      </c>
      <c r="K50" s="1" t="s">
        <v>551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552</v>
      </c>
      <c r="B51" s="1" t="s">
        <v>553</v>
      </c>
      <c r="C51" s="1" t="s">
        <v>554</v>
      </c>
      <c r="D51" s="1" t="s">
        <v>555</v>
      </c>
      <c r="E51" s="1" t="s">
        <v>556</v>
      </c>
      <c r="F51" s="1" t="s">
        <v>557</v>
      </c>
      <c r="G51" s="1" t="s">
        <v>558</v>
      </c>
      <c r="H51" s="1" t="s">
        <v>559</v>
      </c>
      <c r="I51" s="1" t="s">
        <v>560</v>
      </c>
      <c r="J51" s="1" t="s">
        <v>561</v>
      </c>
      <c r="K51" s="1" t="s">
        <v>562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563</v>
      </c>
      <c r="B52" s="1" t="s">
        <v>553</v>
      </c>
      <c r="C52" s="1" t="s">
        <v>554</v>
      </c>
      <c r="D52" s="1" t="s">
        <v>555</v>
      </c>
      <c r="E52" s="1" t="s">
        <v>556</v>
      </c>
      <c r="F52" s="1" t="s">
        <v>557</v>
      </c>
      <c r="G52" s="1" t="s">
        <v>558</v>
      </c>
      <c r="H52" s="1" t="s">
        <v>559</v>
      </c>
      <c r="I52" s="1" t="s">
        <v>560</v>
      </c>
      <c r="J52" s="1" t="s">
        <v>561</v>
      </c>
      <c r="K52" s="1" t="s">
        <v>562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564</v>
      </c>
      <c r="B53" s="1" t="s">
        <v>553</v>
      </c>
      <c r="C53" s="1" t="s">
        <v>565</v>
      </c>
      <c r="D53" s="1" t="s">
        <v>566</v>
      </c>
      <c r="E53" s="1" t="s">
        <v>567</v>
      </c>
      <c r="F53" s="1" t="s">
        <v>568</v>
      </c>
      <c r="G53" s="1" t="s">
        <v>569</v>
      </c>
      <c r="H53" s="1" t="s">
        <v>570</v>
      </c>
      <c r="I53" s="1" t="s">
        <v>571</v>
      </c>
      <c r="J53" s="1" t="s">
        <v>572</v>
      </c>
      <c r="K53" s="1" t="s">
        <v>573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574</v>
      </c>
      <c r="B54" s="1" t="s">
        <v>553</v>
      </c>
      <c r="C54" s="1" t="s">
        <v>575</v>
      </c>
      <c r="D54" s="1" t="s">
        <v>576</v>
      </c>
      <c r="E54" s="1" t="s">
        <v>577</v>
      </c>
      <c r="F54" s="1" t="s">
        <v>578</v>
      </c>
      <c r="G54" s="1" t="s">
        <v>579</v>
      </c>
      <c r="H54" s="1" t="s">
        <v>580</v>
      </c>
      <c r="I54" s="1" t="s">
        <v>581</v>
      </c>
      <c r="J54" s="1" t="s">
        <v>582</v>
      </c>
      <c r="K54" s="1" t="s">
        <v>583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584</v>
      </c>
      <c r="B55" s="1" t="s">
        <v>585</v>
      </c>
      <c r="C55" s="1" t="s">
        <v>586</v>
      </c>
      <c r="D55" s="1" t="s">
        <v>587</v>
      </c>
      <c r="E55" s="1">
        <v>0.0</v>
      </c>
      <c r="F55" s="1" t="s">
        <v>588</v>
      </c>
      <c r="G55" s="1" t="s">
        <v>589</v>
      </c>
      <c r="H55" s="1" t="s">
        <v>590</v>
      </c>
      <c r="I55" s="1">
        <v>1.0</v>
      </c>
      <c r="J55" s="1" t="s">
        <v>591</v>
      </c>
      <c r="K55" s="1" t="s">
        <v>592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593</v>
      </c>
      <c r="B56" s="1" t="s">
        <v>594</v>
      </c>
      <c r="C56" s="1" t="s">
        <v>595</v>
      </c>
      <c r="D56" s="1" t="s">
        <v>596</v>
      </c>
      <c r="E56" s="1" t="s">
        <v>597</v>
      </c>
      <c r="F56" s="1" t="s">
        <v>598</v>
      </c>
      <c r="G56" s="1" t="s">
        <v>599</v>
      </c>
      <c r="H56" s="1" t="s">
        <v>600</v>
      </c>
      <c r="I56" s="1" t="s">
        <v>601</v>
      </c>
      <c r="J56" s="1" t="s">
        <v>602</v>
      </c>
      <c r="K56" s="1" t="s">
        <v>603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604</v>
      </c>
      <c r="B57" s="1" t="s">
        <v>605</v>
      </c>
      <c r="C57" s="1" t="s">
        <v>606</v>
      </c>
      <c r="D57" s="1" t="s">
        <v>607</v>
      </c>
      <c r="E57" s="1" t="s">
        <v>608</v>
      </c>
      <c r="F57" s="1" t="s">
        <v>609</v>
      </c>
      <c r="G57" s="1" t="s">
        <v>610</v>
      </c>
      <c r="H57" s="1" t="s">
        <v>611</v>
      </c>
      <c r="I57" s="1" t="s">
        <v>612</v>
      </c>
      <c r="J57" s="1" t="s">
        <v>613</v>
      </c>
      <c r="K57" s="1" t="s">
        <v>614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615</v>
      </c>
      <c r="B58" s="1" t="s">
        <v>616</v>
      </c>
      <c r="C58" s="1" t="s">
        <v>617</v>
      </c>
      <c r="D58" s="1" t="s">
        <v>618</v>
      </c>
      <c r="E58" s="1">
        <v>0.0</v>
      </c>
      <c r="F58" s="1" t="s">
        <v>619</v>
      </c>
      <c r="G58" s="1" t="s">
        <v>620</v>
      </c>
      <c r="H58" s="1" t="s">
        <v>621</v>
      </c>
      <c r="I58" s="1" t="s">
        <v>622</v>
      </c>
      <c r="J58" s="1" t="s">
        <v>623</v>
      </c>
      <c r="K58" s="1" t="s">
        <v>624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625</v>
      </c>
      <c r="B59" s="1" t="s">
        <v>626</v>
      </c>
      <c r="C59" s="1" t="s">
        <v>627</v>
      </c>
      <c r="D59" s="1" t="s">
        <v>628</v>
      </c>
      <c r="E59" s="1">
        <v>0.0</v>
      </c>
      <c r="F59" s="1" t="s">
        <v>629</v>
      </c>
      <c r="G59" s="1" t="s">
        <v>630</v>
      </c>
      <c r="H59" s="1" t="s">
        <v>631</v>
      </c>
      <c r="I59" s="1" t="s">
        <v>632</v>
      </c>
      <c r="J59" s="1" t="s">
        <v>633</v>
      </c>
      <c r="K59" s="1" t="s">
        <v>634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635</v>
      </c>
      <c r="B60" s="1" t="s">
        <v>626</v>
      </c>
      <c r="C60" s="1" t="s">
        <v>627</v>
      </c>
      <c r="D60" s="1" t="s">
        <v>628</v>
      </c>
      <c r="E60" s="1">
        <v>0.0</v>
      </c>
      <c r="F60" s="1" t="s">
        <v>636</v>
      </c>
      <c r="G60" s="1" t="s">
        <v>637</v>
      </c>
      <c r="H60" s="1" t="s">
        <v>638</v>
      </c>
      <c r="I60" s="1" t="s">
        <v>639</v>
      </c>
      <c r="J60" s="1" t="s">
        <v>640</v>
      </c>
      <c r="K60" s="1" t="s">
        <v>634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641</v>
      </c>
      <c r="B61" s="1" t="s">
        <v>642</v>
      </c>
      <c r="C61" s="1" t="s">
        <v>643</v>
      </c>
      <c r="D61" s="1" t="s">
        <v>644</v>
      </c>
      <c r="E61" s="1" t="s">
        <v>645</v>
      </c>
      <c r="F61" s="1" t="s">
        <v>646</v>
      </c>
      <c r="G61" s="1" t="s">
        <v>647</v>
      </c>
      <c r="H61" s="1" t="s">
        <v>648</v>
      </c>
      <c r="I61" s="1" t="s">
        <v>649</v>
      </c>
      <c r="J61" s="1" t="s">
        <v>650</v>
      </c>
      <c r="K61" s="1" t="s">
        <v>651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652</v>
      </c>
      <c r="B62" s="1" t="s">
        <v>653</v>
      </c>
      <c r="C62" s="1" t="s">
        <v>654</v>
      </c>
      <c r="D62" s="1" t="s">
        <v>655</v>
      </c>
      <c r="E62" s="1">
        <v>0.0</v>
      </c>
      <c r="F62" s="1" t="s">
        <v>656</v>
      </c>
      <c r="G62" s="1" t="s">
        <v>657</v>
      </c>
      <c r="H62" s="1" t="s">
        <v>658</v>
      </c>
      <c r="I62" s="1" t="s">
        <v>659</v>
      </c>
      <c r="J62" s="1" t="s">
        <v>660</v>
      </c>
      <c r="K62" s="1" t="s">
        <v>661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662</v>
      </c>
      <c r="B63" s="1">
        <v>0.0</v>
      </c>
      <c r="C63" s="1" t="s">
        <v>663</v>
      </c>
      <c r="D63" s="1" t="s">
        <v>664</v>
      </c>
      <c r="E63" s="1" t="s">
        <v>665</v>
      </c>
      <c r="F63" s="1" t="s">
        <v>666</v>
      </c>
      <c r="G63" s="1" t="s">
        <v>667</v>
      </c>
      <c r="H63" s="1" t="s">
        <v>668</v>
      </c>
      <c r="I63" s="1" t="s">
        <v>669</v>
      </c>
      <c r="J63" s="1" t="s">
        <v>670</v>
      </c>
      <c r="K63" s="1" t="s">
        <v>671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672</v>
      </c>
      <c r="B64" s="1">
        <v>0.0</v>
      </c>
      <c r="C64" s="1" t="s">
        <v>673</v>
      </c>
      <c r="D64" s="1" t="s">
        <v>674</v>
      </c>
      <c r="E64" s="1" t="s">
        <v>675</v>
      </c>
      <c r="F64" s="1" t="s">
        <v>676</v>
      </c>
      <c r="G64" s="1" t="s">
        <v>677</v>
      </c>
      <c r="H64" s="1" t="s">
        <v>678</v>
      </c>
      <c r="I64" s="1" t="s">
        <v>679</v>
      </c>
      <c r="J64" s="1" t="s">
        <v>670</v>
      </c>
      <c r="K64" s="1" t="s">
        <v>671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681</v>
      </c>
      <c r="B66" s="1">
        <v>0.0</v>
      </c>
      <c r="C66" s="1" t="s">
        <v>682</v>
      </c>
      <c r="D66" s="1" t="s">
        <v>683</v>
      </c>
      <c r="E66" s="1" t="s">
        <v>684</v>
      </c>
      <c r="F66" s="1" t="s">
        <v>685</v>
      </c>
      <c r="G66" s="1" t="s">
        <v>686</v>
      </c>
      <c r="H66" s="1" t="s">
        <v>687</v>
      </c>
      <c r="I66" s="1" t="s">
        <v>688</v>
      </c>
      <c r="J66" s="1" t="s">
        <v>689</v>
      </c>
      <c r="K66" s="1" t="s">
        <v>690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691</v>
      </c>
      <c r="B67" s="1">
        <v>0.0</v>
      </c>
      <c r="C67" s="1" t="s">
        <v>692</v>
      </c>
      <c r="D67" s="1" t="s">
        <v>693</v>
      </c>
      <c r="E67" s="1" t="s">
        <v>694</v>
      </c>
      <c r="F67" s="1" t="s">
        <v>695</v>
      </c>
      <c r="G67" s="1" t="s">
        <v>696</v>
      </c>
      <c r="H67" s="1" t="s">
        <v>697</v>
      </c>
      <c r="I67" s="1" t="s">
        <v>698</v>
      </c>
      <c r="J67" s="1" t="s">
        <v>699</v>
      </c>
      <c r="K67" s="1" t="s">
        <v>700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701</v>
      </c>
      <c r="B68" s="1">
        <v>0.0</v>
      </c>
      <c r="C68" s="1" t="s">
        <v>702</v>
      </c>
      <c r="D68" s="1" t="s">
        <v>703</v>
      </c>
      <c r="E68" s="1" t="s">
        <v>704</v>
      </c>
      <c r="F68" s="1" t="s">
        <v>705</v>
      </c>
      <c r="G68" s="1" t="s">
        <v>706</v>
      </c>
      <c r="H68" s="1" t="s">
        <v>707</v>
      </c>
      <c r="I68" s="1" t="s">
        <v>708</v>
      </c>
      <c r="J68" s="1" t="s">
        <v>709</v>
      </c>
      <c r="K68" s="1" t="s">
        <v>710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711</v>
      </c>
      <c r="B69" s="1">
        <v>0.0</v>
      </c>
      <c r="C69" s="1" t="s">
        <v>712</v>
      </c>
      <c r="D69" s="1" t="s">
        <v>713</v>
      </c>
      <c r="E69" s="1" t="s">
        <v>714</v>
      </c>
      <c r="F69" s="1" t="s">
        <v>715</v>
      </c>
      <c r="G69" s="1" t="s">
        <v>716</v>
      </c>
      <c r="H69" s="1" t="s">
        <v>717</v>
      </c>
      <c r="I69" s="1" t="s">
        <v>718</v>
      </c>
      <c r="J69" s="1">
        <v>-18.0</v>
      </c>
      <c r="K69" s="1" t="s">
        <v>719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720</v>
      </c>
      <c r="B70" s="1">
        <v>0.0</v>
      </c>
      <c r="C70" s="1" t="s">
        <v>712</v>
      </c>
      <c r="D70" s="1" t="s">
        <v>713</v>
      </c>
      <c r="E70" s="1" t="s">
        <v>721</v>
      </c>
      <c r="F70" s="1" t="s">
        <v>366</v>
      </c>
      <c r="G70" s="1" t="s">
        <v>722</v>
      </c>
      <c r="H70" s="1" t="s">
        <v>723</v>
      </c>
      <c r="I70" s="1" t="s">
        <v>724</v>
      </c>
      <c r="J70" s="1" t="s">
        <v>725</v>
      </c>
      <c r="K70" s="1" t="s">
        <v>719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726</v>
      </c>
      <c r="B71" s="1">
        <v>0.0</v>
      </c>
      <c r="C71" s="1" t="s">
        <v>727</v>
      </c>
      <c r="D71" s="1" t="s">
        <v>728</v>
      </c>
      <c r="E71" s="1" t="s">
        <v>729</v>
      </c>
      <c r="F71" s="1" t="s">
        <v>730</v>
      </c>
      <c r="G71" s="1" t="s">
        <v>731</v>
      </c>
      <c r="H71" s="1" t="s">
        <v>732</v>
      </c>
      <c r="I71" s="1" t="s">
        <v>733</v>
      </c>
      <c r="J71" s="1" t="s">
        <v>734</v>
      </c>
      <c r="K71" s="1" t="s">
        <v>735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736</v>
      </c>
      <c r="B72" s="1">
        <v>0.0</v>
      </c>
      <c r="C72" s="1" t="s">
        <v>727</v>
      </c>
      <c r="D72" s="1" t="s">
        <v>728</v>
      </c>
      <c r="E72" s="1" t="s">
        <v>729</v>
      </c>
      <c r="F72" s="1" t="s">
        <v>730</v>
      </c>
      <c r="G72" s="1" t="s">
        <v>731</v>
      </c>
      <c r="H72" s="1" t="s">
        <v>732</v>
      </c>
      <c r="I72" s="1" t="s">
        <v>733</v>
      </c>
      <c r="J72" s="1" t="s">
        <v>734</v>
      </c>
      <c r="K72" s="1" t="s">
        <v>735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737</v>
      </c>
      <c r="B73" s="1">
        <v>0.0</v>
      </c>
      <c r="C73" s="1" t="s">
        <v>738</v>
      </c>
      <c r="D73" s="1" t="s">
        <v>739</v>
      </c>
      <c r="E73" s="1" t="s">
        <v>740</v>
      </c>
      <c r="F73" s="1" t="s">
        <v>741</v>
      </c>
      <c r="G73" s="1" t="s">
        <v>742</v>
      </c>
      <c r="H73" s="1" t="s">
        <v>743</v>
      </c>
      <c r="I73" s="1" t="s">
        <v>744</v>
      </c>
      <c r="J73" s="1" t="s">
        <v>745</v>
      </c>
      <c r="K73" s="1" t="s">
        <v>746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747</v>
      </c>
      <c r="B74" s="1">
        <v>0.0</v>
      </c>
      <c r="C74" s="1" t="s">
        <v>748</v>
      </c>
      <c r="D74" s="1" t="s">
        <v>749</v>
      </c>
      <c r="E74" s="1" t="s">
        <v>750</v>
      </c>
      <c r="F74" s="1" t="s">
        <v>751</v>
      </c>
      <c r="G74" s="1" t="s">
        <v>752</v>
      </c>
      <c r="H74" s="1" t="s">
        <v>753</v>
      </c>
      <c r="I74" s="1" t="s">
        <v>754</v>
      </c>
      <c r="J74" s="1" t="s">
        <v>755</v>
      </c>
      <c r="K74" s="1" t="s">
        <v>756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757</v>
      </c>
      <c r="B75" s="1">
        <v>0.0</v>
      </c>
      <c r="C75" s="1" t="s">
        <v>758</v>
      </c>
      <c r="D75" s="1" t="s">
        <v>759</v>
      </c>
      <c r="E75" s="1" t="s">
        <v>760</v>
      </c>
      <c r="F75" s="1" t="s">
        <v>761</v>
      </c>
      <c r="G75" s="1" t="s">
        <v>762</v>
      </c>
      <c r="H75" s="1" t="s">
        <v>763</v>
      </c>
      <c r="I75" s="1" t="s">
        <v>764</v>
      </c>
      <c r="J75" s="1">
        <v>0.0</v>
      </c>
      <c r="K75" s="1" t="s">
        <v>765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766</v>
      </c>
      <c r="B76" s="1">
        <v>0.0</v>
      </c>
      <c r="C76" s="1" t="s">
        <v>767</v>
      </c>
      <c r="D76" s="1" t="s">
        <v>768</v>
      </c>
      <c r="E76" s="1">
        <v>125.0</v>
      </c>
      <c r="F76" s="1" t="s">
        <v>769</v>
      </c>
      <c r="G76" s="1" t="s">
        <v>770</v>
      </c>
      <c r="H76" s="1" t="s">
        <v>771</v>
      </c>
      <c r="I76" s="1" t="s">
        <v>772</v>
      </c>
      <c r="J76" s="1" t="s">
        <v>773</v>
      </c>
      <c r="K76" s="1" t="s">
        <v>774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775</v>
      </c>
      <c r="B77" s="1">
        <v>0.0</v>
      </c>
      <c r="C77" s="1" t="s">
        <v>776</v>
      </c>
      <c r="D77" s="1" t="s">
        <v>777</v>
      </c>
      <c r="E77" s="1" t="s">
        <v>778</v>
      </c>
      <c r="F77" s="1" t="s">
        <v>779</v>
      </c>
      <c r="G77" s="1" t="s">
        <v>780</v>
      </c>
      <c r="H77" s="1" t="s">
        <v>781</v>
      </c>
      <c r="I77" s="1" t="s">
        <v>782</v>
      </c>
      <c r="J77" s="1" t="s">
        <v>783</v>
      </c>
      <c r="K77" s="1" t="s">
        <v>784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785</v>
      </c>
      <c r="B78" s="1">
        <v>0.0</v>
      </c>
      <c r="C78" s="1" t="s">
        <v>786</v>
      </c>
      <c r="D78" s="1" t="s">
        <v>787</v>
      </c>
      <c r="E78" s="1" t="s">
        <v>788</v>
      </c>
      <c r="F78" s="1" t="s">
        <v>789</v>
      </c>
      <c r="G78" s="1" t="s">
        <v>790</v>
      </c>
      <c r="H78" s="1" t="s">
        <v>791</v>
      </c>
      <c r="I78" s="1" t="s">
        <v>792</v>
      </c>
      <c r="J78" s="1" t="s">
        <v>793</v>
      </c>
      <c r="K78" s="1" t="s">
        <v>794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795</v>
      </c>
      <c r="B79" s="1">
        <v>0.0</v>
      </c>
      <c r="C79" s="1" t="s">
        <v>796</v>
      </c>
      <c r="D79" s="1" t="s">
        <v>797</v>
      </c>
      <c r="E79" s="1" t="s">
        <v>798</v>
      </c>
      <c r="F79" s="1" t="s">
        <v>799</v>
      </c>
      <c r="G79" s="1" t="s">
        <v>800</v>
      </c>
      <c r="H79" s="1" t="s">
        <v>801</v>
      </c>
      <c r="I79" s="1">
        <v>-4.0</v>
      </c>
      <c r="J79" s="1" t="s">
        <v>474</v>
      </c>
      <c r="K79" s="1" t="s">
        <v>802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803</v>
      </c>
      <c r="B80" s="1">
        <v>0.0</v>
      </c>
      <c r="C80" s="1" t="s">
        <v>796</v>
      </c>
      <c r="D80" s="1" t="s">
        <v>797</v>
      </c>
      <c r="E80" s="1" t="s">
        <v>804</v>
      </c>
      <c r="F80" s="1" t="s">
        <v>805</v>
      </c>
      <c r="G80" s="1" t="s">
        <v>806</v>
      </c>
      <c r="H80" s="1" t="s">
        <v>807</v>
      </c>
      <c r="I80" s="1" t="s">
        <v>808</v>
      </c>
      <c r="J80" s="1" t="s">
        <v>809</v>
      </c>
      <c r="K80" s="1" t="s">
        <v>810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811</v>
      </c>
      <c r="B81" s="1">
        <v>0.0</v>
      </c>
      <c r="C81" s="1" t="s">
        <v>812</v>
      </c>
      <c r="D81" s="1" t="s">
        <v>813</v>
      </c>
      <c r="E81" s="1" t="s">
        <v>814</v>
      </c>
      <c r="F81" s="1" t="s">
        <v>815</v>
      </c>
      <c r="G81" s="1" t="s">
        <v>816</v>
      </c>
      <c r="H81" s="1" t="s">
        <v>817</v>
      </c>
      <c r="I81" s="1" t="s">
        <v>818</v>
      </c>
      <c r="J81" s="1" t="s">
        <v>819</v>
      </c>
      <c r="K81" s="1" t="s">
        <v>820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821</v>
      </c>
      <c r="B82" s="1">
        <v>0.0</v>
      </c>
      <c r="C82" s="1" t="s">
        <v>822</v>
      </c>
      <c r="D82" s="1" t="s">
        <v>823</v>
      </c>
      <c r="E82" s="1" t="s">
        <v>824</v>
      </c>
      <c r="F82" s="1" t="s">
        <v>825</v>
      </c>
      <c r="G82" s="1" t="s">
        <v>826</v>
      </c>
      <c r="H82" s="1" t="s">
        <v>827</v>
      </c>
      <c r="I82" s="1" t="s">
        <v>828</v>
      </c>
      <c r="J82" s="1" t="s">
        <v>829</v>
      </c>
      <c r="K82" s="1" t="s">
        <v>830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831</v>
      </c>
      <c r="B83" s="1">
        <v>0.0</v>
      </c>
      <c r="C83" s="1">
        <v>0.0</v>
      </c>
      <c r="D83" s="1" t="s">
        <v>832</v>
      </c>
      <c r="E83" s="1" t="s">
        <v>395</v>
      </c>
      <c r="F83" s="1" t="s">
        <v>833</v>
      </c>
      <c r="G83" s="1" t="s">
        <v>834</v>
      </c>
      <c r="H83" s="1" t="s">
        <v>835</v>
      </c>
      <c r="I83" s="1" t="s">
        <v>836</v>
      </c>
      <c r="J83" s="1" t="s">
        <v>837</v>
      </c>
      <c r="K83" s="1" t="s">
        <v>838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839</v>
      </c>
      <c r="B84" s="1">
        <v>0.0</v>
      </c>
      <c r="C84" s="1">
        <v>0.0</v>
      </c>
      <c r="D84" s="1" t="s">
        <v>840</v>
      </c>
      <c r="E84" s="1" t="s">
        <v>841</v>
      </c>
      <c r="F84" s="1" t="s">
        <v>842</v>
      </c>
      <c r="G84" s="1" t="s">
        <v>843</v>
      </c>
      <c r="H84" s="1" t="s">
        <v>844</v>
      </c>
      <c r="I84" s="1" t="s">
        <v>845</v>
      </c>
      <c r="J84" s="1" t="s">
        <v>846</v>
      </c>
      <c r="K84" s="1" t="s">
        <v>838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848</v>
      </c>
      <c r="B86" s="1">
        <v>0.0</v>
      </c>
      <c r="C86" s="1">
        <v>0.0</v>
      </c>
      <c r="D86" s="1" t="s">
        <v>849</v>
      </c>
      <c r="E86" s="1" t="s">
        <v>850</v>
      </c>
      <c r="F86" s="1" t="s">
        <v>851</v>
      </c>
      <c r="G86" s="1" t="s">
        <v>852</v>
      </c>
      <c r="H86" s="1" t="s">
        <v>853</v>
      </c>
      <c r="I86" s="1" t="s">
        <v>854</v>
      </c>
      <c r="J86" s="1" t="s">
        <v>855</v>
      </c>
      <c r="K86" s="1" t="s">
        <v>856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857</v>
      </c>
      <c r="B87" s="1">
        <v>0.0</v>
      </c>
      <c r="C87" s="1">
        <v>0.0</v>
      </c>
      <c r="D87" s="1" t="s">
        <v>858</v>
      </c>
      <c r="E87" s="1" t="s">
        <v>859</v>
      </c>
      <c r="F87" s="1" t="s">
        <v>860</v>
      </c>
      <c r="G87" s="1" t="s">
        <v>861</v>
      </c>
      <c r="H87" s="1" t="s">
        <v>862</v>
      </c>
      <c r="I87" s="1" t="s">
        <v>863</v>
      </c>
      <c r="J87" s="1" t="s">
        <v>864</v>
      </c>
      <c r="K87" s="1" t="s">
        <v>865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866</v>
      </c>
      <c r="B88" s="1">
        <v>0.0</v>
      </c>
      <c r="C88" s="1">
        <v>0.0</v>
      </c>
      <c r="D88" s="1" t="s">
        <v>867</v>
      </c>
      <c r="E88" s="1" t="s">
        <v>868</v>
      </c>
      <c r="F88" s="1" t="s">
        <v>869</v>
      </c>
      <c r="G88" s="1" t="s">
        <v>870</v>
      </c>
      <c r="H88" s="1" t="s">
        <v>871</v>
      </c>
      <c r="I88" s="1" t="s">
        <v>872</v>
      </c>
      <c r="J88" s="1" t="s">
        <v>873</v>
      </c>
      <c r="K88" s="1" t="s">
        <v>874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875</v>
      </c>
      <c r="B89" s="1">
        <v>0.0</v>
      </c>
      <c r="C89" s="1">
        <v>0.0</v>
      </c>
      <c r="D89" s="1" t="s">
        <v>876</v>
      </c>
      <c r="E89" s="1" t="s">
        <v>877</v>
      </c>
      <c r="F89" s="1" t="s">
        <v>878</v>
      </c>
      <c r="G89" s="1" t="s">
        <v>879</v>
      </c>
      <c r="H89" s="1" t="s">
        <v>880</v>
      </c>
      <c r="I89" s="1" t="s">
        <v>592</v>
      </c>
      <c r="J89" s="1" t="s">
        <v>881</v>
      </c>
      <c r="K89" s="1" t="s">
        <v>882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883</v>
      </c>
      <c r="B90" s="1">
        <v>0.0</v>
      </c>
      <c r="C90" s="1">
        <v>0.0</v>
      </c>
      <c r="D90" s="1" t="s">
        <v>876</v>
      </c>
      <c r="E90" s="1" t="s">
        <v>884</v>
      </c>
      <c r="F90" s="1" t="s">
        <v>362</v>
      </c>
      <c r="G90" s="1" t="s">
        <v>885</v>
      </c>
      <c r="H90" s="1" t="s">
        <v>886</v>
      </c>
      <c r="I90" s="1" t="s">
        <v>887</v>
      </c>
      <c r="J90" s="1" t="s">
        <v>888</v>
      </c>
      <c r="K90" s="1" t="s">
        <v>882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889</v>
      </c>
      <c r="B91" s="1">
        <v>0.0</v>
      </c>
      <c r="C91" s="1">
        <v>0.0</v>
      </c>
      <c r="D91" s="1" t="s">
        <v>890</v>
      </c>
      <c r="E91" s="1" t="s">
        <v>891</v>
      </c>
      <c r="F91" s="1" t="s">
        <v>892</v>
      </c>
      <c r="G91" s="1" t="s">
        <v>893</v>
      </c>
      <c r="H91" s="1" t="s">
        <v>894</v>
      </c>
      <c r="I91" s="1" t="s">
        <v>895</v>
      </c>
      <c r="J91" s="1" t="s">
        <v>896</v>
      </c>
      <c r="K91" s="1" t="s">
        <v>897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898</v>
      </c>
      <c r="B92" s="1">
        <v>0.0</v>
      </c>
      <c r="C92" s="1">
        <v>0.0</v>
      </c>
      <c r="D92" s="1" t="s">
        <v>890</v>
      </c>
      <c r="E92" s="1" t="s">
        <v>891</v>
      </c>
      <c r="F92" s="1" t="s">
        <v>892</v>
      </c>
      <c r="G92" s="1" t="s">
        <v>893</v>
      </c>
      <c r="H92" s="1" t="s">
        <v>894</v>
      </c>
      <c r="I92" s="1" t="s">
        <v>895</v>
      </c>
      <c r="J92" s="1" t="s">
        <v>896</v>
      </c>
      <c r="K92" s="1" t="s">
        <v>897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899</v>
      </c>
      <c r="B93" s="1">
        <v>0.0</v>
      </c>
      <c r="C93" s="1">
        <v>0.0</v>
      </c>
      <c r="D93" s="1" t="s">
        <v>900</v>
      </c>
      <c r="E93" s="1" t="s">
        <v>891</v>
      </c>
      <c r="F93" s="1" t="s">
        <v>901</v>
      </c>
      <c r="G93" s="1" t="s">
        <v>902</v>
      </c>
      <c r="H93" s="1" t="s">
        <v>903</v>
      </c>
      <c r="I93" s="1" t="s">
        <v>904</v>
      </c>
      <c r="J93" s="1" t="s">
        <v>905</v>
      </c>
      <c r="K93" s="1" t="s">
        <v>906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907</v>
      </c>
      <c r="B94" s="1">
        <v>0.0</v>
      </c>
      <c r="C94" s="1">
        <v>0.0</v>
      </c>
      <c r="D94" s="1" t="s">
        <v>908</v>
      </c>
      <c r="E94" s="1" t="s">
        <v>909</v>
      </c>
      <c r="F94" s="1" t="s">
        <v>910</v>
      </c>
      <c r="G94" s="1" t="s">
        <v>911</v>
      </c>
      <c r="H94" s="1" t="s">
        <v>912</v>
      </c>
      <c r="I94" s="1" t="s">
        <v>913</v>
      </c>
      <c r="J94" s="1" t="s">
        <v>914</v>
      </c>
      <c r="K94" s="1" t="s">
        <v>915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916</v>
      </c>
      <c r="B95" s="1">
        <v>0.0</v>
      </c>
      <c r="C95" s="1">
        <v>0.0</v>
      </c>
      <c r="D95" s="1" t="s">
        <v>244</v>
      </c>
      <c r="E95" s="1" t="s">
        <v>917</v>
      </c>
      <c r="F95" s="1" t="s">
        <v>918</v>
      </c>
      <c r="G95" s="1" t="s">
        <v>919</v>
      </c>
      <c r="H95" s="1" t="s">
        <v>920</v>
      </c>
      <c r="I95" s="1" t="s">
        <v>921</v>
      </c>
      <c r="J95" s="1" t="s">
        <v>922</v>
      </c>
      <c r="K95" s="1" t="s">
        <v>923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924</v>
      </c>
      <c r="B96" s="1">
        <v>0.0</v>
      </c>
      <c r="C96" s="1">
        <v>0.0</v>
      </c>
      <c r="D96" s="1" t="s">
        <v>925</v>
      </c>
      <c r="E96" s="1" t="s">
        <v>926</v>
      </c>
      <c r="F96" s="1" t="s">
        <v>927</v>
      </c>
      <c r="G96" s="1" t="s">
        <v>928</v>
      </c>
      <c r="H96" s="1" t="s">
        <v>929</v>
      </c>
      <c r="I96" s="1" t="s">
        <v>930</v>
      </c>
      <c r="J96" s="1" t="s">
        <v>931</v>
      </c>
      <c r="K96" s="1" t="s">
        <v>932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933</v>
      </c>
      <c r="B97" s="1">
        <v>0.0</v>
      </c>
      <c r="C97" s="1">
        <v>0.0</v>
      </c>
      <c r="D97" s="1" t="s">
        <v>934</v>
      </c>
      <c r="E97" s="1" t="s">
        <v>935</v>
      </c>
      <c r="F97" s="1" t="s">
        <v>936</v>
      </c>
      <c r="G97" s="1" t="s">
        <v>937</v>
      </c>
      <c r="H97" s="1" t="s">
        <v>938</v>
      </c>
      <c r="I97" s="1" t="s">
        <v>939</v>
      </c>
      <c r="J97" s="1" t="s">
        <v>940</v>
      </c>
      <c r="K97" s="1" t="s">
        <v>941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942</v>
      </c>
      <c r="B98" s="1">
        <v>0.0</v>
      </c>
      <c r="C98" s="1">
        <v>0.0</v>
      </c>
      <c r="D98" s="1" t="s">
        <v>943</v>
      </c>
      <c r="E98" s="1" t="s">
        <v>944</v>
      </c>
      <c r="F98" s="1" t="s">
        <v>945</v>
      </c>
      <c r="G98" s="1" t="s">
        <v>946</v>
      </c>
      <c r="H98" s="1" t="s">
        <v>947</v>
      </c>
      <c r="I98" s="1" t="s">
        <v>948</v>
      </c>
      <c r="J98" s="1" t="s">
        <v>949</v>
      </c>
      <c r="K98" s="1" t="s">
        <v>950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951</v>
      </c>
      <c r="B99" s="1">
        <v>0.0</v>
      </c>
      <c r="C99" s="1">
        <v>0.0</v>
      </c>
      <c r="D99" s="1" t="s">
        <v>952</v>
      </c>
      <c r="E99" s="1" t="s">
        <v>953</v>
      </c>
      <c r="F99" s="1" t="s">
        <v>954</v>
      </c>
      <c r="G99" s="1" t="s">
        <v>955</v>
      </c>
      <c r="H99" s="1" t="s">
        <v>956</v>
      </c>
      <c r="I99" s="1" t="s">
        <v>957</v>
      </c>
      <c r="J99" s="1" t="s">
        <v>958</v>
      </c>
      <c r="K99" s="1" t="s">
        <v>869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959</v>
      </c>
      <c r="B100" s="1">
        <v>0.0</v>
      </c>
      <c r="C100" s="1">
        <v>0.0</v>
      </c>
      <c r="D100" s="1" t="s">
        <v>952</v>
      </c>
      <c r="E100" s="1" t="s">
        <v>960</v>
      </c>
      <c r="F100" s="1" t="s">
        <v>961</v>
      </c>
      <c r="G100" s="1">
        <v>226.0</v>
      </c>
      <c r="H100" s="1" t="s">
        <v>962</v>
      </c>
      <c r="I100" s="1" t="s">
        <v>963</v>
      </c>
      <c r="J100" s="1" t="s">
        <v>964</v>
      </c>
      <c r="K100" s="1" t="s">
        <v>965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966</v>
      </c>
      <c r="B101" s="1">
        <v>0.0</v>
      </c>
      <c r="C101" s="1">
        <v>0.0</v>
      </c>
      <c r="D101" s="1" t="s">
        <v>967</v>
      </c>
      <c r="E101" s="1" t="s">
        <v>968</v>
      </c>
      <c r="F101" s="1" t="s">
        <v>969</v>
      </c>
      <c r="G101" s="1" t="s">
        <v>970</v>
      </c>
      <c r="H101" s="1" t="s">
        <v>971</v>
      </c>
      <c r="I101" s="1" t="s">
        <v>972</v>
      </c>
      <c r="J101" s="1" t="s">
        <v>973</v>
      </c>
      <c r="K101" s="1" t="s">
        <v>974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975</v>
      </c>
      <c r="B102" s="1">
        <v>0.0</v>
      </c>
      <c r="C102" s="1">
        <v>0.0</v>
      </c>
      <c r="D102" s="1" t="s">
        <v>976</v>
      </c>
      <c r="E102" s="1" t="s">
        <v>977</v>
      </c>
      <c r="F102" s="1" t="s">
        <v>978</v>
      </c>
      <c r="G102" s="1" t="s">
        <v>979</v>
      </c>
      <c r="H102" s="1">
        <v>3.0</v>
      </c>
      <c r="I102" s="1" t="s">
        <v>980</v>
      </c>
      <c r="J102" s="1" t="s">
        <v>981</v>
      </c>
      <c r="K102" s="1" t="s">
        <v>982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983</v>
      </c>
      <c r="B103" s="1">
        <v>0.0</v>
      </c>
      <c r="C103" s="1">
        <v>0.0</v>
      </c>
      <c r="D103" s="1">
        <v>0.0</v>
      </c>
      <c r="E103" s="1" t="s">
        <v>984</v>
      </c>
      <c r="F103" s="1" t="s">
        <v>985</v>
      </c>
      <c r="G103" s="1" t="s">
        <v>986</v>
      </c>
      <c r="H103" s="1" t="s">
        <v>987</v>
      </c>
      <c r="I103" s="1" t="s">
        <v>988</v>
      </c>
      <c r="J103" s="1" t="s">
        <v>989</v>
      </c>
      <c r="K103" s="1" t="s">
        <v>990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991</v>
      </c>
      <c r="B104" s="1">
        <v>0.0</v>
      </c>
      <c r="C104" s="1">
        <v>0.0</v>
      </c>
      <c r="D104" s="1">
        <v>0.0</v>
      </c>
      <c r="E104" s="1" t="s">
        <v>992</v>
      </c>
      <c r="F104" s="1" t="s">
        <v>993</v>
      </c>
      <c r="G104" s="1" t="s">
        <v>994</v>
      </c>
      <c r="H104" s="1" t="s">
        <v>995</v>
      </c>
      <c r="I104" s="1" t="s">
        <v>996</v>
      </c>
      <c r="J104" s="1" t="s">
        <v>997</v>
      </c>
      <c r="K104" s="1" t="s">
        <v>998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999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1000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1001</v>
      </c>
      <c r="G106" s="1" t="s">
        <v>1002</v>
      </c>
      <c r="H106" s="1" t="s">
        <v>1003</v>
      </c>
      <c r="I106" s="1" t="s">
        <v>1004</v>
      </c>
      <c r="J106" s="1" t="s">
        <v>1005</v>
      </c>
      <c r="K106" s="1" t="s">
        <v>1006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1007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1008</v>
      </c>
      <c r="G107" s="1" t="s">
        <v>1009</v>
      </c>
      <c r="H107" s="1" t="s">
        <v>1010</v>
      </c>
      <c r="I107" s="1" t="s">
        <v>1011</v>
      </c>
      <c r="J107" s="1" t="s">
        <v>1012</v>
      </c>
      <c r="K107" s="1" t="s">
        <v>1013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1014</v>
      </c>
      <c r="B108" s="1">
        <v>0.0</v>
      </c>
      <c r="C108" s="1">
        <v>0.0</v>
      </c>
      <c r="D108" s="1">
        <v>0.0</v>
      </c>
      <c r="E108" s="1">
        <v>0.0</v>
      </c>
      <c r="F108" s="1" t="s">
        <v>1015</v>
      </c>
      <c r="G108" s="1" t="s">
        <v>1016</v>
      </c>
      <c r="H108" s="1" t="s">
        <v>1017</v>
      </c>
      <c r="I108" s="1" t="s">
        <v>1018</v>
      </c>
      <c r="J108" s="1" t="s">
        <v>1019</v>
      </c>
      <c r="K108" s="1" t="s">
        <v>1020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1021</v>
      </c>
      <c r="B109" s="1">
        <v>0.0</v>
      </c>
      <c r="C109" s="1">
        <v>0.0</v>
      </c>
      <c r="D109" s="1">
        <v>0.0</v>
      </c>
      <c r="E109" s="1">
        <v>0.0</v>
      </c>
      <c r="F109" s="1" t="s">
        <v>123</v>
      </c>
      <c r="G109" s="1" t="s">
        <v>1022</v>
      </c>
      <c r="H109" s="1" t="s">
        <v>1023</v>
      </c>
      <c r="I109" s="1" t="s">
        <v>1024</v>
      </c>
      <c r="J109" s="1" t="s">
        <v>518</v>
      </c>
      <c r="K109" s="1" t="s">
        <v>1025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1026</v>
      </c>
      <c r="B110" s="1">
        <v>0.0</v>
      </c>
      <c r="C110" s="1">
        <v>0.0</v>
      </c>
      <c r="D110" s="1">
        <v>0.0</v>
      </c>
      <c r="E110" s="1">
        <v>0.0</v>
      </c>
      <c r="F110" s="1">
        <v>49.0</v>
      </c>
      <c r="G110" s="1" t="s">
        <v>1027</v>
      </c>
      <c r="H110" s="1" t="s">
        <v>1023</v>
      </c>
      <c r="I110" s="1" t="s">
        <v>1028</v>
      </c>
      <c r="J110" s="1" t="s">
        <v>1029</v>
      </c>
      <c r="K110" s="1" t="s">
        <v>1030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1031</v>
      </c>
      <c r="B111" s="1">
        <v>0.0</v>
      </c>
      <c r="C111" s="1">
        <v>0.0</v>
      </c>
      <c r="D111" s="1">
        <v>0.0</v>
      </c>
      <c r="E111" s="1">
        <v>0.0</v>
      </c>
      <c r="F111" s="1" t="s">
        <v>1032</v>
      </c>
      <c r="G111" s="1" t="s">
        <v>1033</v>
      </c>
      <c r="H111" s="1" t="s">
        <v>1034</v>
      </c>
      <c r="I111" s="1" t="s">
        <v>1035</v>
      </c>
      <c r="J111" s="1" t="s">
        <v>1036</v>
      </c>
      <c r="K111" s="1" t="s">
        <v>1037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1038</v>
      </c>
      <c r="B112" s="1">
        <v>0.0</v>
      </c>
      <c r="C112" s="1">
        <v>0.0</v>
      </c>
      <c r="D112" s="1">
        <v>0.0</v>
      </c>
      <c r="E112" s="1">
        <v>0.0</v>
      </c>
      <c r="F112" s="1" t="s">
        <v>1032</v>
      </c>
      <c r="G112" s="1" t="s">
        <v>1033</v>
      </c>
      <c r="H112" s="1" t="s">
        <v>1034</v>
      </c>
      <c r="I112" s="1" t="s">
        <v>1035</v>
      </c>
      <c r="J112" s="1" t="s">
        <v>1036</v>
      </c>
      <c r="K112" s="1" t="s">
        <v>1037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1039</v>
      </c>
      <c r="B113" s="1">
        <v>0.0</v>
      </c>
      <c r="C113" s="1">
        <v>0.0</v>
      </c>
      <c r="D113" s="1">
        <v>0.0</v>
      </c>
      <c r="E113" s="1">
        <v>0.0</v>
      </c>
      <c r="F113" s="1" t="s">
        <v>1040</v>
      </c>
      <c r="G113" s="1" t="s">
        <v>1041</v>
      </c>
      <c r="H113" s="1" t="s">
        <v>1042</v>
      </c>
      <c r="I113" s="1" t="s">
        <v>1043</v>
      </c>
      <c r="J113" s="1" t="s">
        <v>1044</v>
      </c>
      <c r="K113" s="1" t="s">
        <v>1045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1046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1047</v>
      </c>
      <c r="G114" s="1" t="s">
        <v>1048</v>
      </c>
      <c r="H114" s="1" t="s">
        <v>1049</v>
      </c>
      <c r="I114" s="1" t="s">
        <v>1050</v>
      </c>
      <c r="J114" s="1" t="s">
        <v>1051</v>
      </c>
      <c r="K114" s="1" t="s">
        <v>1052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1053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1054</v>
      </c>
      <c r="G115" s="1" t="s">
        <v>1055</v>
      </c>
      <c r="H115" s="1" t="s">
        <v>1056</v>
      </c>
      <c r="I115" s="1" t="s">
        <v>1057</v>
      </c>
      <c r="J115" s="1" t="s">
        <v>1058</v>
      </c>
      <c r="K115" s="1" t="s">
        <v>1059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1060</v>
      </c>
      <c r="B116" s="1">
        <v>0.0</v>
      </c>
      <c r="C116" s="1">
        <v>0.0</v>
      </c>
      <c r="D116" s="1">
        <v>0.0</v>
      </c>
      <c r="E116" s="1">
        <v>0.0</v>
      </c>
      <c r="F116" s="1" t="s">
        <v>1061</v>
      </c>
      <c r="G116" s="1" t="s">
        <v>1062</v>
      </c>
      <c r="H116" s="1" t="s">
        <v>1063</v>
      </c>
      <c r="I116" s="1" t="s">
        <v>844</v>
      </c>
      <c r="J116" s="1" t="s">
        <v>1064</v>
      </c>
      <c r="K116" s="1" t="s">
        <v>1065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1066</v>
      </c>
      <c r="B117" s="1">
        <v>0.0</v>
      </c>
      <c r="C117" s="1">
        <v>0.0</v>
      </c>
      <c r="D117" s="1">
        <v>0.0</v>
      </c>
      <c r="E117" s="1">
        <v>0.0</v>
      </c>
      <c r="F117" s="1" t="s">
        <v>1067</v>
      </c>
      <c r="G117" s="1" t="s">
        <v>1068</v>
      </c>
      <c r="H117" s="1" t="s">
        <v>1069</v>
      </c>
      <c r="I117" s="1" t="s">
        <v>1070</v>
      </c>
      <c r="J117" s="1" t="s">
        <v>1071</v>
      </c>
      <c r="K117" s="1" t="s">
        <v>1072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1073</v>
      </c>
      <c r="B118" s="1">
        <v>0.0</v>
      </c>
      <c r="C118" s="1">
        <v>0.0</v>
      </c>
      <c r="D118" s="1">
        <v>0.0</v>
      </c>
      <c r="E118" s="1">
        <v>0.0</v>
      </c>
      <c r="F118" s="1" t="s">
        <v>1074</v>
      </c>
      <c r="G118" s="1">
        <v>116.0</v>
      </c>
      <c r="H118" s="1" t="s">
        <v>1075</v>
      </c>
      <c r="I118" s="1" t="s">
        <v>1076</v>
      </c>
      <c r="J118" s="1" t="s">
        <v>1077</v>
      </c>
      <c r="K118" s="1" t="s">
        <v>1078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1079</v>
      </c>
      <c r="B119" s="1">
        <v>0.0</v>
      </c>
      <c r="C119" s="1">
        <v>0.0</v>
      </c>
      <c r="D119" s="1">
        <v>0.0</v>
      </c>
      <c r="E119" s="1">
        <v>0.0</v>
      </c>
      <c r="F119" s="1" t="s">
        <v>1080</v>
      </c>
      <c r="G119" s="1" t="s">
        <v>1081</v>
      </c>
      <c r="H119" s="1" t="s">
        <v>895</v>
      </c>
      <c r="I119" s="1" t="s">
        <v>1082</v>
      </c>
      <c r="J119" s="1" t="s">
        <v>1083</v>
      </c>
      <c r="K119" s="1" t="s">
        <v>1084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1085</v>
      </c>
      <c r="B120" s="1">
        <v>0.0</v>
      </c>
      <c r="C120" s="1">
        <v>0.0</v>
      </c>
      <c r="D120" s="1">
        <v>0.0</v>
      </c>
      <c r="E120" s="1">
        <v>0.0</v>
      </c>
      <c r="F120" s="1" t="s">
        <v>1086</v>
      </c>
      <c r="G120" s="1" t="s">
        <v>1087</v>
      </c>
      <c r="H120" s="1" t="s">
        <v>1088</v>
      </c>
      <c r="I120" s="1" t="s">
        <v>1089</v>
      </c>
      <c r="J120" s="1" t="s">
        <v>634</v>
      </c>
      <c r="K120" s="1" t="s">
        <v>1090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1091</v>
      </c>
      <c r="B121" s="1">
        <v>0.0</v>
      </c>
      <c r="C121" s="1">
        <v>0.0</v>
      </c>
      <c r="D121" s="1">
        <v>0.0</v>
      </c>
      <c r="E121" s="1">
        <v>0.0</v>
      </c>
      <c r="F121" s="1" t="s">
        <v>1092</v>
      </c>
      <c r="G121" s="1" t="s">
        <v>1093</v>
      </c>
      <c r="H121" s="1" t="s">
        <v>1094</v>
      </c>
      <c r="I121" s="1" t="s">
        <v>1095</v>
      </c>
      <c r="J121" s="1" t="s">
        <v>1096</v>
      </c>
      <c r="K121" s="1" t="s">
        <v>1097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1098</v>
      </c>
      <c r="B122" s="1">
        <v>0.0</v>
      </c>
      <c r="C122" s="1">
        <v>0.0</v>
      </c>
      <c r="D122" s="1">
        <v>0.0</v>
      </c>
      <c r="E122" s="1">
        <v>0.0</v>
      </c>
      <c r="F122" s="1" t="s">
        <v>1099</v>
      </c>
      <c r="G122" s="1" t="s">
        <v>1100</v>
      </c>
      <c r="H122" s="1" t="s">
        <v>1101</v>
      </c>
      <c r="I122" s="1" t="s">
        <v>1102</v>
      </c>
      <c r="J122" s="1" t="s">
        <v>1103</v>
      </c>
      <c r="K122" s="1" t="s">
        <v>186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1104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1105</v>
      </c>
      <c r="H123" s="1" t="s">
        <v>1106</v>
      </c>
      <c r="I123" s="1" t="s">
        <v>1107</v>
      </c>
      <c r="J123" s="1" t="s">
        <v>1108</v>
      </c>
      <c r="K123" s="1" t="s">
        <v>1109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1110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1111</v>
      </c>
      <c r="H124" s="1" t="s">
        <v>1112</v>
      </c>
      <c r="I124" s="1" t="s">
        <v>1113</v>
      </c>
      <c r="J124" s="1" t="s">
        <v>1114</v>
      </c>
      <c r="K124" s="1" t="s">
        <v>1115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1116</v>
      </c>
      <c r="C1" s="1" t="s">
        <v>1117</v>
      </c>
      <c r="D1" s="1" t="s">
        <v>1118</v>
      </c>
      <c r="E1" s="1" t="s">
        <v>1119</v>
      </c>
      <c r="F1" s="1" t="s">
        <v>1120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1121</v>
      </c>
      <c r="B2" s="1" t="s">
        <v>1122</v>
      </c>
      <c r="C2" s="1" t="s">
        <v>1123</v>
      </c>
      <c r="D2" s="1" t="s">
        <v>1124</v>
      </c>
      <c r="E2" s="1" t="s">
        <v>1125</v>
      </c>
      <c r="F2" s="1" t="s">
        <v>1126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1127</v>
      </c>
      <c r="B3" s="1" t="s">
        <v>1128</v>
      </c>
      <c r="C3" s="1" t="s">
        <v>1129</v>
      </c>
      <c r="D3" s="1" t="s">
        <v>1130</v>
      </c>
      <c r="E3" s="1" t="s">
        <v>1131</v>
      </c>
      <c r="F3" s="1" t="s">
        <v>1132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1133</v>
      </c>
      <c r="B4" s="1" t="s">
        <v>1134</v>
      </c>
      <c r="C4" s="1" t="s">
        <v>1135</v>
      </c>
      <c r="D4" s="1" t="s">
        <v>1136</v>
      </c>
      <c r="E4" s="1" t="s">
        <v>1137</v>
      </c>
      <c r="F4" s="1" t="s">
        <v>1138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1127</v>
      </c>
      <c r="B5" s="1" t="s">
        <v>1128</v>
      </c>
      <c r="C5" s="1" t="s">
        <v>1139</v>
      </c>
      <c r="D5" s="1" t="s">
        <v>1140</v>
      </c>
      <c r="E5" s="1" t="s">
        <v>1141</v>
      </c>
      <c r="F5" s="1" t="s">
        <v>1142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1143</v>
      </c>
      <c r="B6" s="1" t="s">
        <v>1144</v>
      </c>
      <c r="C6" s="1" t="s">
        <v>1145</v>
      </c>
      <c r="D6" s="1" t="s">
        <v>1146</v>
      </c>
      <c r="E6" s="1" t="s">
        <v>1147</v>
      </c>
      <c r="F6" s="1" t="s">
        <v>1148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1149</v>
      </c>
      <c r="B7" s="1" t="s">
        <v>1150</v>
      </c>
      <c r="C7" s="1" t="s">
        <v>1151</v>
      </c>
      <c r="D7" s="1" t="s">
        <v>1152</v>
      </c>
      <c r="E7" s="1" t="s">
        <v>1153</v>
      </c>
      <c r="F7" s="1" t="s">
        <v>1154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1155</v>
      </c>
      <c r="B8" s="1" t="s">
        <v>1156</v>
      </c>
      <c r="C8" s="1" t="s">
        <v>1157</v>
      </c>
      <c r="D8" s="1" t="s">
        <v>1158</v>
      </c>
      <c r="E8" s="1" t="s">
        <v>1156</v>
      </c>
      <c r="F8" s="1" t="s">
        <v>1158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1159</v>
      </c>
      <c r="B9" s="1" t="s">
        <v>1160</v>
      </c>
      <c r="C9" s="1" t="s">
        <v>1161</v>
      </c>
      <c r="D9" s="1" t="s">
        <v>1162</v>
      </c>
      <c r="E9" s="1" t="s">
        <v>1163</v>
      </c>
      <c r="F9" s="1" t="s">
        <v>1164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1165</v>
      </c>
      <c r="B10" s="1" t="s">
        <v>1166</v>
      </c>
      <c r="C10" s="1" t="s">
        <v>1167</v>
      </c>
      <c r="D10" s="1" t="s">
        <v>1168</v>
      </c>
      <c r="E10" s="1" t="s">
        <v>1169</v>
      </c>
      <c r="F10" s="1" t="s">
        <v>1170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1171</v>
      </c>
      <c r="B11" s="1" t="s">
        <v>1172</v>
      </c>
      <c r="C11" s="1" t="s">
        <v>1173</v>
      </c>
      <c r="D11" s="1" t="s">
        <v>1174</v>
      </c>
      <c r="E11" s="1" t="s">
        <v>1175</v>
      </c>
      <c r="F11" s="1" t="s">
        <v>1176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1177</v>
      </c>
      <c r="B12" s="1" t="s">
        <v>1178</v>
      </c>
      <c r="C12" s="1" t="s">
        <v>1179</v>
      </c>
      <c r="D12" s="1" t="s">
        <v>1180</v>
      </c>
      <c r="E12" s="1" t="s">
        <v>1181</v>
      </c>
      <c r="F12" s="1" t="s">
        <v>1176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1182</v>
      </c>
      <c r="B13" s="1" t="s">
        <v>1183</v>
      </c>
      <c r="C13" s="1" t="s">
        <v>1184</v>
      </c>
      <c r="D13" s="1" t="s">
        <v>1185</v>
      </c>
      <c r="E13" s="1" t="s">
        <v>1186</v>
      </c>
      <c r="F13" s="1" t="s">
        <v>1187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1188</v>
      </c>
      <c r="B14" s="1" t="s">
        <v>1189</v>
      </c>
      <c r="C14" s="1" t="s">
        <v>1190</v>
      </c>
      <c r="D14" s="1" t="s">
        <v>1191</v>
      </c>
      <c r="E14" s="1" t="s">
        <v>1192</v>
      </c>
      <c r="F14" s="1" t="s">
        <v>1193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1194</v>
      </c>
      <c r="B15" s="1" t="s">
        <v>1128</v>
      </c>
      <c r="C15" s="1" t="s">
        <v>1128</v>
      </c>
      <c r="D15" s="1" t="s">
        <v>1128</v>
      </c>
      <c r="E15" s="1" t="s">
        <v>1128</v>
      </c>
      <c r="F15" s="1" t="s">
        <v>1128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1195</v>
      </c>
      <c r="B16" s="1" t="s">
        <v>1128</v>
      </c>
      <c r="C16" s="1" t="s">
        <v>1128</v>
      </c>
      <c r="D16" s="1" t="s">
        <v>1128</v>
      </c>
      <c r="E16" s="1" t="s">
        <v>1128</v>
      </c>
      <c r="F16" s="1" t="s">
        <v>1128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1196</v>
      </c>
      <c r="B17" s="1" t="s">
        <v>171</v>
      </c>
      <c r="C17" s="1" t="s">
        <v>172</v>
      </c>
      <c r="D17" s="1" t="s">
        <v>173</v>
      </c>
      <c r="E17" s="1" t="s">
        <v>174</v>
      </c>
      <c r="F17" s="1" t="s">
        <v>1197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1198</v>
      </c>
      <c r="B18" s="1" t="s">
        <v>1128</v>
      </c>
      <c r="C18" s="1" t="s">
        <v>1128</v>
      </c>
      <c r="D18" s="1" t="s">
        <v>1128</v>
      </c>
      <c r="E18" s="1" t="s">
        <v>1128</v>
      </c>
      <c r="F18" s="1" t="s">
        <v>1128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1199</v>
      </c>
      <c r="B19" s="1" t="s">
        <v>1200</v>
      </c>
      <c r="C19" s="1" t="s">
        <v>1201</v>
      </c>
      <c r="D19" s="1" t="s">
        <v>1202</v>
      </c>
      <c r="E19" s="1" t="s">
        <v>1203</v>
      </c>
      <c r="F19" s="1" t="s">
        <v>1204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1205</v>
      </c>
      <c r="B20" s="1" t="s">
        <v>1206</v>
      </c>
      <c r="C20" s="1" t="s">
        <v>1207</v>
      </c>
      <c r="D20" s="1" t="s">
        <v>1208</v>
      </c>
      <c r="E20" s="1" t="s">
        <v>1209</v>
      </c>
      <c r="F20" s="1" t="s">
        <v>1210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1211</v>
      </c>
      <c r="B21" s="1" t="s">
        <v>1212</v>
      </c>
      <c r="C21" s="1" t="s">
        <v>1213</v>
      </c>
      <c r="D21" s="1" t="s">
        <v>1214</v>
      </c>
      <c r="E21" s="1" t="s">
        <v>1215</v>
      </c>
      <c r="F21" s="1" t="s">
        <v>1216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1217</v>
      </c>
      <c r="B22" s="1" t="s">
        <v>1218</v>
      </c>
      <c r="C22" s="1" t="s">
        <v>1219</v>
      </c>
      <c r="D22" s="1" t="s">
        <v>1220</v>
      </c>
      <c r="E22" s="1" t="s">
        <v>1221</v>
      </c>
      <c r="F22" s="1" t="s">
        <v>1222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1223</v>
      </c>
      <c r="B23" s="1" t="s">
        <v>1224</v>
      </c>
      <c r="C23" s="1" t="s">
        <v>1225</v>
      </c>
      <c r="D23" s="1" t="s">
        <v>1226</v>
      </c>
      <c r="E23" s="1" t="s">
        <v>1227</v>
      </c>
      <c r="F23" s="1" t="s">
        <v>1228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1229</v>
      </c>
      <c r="B24" s="1" t="s">
        <v>1230</v>
      </c>
      <c r="C24" s="1" t="s">
        <v>1231</v>
      </c>
      <c r="D24" s="1" t="s">
        <v>1232</v>
      </c>
      <c r="E24" s="1" t="s">
        <v>1233</v>
      </c>
      <c r="F24" s="1" t="s">
        <v>1234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1235</v>
      </c>
      <c r="B25" s="1" t="s">
        <v>1236</v>
      </c>
      <c r="C25" s="1" t="s">
        <v>1237</v>
      </c>
      <c r="D25" s="1" t="s">
        <v>1238</v>
      </c>
      <c r="E25" s="1" t="s">
        <v>1239</v>
      </c>
      <c r="F25" s="1" t="s">
        <v>1240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1241</v>
      </c>
      <c r="B26" s="1" t="s">
        <v>1242</v>
      </c>
      <c r="C26" s="1" t="s">
        <v>1243</v>
      </c>
      <c r="D26" s="1" t="s">
        <v>1244</v>
      </c>
      <c r="E26" s="1" t="s">
        <v>1245</v>
      </c>
      <c r="F26" s="1" t="s">
        <v>1246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1247</v>
      </c>
      <c r="B2" s="1" t="s">
        <v>1248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1249</v>
      </c>
      <c r="B3" s="1" t="s">
        <v>1250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1251</v>
      </c>
      <c r="B4" s="1" t="s">
        <v>1252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1253</v>
      </c>
      <c r="B5" s="1" t="s">
        <v>1254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1255</v>
      </c>
      <c r="B6" s="1" t="s">
        <v>1256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1257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1258</v>
      </c>
      <c r="B8" s="1" t="s">
        <v>1259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1260</v>
      </c>
      <c r="B9" s="4" t="s">
        <v>1261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1262</v>
      </c>
      <c r="B10" s="1" t="s">
        <v>1263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1264</v>
      </c>
      <c r="B11" s="1" t="s">
        <v>1265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1266</v>
      </c>
      <c r="B12" s="1" t="s">
        <v>1263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1267</v>
      </c>
      <c r="B13" s="1" t="s">
        <v>1268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1269</v>
      </c>
      <c r="B14" s="1" t="s">
        <v>1270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1271</v>
      </c>
      <c r="B15" s="1" t="s">
        <v>1268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1272</v>
      </c>
      <c r="B16" s="1" t="s">
        <v>1273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1274</v>
      </c>
      <c r="B17" s="1">
        <v>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1275</v>
      </c>
      <c r="B18" s="1" t="s">
        <v>1276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1277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1278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1279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1280</v>
      </c>
      <c r="B22" s="1">
        <v>3.22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1281</v>
      </c>
      <c r="B23" s="1">
        <v>3.22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1282</v>
      </c>
      <c r="B24" s="1">
        <v>3.22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1283</v>
      </c>
      <c r="B25" s="1">
        <v>3.22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1284</v>
      </c>
      <c r="B26" s="1">
        <v>3.22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1285</v>
      </c>
      <c r="B27" s="1">
        <v>3.22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1286</v>
      </c>
      <c r="B28" s="1">
        <v>20.0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1287</v>
      </c>
      <c r="B29" s="1">
        <v>1.7466999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1288</v>
      </c>
      <c r="B30" s="1">
        <v>1.727136E9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1289</v>
      </c>
      <c r="B31" s="1">
        <v>0.708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1290</v>
      </c>
      <c r="B32" s="1">
        <v>-3.1568627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1291</v>
      </c>
      <c r="B33" s="1">
        <v>664.0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1292</v>
      </c>
      <c r="B34" s="1">
        <v>664.0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1293</v>
      </c>
      <c r="B35" s="1">
        <v>5024.0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1294</v>
      </c>
      <c r="B36" s="1">
        <v>3.23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1295</v>
      </c>
      <c r="B37" s="1">
        <v>3.29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1296</v>
      </c>
      <c r="B38" s="1">
        <v>45100.0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1297</v>
      </c>
      <c r="B39" s="1">
        <v>4346871.0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1298</v>
      </c>
      <c r="B40" s="1">
        <v>3.04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1299</v>
      </c>
      <c r="B41" s="1">
        <v>18.0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1300</v>
      </c>
      <c r="B42" s="1">
        <v>0.3554643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1301</v>
      </c>
      <c r="B43" s="1">
        <v>3.22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1302</v>
      </c>
      <c r="B44" s="1">
        <v>7.215568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1303</v>
      </c>
      <c r="B45" s="1" t="s">
        <v>1304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1305</v>
      </c>
      <c r="B46" s="1" t="s">
        <v>1306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1307</v>
      </c>
      <c r="B47" s="1">
        <v>-1.0687844E7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1308</v>
      </c>
      <c r="B48" s="1">
        <v>0.52131003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1309</v>
      </c>
      <c r="B49" s="1">
        <v>1160582.0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1310</v>
      </c>
      <c r="B50" s="1">
        <v>1349960.0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1311</v>
      </c>
      <c r="B51" s="1">
        <v>22258.0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1312</v>
      </c>
      <c r="B52" s="1">
        <v>81022.0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1313</v>
      </c>
      <c r="B53" s="1">
        <v>1.724976E9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1314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1315</v>
      </c>
      <c r="B55" s="1">
        <v>0.0173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1316</v>
      </c>
      <c r="B56" s="1">
        <v>0.01296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1317</v>
      </c>
      <c r="B57" s="1">
        <v>0.21094999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1318</v>
      </c>
      <c r="B58" s="1">
        <v>0.18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1319</v>
      </c>
      <c r="B59" s="1">
        <v>0.0256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1320</v>
      </c>
      <c r="B60" s="1">
        <v>1349960.0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1321</v>
      </c>
      <c r="B61" s="1">
        <v>10.708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1322</v>
      </c>
      <c r="B62" s="1">
        <v>0.30070975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1323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1324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1325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1326</v>
      </c>
      <c r="B66" s="1">
        <v>-5275013.0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1327</v>
      </c>
      <c r="B67" s="1">
        <v>-4.11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1328</v>
      </c>
      <c r="B68" s="1">
        <v>-1.02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1329</v>
      </c>
      <c r="B69" s="1" t="s">
        <v>1330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1331</v>
      </c>
      <c r="B70" s="1">
        <v>1.6732224E9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1332</v>
      </c>
      <c r="B71" s="1">
        <v>-0.874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1333</v>
      </c>
      <c r="B72" s="1">
        <v>3.005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1334</v>
      </c>
      <c r="B73" s="1">
        <v>-0.3795761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1335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1336</v>
      </c>
      <c r="B75" s="1">
        <v>3.25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1337</v>
      </c>
      <c r="B76" s="1">
        <v>1.7302464E9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1338</v>
      </c>
      <c r="B77" s="1" t="s">
        <v>1339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1340</v>
      </c>
      <c r="B78" s="1" t="s">
        <v>1341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1342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1343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1344</v>
      </c>
      <c r="B81" s="1" t="s">
        <v>1345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1346</v>
      </c>
      <c r="B82" s="1" t="s">
        <v>1345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1347</v>
      </c>
      <c r="B83" s="1">
        <v>1.554471E9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1348</v>
      </c>
      <c r="B84" s="1" t="s">
        <v>1349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1350</v>
      </c>
      <c r="B85" s="1" t="s">
        <v>1351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1352</v>
      </c>
      <c r="B86" s="1" t="s">
        <v>1353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1354</v>
      </c>
      <c r="B87" s="1" t="s">
        <v>1355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1356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1357</v>
      </c>
      <c r="B89" s="1">
        <v>3.22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1358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1359</v>
      </c>
      <c r="B91" s="1" t="s">
        <v>1360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1361</v>
      </c>
      <c r="B92" s="1">
        <v>1.4822826E7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1362</v>
      </c>
      <c r="B93" s="1">
        <v>11.543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1363</v>
      </c>
      <c r="B94" s="1">
        <v>-3556454.0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1364</v>
      </c>
      <c r="B95" s="1">
        <v>16.173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1365</v>
      </c>
      <c r="B96" s="1">
        <v>16.67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1366</v>
      </c>
      <c r="B97" s="1">
        <v>1.2228713E7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1367</v>
      </c>
      <c r="B98" s="1">
        <v>9.566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1368</v>
      </c>
      <c r="B99" s="1">
        <v>-0.15534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1369</v>
      </c>
      <c r="B100" s="1">
        <v>-0.50259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1370</v>
      </c>
      <c r="B101" s="1">
        <v>1377253.0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1371</v>
      </c>
      <c r="B102" s="1">
        <v>-3918939.0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1372</v>
      </c>
      <c r="B103" s="1">
        <v>-0.084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1373</v>
      </c>
      <c r="B104" s="1">
        <v>0.4456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1374</v>
      </c>
      <c r="B105" s="1">
        <v>-0.29083002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1375</v>
      </c>
      <c r="B106" s="1">
        <v>-18.75344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1376</v>
      </c>
      <c r="B107" s="1" t="s">
        <v>1306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1377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-23.0</v>
      </c>
      <c r="C3" s="1">
        <v>1.0</v>
      </c>
      <c r="D3" s="1">
        <v>-27.0</v>
      </c>
      <c r="E3" s="1">
        <v>-1.0</v>
      </c>
      <c r="F3" s="1">
        <v>-2.0</v>
      </c>
      <c r="G3" s="1">
        <v>-3.0</v>
      </c>
      <c r="H3" s="1">
        <v>-5.0</v>
      </c>
      <c r="I3" s="1">
        <v>-6.0</v>
      </c>
      <c r="J3" s="1">
        <v>-8.0</v>
      </c>
      <c r="K3" s="1">
        <v>33.0</v>
      </c>
      <c r="L3" s="1">
        <f>IF(K3*FORECAST(L2,B3:K3,B2:K2)&gt;0,FORECAST(L2,B3:K3,B2:K2),K3)*$X$1</f>
        <v>13.66666667</v>
      </c>
      <c r="M3" s="1">
        <f>IF(L3*FORECAST(M2,B3:L3,B2:L2)&gt;0,FORECAST(M2,B3:L3,B2:L2),L3)*$X$1</f>
        <v>16.8969697</v>
      </c>
      <c r="N3" s="1">
        <f>IF(M3*FORECAST(N2,B3:M3,B2:M2)&gt;0,FORECAST(N2,B3:M3,B2:M2),M3)*$X$1</f>
        <v>20.12727273</v>
      </c>
      <c r="O3" s="1">
        <f>IF(N3*FORECAST(O2,B3:N3,B2:N2)&gt;0,FORECAST(O2,B3:N3,B2:N2),N3)*$X$1</f>
        <v>23.35757576</v>
      </c>
      <c r="P3" s="1">
        <f>IF(O3*FORECAST(P2,B3:O3,B2:O2)&gt;0,FORECAST(P2,B3:O3,B2:O2),O3)*$X$1</f>
        <v>26.58787879</v>
      </c>
      <c r="Q3" s="1">
        <f>IF(P3*FORECAST(Q2,B3:P3,B2:P2)&gt;0,FORECAST(Q2,B3:P3,B2:P2),P3)*$X$1</f>
        <v>29.81818182</v>
      </c>
      <c r="R3" s="1">
        <f>IF(Q3*FORECAST(R2,B3:Q3,B2:Q2)&gt;0,FORECAST(R2,B3:Q3,B2:Q2),Q3)*$X$1</f>
        <v>33.04848485</v>
      </c>
      <c r="S3" s="5">
        <f>IF(R3*FORECAST(S2,B3:R3,B2:R2)&gt;0,FORECAST(S2,B3:R3,B2:R2),R3)*$X$1</f>
        <v>36.27878788</v>
      </c>
      <c r="T3" s="5">
        <f>IF(S3*FORECAST(T2,B3:S3,B2:S2)&gt;0,FORECAST(T2,B3:S3,B2:S2),S3)*$X$1</f>
        <v>39.50909091</v>
      </c>
      <c r="U3" s="5">
        <f>IF(T3*FORECAST(U2,B3:T3,B2:T2)&gt;0,FORECAST(U2,B3:T3,B2:T2),T3)*$X$1</f>
        <v>42.73939394</v>
      </c>
      <c r="V3" s="5">
        <f>IF(U3*FORECAST(V2,B3:U3,B2:U2)&gt;0,FORECAST(V2,B3:U3,B2:U2),U3)*$X$1</f>
        <v>45.96969697</v>
      </c>
      <c r="W3" s="5">
        <f>IF(V3*FORECAST(W2,B3:V3,B2:V2)&gt;0,FORECAST(W2,B3:V3,B2:V2),V3)*$X$1</f>
        <v>49.2</v>
      </c>
      <c r="X3" s="2"/>
      <c r="Y3" s="2"/>
      <c r="Z3" s="2"/>
    </row>
    <row r="4">
      <c r="A4" s="3" t="s">
        <v>126</v>
      </c>
      <c r="B4" s="1">
        <v>1.0</v>
      </c>
      <c r="C4" s="1">
        <v>1.0</v>
      </c>
      <c r="D4" s="1">
        <v>7.0</v>
      </c>
      <c r="E4" s="1">
        <v>-4.0</v>
      </c>
      <c r="F4" s="1">
        <v>-67.0</v>
      </c>
      <c r="G4" s="1">
        <v>-10.0</v>
      </c>
      <c r="H4" s="1">
        <v>-8.0</v>
      </c>
      <c r="I4" s="1">
        <v>-9.0</v>
      </c>
      <c r="J4" s="1">
        <v>-10.0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1378</v>
      </c>
      <c r="B5" s="1">
        <v>1.0</v>
      </c>
      <c r="C5" s="1">
        <v>2.0</v>
      </c>
      <c r="D5" s="1">
        <v>3.0</v>
      </c>
      <c r="E5" s="1">
        <v>4.0</v>
      </c>
      <c r="F5" s="1">
        <v>6.0</v>
      </c>
      <c r="G5" s="1">
        <v>12.0</v>
      </c>
      <c r="H5" s="1">
        <v>28.0</v>
      </c>
      <c r="I5" s="1">
        <v>47.0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1379</v>
      </c>
      <c r="L7" s="1">
        <f>IF(W3*FORECAST(W2,B3:W3,B2:W2)&gt;0,FORECAST(W2,B3:W3,B2:W2),V3)*$X$1 * (1+0.02)/(0.0757-0.02)</f>
        <v>900.9694794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1380</v>
      </c>
      <c r="L8" s="6">
        <f t="array" ref="L8">NPV(0.0757,M3:W3)</f>
        <v>223.9324575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1381</v>
      </c>
      <c r="L9" s="6">
        <f t="array" ref="L9">NPV(0.0757,M16:W16)</f>
        <v>403.7450627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1382</v>
      </c>
      <c r="L10" s="6">
        <f>L8 + L9</f>
        <v>627.6775202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1383</v>
      </c>
      <c r="L12" s="6">
        <f>L10 - L11</f>
        <v>633.6775202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1384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633.6775202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900.9694794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-1.0</v>
      </c>
      <c r="C3" s="1">
        <v>-8.0</v>
      </c>
      <c r="D3" s="1">
        <v>-5.0</v>
      </c>
      <c r="E3" s="1">
        <v>-5.0</v>
      </c>
      <c r="F3" s="1">
        <v>-7.0</v>
      </c>
      <c r="G3" s="1">
        <v>-10.0</v>
      </c>
      <c r="H3" s="1">
        <v>-8.0</v>
      </c>
      <c r="I3" s="1">
        <v>-24.0</v>
      </c>
      <c r="J3" s="1">
        <v>-14.0</v>
      </c>
      <c r="K3" s="1">
        <v>15.0</v>
      </c>
      <c r="L3" s="1">
        <f>IF(K3*FORECAST(L2,B3:K3,B2:K2)&gt;0,FORECAST(L2,B3:K3,B2:K2),K3)*$X$1</f>
        <v>15</v>
      </c>
      <c r="M3" s="1">
        <f>IF(L3*FORECAST(M2,B3:L3,B2:L2)&gt;0,FORECAST(M2,B3:L3,B2:L2),L3)*$X$1</f>
        <v>1.054545455</v>
      </c>
      <c r="N3" s="1">
        <f>IF(M3*FORECAST(N2,B3:M3,B2:M2)&gt;0,FORECAST(N2,B3:M3,B2:M2),M3)*$X$1</f>
        <v>2.018181818</v>
      </c>
      <c r="O3" s="1">
        <f>IF(N3*FORECAST(O2,B3:N3,B2:N2)&gt;0,FORECAST(O2,B3:N3,B2:N2),N3)*$X$1</f>
        <v>2.981818182</v>
      </c>
      <c r="P3" s="1">
        <f>IF(O3*FORECAST(P2,B3:O3,B2:O2)&gt;0,FORECAST(P2,B3:O3,B2:O2),O3)*$X$1</f>
        <v>3.945454545</v>
      </c>
      <c r="Q3" s="1">
        <f>IF(P3*FORECAST(Q2,B3:P3,B2:P2)&gt;0,FORECAST(Q2,B3:P3,B2:P2),P3)*$X$1</f>
        <v>4.909090909</v>
      </c>
      <c r="R3" s="1">
        <f>IF(Q3*FORECAST(R2,B3:Q3,B2:Q2)&gt;0,FORECAST(R2,B3:Q3,B2:Q2),Q3)*$X$1</f>
        <v>5.872727273</v>
      </c>
      <c r="S3" s="5">
        <f>IF(R3*FORECAST(S2,B3:R3,B2:R2)&gt;0,FORECAST(S2,B3:R3,B2:R2),R3)*$X$1</f>
        <v>6.836363636</v>
      </c>
      <c r="T3" s="5">
        <f>IF(S3*FORECAST(T2,B3:S3,B2:S2)&gt;0,FORECAST(T2,B3:S3,B2:S2),S3)*$X$1</f>
        <v>7.8</v>
      </c>
      <c r="U3" s="5">
        <f>IF(T3*FORECAST(U2,B3:T3,B2:T2)&gt;0,FORECAST(U2,B3:T3,B2:T2),T3)*$X$1</f>
        <v>8.763636364</v>
      </c>
      <c r="V3" s="5">
        <f>IF(U3*FORECAST(V2,B3:U3,B2:U2)&gt;0,FORECAST(V2,B3:U3,B2:U2),U3)*$X$1</f>
        <v>9.727272727</v>
      </c>
      <c r="W3" s="5">
        <f>IF(V3*FORECAST(W2,B3:V3,B2:V2)&gt;0,FORECAST(W2,B3:V3,B2:V2),V3)*$X$1</f>
        <v>10.69090909</v>
      </c>
      <c r="X3" s="2"/>
      <c r="Y3" s="2"/>
      <c r="Z3" s="2"/>
    </row>
    <row r="4">
      <c r="A4" s="3" t="s">
        <v>126</v>
      </c>
      <c r="B4" s="1">
        <v>1.0</v>
      </c>
      <c r="C4" s="1">
        <v>1.0</v>
      </c>
      <c r="D4" s="1">
        <v>7.0</v>
      </c>
      <c r="E4" s="1">
        <v>-4.0</v>
      </c>
      <c r="F4" s="1">
        <v>-67.0</v>
      </c>
      <c r="G4" s="1">
        <v>-10.0</v>
      </c>
      <c r="H4" s="1">
        <v>-8.0</v>
      </c>
      <c r="I4" s="1">
        <v>-9.0</v>
      </c>
      <c r="J4" s="1">
        <v>-10.0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1378</v>
      </c>
      <c r="B5" s="1">
        <v>1.0</v>
      </c>
      <c r="C5" s="1">
        <v>2.0</v>
      </c>
      <c r="D5" s="1">
        <v>3.0</v>
      </c>
      <c r="E5" s="1">
        <v>4.0</v>
      </c>
      <c r="F5" s="1">
        <v>6.0</v>
      </c>
      <c r="G5" s="1">
        <v>12.0</v>
      </c>
      <c r="H5" s="1">
        <v>28.0</v>
      </c>
      <c r="I5" s="1">
        <v>47.0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1379</v>
      </c>
      <c r="L7" s="1">
        <f>IF(W3*FORECAST(W2,B3:W3,B2:W2)&gt;0,FORECAST(W2,B3:W3,B2:W2),V3)*$X$1 * (1+0.02)/(0.0757-0.02)</f>
        <v>195.7760731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1380</v>
      </c>
      <c r="L8" s="6">
        <f t="array" ref="L8">NPV(0.0757,M3:W3)</f>
        <v>37.74230435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1381</v>
      </c>
      <c r="L9" s="6">
        <f t="array" ref="L9">NPV(0.0757,M16:W16)</f>
        <v>87.73174311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1382</v>
      </c>
      <c r="L10" s="6">
        <f>L8 + L9</f>
        <v>125.4740475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1383</v>
      </c>
      <c r="L12" s="6">
        <f>L10 - L11</f>
        <v>131.4740475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1384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131.4740475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195.7760731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