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<sst xmlns="http://schemas.openxmlformats.org/spreadsheetml/2006/main" count="1811" uniqueCount="1547">
  <si>
    <t>ticker</t>
  </si>
  <si>
    <t>GGAL</t>
  </si>
  <si>
    <t>nombre</t>
  </si>
  <si>
    <t>GRUPO FINANCIERO GALICIA</t>
  </si>
  <si>
    <t>empresa</t>
  </si>
  <si>
    <t>Banks</t>
  </si>
  <si>
    <t>Open</t>
  </si>
  <si>
    <t>Target Price</t>
  </si>
  <si>
    <t>Valor no disponible</t>
  </si>
  <si>
    <t>Upside</t>
  </si>
  <si>
    <t>No calculado</t>
  </si>
  <si>
    <t>Country</t>
  </si>
  <si>
    <t>Argentina</t>
  </si>
  <si>
    <t>Market Cap</t>
  </si>
  <si>
    <t>Book Value</t>
  </si>
  <si>
    <t>Pe ratio</t>
  </si>
  <si>
    <t>Dividend Ratio</t>
  </si>
  <si>
    <t>Net Debt Growth</t>
  </si>
  <si>
    <t>5.21%</t>
  </si>
  <si>
    <t>Total Assets Growth</t>
  </si>
  <si>
    <t>-33.95%</t>
  </si>
  <si>
    <t>Net Property, Plant and Equipment Growth</t>
  </si>
  <si>
    <t>-32.82%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</si>
  <si>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</si>
  <si>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</si>
  <si>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</si>
  <si>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</si>
  <si>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</si>
  <si>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</si>
  <si>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</si>
  <si>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</si>
  <si>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</si>
  <si>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Change in Trading Asset Securities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</si>
  <si>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</si>
  <si>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</si>
  <si>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</si>
  <si>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</si>
  <si>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</si>
  <si>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</si>
  <si>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</si>
  <si>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</si>
  <si>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</si>
  <si>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</si>
  <si>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</si>
  <si>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</si>
  <si>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</si>
  <si>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</si>
  <si>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</si>
  <si>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</si>
  <si>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</si>
  <si>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</si>
  <si>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</si>
  <si>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</si>
  <si>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</si>
  <si>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</si>
  <si>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</si>
  <si>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</si>
  <si>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</si>
  <si>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</si>
  <si>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</si>
  <si>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</si>
  <si>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</si>
  <si>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</si>
  <si>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</si>
  <si>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</si>
  <si>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</si>
  <si>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</si>
  <si>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</si>
  <si>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</si>
  <si>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</si>
  <si>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</si>
  <si>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0</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</si>
  <si>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</si>
  <si>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</si>
  <si>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</si>
  <si>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</si>
  <si>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</si>
  <si>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</si>
  <si>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</si>
  <si>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</si>
  <si>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</si>
  <si>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</si>
  <si>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</si>
  <si>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</si>
  <si>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</si>
  <si>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</si>
  <si>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</si>
  <si>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</si>
  <si>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</si>
  <si>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</si>
  <si>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</si>
  <si>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</si>
  <si>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</si>
  <si>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</si>
  <si>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</si>
  <si>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</si>
  <si>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Unearned Revenue, Current</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</si>
  <si>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</si>
  <si>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</si>
  <si>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</si>
  <si>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</si>
  <si>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</si>
  <si>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</si>
  <si>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</si>
  <si>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</si>
  <si>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</si>
  <si>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</si>
  <si>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</si>
  <si>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</si>
  <si>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</si>
  <si>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</si>
  <si>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</si>
  <si>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</si>
  <si>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</si>
  <si>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7.88</t>
  </si>
  <si>
    <t>11.14</t>
  </si>
  <si>
    <t>15.65</t>
  </si>
  <si>
    <t>27.54</t>
  </si>
  <si>
    <t>38.46</t>
  </si>
  <si>
    <t>66.33</t>
  </si>
  <si>
    <t>121.96</t>
  </si>
  <si>
    <t>205.17</t>
  </si>
  <si>
    <t>413.2</t>
  </si>
  <si>
    <t>Tangible Book Value</t>
  </si>
  <si>
    <t>Tangible Book Value Per Share</t>
  </si>
  <si>
    <t>7.86</t>
  </si>
  <si>
    <t>11.13</t>
  </si>
  <si>
    <t>35.84</t>
  </si>
  <si>
    <t>62.47</t>
  </si>
  <si>
    <t>112.15</t>
  </si>
  <si>
    <t>190.78</t>
  </si>
  <si>
    <t>387.09</t>
  </si>
  <si>
    <t>Average Loans</t>
  </si>
  <si>
    <t>Total Debt</t>
  </si>
  <si>
    <t>Deposits at Interest - Cash</t>
  </si>
  <si>
    <t>Net Debt</t>
  </si>
  <si>
    <t>Equity Method Investments, Total</t>
  </si>
  <si>
    <t>Full Time Employees</t>
  </si>
  <si>
    <t>Number Of Offices</t>
  </si>
  <si>
    <t>Assets under Capital Lease - Gross</t>
  </si>
  <si>
    <t>Assets under Capital Lease - Accumulated Depreciation</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</si>
  <si>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</si>
  <si>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</si>
  <si>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</si>
  <si>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</si>
  <si>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</si>
  <si>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</si>
  <si>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</si>
  <si>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</si>
  <si>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Assets</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</si>
  <si>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</si>
  <si>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</si>
  <si>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</si>
  <si>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</si>
  <si>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</si>
  <si>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</si>
  <si>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</si>
  <si>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</si>
  <si>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</si>
  <si>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</si>
  <si>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Equity Invest.</t>
  </si>
  <si>
    <t>Total Other Non Interest Expense</t>
  </si>
  <si>
    <t>Non Interest Expense, Total</t>
  </si>
  <si>
    <t>EBT, Excl. Unusual Items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</si>
  <si>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</si>
  <si>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</si>
  <si>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</si>
  <si>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</si>
  <si>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</si>
  <si>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</si>
  <si>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</si>
  <si>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</si>
  <si>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</si>
  <si>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</si>
  <si>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</si>
  <si>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</si>
  <si>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</si>
  <si>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2.57</t>
  </si>
  <si>
    <t>3.34</t>
  </si>
  <si>
    <t>4.63</t>
  </si>
  <si>
    <t>6.25</t>
  </si>
  <si>
    <t>10.11</t>
  </si>
  <si>
    <t>29.13</t>
  </si>
  <si>
    <t>18.33</t>
  </si>
  <si>
    <t>22.33</t>
  </si>
  <si>
    <t>34.9</t>
  </si>
  <si>
    <t>228.01</t>
  </si>
  <si>
    <t>Basic EPS - Continuing Operations</t>
  </si>
  <si>
    <t>10.08</t>
  </si>
  <si>
    <t>Basic Weighted Average Shares Outstanding</t>
  </si>
  <si>
    <t>Net EPS - Diluted</t>
  </si>
  <si>
    <t>Diluted EPS - Continuing Operations</t>
  </si>
  <si>
    <t>10.07</t>
  </si>
  <si>
    <t>Diluted Weighted Average Shares Outstanding</t>
  </si>
  <si>
    <t>Normalized Basic EPS</t>
  </si>
  <si>
    <t>2.5</t>
  </si>
  <si>
    <t>3.33</t>
  </si>
  <si>
    <t>4.39</t>
  </si>
  <si>
    <t>6.12</t>
  </si>
  <si>
    <t>9.06</t>
  </si>
  <si>
    <t>21.72</t>
  </si>
  <si>
    <t>21.15</t>
  </si>
  <si>
    <t>21.75</t>
  </si>
  <si>
    <t>29.25</t>
  </si>
  <si>
    <t>211.81</t>
  </si>
  <si>
    <t>Normalized Diluted EPS</t>
  </si>
  <si>
    <t>Dividend Per Share</t>
  </si>
  <si>
    <t>0.08</t>
  </si>
  <si>
    <t>0.12</t>
  </si>
  <si>
    <t>0.18</t>
  </si>
  <si>
    <t>0.84</t>
  </si>
  <si>
    <t>1.4</t>
  </si>
  <si>
    <t>1.19</t>
  </si>
  <si>
    <t>1.02</t>
  </si>
  <si>
    <t>7.46</t>
  </si>
  <si>
    <t>26.45</t>
  </si>
  <si>
    <t>Payout Ratio</t>
  </si>
  <si>
    <t>1.48</t>
  </si>
  <si>
    <t>3.15</t>
  </si>
  <si>
    <t>3.3</t>
  </si>
  <si>
    <t>3.96</t>
  </si>
  <si>
    <t>8.32</t>
  </si>
  <si>
    <t>4.81</t>
  </si>
  <si>
    <t>7.16</t>
  </si>
  <si>
    <t>5.85</t>
  </si>
  <si>
    <t>48.92</t>
  </si>
  <si>
    <t>53.32</t>
  </si>
  <si>
    <t>American Depositary Receipts Ratio (ADR)</t>
  </si>
  <si>
    <t>Effective Tax Rate - (Ratio)</t>
  </si>
  <si>
    <t>35.83</t>
  </si>
  <si>
    <t>37.33</t>
  </si>
  <si>
    <t>34.3</t>
  </si>
  <si>
    <t>35.62</t>
  </si>
  <si>
    <t>30.51</t>
  </si>
  <si>
    <t>16.68</t>
  </si>
  <si>
    <t>43.87</t>
  </si>
  <si>
    <t>33.99</t>
  </si>
  <si>
    <t>27.26</t>
  </si>
  <si>
    <t>37.93</t>
  </si>
  <si>
    <t>Current Domestic Taxes</t>
  </si>
  <si>
    <t>Total Current Taxes</t>
  </si>
  <si>
    <t>Deferred Domestic Taxes</t>
  </si>
  <si>
    <t>Total Deferred Taxes</t>
  </si>
  <si>
    <t>Normalized Net Income</t>
  </si>
  <si>
    <t>Profitability</t>
  </si>
  <si>
    <t>Return on Assets</t>
  </si>
  <si>
    <t>3.75</t>
  </si>
  <si>
    <t>3.5</t>
  </si>
  <si>
    <t>3.18</t>
  </si>
  <si>
    <t>3.07</t>
  </si>
  <si>
    <t>6.92</t>
  </si>
  <si>
    <t>2.69</t>
  </si>
  <si>
    <t>2.01</t>
  </si>
  <si>
    <t>1.55</t>
  </si>
  <si>
    <t>3.23</t>
  </si>
  <si>
    <t>Return On Equity %</t>
  </si>
  <si>
    <t>38.41</t>
  </si>
  <si>
    <t>35.33</t>
  </si>
  <si>
    <t>34.33</t>
  </si>
  <si>
    <t>28.41</t>
  </si>
  <si>
    <t>29.55</t>
  </si>
  <si>
    <t>55.21</t>
  </si>
  <si>
    <t>15.93</t>
  </si>
  <si>
    <t>11.47</t>
  </si>
  <si>
    <t>8.59</t>
  </si>
  <si>
    <t>17.17</t>
  </si>
  <si>
    <t>Return on Common Equity</t>
  </si>
  <si>
    <t>38.83</t>
  </si>
  <si>
    <t>35.08</t>
  </si>
  <si>
    <t>34.55</t>
  </si>
  <si>
    <t>27.93</t>
  </si>
  <si>
    <t>29.92</t>
  </si>
  <si>
    <t>55.59</t>
  </si>
  <si>
    <t>15.92</t>
  </si>
  <si>
    <t>17.18</t>
  </si>
  <si>
    <t>Shareholders Value Added</t>
  </si>
  <si>
    <t>Margin Analysis</t>
  </si>
  <si>
    <t>SG&amp;A Margin</t>
  </si>
  <si>
    <t>47.9</t>
  </si>
  <si>
    <t>51.64</t>
  </si>
  <si>
    <t>53.36</t>
  </si>
  <si>
    <t>49.13</t>
  </si>
  <si>
    <t>40.6</t>
  </si>
  <si>
    <t>33.54</t>
  </si>
  <si>
    <t>31.65</t>
  </si>
  <si>
    <t>29.79</t>
  </si>
  <si>
    <t>26.12</t>
  </si>
  <si>
    <t>18.5</t>
  </si>
  <si>
    <t>Net Interest Income / Total Revenues %</t>
  </si>
  <si>
    <t>70.86</t>
  </si>
  <si>
    <t>73.91</t>
  </si>
  <si>
    <t>73.79</t>
  </si>
  <si>
    <t>72.91</t>
  </si>
  <si>
    <t>43.19</t>
  </si>
  <si>
    <t>26.33</t>
  </si>
  <si>
    <t>41.23</t>
  </si>
  <si>
    <t>37.65</t>
  </si>
  <si>
    <t>22.11</t>
  </si>
  <si>
    <t>52.6</t>
  </si>
  <si>
    <t>EBT Excl. Non-Recurring Items Margin %</t>
  </si>
  <si>
    <t>38.65</t>
  </si>
  <si>
    <t>40.71</t>
  </si>
  <si>
    <t>40.02</t>
  </si>
  <si>
    <t>40.46</t>
  </si>
  <si>
    <t>33.61</t>
  </si>
  <si>
    <t>44.51</t>
  </si>
  <si>
    <t>26.56</t>
  </si>
  <si>
    <t>17.68</t>
  </si>
  <si>
    <t>10.09</t>
  </si>
  <si>
    <t>15.21</t>
  </si>
  <si>
    <t>Income From Continuing Operations Margin %</t>
  </si>
  <si>
    <t>24.78</t>
  </si>
  <si>
    <t>25.5</t>
  </si>
  <si>
    <t>26.26</t>
  </si>
  <si>
    <t>25.79</t>
  </si>
  <si>
    <t>23.29</t>
  </si>
  <si>
    <t>37.02</t>
  </si>
  <si>
    <t>14.41</t>
  </si>
  <si>
    <t>11.35</t>
  </si>
  <si>
    <t>7.52</t>
  </si>
  <si>
    <t>10.24</t>
  </si>
  <si>
    <t>Net Income Margin %</t>
  </si>
  <si>
    <t>23.18</t>
  </si>
  <si>
    <t>23.52</t>
  </si>
  <si>
    <t>24.61</t>
  </si>
  <si>
    <t>23.99</t>
  </si>
  <si>
    <t>22.8</t>
  </si>
  <si>
    <t>36.19</t>
  </si>
  <si>
    <t>14.23</t>
  </si>
  <si>
    <t>Net Avail. For Common Margin %</t>
  </si>
  <si>
    <t>22.72</t>
  </si>
  <si>
    <t>Normalized Net Income Margin</t>
  </si>
  <si>
    <t>22.56</t>
  </si>
  <si>
    <t>23.47</t>
  </si>
  <si>
    <t>23.37</t>
  </si>
  <si>
    <t>23.48</t>
  </si>
  <si>
    <t>20.43</t>
  </si>
  <si>
    <t>26.98</t>
  </si>
  <si>
    <t>16.42</t>
  </si>
  <si>
    <t>11.05</t>
  </si>
  <si>
    <t>6.31</t>
  </si>
  <si>
    <t>9.51</t>
  </si>
  <si>
    <t>Asset quality</t>
  </si>
  <si>
    <t>Nonperforming Loans / Total Loans %</t>
  </si>
  <si>
    <t>3.6</t>
  </si>
  <si>
    <t>3.14</t>
  </si>
  <si>
    <t>3.36</t>
  </si>
  <si>
    <t>3.4</t>
  </si>
  <si>
    <t>5.67</t>
  </si>
  <si>
    <t>1.45</t>
  </si>
  <si>
    <t>3.54</t>
  </si>
  <si>
    <t>2.78</t>
  </si>
  <si>
    <t>2.92</t>
  </si>
  <si>
    <t>Nonperforming Loans / Total Assets %</t>
  </si>
  <si>
    <t>2.33</t>
  </si>
  <si>
    <t>1.98</t>
  </si>
  <si>
    <t>1.96</t>
  </si>
  <si>
    <t>2.03</t>
  </si>
  <si>
    <t>1.88</t>
  </si>
  <si>
    <t>3.17</t>
  </si>
  <si>
    <t>0.74</t>
  </si>
  <si>
    <t>1.61</t>
  </si>
  <si>
    <t>1.04</t>
  </si>
  <si>
    <t>0.87</t>
  </si>
  <si>
    <t>Nonperforming Assets / Total Assets %</t>
  </si>
  <si>
    <t>2.34</t>
  </si>
  <si>
    <t>NPAs / Loans and OREO</t>
  </si>
  <si>
    <t>3.41</t>
  </si>
  <si>
    <t>2.93</t>
  </si>
  <si>
    <t>NPAs / Equity</t>
  </si>
  <si>
    <t>22.75</t>
  </si>
  <si>
    <t>20.55</t>
  </si>
  <si>
    <t>16.81</t>
  </si>
  <si>
    <t>18.77</t>
  </si>
  <si>
    <t>21.58</t>
  </si>
  <si>
    <t>4.37</t>
  </si>
  <si>
    <t>8.95</t>
  </si>
  <si>
    <t>5.78</t>
  </si>
  <si>
    <t>4.44</t>
  </si>
  <si>
    <t>Allowance for Credit Losses / Net Charge-offs %</t>
  </si>
  <si>
    <t>170.34</t>
  </si>
  <si>
    <t>442.75</t>
  </si>
  <si>
    <t>342.8</t>
  </si>
  <si>
    <t>657.95</t>
  </si>
  <si>
    <t>291.24</t>
  </si>
  <si>
    <t>Allowance for Credit Losses / Nonperforming Loans %</t>
  </si>
  <si>
    <t>104.9</t>
  </si>
  <si>
    <t>111.75</t>
  </si>
  <si>
    <t>99.54</t>
  </si>
  <si>
    <t>96.8</t>
  </si>
  <si>
    <t>107.47</t>
  </si>
  <si>
    <t>102.46</t>
  </si>
  <si>
    <t>408.43</t>
  </si>
  <si>
    <t>150.33</t>
  </si>
  <si>
    <t>159.84</t>
  </si>
  <si>
    <t>127.29</t>
  </si>
  <si>
    <t>Allowance for Credit Losses / Total Loans %</t>
  </si>
  <si>
    <t>3.78</t>
  </si>
  <si>
    <t>3.51</t>
  </si>
  <si>
    <t>3.35</t>
  </si>
  <si>
    <t>3.29</t>
  </si>
  <si>
    <t>3.86</t>
  </si>
  <si>
    <t>5.81</t>
  </si>
  <si>
    <t>5.92</t>
  </si>
  <si>
    <t>5.32</t>
  </si>
  <si>
    <t>3.72</t>
  </si>
  <si>
    <t>Net Charge-offs / Total Average Loans %</t>
  </si>
  <si>
    <t>1.49</t>
  </si>
  <si>
    <t>Provision for Loan Losses / Net Charge-offs %</t>
  </si>
  <si>
    <t>150.63</t>
  </si>
  <si>
    <t>289.99</t>
  </si>
  <si>
    <t>228.73</t>
  </si>
  <si>
    <t>481.93</t>
  </si>
  <si>
    <t>263.51</t>
  </si>
  <si>
    <t>Capital And Funding</t>
  </si>
  <si>
    <t>Total Average Common Equity / Total Average Assets %</t>
  </si>
  <si>
    <t>9.03</t>
  </si>
  <si>
    <t>9.19</t>
  </si>
  <si>
    <t>8.62</t>
  </si>
  <si>
    <t>10.23</t>
  </si>
  <si>
    <t>10.77</t>
  </si>
  <si>
    <t>12.16</t>
  </si>
  <si>
    <t>16.66</t>
  </si>
  <si>
    <t>17.51</t>
  </si>
  <si>
    <t>18.01</t>
  </si>
  <si>
    <t>18.8</t>
  </si>
  <si>
    <t>Total Average Equity / Total Average Assets %</t>
  </si>
  <si>
    <t>9.75</t>
  </si>
  <si>
    <t>9.89</t>
  </si>
  <si>
    <t>9.26</t>
  </si>
  <si>
    <t>10.81</t>
  </si>
  <si>
    <t>11.18</t>
  </si>
  <si>
    <t>12.53</t>
  </si>
  <si>
    <t>16.86</t>
  </si>
  <si>
    <t>Total Equity + Allowance for Loan Losses / Total Loans %</t>
  </si>
  <si>
    <t>17.71</t>
  </si>
  <si>
    <t>17.77</t>
  </si>
  <si>
    <t>22.61</t>
  </si>
  <si>
    <t>22.44</t>
  </si>
  <si>
    <t>31.36</t>
  </si>
  <si>
    <t>39.09</t>
  </si>
  <si>
    <t>44.88</t>
  </si>
  <si>
    <t>52.63</t>
  </si>
  <si>
    <t>69.68</t>
  </si>
  <si>
    <t>Gross Loans / Total Deposits %</t>
  </si>
  <si>
    <t>108.55</t>
  </si>
  <si>
    <t>102.88</t>
  </si>
  <si>
    <t>93.59</t>
  </si>
  <si>
    <t>100.7</t>
  </si>
  <si>
    <t>82.96</t>
  </si>
  <si>
    <t>95.28</t>
  </si>
  <si>
    <t>80.88</t>
  </si>
  <si>
    <t>74.53</t>
  </si>
  <si>
    <t>60.29</t>
  </si>
  <si>
    <t>54.99</t>
  </si>
  <si>
    <t>Net Loans / Total Deposits %</t>
  </si>
  <si>
    <t>104.45</t>
  </si>
  <si>
    <t>99.27</t>
  </si>
  <si>
    <t>90.44</t>
  </si>
  <si>
    <t>97.37</t>
  </si>
  <si>
    <t>79.76</t>
  </si>
  <si>
    <t>89.74</t>
  </si>
  <si>
    <t>76.1</t>
  </si>
  <si>
    <t>70.56</t>
  </si>
  <si>
    <t>57.62</t>
  </si>
  <si>
    <t>52.94</t>
  </si>
  <si>
    <t>Tier 1 Capital Ratio %</t>
  </si>
  <si>
    <t>11.23</t>
  </si>
  <si>
    <t>Total Capital Ratio %</t>
  </si>
  <si>
    <t>15.14</t>
  </si>
  <si>
    <t>Core Tier 1 Capital Ratio</t>
  </si>
  <si>
    <t>Tier 2 Capital Ratio</t>
  </si>
  <si>
    <t>3.91</t>
  </si>
  <si>
    <t>Coverage Ratio</t>
  </si>
  <si>
    <t>251.31</t>
  </si>
  <si>
    <t>146.71</t>
  </si>
  <si>
    <t>Interbank Ratio</t>
  </si>
  <si>
    <t>17.38</t>
  </si>
  <si>
    <t>45.31</t>
  </si>
  <si>
    <t>42.57</t>
  </si>
  <si>
    <t>36.51</t>
  </si>
  <si>
    <t>84.99</t>
  </si>
  <si>
    <t>190.79</t>
  </si>
  <si>
    <t>590.52</t>
  </si>
  <si>
    <t>Fixed Charges Coverage</t>
  </si>
  <si>
    <t>EBT + Interest on Borrowings / Interest on Borrowings</t>
  </si>
  <si>
    <t>3.7</t>
  </si>
  <si>
    <t>3.99</t>
  </si>
  <si>
    <t>3.53</t>
  </si>
  <si>
    <t>3.57</t>
  </si>
  <si>
    <t>EBT + Interest Expense / Interest Expense</t>
  </si>
  <si>
    <t>1.65</t>
  </si>
  <si>
    <t>1.68</t>
  </si>
  <si>
    <t>1.58</t>
  </si>
  <si>
    <t>1.87</t>
  </si>
  <si>
    <t>1.66</t>
  </si>
  <si>
    <t>1.53</t>
  </si>
  <si>
    <t>1.28</t>
  </si>
  <si>
    <t>1.13</t>
  </si>
  <si>
    <t>1.18</t>
  </si>
  <si>
    <t>Growth Over Prior Year</t>
  </si>
  <si>
    <t>Net Interest Income, 1 Yr. Growth %</t>
  </si>
  <si>
    <t>37.58</t>
  </si>
  <si>
    <t>33.62</t>
  </si>
  <si>
    <t>32.36</t>
  </si>
  <si>
    <t>40.33</t>
  </si>
  <si>
    <t>40.55</t>
  </si>
  <si>
    <t>10.67</t>
  </si>
  <si>
    <t>61.61</t>
  </si>
  <si>
    <t>-5.63</t>
  </si>
  <si>
    <t>-28.95</t>
  </si>
  <si>
    <t>266.82</t>
  </si>
  <si>
    <t>Non Interest Income, 1 Yr. Growth %</t>
  </si>
  <si>
    <t>37.56</t>
  </si>
  <si>
    <t>37.84</t>
  </si>
  <si>
    <t>33.58</t>
  </si>
  <si>
    <t>49.72</t>
  </si>
  <si>
    <t>64.45</t>
  </si>
  <si>
    <t>126.78</t>
  </si>
  <si>
    <t>-21.44</t>
  </si>
  <si>
    <t>-4.65</t>
  </si>
  <si>
    <t>49.02</t>
  </si>
  <si>
    <t>-4.24</t>
  </si>
  <si>
    <t>Provision For Loan Losses, 1 Yr. Growth %</t>
  </si>
  <si>
    <t>34.48</t>
  </si>
  <si>
    <t>0.85</t>
  </si>
  <si>
    <t>34.41</t>
  </si>
  <si>
    <t>55.62</t>
  </si>
  <si>
    <t>124.32</t>
  </si>
  <si>
    <t>96.96</t>
  </si>
  <si>
    <t>23.36</t>
  </si>
  <si>
    <t>-56.64</t>
  </si>
  <si>
    <t>22.2</t>
  </si>
  <si>
    <t>Total Revenues, 1 Yr. Growth %</t>
  </si>
  <si>
    <t>38.09</t>
  </si>
  <si>
    <t>41.12</t>
  </si>
  <si>
    <t>32.57</t>
  </si>
  <si>
    <t>42.03</t>
  </si>
  <si>
    <t>47.22</t>
  </si>
  <si>
    <t>81.5</t>
  </si>
  <si>
    <t>-7.42</t>
  </si>
  <si>
    <t>21.55</t>
  </si>
  <si>
    <t>54.17</t>
  </si>
  <si>
    <t>Earnings From Cont. Operations, 1 Yr. Growth %</t>
  </si>
  <si>
    <t>75.55</t>
  </si>
  <si>
    <t>31.82</t>
  </si>
  <si>
    <t>36.53</t>
  </si>
  <si>
    <t>39.47</t>
  </si>
  <si>
    <t>56.08</t>
  </si>
  <si>
    <t>188.49</t>
  </si>
  <si>
    <t>-10.5</t>
  </si>
  <si>
    <t>-16.15</t>
  </si>
  <si>
    <t>-19.77</t>
  </si>
  <si>
    <t>109.82</t>
  </si>
  <si>
    <t>Net Income, 1 Yr. Growth %</t>
  </si>
  <si>
    <t>83.03</t>
  </si>
  <si>
    <t>29.98</t>
  </si>
  <si>
    <t>38.71</t>
  </si>
  <si>
    <t>67.16</t>
  </si>
  <si>
    <t>188.05</t>
  </si>
  <si>
    <t>-11.18</t>
  </si>
  <si>
    <t>-15.04</t>
  </si>
  <si>
    <t>Normalized Net Income, 1 Yr. Growth %</t>
  </si>
  <si>
    <t>76.81</t>
  </si>
  <si>
    <t>33.26</t>
  </si>
  <si>
    <t>31.99</t>
  </si>
  <si>
    <t>41.53</t>
  </si>
  <si>
    <t>60.35</t>
  </si>
  <si>
    <t>139.69</t>
  </si>
  <si>
    <t>-3.12</t>
  </si>
  <si>
    <t>-27.11</t>
  </si>
  <si>
    <t>-28.94</t>
  </si>
  <si>
    <t>132.51</t>
  </si>
  <si>
    <t>Diluted EPS Before Extra, 1 Yr. Growth %</t>
  </si>
  <si>
    <t>77.51</t>
  </si>
  <si>
    <t>35.05</t>
  </si>
  <si>
    <t>52.27</t>
  </si>
  <si>
    <t>189.14</t>
  </si>
  <si>
    <t>-12.15</t>
  </si>
  <si>
    <t>-16.87</t>
  </si>
  <si>
    <t>Dividend Per Share, 1 Yr. Growth %</t>
  </si>
  <si>
    <t>159.08</t>
  </si>
  <si>
    <t>50.06</t>
  </si>
  <si>
    <t>59.95</t>
  </si>
  <si>
    <t>355.67</t>
  </si>
  <si>
    <t>66.88</t>
  </si>
  <si>
    <t>-14.52</t>
  </si>
  <si>
    <t>631.29</t>
  </si>
  <si>
    <t>254.51</t>
  </si>
  <si>
    <t>Gross Loans, 1 Yr. Growth %</t>
  </si>
  <si>
    <t>46.52</t>
  </si>
  <si>
    <t>38.37</t>
  </si>
  <si>
    <t>44.15</t>
  </si>
  <si>
    <t>47.02</t>
  </si>
  <si>
    <t>25.41</t>
  </si>
  <si>
    <t>-6.56</t>
  </si>
  <si>
    <t>-15.13</t>
  </si>
  <si>
    <t>-22.29</t>
  </si>
  <si>
    <t>Allowance For Loan Losses, 1 Yr. Growth %</t>
  </si>
  <si>
    <t>22.54</t>
  </si>
  <si>
    <t>36.16</t>
  </si>
  <si>
    <t>31.94</t>
  </si>
  <si>
    <t>41.76</t>
  </si>
  <si>
    <t>88.8</t>
  </si>
  <si>
    <t>88.69</t>
  </si>
  <si>
    <t>10.41</t>
  </si>
  <si>
    <t>-15.95</t>
  </si>
  <si>
    <t>-33.1</t>
  </si>
  <si>
    <t>-35.03</t>
  </si>
  <si>
    <t>Net Loans, 1 Yr. Growth %</t>
  </si>
  <si>
    <t>20.35</t>
  </si>
  <si>
    <t>46.92</t>
  </si>
  <si>
    <t>38.59</t>
  </si>
  <si>
    <t>44.23</t>
  </si>
  <si>
    <t>47.47</t>
  </si>
  <si>
    <t>22.86</t>
  </si>
  <si>
    <t>7.34</t>
  </si>
  <si>
    <t>-5.97</t>
  </si>
  <si>
    <t>-14.06</t>
  </si>
  <si>
    <t>-21.69</t>
  </si>
  <si>
    <t>Non Performing Loans, 1 Yr. Growth %</t>
  </si>
  <si>
    <t>20.13</t>
  </si>
  <si>
    <t>27.82</t>
  </si>
  <si>
    <t>48.11</t>
  </si>
  <si>
    <t>45.79</t>
  </si>
  <si>
    <t>89.77</t>
  </si>
  <si>
    <t>102.57</t>
  </si>
  <si>
    <t>-72.52</t>
  </si>
  <si>
    <t>128.35</t>
  </si>
  <si>
    <t>-33.42</t>
  </si>
  <si>
    <t>-18.17</t>
  </si>
  <si>
    <t>Non Performing Assets, 1 Yr. Growth %</t>
  </si>
  <si>
    <t>20.09</t>
  </si>
  <si>
    <t>27.73</t>
  </si>
  <si>
    <t>48.08</t>
  </si>
  <si>
    <t>46.05</t>
  </si>
  <si>
    <t>-72.51</t>
  </si>
  <si>
    <t>128.27</t>
  </si>
  <si>
    <t>-33.25</t>
  </si>
  <si>
    <t>-18.22</t>
  </si>
  <si>
    <t>Total Assets, 1 Yr. Growth %</t>
  </si>
  <si>
    <t>29.05</t>
  </si>
  <si>
    <t>50.72</t>
  </si>
  <si>
    <t>49.77</t>
  </si>
  <si>
    <t>40.77</t>
  </si>
  <si>
    <t>72.69</t>
  </si>
  <si>
    <t>17.49</t>
  </si>
  <si>
    <t>13.11</t>
  </si>
  <si>
    <t>5.31</t>
  </si>
  <si>
    <t>3.48</t>
  </si>
  <si>
    <t>-2.43</t>
  </si>
  <si>
    <t>Total Deposits, 1 Yr Growth %</t>
  </si>
  <si>
    <t>25.8</t>
  </si>
  <si>
    <t>54.59</t>
  </si>
  <si>
    <t>52.11</t>
  </si>
  <si>
    <t>33.98</t>
  </si>
  <si>
    <t>78.67</t>
  </si>
  <si>
    <t>9.2</t>
  </si>
  <si>
    <t>26.71</t>
  </si>
  <si>
    <t>1.41</t>
  </si>
  <si>
    <t>4.95</t>
  </si>
  <si>
    <t>-14.81</t>
  </si>
  <si>
    <t>Tangible Book Value, 1 Yr. Growth %</t>
  </si>
  <si>
    <t>47.41</t>
  </si>
  <si>
    <t>41.56</t>
  </si>
  <si>
    <t>40.62</t>
  </si>
  <si>
    <t>93.15</t>
  </si>
  <si>
    <t>26.84</t>
  </si>
  <si>
    <t>74.3</t>
  </si>
  <si>
    <t>17.74</t>
  </si>
  <si>
    <t>12.69</t>
  </si>
  <si>
    <t>4.16</t>
  </si>
  <si>
    <t>6.64</t>
  </si>
  <si>
    <t>Common Equity, 1 Yr. Growth %</t>
  </si>
  <si>
    <t>47.49</t>
  </si>
  <si>
    <t>41.36</t>
  </si>
  <si>
    <t>40.51</t>
  </si>
  <si>
    <t>93.1</t>
  </si>
  <si>
    <t>33.13</t>
  </si>
  <si>
    <t>72.45</t>
  </si>
  <si>
    <t>18.1</t>
  </si>
  <si>
    <t>11.45</t>
  </si>
  <si>
    <t>3.39</t>
  </si>
  <si>
    <t>6.34</t>
  </si>
  <si>
    <t>Total Equity, 1 Yr. Growth %</t>
  </si>
  <si>
    <t>46.07</t>
  </si>
  <si>
    <t>41.39</t>
  </si>
  <si>
    <t>39.91</t>
  </si>
  <si>
    <t>89.02</t>
  </si>
  <si>
    <t>31.15</t>
  </si>
  <si>
    <t>72.12</t>
  </si>
  <si>
    <t>15.12</t>
  </si>
  <si>
    <t>6.35</t>
  </si>
  <si>
    <t>Compound Annual Growth Rate Over Two Years</t>
  </si>
  <si>
    <t>Net Interest Income, 2 Yr. CAGR %</t>
  </si>
  <si>
    <t>31.6</t>
  </si>
  <si>
    <t>35.59</t>
  </si>
  <si>
    <t>32.99</t>
  </si>
  <si>
    <t>36.29</t>
  </si>
  <si>
    <t>23.06</t>
  </si>
  <si>
    <t>0.61</t>
  </si>
  <si>
    <t>22.19</t>
  </si>
  <si>
    <t>51.81</t>
  </si>
  <si>
    <t>14.28</t>
  </si>
  <si>
    <t>184.89</t>
  </si>
  <si>
    <t>Non Interest Income, 2 Yr. CAGR %</t>
  </si>
  <si>
    <t>42.56</t>
  </si>
  <si>
    <t>37.11</t>
  </si>
  <si>
    <t>35.69</t>
  </si>
  <si>
    <t>41.42</t>
  </si>
  <si>
    <t>120.04</t>
  </si>
  <si>
    <t>50.39</t>
  </si>
  <si>
    <t>27.77</t>
  </si>
  <si>
    <t>6.26</t>
  </si>
  <si>
    <t>66.37</t>
  </si>
  <si>
    <t>110.8</t>
  </si>
  <si>
    <t>Provision For Loan Losses, 2 Yr. CAGR %</t>
  </si>
  <si>
    <t>35.85</t>
  </si>
  <si>
    <t>16.46</t>
  </si>
  <si>
    <t>16.43</t>
  </si>
  <si>
    <t>44.63</t>
  </si>
  <si>
    <t>81.07</t>
  </si>
  <si>
    <t>66.99</t>
  </si>
  <si>
    <t>11.08</t>
  </si>
  <si>
    <t>-9.64</t>
  </si>
  <si>
    <t>4.78</t>
  </si>
  <si>
    <t>109.76</t>
  </si>
  <si>
    <t>Total Revenues, 2 Yr. CAGR %</t>
  </si>
  <si>
    <t>35.52</t>
  </si>
  <si>
    <t>39.38</t>
  </si>
  <si>
    <t>36.78</t>
  </si>
  <si>
    <t>37.22</t>
  </si>
  <si>
    <t>60.86</t>
  </si>
  <si>
    <t>29.03</t>
  </si>
  <si>
    <t>28.76</t>
  </si>
  <si>
    <t>20.24</t>
  </si>
  <si>
    <t>56.36</t>
  </si>
  <si>
    <t>141.58</t>
  </si>
  <si>
    <t>Earnings From Cont. Operations, 2 Yr. CAGR %</t>
  </si>
  <si>
    <t>53.07</t>
  </si>
  <si>
    <t>52.12</t>
  </si>
  <si>
    <t>34.16</t>
  </si>
  <si>
    <t>51.5</t>
  </si>
  <si>
    <t>136.53</t>
  </si>
  <si>
    <t>121.81</t>
  </si>
  <si>
    <t>4.91</t>
  </si>
  <si>
    <t>14.47</t>
  </si>
  <si>
    <t>128.95</t>
  </si>
  <si>
    <t>Net Income, 2 Yr. CAGR %</t>
  </si>
  <si>
    <t>58.05</t>
  </si>
  <si>
    <t>54.24</t>
  </si>
  <si>
    <t>34.27</t>
  </si>
  <si>
    <t>38.56</t>
  </si>
  <si>
    <t>54.83</t>
  </si>
  <si>
    <t>147.33</t>
  </si>
  <si>
    <t>122.69</t>
  </si>
  <si>
    <t>5.18</t>
  </si>
  <si>
    <t>15.23</t>
  </si>
  <si>
    <t>128.96</t>
  </si>
  <si>
    <t>Normalized Net Income, 2 Yr. CAGR %</t>
  </si>
  <si>
    <t>53.5</t>
  </si>
  <si>
    <t>32.62</t>
  </si>
  <si>
    <t>37.26</t>
  </si>
  <si>
    <t>50.43</t>
  </si>
  <si>
    <t>87.23</t>
  </si>
  <si>
    <t>191.5</t>
  </si>
  <si>
    <t>0.91</t>
  </si>
  <si>
    <t>-0.98</t>
  </si>
  <si>
    <t>126.83</t>
  </si>
  <si>
    <t>Diluted EPS Before Extra, 2 Yr. CAGR %</t>
  </si>
  <si>
    <t>54.46</t>
  </si>
  <si>
    <t>51.9</t>
  </si>
  <si>
    <t>36.87</t>
  </si>
  <si>
    <t>47.54</t>
  </si>
  <si>
    <t>133.56</t>
  </si>
  <si>
    <t>131.29</t>
  </si>
  <si>
    <t>3.46</t>
  </si>
  <si>
    <t>13.98</t>
  </si>
  <si>
    <t>Dividend Per Share, 2 Yr. CAGR %</t>
  </si>
  <si>
    <t>97.12</t>
  </si>
  <si>
    <t>54.93</t>
  </si>
  <si>
    <t>169.97</t>
  </si>
  <si>
    <t>175.56</t>
  </si>
  <si>
    <t>19.02</t>
  </si>
  <si>
    <t>-14.82</t>
  </si>
  <si>
    <t>150.36</t>
  </si>
  <si>
    <t>409.19</t>
  </si>
  <si>
    <t>Gross Loans, 2 Yr. CAGR %</t>
  </si>
  <si>
    <t>24.79</t>
  </si>
  <si>
    <t>32.68</t>
  </si>
  <si>
    <t>42.39</t>
  </si>
  <si>
    <t>44.69</t>
  </si>
  <si>
    <t>11.75</t>
  </si>
  <si>
    <t>9.24</t>
  </si>
  <si>
    <t>23.14</t>
  </si>
  <si>
    <t>24.29</t>
  </si>
  <si>
    <t>43.3</t>
  </si>
  <si>
    <t>Allowance For Loan Losses, 2 Yr. CAGR %</t>
  </si>
  <si>
    <t>22.74</t>
  </si>
  <si>
    <t>29.17</t>
  </si>
  <si>
    <t>34.03</t>
  </si>
  <si>
    <t>36.76</t>
  </si>
  <si>
    <t>55.49</t>
  </si>
  <si>
    <t>52.71</t>
  </si>
  <si>
    <t>15.42</t>
  </si>
  <si>
    <t>18.35</t>
  </si>
  <si>
    <t>7.65</t>
  </si>
  <si>
    <t>16.52</t>
  </si>
  <si>
    <t>Net Loans, 2 Yr. CAGR %</t>
  </si>
  <si>
    <t>24.87</t>
  </si>
  <si>
    <t>32.82</t>
  </si>
  <si>
    <t>42.7</t>
  </si>
  <si>
    <t>41.38</t>
  </si>
  <si>
    <t>44.31</t>
  </si>
  <si>
    <t>10.84</t>
  </si>
  <si>
    <t>8.88</t>
  </si>
  <si>
    <t>23.43</t>
  </si>
  <si>
    <t>25.26</t>
  </si>
  <si>
    <t>44.74</t>
  </si>
  <si>
    <t>Non Performing Loans, 2 Yr. CAGR %</t>
  </si>
  <si>
    <t>29.46</t>
  </si>
  <si>
    <t>24.95</t>
  </si>
  <si>
    <t>38.51</t>
  </si>
  <si>
    <t>47.76</t>
  </si>
  <si>
    <t>50.26</t>
  </si>
  <si>
    <t>59.5</t>
  </si>
  <si>
    <t>-29.85</t>
  </si>
  <si>
    <t>-2.68</t>
  </si>
  <si>
    <t>72.09</t>
  </si>
  <si>
    <t>30.25</t>
  </si>
  <si>
    <t>Non Performing Assets, 2 Yr. CAGR %</t>
  </si>
  <si>
    <t>24.99</t>
  </si>
  <si>
    <t>38.54</t>
  </si>
  <si>
    <t>47.93</t>
  </si>
  <si>
    <t>50.22</t>
  </si>
  <si>
    <t>58.97</t>
  </si>
  <si>
    <t>-29.82</t>
  </si>
  <si>
    <t>-2.67</t>
  </si>
  <si>
    <t>72.28</t>
  </si>
  <si>
    <t>30.38</t>
  </si>
  <si>
    <t>Total Assets, 2 Yr. CAGR %</t>
  </si>
  <si>
    <t>30.04</t>
  </si>
  <si>
    <t>50.25</t>
  </si>
  <si>
    <t>45.2</t>
  </si>
  <si>
    <t>52.75</t>
  </si>
  <si>
    <t>9.87</t>
  </si>
  <si>
    <t>34.09</t>
  </si>
  <si>
    <t>45.6</t>
  </si>
  <si>
    <t>77.32</t>
  </si>
  <si>
    <t>Total Deposits, 2 Yr CAGR %</t>
  </si>
  <si>
    <t>27.13</t>
  </si>
  <si>
    <t>39.45</t>
  </si>
  <si>
    <t>53.35</t>
  </si>
  <si>
    <t>42.76</t>
  </si>
  <si>
    <t>53.67</t>
  </si>
  <si>
    <t>14.95</t>
  </si>
  <si>
    <t>10.63</t>
  </si>
  <si>
    <t>39.26</t>
  </si>
  <si>
    <t>43.96</t>
  </si>
  <si>
    <t>66.86</t>
  </si>
  <si>
    <t>Tangible Book Value, 2 Yr. CAGR %</t>
  </si>
  <si>
    <t>45.01</t>
  </si>
  <si>
    <t>44.46</t>
  </si>
  <si>
    <t>41.09</t>
  </si>
  <si>
    <t>64.81</t>
  </si>
  <si>
    <t>58.53</t>
  </si>
  <si>
    <t>19.13</t>
  </si>
  <si>
    <t>39.14</t>
  </si>
  <si>
    <t>41.52</t>
  </si>
  <si>
    <t>51.21</t>
  </si>
  <si>
    <t>85.99</t>
  </si>
  <si>
    <t>Common Equity, 2 Yr. CAGR %</t>
  </si>
  <si>
    <t>45.05</t>
  </si>
  <si>
    <t>44.39</t>
  </si>
  <si>
    <t>40.94</t>
  </si>
  <si>
    <t>64.72</t>
  </si>
  <si>
    <t>64.21</t>
  </si>
  <si>
    <t>21.11</t>
  </si>
  <si>
    <t>40.95</t>
  </si>
  <si>
    <t>49.82</t>
  </si>
  <si>
    <t>85.03</t>
  </si>
  <si>
    <t>Total Equity, 2 Yr. CAGR %</t>
  </si>
  <si>
    <t>40.68</t>
  </si>
  <si>
    <t>43.72</t>
  </si>
  <si>
    <t>40.65</t>
  </si>
  <si>
    <t>62.62</t>
  </si>
  <si>
    <t>61.07</t>
  </si>
  <si>
    <t>20.15</t>
  </si>
  <si>
    <t>37.49</t>
  </si>
  <si>
    <t>39.16</t>
  </si>
  <si>
    <t>85.04</t>
  </si>
  <si>
    <t>Compound Annual Growth Rate Over Three Years</t>
  </si>
  <si>
    <t>Net Interest Income, 3 Yr. CAGR %</t>
  </si>
  <si>
    <t>36.02</t>
  </si>
  <si>
    <t>32.27</t>
  </si>
  <si>
    <t>34.5</t>
  </si>
  <si>
    <t>35.39</t>
  </si>
  <si>
    <t>26.09</t>
  </si>
  <si>
    <t>18.78</t>
  </si>
  <si>
    <t>18.58</t>
  </si>
  <si>
    <t>28.65</t>
  </si>
  <si>
    <t>47.2</t>
  </si>
  <si>
    <t>146.18</t>
  </si>
  <si>
    <t>Non Interest Income, 3 Yr. CAGR %</t>
  </si>
  <si>
    <t>40.93</t>
  </si>
  <si>
    <t>35.92</t>
  </si>
  <si>
    <t>40.21</t>
  </si>
  <si>
    <t>86.31</t>
  </si>
  <si>
    <t>122.26</t>
  </si>
  <si>
    <t>25.22</t>
  </si>
  <si>
    <t>32.88</t>
  </si>
  <si>
    <t>48.54</t>
  </si>
  <si>
    <t>102.09</t>
  </si>
  <si>
    <t>Provision For Loan Losses, 3 Yr. CAGR %</t>
  </si>
  <si>
    <t>48.71</t>
  </si>
  <si>
    <t>23.01</t>
  </si>
  <si>
    <t>22.16</t>
  </si>
  <si>
    <t>28.25</t>
  </si>
  <si>
    <t>63.95</t>
  </si>
  <si>
    <t>86.21</t>
  </si>
  <si>
    <t>40.22</t>
  </si>
  <si>
    <t>-6.53</t>
  </si>
  <si>
    <t>27.39</t>
  </si>
  <si>
    <t>58.11</t>
  </si>
  <si>
    <t>Total Revenues, 3 Yr. CAGR %</t>
  </si>
  <si>
    <t>33.93</t>
  </si>
  <si>
    <t>36.91</t>
  </si>
  <si>
    <t>37.08</t>
  </si>
  <si>
    <t>50.82</t>
  </si>
  <si>
    <t>67.47</t>
  </si>
  <si>
    <t>20.54</t>
  </si>
  <si>
    <t>37.31</t>
  </si>
  <si>
    <t>50.49</t>
  </si>
  <si>
    <t>127.26</t>
  </si>
  <si>
    <t>Earnings From Cont. Operations, 3 Yr. CAGR %</t>
  </si>
  <si>
    <t>40.81</t>
  </si>
  <si>
    <t>45.63</t>
  </si>
  <si>
    <t>46.74</t>
  </si>
  <si>
    <t>35.91</t>
  </si>
  <si>
    <t>46.34</t>
  </si>
  <si>
    <t>87.78</t>
  </si>
  <si>
    <t>82.22</t>
  </si>
  <si>
    <t>19.81</t>
  </si>
  <si>
    <t>104.58</t>
  </si>
  <si>
    <t>Net Income, 3 Yr. CAGR %</t>
  </si>
  <si>
    <t>44.47</t>
  </si>
  <si>
    <t>48.88</t>
  </si>
  <si>
    <t>35.64</t>
  </si>
  <si>
    <t>49.26</t>
  </si>
  <si>
    <t>90.43</t>
  </si>
  <si>
    <t>36.26</t>
  </si>
  <si>
    <t>83.47</t>
  </si>
  <si>
    <t>20.02</t>
  </si>
  <si>
    <t>105.48</t>
  </si>
  <si>
    <t>Normalized Net Income, 3 Yr. CAGR %</t>
  </si>
  <si>
    <t>43.32</t>
  </si>
  <si>
    <t>50.54</t>
  </si>
  <si>
    <t>45.97</t>
  </si>
  <si>
    <t>44.01</t>
  </si>
  <si>
    <t>75.7</t>
  </si>
  <si>
    <t>30.91</t>
  </si>
  <si>
    <t>11.06</t>
  </si>
  <si>
    <t>92.2</t>
  </si>
  <si>
    <t>Diluted EPS Before Extra, 3 Yr. CAGR %</t>
  </si>
  <si>
    <t>42.26</t>
  </si>
  <si>
    <t>45.82</t>
  </si>
  <si>
    <t>47.37</t>
  </si>
  <si>
    <t>34.53</t>
  </si>
  <si>
    <t>44.53</t>
  </si>
  <si>
    <t>84.63</t>
  </si>
  <si>
    <t>30.68</t>
  </si>
  <si>
    <t>86.8</t>
  </si>
  <si>
    <t>18.71</t>
  </si>
  <si>
    <t>103.99</t>
  </si>
  <si>
    <t>Dividend Per Share, 3 Yr. CAGR %</t>
  </si>
  <si>
    <t>75.2</t>
  </si>
  <si>
    <t>80.57</t>
  </si>
  <si>
    <t>83.85</t>
  </si>
  <si>
    <t>121.97</t>
  </si>
  <si>
    <t>129.87</t>
  </si>
  <si>
    <t>86.11</t>
  </si>
  <si>
    <t>6.54</t>
  </si>
  <si>
    <t>74.58</t>
  </si>
  <si>
    <t>181.15</t>
  </si>
  <si>
    <t>Gross Loans, 3 Yr. CAGR %</t>
  </si>
  <si>
    <t>28.88</t>
  </si>
  <si>
    <t>42.97</t>
  </si>
  <si>
    <t>42.55</t>
  </si>
  <si>
    <t>37.95</t>
  </si>
  <si>
    <t>22.27</t>
  </si>
  <si>
    <t>18.95</t>
  </si>
  <si>
    <t>55.19</t>
  </si>
  <si>
    <t>Allowance For Loan Losses, 3 Yr. CAGR %</t>
  </si>
  <si>
    <t>26.75</t>
  </si>
  <si>
    <t>27.06</t>
  </si>
  <si>
    <t>30.08</t>
  </si>
  <si>
    <t>36.56</t>
  </si>
  <si>
    <t>47.21</t>
  </si>
  <si>
    <t>65.85</t>
  </si>
  <si>
    <t>51.46</t>
  </si>
  <si>
    <t>19.11</t>
  </si>
  <si>
    <t>24.54</t>
  </si>
  <si>
    <t>32.98</t>
  </si>
  <si>
    <t>Net Loans, 3 Yr. CAGR %</t>
  </si>
  <si>
    <t>28.97</t>
  </si>
  <si>
    <t>31.83</t>
  </si>
  <si>
    <t>34.71</t>
  </si>
  <si>
    <t>43.21</t>
  </si>
  <si>
    <t>42.38</t>
  </si>
  <si>
    <t>36.77</t>
  </si>
  <si>
    <t>21.56</t>
  </si>
  <si>
    <t>18.94</t>
  </si>
  <si>
    <t>36.48</t>
  </si>
  <si>
    <t>56.39</t>
  </si>
  <si>
    <t>Non Performing Loans, 3 Yr. CAGR %</t>
  </si>
  <si>
    <t>43.67</t>
  </si>
  <si>
    <t>28.91</t>
  </si>
  <si>
    <t>32.24</t>
  </si>
  <si>
    <t>40.89</t>
  </si>
  <si>
    <t>49.68</t>
  </si>
  <si>
    <t>64.71</t>
  </si>
  <si>
    <t>-1.67</t>
  </si>
  <si>
    <t>19.26</t>
  </si>
  <si>
    <t>7.09</t>
  </si>
  <si>
    <t>96.14</t>
  </si>
  <si>
    <t>Non Performing Assets, 3 Yr. CAGR %</t>
  </si>
  <si>
    <t>43.74</t>
  </si>
  <si>
    <t>28.94</t>
  </si>
  <si>
    <t>32.26</t>
  </si>
  <si>
    <t>64.69</t>
  </si>
  <si>
    <t>-1.87</t>
  </si>
  <si>
    <t>19.27</t>
  </si>
  <si>
    <t>7.19</t>
  </si>
  <si>
    <t>96.25</t>
  </si>
  <si>
    <t>Total Assets, 3 Yr. CAGR %</t>
  </si>
  <si>
    <t>27.98</t>
  </si>
  <si>
    <t>36.6</t>
  </si>
  <si>
    <t>42.82</t>
  </si>
  <si>
    <t>51.75</t>
  </si>
  <si>
    <t>39.96</t>
  </si>
  <si>
    <t>29.28</t>
  </si>
  <si>
    <t>24.27</t>
  </si>
  <si>
    <t>53.53</t>
  </si>
  <si>
    <t>86.06</t>
  </si>
  <si>
    <t>Total Deposits, 3 Yr CAGR %</t>
  </si>
  <si>
    <t>28.85</t>
  </si>
  <si>
    <t>43.55</t>
  </si>
  <si>
    <t>46.6</t>
  </si>
  <si>
    <t>53.15</t>
  </si>
  <si>
    <t>37.13</t>
  </si>
  <si>
    <t>31.59</t>
  </si>
  <si>
    <t>23.28</t>
  </si>
  <si>
    <t>58.26</t>
  </si>
  <si>
    <t>76.5</t>
  </si>
  <si>
    <t>Tangible Book Value, 3 Yr. CAGR %</t>
  </si>
  <si>
    <t>43.85</t>
  </si>
  <si>
    <t>43.17</t>
  </si>
  <si>
    <t>56.66</t>
  </si>
  <si>
    <t>52.32</t>
  </si>
  <si>
    <t>63.62</t>
  </si>
  <si>
    <t>38.1</t>
  </si>
  <si>
    <t>48.77</t>
  </si>
  <si>
    <t>59.58</t>
  </si>
  <si>
    <t>96.55</t>
  </si>
  <si>
    <t>Common Equity, 3 Yr. CAGR %</t>
  </si>
  <si>
    <t>42.36</t>
  </si>
  <si>
    <t>43.81</t>
  </si>
  <si>
    <t>43.09</t>
  </si>
  <si>
    <t>56.53</t>
  </si>
  <si>
    <t>55.89</t>
  </si>
  <si>
    <t>66.91</t>
  </si>
  <si>
    <t>40.74</t>
  </si>
  <si>
    <t>48.45</t>
  </si>
  <si>
    <t>58.75</t>
  </si>
  <si>
    <t>95.16</t>
  </si>
  <si>
    <t>Total Equity, 3 Yr. CAGR %</t>
  </si>
  <si>
    <t>39.29</t>
  </si>
  <si>
    <t>40.92</t>
  </si>
  <si>
    <t>42.44</t>
  </si>
  <si>
    <t>53.69</t>
  </si>
  <si>
    <t>64.67</t>
  </si>
  <si>
    <t>47.06</t>
  </si>
  <si>
    <t>57.41</t>
  </si>
  <si>
    <t>Compound Annual Growth Rate Over Five Years</t>
  </si>
  <si>
    <t>Net Interest Income, 5 Yr. CAGR %</t>
  </si>
  <si>
    <t>48.2</t>
  </si>
  <si>
    <t>42.21</t>
  </si>
  <si>
    <t>34.8</t>
  </si>
  <si>
    <t>33.86</t>
  </si>
  <si>
    <t>29.8</t>
  </si>
  <si>
    <t>41.25</t>
  </si>
  <si>
    <t>43.37</t>
  </si>
  <si>
    <t>26.9</t>
  </si>
  <si>
    <t>102.04</t>
  </si>
  <si>
    <t>Non Interest Income, 5 Yr. CAGR %</t>
  </si>
  <si>
    <t>34.97</t>
  </si>
  <si>
    <t>33.74</t>
  </si>
  <si>
    <t>29.29</t>
  </si>
  <si>
    <t>41.13</t>
  </si>
  <si>
    <t>82.45</t>
  </si>
  <si>
    <t>81.3</t>
  </si>
  <si>
    <t>83.97</t>
  </si>
  <si>
    <t>52.29</t>
  </si>
  <si>
    <t>82.61</t>
  </si>
  <si>
    <t>Provision For Loan Losses, 5 Yr. CAGR %</t>
  </si>
  <si>
    <t>27.11</t>
  </si>
  <si>
    <t>36.22</t>
  </si>
  <si>
    <t>34.84</t>
  </si>
  <si>
    <t>31.24</t>
  </si>
  <si>
    <t>42.99</t>
  </si>
  <si>
    <t>54.32</t>
  </si>
  <si>
    <t>67.54</t>
  </si>
  <si>
    <t>45.41</t>
  </si>
  <si>
    <t>35.81</t>
  </si>
  <si>
    <t>49.41</t>
  </si>
  <si>
    <t>Total Revenues, 5 Yr. CAGR %</t>
  </si>
  <si>
    <t>45.85</t>
  </si>
  <si>
    <t>32.48</t>
  </si>
  <si>
    <t>37.03</t>
  </si>
  <si>
    <t>46.14</t>
  </si>
  <si>
    <t>54.44</t>
  </si>
  <si>
    <t>58.73</t>
  </si>
  <si>
    <t>64.02</t>
  </si>
  <si>
    <t>45.17</t>
  </si>
  <si>
    <t>96.5</t>
  </si>
  <si>
    <t>Earnings From Cont. Operations, 5 Yr. CAGR %</t>
  </si>
  <si>
    <t>55.74</t>
  </si>
  <si>
    <t>38.11</t>
  </si>
  <si>
    <t>42.53</t>
  </si>
  <si>
    <t>48.62</t>
  </si>
  <si>
    <t>64.15</t>
  </si>
  <si>
    <t>41.61</t>
  </si>
  <si>
    <t>38.67</t>
  </si>
  <si>
    <t>128.12</t>
  </si>
  <si>
    <t>Net Income, 5 Yr. CAGR %</t>
  </si>
  <si>
    <t>70.85</t>
  </si>
  <si>
    <t>60.38</t>
  </si>
  <si>
    <t>40.3</t>
  </si>
  <si>
    <t>44.19</t>
  </si>
  <si>
    <t>51.23</t>
  </si>
  <si>
    <t>65.59</t>
  </si>
  <si>
    <t>43.54</t>
  </si>
  <si>
    <t>40.48</t>
  </si>
  <si>
    <t>37.55</t>
  </si>
  <si>
    <t>129.07</t>
  </si>
  <si>
    <t>Normalized Net Income, 5 Yr. CAGR %</t>
  </si>
  <si>
    <t>68.63</t>
  </si>
  <si>
    <t>50.89</t>
  </si>
  <si>
    <t>38.94</t>
  </si>
  <si>
    <t>45.08</t>
  </si>
  <si>
    <t>47.74</t>
  </si>
  <si>
    <t>47.78</t>
  </si>
  <si>
    <t>41.2</t>
  </si>
  <si>
    <t>25.97</t>
  </si>
  <si>
    <t>144.28</t>
  </si>
  <si>
    <t>Diluted EPS Before Extra, 5 Yr. CAGR %</t>
  </si>
  <si>
    <t>69.28</t>
  </si>
  <si>
    <t>58.9</t>
  </si>
  <si>
    <t>39.01</t>
  </si>
  <si>
    <t>42.17</t>
  </si>
  <si>
    <t>47.44</t>
  </si>
  <si>
    <t>62.54</t>
  </si>
  <si>
    <t>40.59</t>
  </si>
  <si>
    <t>36.99</t>
  </si>
  <si>
    <t>33.56</t>
  </si>
  <si>
    <t>131.55</t>
  </si>
  <si>
    <t>Dividend Per Share, 5 Yr. CAGR %</t>
  </si>
  <si>
    <t>41.98</t>
  </si>
  <si>
    <t>66.79</t>
  </si>
  <si>
    <t>112.09</t>
  </si>
  <si>
    <t>116.16</t>
  </si>
  <si>
    <t>72.95</t>
  </si>
  <si>
    <t>54.54</t>
  </si>
  <si>
    <t>109.55</t>
  </si>
  <si>
    <t>99.3</t>
  </si>
  <si>
    <t>Gross Loans, 5 Yr. CAGR %</t>
  </si>
  <si>
    <t>37.01</t>
  </si>
  <si>
    <t>35.14</t>
  </si>
  <si>
    <t>34.12</t>
  </si>
  <si>
    <t>35.4</t>
  </si>
  <si>
    <t>38.52</t>
  </si>
  <si>
    <t>39.71</t>
  </si>
  <si>
    <t>39.68</t>
  </si>
  <si>
    <t>33.64</t>
  </si>
  <si>
    <t>46.43</t>
  </si>
  <si>
    <t>Allowance For Loan Losses, 5 Yr. CAGR %</t>
  </si>
  <si>
    <t>26.46</t>
  </si>
  <si>
    <t>27.94</t>
  </si>
  <si>
    <t>29.62</t>
  </si>
  <si>
    <t>30.86</t>
  </si>
  <si>
    <t>52.31</t>
  </si>
  <si>
    <t>55.07</t>
  </si>
  <si>
    <t>53.86</t>
  </si>
  <si>
    <t>43.47</t>
  </si>
  <si>
    <t>36.44</t>
  </si>
  <si>
    <t>Net Loans, 5 Yr. CAGR %</t>
  </si>
  <si>
    <t>37.54</t>
  </si>
  <si>
    <t>35.45</t>
  </si>
  <si>
    <t>34.29</t>
  </si>
  <si>
    <t>35.57</t>
  </si>
  <si>
    <t>38.47</t>
  </si>
  <si>
    <t>39.11</t>
  </si>
  <si>
    <t>38.98</t>
  </si>
  <si>
    <t>39.64</t>
  </si>
  <si>
    <t>33.59</t>
  </si>
  <si>
    <t>Non Performing Loans, 5 Yr. CAGR %</t>
  </si>
  <si>
    <t>33.51</t>
  </si>
  <si>
    <t>41.21</t>
  </si>
  <si>
    <t>53.43</t>
  </si>
  <si>
    <t>19.92</t>
  </si>
  <si>
    <t>41.92</t>
  </si>
  <si>
    <t>41.16</t>
  </si>
  <si>
    <t>Non Performing Assets, 5 Yr. CAGR %</t>
  </si>
  <si>
    <t>33.53</t>
  </si>
  <si>
    <t>41.22</t>
  </si>
  <si>
    <t>35.9</t>
  </si>
  <si>
    <t>19.94</t>
  </si>
  <si>
    <t>41.91</t>
  </si>
  <si>
    <t>33.46</t>
  </si>
  <si>
    <t>Total Assets, 5 Yr. CAGR %</t>
  </si>
  <si>
    <t>31.2</t>
  </si>
  <si>
    <t>35.27</t>
  </si>
  <si>
    <t>36.46</t>
  </si>
  <si>
    <t>39.98</t>
  </si>
  <si>
    <t>46.71</t>
  </si>
  <si>
    <t>43.99</t>
  </si>
  <si>
    <t>45.59</t>
  </si>
  <si>
    <t>47.33</t>
  </si>
  <si>
    <t>63.65</t>
  </si>
  <si>
    <t>Total Deposits, 5 Yr CAGR %</t>
  </si>
  <si>
    <t>30.44</t>
  </si>
  <si>
    <t>34.95</t>
  </si>
  <si>
    <t>38.14</t>
  </si>
  <si>
    <t>38.48</t>
  </si>
  <si>
    <t>47.52</t>
  </si>
  <si>
    <t>43.4</t>
  </si>
  <si>
    <t>46.57</t>
  </si>
  <si>
    <t>46.75</t>
  </si>
  <si>
    <t>58.98</t>
  </si>
  <si>
    <t>Tangible Book Value, 5 Yr. CAGR %</t>
  </si>
  <si>
    <t>38.22</t>
  </si>
  <si>
    <t>42.69</t>
  </si>
  <si>
    <t>41.87</t>
  </si>
  <si>
    <t>51.89</t>
  </si>
  <si>
    <t>49.12</t>
  </si>
  <si>
    <t>54.21</t>
  </si>
  <si>
    <t>62.78</t>
  </si>
  <si>
    <t>69.1</t>
  </si>
  <si>
    <t>85.88</t>
  </si>
  <si>
    <t>Common Equity, 5 Yr. CAGR %</t>
  </si>
  <si>
    <t>42.45</t>
  </si>
  <si>
    <t>41.79</t>
  </si>
  <si>
    <t>51.84</t>
  </si>
  <si>
    <t>51.19</t>
  </si>
  <si>
    <t>55.99</t>
  </si>
  <si>
    <t>65.5</t>
  </si>
  <si>
    <t>71.57</t>
  </si>
  <si>
    <t>56.68</t>
  </si>
  <si>
    <t>85.25</t>
  </si>
  <si>
    <t>Total Equity, 5 Yr. CAGR %</t>
  </si>
  <si>
    <t>36.34</t>
  </si>
  <si>
    <t>39.83</t>
  </si>
  <si>
    <t>49.23</t>
  </si>
  <si>
    <t>49.62</t>
  </si>
  <si>
    <t>54.61</t>
  </si>
  <si>
    <t>63.08</t>
  </si>
  <si>
    <t>69.21</t>
  </si>
  <si>
    <t>55.29</t>
  </si>
  <si>
    <t>84.21</t>
  </si>
  <si>
    <t>2019</t>
  </si>
  <si>
    <t>2020</t>
  </si>
  <si>
    <t>2021</t>
  </si>
  <si>
    <t>2022</t>
  </si>
  <si>
    <t>2023</t>
  </si>
  <si>
    <t>2024</t>
  </si>
  <si>
    <t>2025</t>
  </si>
  <si>
    <t>2026</t>
  </si>
  <si>
    <t>Capitalization
                                    1</t>
  </si>
  <si>
    <t>2,900</t>
  </si>
  <si>
    <t>2,132</t>
  </si>
  <si>
    <t>2,803</t>
  </si>
  <si>
    <t>2,754</t>
  </si>
  <si>
    <t>3,059</t>
  </si>
  <si>
    <t>12,276</t>
  </si>
  <si>
    <t>-</t>
  </si>
  <si>
    <t>Change</t>
  </si>
  <si>
    <t>-26.47%</t>
  </si>
  <si>
    <t>31.47%</t>
  </si>
  <si>
    <t>-1.75%</t>
  </si>
  <si>
    <t>11.06%</t>
  </si>
  <si>
    <t>301.32%</t>
  </si>
  <si>
    <t>0%</t>
  </si>
  <si>
    <t>Enterprise Value (EV)</t>
  </si>
  <si>
    <t>P/E ratio</t>
  </si>
  <si>
    <t>4.17x</t>
  </si>
  <si>
    <t>7.02x</t>
  </si>
  <si>
    <t>8.75x</t>
  </si>
  <si>
    <t>9.48x</t>
  </si>
  <si>
    <t>7.33x</t>
  </si>
  <si>
    <t>8.34x</t>
  </si>
  <si>
    <t>7.98x</t>
  </si>
  <si>
    <t>8.7x</t>
  </si>
  <si>
    <t>PBR</t>
  </si>
  <si>
    <t>1.83x</t>
  </si>
  <si>
    <t>1.03x</t>
  </si>
  <si>
    <t>0.95x</t>
  </si>
  <si>
    <t>0.8x</t>
  </si>
  <si>
    <t>1.23x</t>
  </si>
  <si>
    <t>2.58x</t>
  </si>
  <si>
    <t>2.09x</t>
  </si>
  <si>
    <t>1.84x</t>
  </si>
  <si>
    <t>PEG</t>
  </si>
  <si>
    <t>-0.2x</t>
  </si>
  <si>
    <t>0.4x</t>
  </si>
  <si>
    <t>0.2x</t>
  </si>
  <si>
    <t>0x</t>
  </si>
  <si>
    <t>1.8x</t>
  </si>
  <si>
    <t>-1.06x</t>
  </si>
  <si>
    <t>Capitalization / Revenue</t>
  </si>
  <si>
    <t>1.89x</t>
  </si>
  <si>
    <t>1.21x</t>
  </si>
  <si>
    <t>1.14x</t>
  </si>
  <si>
    <t>2.04x</t>
  </si>
  <si>
    <t>1.17x</t>
  </si>
  <si>
    <t>1.82x</t>
  </si>
  <si>
    <t>1.85x</t>
  </si>
  <si>
    <t>1.81x</t>
  </si>
  <si>
    <t>EV / Revenue</t>
  </si>
  <si>
    <t>EV / EBITDA</t>
  </si>
  <si>
    <t>EV / EBIT</t>
  </si>
  <si>
    <t>2.46x</t>
  </si>
  <si>
    <t>3.25x</t>
  </si>
  <si>
    <t>3.65x</t>
  </si>
  <si>
    <t>EV / FCF</t>
  </si>
  <si>
    <t>FCF Yield</t>
  </si>
  <si>
    <t>Dividend per Share
                                    2</t>
  </si>
  <si>
    <t>1.017</t>
  </si>
  <si>
    <t>164</t>
  </si>
  <si>
    <t>308.5</t>
  </si>
  <si>
    <t>316.2</t>
  </si>
  <si>
    <t>Rate of return</t>
  </si>
  <si>
    <t>0.98%</t>
  </si>
  <si>
    <t>0.81%</t>
  </si>
  <si>
    <t>3.82%</t>
  </si>
  <si>
    <t>1.9%</t>
  </si>
  <si>
    <t>3.57%</t>
  </si>
  <si>
    <t>3.66%</t>
  </si>
  <si>
    <t>EPS
                                    2</t>
  </si>
  <si>
    <t>17.92</t>
  </si>
  <si>
    <t>228.6</t>
  </si>
  <si>
    <t>1,035</t>
  </si>
  <si>
    <t>1,081</t>
  </si>
  <si>
    <t>992</t>
  </si>
  <si>
    <t>Distribution rate</t>
  </si>
  <si>
    <t>4.09%</t>
  </si>
  <si>
    <t>5.68%</t>
  </si>
  <si>
    <t>33.4%</t>
  </si>
  <si>
    <t>15.8%</t>
  </si>
  <si>
    <t>28.5%</t>
  </si>
  <si>
    <t>31.9%</t>
  </si>
  <si>
    <t>Net sales
                                    1</t>
  </si>
  <si>
    <t>1,534</t>
  </si>
  <si>
    <t>1,761</t>
  </si>
  <si>
    <t>2,468</t>
  </si>
  <si>
    <t>1,347</t>
  </si>
  <si>
    <t>2,605</t>
  </si>
  <si>
    <t>6,763</t>
  </si>
  <si>
    <t>6,646</t>
  </si>
  <si>
    <t>6,773</t>
  </si>
  <si>
    <t>EBITDA</t>
  </si>
  <si>
    <t>EBIT
                                    1</t>
  </si>
  <si>
    <t>1,150</t>
  </si>
  <si>
    <t>1,209</t>
  </si>
  <si>
    <t>1,390</t>
  </si>
  <si>
    <t>1,982</t>
  </si>
  <si>
    <t>2,658</t>
  </si>
  <si>
    <t>4,997</t>
  </si>
  <si>
    <t>3,776</t>
  </si>
  <si>
    <t>3,364</t>
  </si>
  <si>
    <t>Net income
                                    1</t>
  </si>
  <si>
    <t>672.6</t>
  </si>
  <si>
    <t>291.7</t>
  </si>
  <si>
    <t>309</t>
  </si>
  <si>
    <t>257.7</t>
  </si>
  <si>
    <t>398.3</t>
  </si>
  <si>
    <t>2,842</t>
  </si>
  <si>
    <t>1,646</t>
  </si>
  <si>
    <t>1,496</t>
  </si>
  <si>
    <t>Reference price
                                    2</t>
  </si>
  <si>
    <t>121.60</t>
  </si>
  <si>
    <t>125.75</t>
  </si>
  <si>
    <t>195.35</t>
  </si>
  <si>
    <t>330.80</t>
  </si>
  <si>
    <t>1,677.00</t>
  </si>
  <si>
    <t>8,630.00</t>
  </si>
  <si>
    <t>Nbr of stocks (in thousands)</t>
  </si>
  <si>
    <t>1,426,765</t>
  </si>
  <si>
    <t>1,474,692</t>
  </si>
  <si>
    <t>Announcement Date</t>
  </si>
  <si>
    <t>2/20/20</t>
  </si>
  <si>
    <t>3/9/21</t>
  </si>
  <si>
    <t>2/16/22</t>
  </si>
  <si>
    <t>3/7/23</t>
  </si>
  <si>
    <t>3/4/24</t>
  </si>
  <si>
    <t>address1</t>
  </si>
  <si>
    <t>Teniente General Juan D. Perón 430</t>
  </si>
  <si>
    <t>address2</t>
  </si>
  <si>
    <t>25th Floor</t>
  </si>
  <si>
    <t>city</t>
  </si>
  <si>
    <t>Buenos Aires</t>
  </si>
  <si>
    <t>zip</t>
  </si>
  <si>
    <t>1038</t>
  </si>
  <si>
    <t>country</t>
  </si>
  <si>
    <t>phone</t>
  </si>
  <si>
    <t>54 11 4343 7528</t>
  </si>
  <si>
    <t>fax</t>
  </si>
  <si>
    <t>54 11 4331 9183</t>
  </si>
  <si>
    <t>website</t>
  </si>
  <si>
    <t>https://www.gfgsa.com</t>
  </si>
  <si>
    <t>industry</t>
  </si>
  <si>
    <t>Banks - Regional</t>
  </si>
  <si>
    <t>industryKey</t>
  </si>
  <si>
    <t>banks-regional</t>
  </si>
  <si>
    <t>industryDisp</t>
  </si>
  <si>
    <t>sector</t>
  </si>
  <si>
    <t>Financial Services</t>
  </si>
  <si>
    <t>sectorKey</t>
  </si>
  <si>
    <t>financial-services</t>
  </si>
  <si>
    <t>sectorDisp</t>
  </si>
  <si>
    <t>longBusinessSummary</t>
  </si>
  <si>
    <t>Grupo Financiero Galicia S.A., a financial service holding company, provides various financial products and services to individuals and companies in Argentina. The company operates through Bank, Naranja X, Insurance, and Other Businesses segments. It offers savings, checking, and time deposits; personal loans; express and mortgage loans; overdrafts; pledge and credit card loans; credit and debit cards; and online banking services. In addition, the company offers financing products; mutual funds; asset management services; consumer finance and digital banking services; electronic check; global custody services; Fima funds; foreign trade services; and capital market and investment banking products. Further, it provides robbery, personal accident, cars, life, home, life, integral SMEs, personal accident, and other insurance products; payment solutions; and financial and brokerage related products. Additionally, the company offers private banking services to high net worth individuals; and operates digital investment platform. Grupo Financiero Galicia S.A. was founded in 1905 and is based in Buenos Aires, Argentina.</t>
  </si>
  <si>
    <t>fullTimeEmployees</t>
  </si>
  <si>
    <t>companyOfficers</t>
  </si>
  <si>
    <t>[{'maxAge': 1, 'name': 'Mr. Fabian  Enrique Kon', 'title': 'GM &amp; CEO', 'exercisedValue': 0, 'unexercisedValue': 0}, {'maxAge': 1, 'name': 'Mr. Ezequiel  Valls', 'title': 'Chief Financial &amp; Compliance Officer', 'exercisedValue': 0, 'unexercisedValue': 0}, {'maxAge': 1, 'name': 'Mr. Jose Luis Ronsini CPA', 'age': 53, 'title': 'Chief Administrative Officer', 'yearBorn': 1971, 'exercisedValue': 0, 'unexercisedValue': 0}, {'maxAge': 1, 'name': 'Mr. Pablo Eduardo Firvida', 'age': 57, 'title': 'Investor Relations Officer', 'yearBorn': 1967, 'exercisedValue': 0, 'unexercisedValue': 0}, {'maxAge': 1, 'name': 'Mr. Adrian  Enrique Pedemonte', 'title': 'Head of Market Relations', 'exercisedValue': 0, 'unexercisedValue': 0}, {'maxAge': 1, 'name': 'Mr. Diego H. Rivas', 'title': 'Chief Risk Officer', 'exercisedValue': 0, 'unexercisedValue': 0}]</t>
  </si>
  <si>
    <t>irWebsite</t>
  </si>
  <si>
    <t>http://www.gfgsa.com/en/Document/SharedHoldersMeetingList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</si>
  <si>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</si>
  <si>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</si>
  <si>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</si>
  <si>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</si>
  <si>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</si>
  <si>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</si>
  <si>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</si>
  <si>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</si>
  <si>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</si>
  <si>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</si>
  <si>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</si>
  <si>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</si>
  <si>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</si>
  <si>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</si>
  <si>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</si>
  <si>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</si>
  <si>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</si>
  <si>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</si>
  <si>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</si>
  <si>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</si>
  <si>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</si>
  <si>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</si>
  <si>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</si>
  <si>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</si>
  <si>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</si>
  <si>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</si>
  <si>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</si>
  <si>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</si>
  <si>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</si>
  <si>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</si>
  <si>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</si>
  <si>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</si>
  <si>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</si>
  <si>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</si>
  <si>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</si>
  <si>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</si>
  <si>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</si>
  <si>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</si>
  <si>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</si>
  <si>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</si>
  <si>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</si>
  <si>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</si>
  <si>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</si>
  <si>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</si>
  <si>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</si>
  <si>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</si>
  <si>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</si>
  <si>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</si>
  <si>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</si>
  <si>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</si>
  <si>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</si>
  <si>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</si>
  <si>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</si>
  <si>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</si>
  <si>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</si>
  <si>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</si>
  <si>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</si>
  <si>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</si>
  <si>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</si>
  <si>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</si>
  <si>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</si>
  <si>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</si>
  <si>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</si>
  <si>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</si>
  <si>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NCM</t>
  </si>
  <si>
    <t>quoteType</t>
  </si>
  <si>
    <t>EQUITY</t>
  </si>
  <si>
    <t>symbol</t>
  </si>
  <si>
    <t>underlyingSymbol</t>
  </si>
  <si>
    <t>shortName</t>
  </si>
  <si>
    <t>Grupo Financiero Galicia S.A.</t>
  </si>
  <si>
    <t>longName</t>
  </si>
  <si>
    <t>firstTradeDateEpochUtc</t>
  </si>
  <si>
    <t>timeZoneFullName</t>
  </si>
  <si>
    <t>America/New_York</t>
  </si>
  <si>
    <t>timeZoneShortName</t>
  </si>
  <si>
    <t>EST</t>
  </si>
  <si>
    <t>uuid</t>
  </si>
  <si>
    <t>51f2ae62-177c-3050-9a3c-e83156e0c225</t>
  </si>
  <si>
    <t>messageBoardId</t>
  </si>
  <si>
    <t>finmb_1532718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</si>
  <si>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</si>
  <si>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</si>
  <si>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</si>
  <si>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</si>
  <si>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</si>
  <si>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</si>
  <si>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</si>
  <si>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</si>
  <si>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</si>
  <si>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</si>
  <si>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</si>
  <si>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</si>
  <si>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</si>
  <si>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</si>
  <si>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</si>
  <si>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</si>
  <si>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</si>
  <si>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</si>
  <si>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</si>
  <si>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</si>
  <si>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ARS</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</si>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</sst>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fgsa.com/" TargetMode="External"/><Relationship Id="rId2" Type="http://schemas.openxmlformats.org/officeDocument/2006/relationships/hyperlink" Target="http://www.gfgsa.com/en/Document/SharedHoldersMeetingLis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1.230157824E10</v>
      </c>
      <c r="C8" s="2"/>
      <c r="D8" s="2"/>
      <c r="E8" s="2"/>
      <c r="F8" s="2"/>
      <c r="G8" s="2"/>
      <c r="H8" s="2"/>
      <c r="I8" s="2"/>
      <c r="J8" s="2"/>
      <c r="K8" s="2"/>
      <c r="L8" s="2"/>
      <c r="M8" s="2"/>
      <c r="N8" s="2"/>
      <c r="O8" s="2"/>
      <c r="P8" s="2"/>
      <c r="Q8" s="2"/>
      <c r="R8" s="2"/>
      <c r="S8" s="2"/>
      <c r="T8" s="2"/>
      <c r="U8" s="2"/>
      <c r="V8" s="2"/>
      <c r="W8" s="2"/>
      <c r="X8" s="2"/>
      <c r="Y8" s="2"/>
      <c r="Z8" s="2"/>
    </row>
    <row r="9">
      <c r="A9" s="1" t="s">
        <v>14</v>
      </c>
      <c r="B9" s="1">
        <v>3018.418</v>
      </c>
      <c r="C9" s="2"/>
      <c r="D9" s="2"/>
      <c r="E9" s="2"/>
      <c r="F9" s="2"/>
      <c r="G9" s="2"/>
      <c r="H9" s="2"/>
      <c r="I9" s="2"/>
      <c r="J9" s="2"/>
      <c r="K9" s="2"/>
      <c r="L9" s="2"/>
      <c r="M9" s="2"/>
      <c r="N9" s="2"/>
      <c r="O9" s="2"/>
      <c r="P9" s="2"/>
      <c r="Q9" s="2"/>
      <c r="R9" s="2"/>
      <c r="S9" s="2"/>
      <c r="T9" s="2"/>
      <c r="U9" s="2"/>
      <c r="V9" s="2"/>
      <c r="W9" s="2"/>
      <c r="X9" s="2"/>
      <c r="Y9" s="2"/>
      <c r="Z9" s="2"/>
    </row>
    <row r="10">
      <c r="A10" s="1" t="s">
        <v>15</v>
      </c>
      <c r="B10" s="1">
        <v>8.028665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2.63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3.21308</v>
      </c>
      <c r="C2" s="1">
        <v>4.175079999999999</v>
      </c>
      <c r="D2" s="1">
        <v>5.79124</v>
      </c>
      <c r="E2" s="1">
        <v>8.01346</v>
      </c>
      <c r="F2" s="1">
        <v>13.88166</v>
      </c>
      <c r="G2" s="1">
        <v>39.98072</v>
      </c>
      <c r="H2" s="1">
        <v>25.43528</v>
      </c>
      <c r="I2" s="1">
        <v>31.67866</v>
      </c>
      <c r="J2" s="1">
        <v>49.50452</v>
      </c>
      <c r="K2" s="1">
        <v>323.232</v>
      </c>
      <c r="L2" s="2"/>
      <c r="M2" s="2"/>
      <c r="N2" s="2"/>
      <c r="O2" s="2"/>
      <c r="P2" s="2"/>
      <c r="Q2" s="2"/>
      <c r="R2" s="2"/>
      <c r="S2" s="2"/>
      <c r="T2" s="2"/>
      <c r="U2" s="2"/>
      <c r="V2" s="2"/>
      <c r="W2" s="2"/>
      <c r="X2" s="2"/>
      <c r="Y2" s="2"/>
      <c r="Z2" s="2"/>
    </row>
    <row r="3">
      <c r="A3" s="1" t="s">
        <v>25</v>
      </c>
      <c r="B3" s="1">
        <v>0.167388</v>
      </c>
      <c r="C3" s="1">
        <v>0.213564</v>
      </c>
      <c r="D3" s="1">
        <v>0.291486</v>
      </c>
      <c r="E3" s="1">
        <v>0.470418</v>
      </c>
      <c r="F3" s="1">
        <v>0.796536</v>
      </c>
      <c r="G3" s="1">
        <v>1.75084</v>
      </c>
      <c r="H3" s="1">
        <v>5.088979999999999</v>
      </c>
      <c r="I3" s="1">
        <v>8.10966</v>
      </c>
      <c r="J3" s="1">
        <v>14.60316</v>
      </c>
      <c r="K3" s="1">
        <v>42.12598</v>
      </c>
      <c r="L3" s="2"/>
      <c r="M3" s="2"/>
      <c r="N3" s="2"/>
      <c r="O3" s="2"/>
      <c r="P3" s="2"/>
      <c r="Q3" s="2"/>
      <c r="R3" s="2"/>
      <c r="S3" s="2"/>
      <c r="T3" s="2"/>
      <c r="U3" s="2"/>
      <c r="V3" s="2"/>
      <c r="W3" s="2"/>
      <c r="X3" s="2"/>
      <c r="Y3" s="2"/>
      <c r="Z3" s="2"/>
    </row>
    <row r="4">
      <c r="A4" s="1" t="s">
        <v>26</v>
      </c>
      <c r="B4" s="1">
        <v>0.006734</v>
      </c>
      <c r="C4" s="1">
        <v>0.008657999999999999</v>
      </c>
      <c r="D4" s="1">
        <v>0.008657999999999999</v>
      </c>
      <c r="E4" s="1">
        <v>0.00481</v>
      </c>
      <c r="F4" s="1">
        <v>0.344396</v>
      </c>
      <c r="G4" s="1">
        <v>0.7166899999999999</v>
      </c>
      <c r="H4" s="1">
        <v>2.87638</v>
      </c>
      <c r="I4" s="1">
        <v>5.83934</v>
      </c>
      <c r="J4" s="1">
        <v>12.2174</v>
      </c>
      <c r="K4" s="1">
        <v>39.09568</v>
      </c>
      <c r="L4" s="2"/>
      <c r="M4" s="2"/>
      <c r="N4" s="2"/>
      <c r="O4" s="2"/>
      <c r="P4" s="2"/>
      <c r="Q4" s="2"/>
      <c r="R4" s="2"/>
      <c r="S4" s="2"/>
      <c r="T4" s="2"/>
      <c r="U4" s="2"/>
      <c r="V4" s="2"/>
      <c r="W4" s="2"/>
      <c r="X4" s="2"/>
      <c r="Y4" s="2"/>
      <c r="Z4" s="2"/>
    </row>
    <row r="5">
      <c r="A5" s="1" t="s">
        <v>27</v>
      </c>
      <c r="B5" s="1">
        <v>0.174122</v>
      </c>
      <c r="C5" s="1">
        <v>0.223184</v>
      </c>
      <c r="D5" s="1">
        <v>0.300144</v>
      </c>
      <c r="E5" s="1">
        <v>0.47619</v>
      </c>
      <c r="F5" s="1">
        <v>1.14478</v>
      </c>
      <c r="G5" s="1">
        <v>2.46272</v>
      </c>
      <c r="H5" s="1">
        <v>7.96536</v>
      </c>
      <c r="I5" s="1">
        <v>13.949</v>
      </c>
      <c r="J5" s="1">
        <v>26.82056</v>
      </c>
      <c r="K5" s="1">
        <v>81.22166</v>
      </c>
      <c r="L5" s="2"/>
      <c r="M5" s="2"/>
      <c r="N5" s="2"/>
      <c r="O5" s="2"/>
      <c r="P5" s="2"/>
      <c r="Q5" s="2"/>
      <c r="R5" s="2"/>
      <c r="S5" s="2"/>
      <c r="T5" s="2"/>
      <c r="U5" s="2"/>
      <c r="V5" s="2"/>
      <c r="W5" s="2"/>
      <c r="X5" s="2"/>
      <c r="Y5" s="2"/>
      <c r="Z5" s="2"/>
    </row>
    <row r="6">
      <c r="A6" s="1" t="s">
        <v>28</v>
      </c>
      <c r="B6" s="1">
        <v>0.319384</v>
      </c>
      <c r="C6" s="1">
        <v>0.61087</v>
      </c>
      <c r="D6" s="1">
        <v>0.718614</v>
      </c>
      <c r="E6" s="1">
        <v>0.636844</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-14.4781</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-0.185666</v>
      </c>
      <c r="G8" s="1">
        <v>0.0</v>
      </c>
      <c r="H8" s="1">
        <v>0.0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9.93746</v>
      </c>
      <c r="G9" s="1">
        <v>19.56708</v>
      </c>
      <c r="H9" s="1">
        <v>29.76428</v>
      </c>
      <c r="I9" s="1">
        <v>19.70176</v>
      </c>
      <c r="J9" s="1">
        <v>49.87008</v>
      </c>
      <c r="K9" s="1">
        <v>179.894</v>
      </c>
      <c r="L9" s="2"/>
      <c r="M9" s="2"/>
      <c r="N9" s="2"/>
      <c r="O9" s="2"/>
      <c r="P9" s="2"/>
      <c r="Q9" s="2"/>
      <c r="R9" s="2"/>
      <c r="S9" s="2"/>
      <c r="T9" s="2"/>
      <c r="U9" s="2"/>
      <c r="V9" s="2"/>
      <c r="W9" s="2"/>
      <c r="X9" s="2"/>
      <c r="Y9" s="2"/>
      <c r="Z9" s="2"/>
    </row>
    <row r="10">
      <c r="A10" s="1" t="s">
        <v>32</v>
      </c>
      <c r="B10" s="1">
        <v>0.0</v>
      </c>
      <c r="C10" s="1">
        <v>0.0</v>
      </c>
      <c r="D10" s="1">
        <v>0.0</v>
      </c>
      <c r="E10" s="1">
        <v>0.0</v>
      </c>
      <c r="F10" s="1">
        <v>24.5791</v>
      </c>
      <c r="G10" s="1">
        <v>0.08657999999999999</v>
      </c>
      <c r="H10" s="1">
        <v>-14.87252</v>
      </c>
      <c r="I10" s="1">
        <v>-13.36218</v>
      </c>
      <c r="J10" s="1">
        <v>31.6498</v>
      </c>
      <c r="K10" s="1">
        <v>-358.826</v>
      </c>
      <c r="L10" s="2"/>
      <c r="M10" s="2"/>
      <c r="N10" s="2"/>
      <c r="O10" s="2"/>
      <c r="P10" s="2"/>
      <c r="Q10" s="2"/>
      <c r="R10" s="2"/>
      <c r="S10" s="2"/>
      <c r="T10" s="2"/>
      <c r="U10" s="2"/>
      <c r="V10" s="2"/>
      <c r="W10" s="2"/>
      <c r="X10" s="2"/>
      <c r="Y10" s="2"/>
      <c r="Z10" s="2"/>
    </row>
    <row r="11">
      <c r="A11" s="1" t="s">
        <v>33</v>
      </c>
      <c r="B11" s="1">
        <v>0.0</v>
      </c>
      <c r="C11" s="1">
        <v>0.0</v>
      </c>
      <c r="D11" s="1">
        <v>0.0</v>
      </c>
      <c r="E11" s="1">
        <v>0.0</v>
      </c>
      <c r="F11" s="1">
        <v>24.05962</v>
      </c>
      <c r="G11" s="1">
        <v>-45.36792</v>
      </c>
      <c r="H11" s="1">
        <v>-67.64784</v>
      </c>
      <c r="I11" s="1">
        <v>10.45694</v>
      </c>
      <c r="J11" s="1">
        <v>-802.308</v>
      </c>
      <c r="K11" s="1">
        <v>-2934.1</v>
      </c>
      <c r="L11" s="2"/>
      <c r="M11" s="2"/>
      <c r="N11" s="2"/>
      <c r="O11" s="2"/>
      <c r="P11" s="2"/>
      <c r="Q11" s="2"/>
      <c r="R11" s="2"/>
      <c r="S11" s="2"/>
      <c r="T11" s="2"/>
      <c r="U11" s="2"/>
      <c r="V11" s="2"/>
      <c r="W11" s="2"/>
      <c r="X11" s="2"/>
      <c r="Y11" s="2"/>
      <c r="Z11" s="2"/>
    </row>
    <row r="12">
      <c r="A12" s="1" t="s">
        <v>34</v>
      </c>
      <c r="B12" s="1">
        <v>3.50168</v>
      </c>
      <c r="C12" s="1">
        <v>10.02404</v>
      </c>
      <c r="D12" s="1">
        <v>17.25828</v>
      </c>
      <c r="E12" s="1">
        <v>-9.97594</v>
      </c>
      <c r="F12" s="1">
        <v>-20.91388</v>
      </c>
      <c r="G12" s="1">
        <v>-4.0885</v>
      </c>
      <c r="H12" s="1">
        <v>60.73106</v>
      </c>
      <c r="I12" s="1">
        <v>195.286</v>
      </c>
      <c r="J12" s="1">
        <v>-118.326</v>
      </c>
      <c r="K12" s="1">
        <v>-616.6419999999999</v>
      </c>
      <c r="L12" s="2"/>
      <c r="M12" s="2"/>
      <c r="N12" s="2"/>
      <c r="O12" s="2"/>
      <c r="P12" s="2"/>
      <c r="Q12" s="2"/>
      <c r="R12" s="2"/>
      <c r="S12" s="2"/>
      <c r="T12" s="2"/>
      <c r="U12" s="2"/>
      <c r="V12" s="2"/>
      <c r="W12" s="2"/>
      <c r="X12" s="2"/>
      <c r="Y12" s="2"/>
      <c r="Z12" s="2"/>
    </row>
    <row r="13">
      <c r="A13" s="1" t="s">
        <v>35</v>
      </c>
      <c r="B13" s="1">
        <v>7.215</v>
      </c>
      <c r="C13" s="1">
        <v>15.02644</v>
      </c>
      <c r="D13" s="1">
        <v>24.05962</v>
      </c>
      <c r="E13" s="1">
        <v>-0.8504079999999999</v>
      </c>
      <c r="F13" s="1">
        <v>38.01824</v>
      </c>
      <c r="G13" s="1">
        <v>12.64068</v>
      </c>
      <c r="H13" s="1">
        <v>41.37562</v>
      </c>
      <c r="I13" s="1">
        <v>257.816</v>
      </c>
      <c r="J13" s="1">
        <v>-761.904</v>
      </c>
      <c r="K13" s="1">
        <v>-3324.672</v>
      </c>
      <c r="L13" s="2"/>
      <c r="M13" s="2"/>
      <c r="N13" s="2"/>
      <c r="O13" s="2"/>
      <c r="P13" s="2"/>
      <c r="Q13" s="2"/>
      <c r="R13" s="2"/>
      <c r="S13" s="2"/>
      <c r="T13" s="2"/>
      <c r="U13" s="2"/>
      <c r="V13" s="2"/>
      <c r="W13" s="2"/>
      <c r="X13" s="2"/>
      <c r="Y13" s="2"/>
      <c r="Z13" s="2"/>
    </row>
    <row r="14">
      <c r="A14" s="1" t="s">
        <v>36</v>
      </c>
      <c r="B14" s="1">
        <v>-0.273208</v>
      </c>
      <c r="C14" s="1">
        <v>-0.71188</v>
      </c>
      <c r="D14" s="1">
        <v>-0.8667619999999999</v>
      </c>
      <c r="E14" s="1">
        <v>-0.89466</v>
      </c>
      <c r="F14" s="1">
        <v>-4.96392</v>
      </c>
      <c r="G14" s="1">
        <v>-5.310239999999999</v>
      </c>
      <c r="H14" s="1">
        <v>-6.84944</v>
      </c>
      <c r="I14" s="1">
        <v>-10.1491</v>
      </c>
      <c r="J14" s="1">
        <v>-17.82586</v>
      </c>
      <c r="K14" s="1">
        <v>-69.87968</v>
      </c>
      <c r="L14" s="2"/>
      <c r="M14" s="2"/>
      <c r="N14" s="2"/>
      <c r="O14" s="2"/>
      <c r="P14" s="2"/>
      <c r="Q14" s="2"/>
      <c r="R14" s="2"/>
      <c r="S14" s="2"/>
      <c r="T14" s="2"/>
      <c r="U14" s="2"/>
      <c r="V14" s="2"/>
      <c r="W14" s="2"/>
      <c r="X14" s="2"/>
      <c r="Y14" s="2"/>
      <c r="Z14" s="2"/>
    </row>
    <row r="15">
      <c r="A15" s="1" t="s">
        <v>37</v>
      </c>
      <c r="B15" s="1">
        <v>0.0</v>
      </c>
      <c r="C15" s="1">
        <v>0.0</v>
      </c>
      <c r="D15" s="1">
        <v>0.0</v>
      </c>
      <c r="E15" s="1">
        <v>0.0</v>
      </c>
      <c r="F15" s="1">
        <v>0.064454</v>
      </c>
      <c r="G15" s="1">
        <v>1.13516</v>
      </c>
      <c r="H15" s="1">
        <v>0.25493</v>
      </c>
      <c r="I15" s="1">
        <v>0.6253</v>
      </c>
      <c r="J15" s="1">
        <v>0.584896</v>
      </c>
      <c r="K15" s="1">
        <v>4.636839999999999</v>
      </c>
      <c r="L15" s="2"/>
      <c r="M15" s="2"/>
      <c r="N15" s="2"/>
      <c r="O15" s="2"/>
      <c r="P15" s="2"/>
      <c r="Q15" s="2"/>
      <c r="R15" s="2"/>
      <c r="S15" s="2"/>
      <c r="T15" s="2"/>
      <c r="U15" s="2"/>
      <c r="V15" s="2"/>
      <c r="W15" s="2"/>
      <c r="X15" s="2"/>
      <c r="Y15" s="2"/>
      <c r="Z15" s="2"/>
    </row>
    <row r="16">
      <c r="A16" s="1" t="s">
        <v>38</v>
      </c>
      <c r="B16" s="1">
        <v>0.0</v>
      </c>
      <c r="C16" s="1">
        <v>0.0</v>
      </c>
      <c r="D16" s="1">
        <v>0.0</v>
      </c>
      <c r="E16" s="1">
        <v>0.0</v>
      </c>
      <c r="F16" s="1">
        <v>-0.888888</v>
      </c>
      <c r="G16" s="1">
        <v>0.0</v>
      </c>
      <c r="H16" s="1">
        <v>0.0</v>
      </c>
      <c r="I16" s="1">
        <v>0.0</v>
      </c>
      <c r="J16" s="1">
        <v>0.0</v>
      </c>
      <c r="K16" s="1">
        <v>-2.42424</v>
      </c>
      <c r="L16" s="2"/>
      <c r="M16" s="2"/>
      <c r="N16" s="2"/>
      <c r="O16" s="2"/>
      <c r="P16" s="2"/>
      <c r="Q16" s="2"/>
      <c r="R16" s="2"/>
      <c r="S16" s="2"/>
      <c r="T16" s="2"/>
      <c r="U16" s="2"/>
      <c r="V16" s="2"/>
      <c r="W16" s="2"/>
      <c r="X16" s="2"/>
      <c r="Y16" s="2"/>
      <c r="Z16" s="2"/>
    </row>
    <row r="17">
      <c r="A17" s="1" t="s">
        <v>39</v>
      </c>
      <c r="B17" s="1">
        <v>-9.62E-4</v>
      </c>
      <c r="C17" s="1">
        <v>0.00962</v>
      </c>
      <c r="D17" s="1">
        <v>0.0</v>
      </c>
      <c r="E17" s="1">
        <v>0.174122</v>
      </c>
      <c r="F17" s="1">
        <v>0.0</v>
      </c>
      <c r="G17" s="1">
        <v>0.0</v>
      </c>
      <c r="H17" s="1">
        <v>-0.098124</v>
      </c>
      <c r="I17" s="1">
        <v>-0.157768</v>
      </c>
      <c r="J17" s="1">
        <v>-0.7214999999999999</v>
      </c>
      <c r="K17" s="1">
        <v>0.0</v>
      </c>
      <c r="L17" s="2"/>
      <c r="M17" s="2"/>
      <c r="N17" s="2"/>
      <c r="O17" s="2"/>
      <c r="P17" s="2"/>
      <c r="Q17" s="2"/>
      <c r="R17" s="2"/>
      <c r="S17" s="2"/>
      <c r="T17" s="2"/>
      <c r="U17" s="2"/>
      <c r="V17" s="2"/>
      <c r="W17" s="2"/>
      <c r="X17" s="2"/>
      <c r="Y17" s="2"/>
      <c r="Z17" s="2"/>
    </row>
    <row r="18">
      <c r="A18" s="1" t="s">
        <v>40</v>
      </c>
      <c r="B18" s="1">
        <v>-0.201058</v>
      </c>
      <c r="C18" s="1">
        <v>-0.378066</v>
      </c>
      <c r="D18" s="1">
        <v>-0.556998</v>
      </c>
      <c r="E18" s="1">
        <v>-0.961038</v>
      </c>
      <c r="F18" s="1">
        <v>1.1544</v>
      </c>
      <c r="G18" s="1">
        <v>2.33766</v>
      </c>
      <c r="H18" s="1">
        <v>0.172198</v>
      </c>
      <c r="I18" s="1">
        <v>1.00048</v>
      </c>
      <c r="J18" s="1">
        <v>0.0</v>
      </c>
      <c r="K18" s="1">
        <v>0.98124</v>
      </c>
      <c r="L18" s="2"/>
      <c r="M18" s="2"/>
      <c r="N18" s="2"/>
      <c r="O18" s="2"/>
      <c r="P18" s="2"/>
      <c r="Q18" s="2"/>
      <c r="R18" s="2"/>
      <c r="S18" s="2"/>
      <c r="T18" s="2"/>
      <c r="U18" s="2"/>
      <c r="V18" s="2"/>
      <c r="W18" s="2"/>
      <c r="X18" s="2"/>
      <c r="Y18" s="2"/>
      <c r="Z18" s="2"/>
    </row>
    <row r="19">
      <c r="A19" s="1" t="s">
        <v>41</v>
      </c>
      <c r="B19" s="1">
        <v>-0.47619</v>
      </c>
      <c r="C19" s="1">
        <v>-1.07744</v>
      </c>
      <c r="D19" s="1">
        <v>-1.42376</v>
      </c>
      <c r="E19" s="1">
        <v>-1.6835</v>
      </c>
      <c r="F19" s="1">
        <v>-4.636839999999999</v>
      </c>
      <c r="G19" s="1">
        <v>-1.83742</v>
      </c>
      <c r="H19" s="1">
        <v>-6.52236</v>
      </c>
      <c r="I19" s="1">
        <v>-8.67724</v>
      </c>
      <c r="J19" s="1">
        <v>-17.96054</v>
      </c>
      <c r="K19" s="1">
        <v>-66.69546</v>
      </c>
      <c r="L19" s="2"/>
      <c r="M19" s="2"/>
      <c r="N19" s="2"/>
      <c r="O19" s="2"/>
      <c r="P19" s="2"/>
      <c r="Q19" s="2"/>
      <c r="R19" s="2"/>
      <c r="S19" s="2"/>
      <c r="T19" s="2"/>
      <c r="U19" s="2"/>
      <c r="V19" s="2"/>
      <c r="W19" s="2"/>
      <c r="X19" s="2"/>
      <c r="Y19" s="2"/>
      <c r="Z19" s="2"/>
    </row>
    <row r="20">
      <c r="A20" s="1" t="s">
        <v>42</v>
      </c>
      <c r="B20" s="1">
        <v>9.62E-4</v>
      </c>
      <c r="C20" s="1">
        <v>0.16354</v>
      </c>
      <c r="D20" s="1">
        <v>3.1265</v>
      </c>
      <c r="E20" s="1">
        <v>2.08754</v>
      </c>
      <c r="F20" s="1">
        <v>25.71426</v>
      </c>
      <c r="G20" s="1">
        <v>8.4175</v>
      </c>
      <c r="H20" s="1">
        <v>30.07212</v>
      </c>
      <c r="I20" s="1">
        <v>45.1178</v>
      </c>
      <c r="J20" s="1">
        <v>136.604</v>
      </c>
      <c r="K20" s="1">
        <v>431.938</v>
      </c>
      <c r="L20" s="2"/>
      <c r="M20" s="2"/>
      <c r="N20" s="2"/>
      <c r="O20" s="2"/>
      <c r="P20" s="2"/>
      <c r="Q20" s="2"/>
      <c r="R20" s="2"/>
      <c r="S20" s="2"/>
      <c r="T20" s="2"/>
      <c r="U20" s="2"/>
      <c r="V20" s="2"/>
      <c r="W20" s="2"/>
      <c r="X20" s="2"/>
      <c r="Y20" s="2"/>
      <c r="Z20" s="2"/>
    </row>
    <row r="21" ht="15.75" customHeight="1">
      <c r="A21" s="1" t="s">
        <v>43</v>
      </c>
      <c r="B21" s="1">
        <v>9.62E-4</v>
      </c>
      <c r="C21" s="1">
        <v>0.16354</v>
      </c>
      <c r="D21" s="1">
        <v>3.1265</v>
      </c>
      <c r="E21" s="1">
        <v>2.08754</v>
      </c>
      <c r="F21" s="1">
        <v>25.71426</v>
      </c>
      <c r="G21" s="1">
        <v>8.4175</v>
      </c>
      <c r="H21" s="1">
        <v>30.07212</v>
      </c>
      <c r="I21" s="1">
        <v>45.1178</v>
      </c>
      <c r="J21" s="1">
        <v>136.604</v>
      </c>
      <c r="K21" s="1">
        <v>431.938</v>
      </c>
      <c r="L21" s="2"/>
      <c r="M21" s="2"/>
      <c r="N21" s="2"/>
      <c r="O21" s="2"/>
      <c r="P21" s="2"/>
      <c r="Q21" s="2"/>
      <c r="R21" s="2"/>
      <c r="S21" s="2"/>
      <c r="T21" s="2"/>
      <c r="U21" s="2"/>
      <c r="V21" s="2"/>
      <c r="W21" s="2"/>
      <c r="X21" s="2"/>
      <c r="Y21" s="2"/>
      <c r="Z21" s="2"/>
    </row>
    <row r="22" ht="15.75" customHeight="1">
      <c r="A22" s="1" t="s">
        <v>44</v>
      </c>
      <c r="B22" s="1">
        <v>-1.19288</v>
      </c>
      <c r="C22" s="1">
        <v>-1.50072</v>
      </c>
      <c r="D22" s="1">
        <v>-0.372294</v>
      </c>
      <c r="E22" s="1">
        <v>-2.04906</v>
      </c>
      <c r="F22" s="1">
        <v>-16.47906</v>
      </c>
      <c r="G22" s="1">
        <v>-15.69984</v>
      </c>
      <c r="H22" s="1">
        <v>-61.88545999999999</v>
      </c>
      <c r="I22" s="1">
        <v>-35.15148</v>
      </c>
      <c r="J22" s="1">
        <v>-90.65888</v>
      </c>
      <c r="K22" s="1">
        <v>-480.038</v>
      </c>
      <c r="L22" s="2"/>
      <c r="M22" s="2"/>
      <c r="N22" s="2"/>
      <c r="O22" s="2"/>
      <c r="P22" s="2"/>
      <c r="Q22" s="2"/>
      <c r="R22" s="2"/>
      <c r="S22" s="2"/>
      <c r="T22" s="2"/>
      <c r="U22" s="2"/>
      <c r="V22" s="2"/>
      <c r="W22" s="2"/>
      <c r="X22" s="2"/>
      <c r="Y22" s="2"/>
      <c r="Z22" s="2"/>
    </row>
    <row r="23" ht="15.75" customHeight="1">
      <c r="A23" s="1" t="s">
        <v>45</v>
      </c>
      <c r="B23" s="1">
        <v>-1.19288</v>
      </c>
      <c r="C23" s="1">
        <v>-1.50072</v>
      </c>
      <c r="D23" s="1">
        <v>-0.372294</v>
      </c>
      <c r="E23" s="1">
        <v>-2.04906</v>
      </c>
      <c r="F23" s="1">
        <v>-16.47906</v>
      </c>
      <c r="G23" s="1">
        <v>-15.69984</v>
      </c>
      <c r="H23" s="1">
        <v>-61.88545999999999</v>
      </c>
      <c r="I23" s="1">
        <v>-35.15148</v>
      </c>
      <c r="J23" s="1">
        <v>-90.65888</v>
      </c>
      <c r="K23" s="1">
        <v>-480.038</v>
      </c>
      <c r="L23" s="2"/>
      <c r="M23" s="2"/>
      <c r="N23" s="2"/>
      <c r="O23" s="2"/>
      <c r="P23" s="2"/>
      <c r="Q23" s="2"/>
      <c r="R23" s="2"/>
      <c r="S23" s="2"/>
      <c r="T23" s="2"/>
      <c r="U23" s="2"/>
      <c r="V23" s="2"/>
      <c r="W23" s="2"/>
      <c r="X23" s="2"/>
      <c r="Y23" s="2"/>
      <c r="Z23" s="2"/>
    </row>
    <row r="24" ht="15.75" customHeight="1">
      <c r="A24" s="1" t="s">
        <v>46</v>
      </c>
      <c r="B24" s="1">
        <v>0.0</v>
      </c>
      <c r="C24" s="1">
        <v>0.0</v>
      </c>
      <c r="D24" s="1">
        <v>0.0</v>
      </c>
      <c r="E24" s="1">
        <v>10.582</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-0.047138</v>
      </c>
      <c r="C25" s="1">
        <v>-0.131794</v>
      </c>
      <c r="D25" s="1">
        <v>-0.190476</v>
      </c>
      <c r="E25" s="1">
        <v>-0.31746</v>
      </c>
      <c r="F25" s="1">
        <v>-1.1544</v>
      </c>
      <c r="G25" s="1">
        <v>-1.924</v>
      </c>
      <c r="H25" s="1">
        <v>-1.81818</v>
      </c>
      <c r="I25" s="1">
        <v>-1.85666</v>
      </c>
      <c r="J25" s="1">
        <v>-24.21354</v>
      </c>
      <c r="K25" s="1">
        <v>-172.198</v>
      </c>
      <c r="L25" s="2"/>
      <c r="M25" s="2"/>
      <c r="N25" s="2"/>
      <c r="O25" s="2"/>
      <c r="P25" s="2"/>
      <c r="Q25" s="2"/>
      <c r="R25" s="2"/>
      <c r="S25" s="2"/>
      <c r="T25" s="2"/>
      <c r="U25" s="2"/>
      <c r="V25" s="2"/>
      <c r="W25" s="2"/>
      <c r="X25" s="2"/>
      <c r="Y25" s="2"/>
      <c r="Z25" s="2"/>
    </row>
    <row r="26" ht="15.75" customHeight="1">
      <c r="A26" s="1" t="s">
        <v>48</v>
      </c>
      <c r="B26" s="1">
        <v>-0.047138</v>
      </c>
      <c r="C26" s="1">
        <v>-0.131794</v>
      </c>
      <c r="D26" s="1">
        <v>-0.190476</v>
      </c>
      <c r="E26" s="1">
        <v>-0.31746</v>
      </c>
      <c r="F26" s="1">
        <v>-1.1544</v>
      </c>
      <c r="G26" s="1">
        <v>-1.924</v>
      </c>
      <c r="H26" s="1">
        <v>-1.81818</v>
      </c>
      <c r="I26" s="1">
        <v>-1.85666</v>
      </c>
      <c r="J26" s="1">
        <v>-24.21354</v>
      </c>
      <c r="K26" s="1">
        <v>-172.198</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55.61322</v>
      </c>
      <c r="G27" s="1">
        <v>-59.23034</v>
      </c>
      <c r="H27" s="1">
        <v>134.68</v>
      </c>
      <c r="I27" s="1">
        <v>14.49734</v>
      </c>
      <c r="J27" s="1">
        <v>1320.826</v>
      </c>
      <c r="K27" s="1">
        <v>4909.086</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0.098124</v>
      </c>
      <c r="H28" s="1">
        <v>-0.138528</v>
      </c>
      <c r="I28" s="1">
        <v>0.0</v>
      </c>
      <c r="J28" s="1">
        <v>0.0</v>
      </c>
      <c r="K28" s="1">
        <v>0.0</v>
      </c>
      <c r="L28" s="2"/>
      <c r="M28" s="2"/>
      <c r="N28" s="2"/>
      <c r="O28" s="2"/>
      <c r="P28" s="2"/>
      <c r="Q28" s="2"/>
      <c r="R28" s="2"/>
      <c r="S28" s="2"/>
      <c r="T28" s="2"/>
      <c r="U28" s="2"/>
      <c r="V28" s="2"/>
      <c r="W28" s="2"/>
      <c r="X28" s="2"/>
      <c r="Y28" s="2"/>
      <c r="Z28" s="2"/>
    </row>
    <row r="29" ht="15.75" customHeight="1">
      <c r="A29" s="1" t="s">
        <v>51</v>
      </c>
      <c r="B29" s="1">
        <v>-1.24098</v>
      </c>
      <c r="C29" s="1">
        <v>-1.47186</v>
      </c>
      <c r="D29" s="1">
        <v>2.55892</v>
      </c>
      <c r="E29" s="1">
        <v>10.30302</v>
      </c>
      <c r="F29" s="1">
        <v>63.69401999999999</v>
      </c>
      <c r="G29" s="1">
        <v>-68.34048</v>
      </c>
      <c r="H29" s="1">
        <v>101.01</v>
      </c>
      <c r="I29" s="1">
        <v>22.607</v>
      </c>
      <c r="J29" s="1">
        <v>1342.952</v>
      </c>
      <c r="K29" s="1">
        <v>4687.826</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34.21834</v>
      </c>
      <c r="G30" s="1">
        <v>64.39628</v>
      </c>
      <c r="H30" s="1">
        <v>31.56322</v>
      </c>
      <c r="I30" s="1">
        <v>42.7128</v>
      </c>
      <c r="J30" s="1">
        <v>173.16</v>
      </c>
      <c r="K30" s="1">
        <v>994.708</v>
      </c>
      <c r="L30" s="2"/>
      <c r="M30" s="2"/>
      <c r="N30" s="2"/>
      <c r="O30" s="2"/>
      <c r="P30" s="2"/>
      <c r="Q30" s="2"/>
      <c r="R30" s="2"/>
      <c r="S30" s="2"/>
      <c r="T30" s="2"/>
      <c r="U30" s="2"/>
      <c r="V30" s="2"/>
      <c r="W30" s="2"/>
      <c r="X30" s="2"/>
      <c r="Y30" s="2"/>
      <c r="Z30" s="2"/>
    </row>
    <row r="31" ht="15.75" customHeight="1">
      <c r="A31" s="1" t="s">
        <v>53</v>
      </c>
      <c r="B31" s="1">
        <v>1.45262</v>
      </c>
      <c r="C31" s="1">
        <v>6.6859</v>
      </c>
      <c r="D31" s="1">
        <v>3.76142</v>
      </c>
      <c r="E31" s="1">
        <v>4.9543</v>
      </c>
      <c r="F31" s="1">
        <v>0.0</v>
      </c>
      <c r="G31" s="1">
        <v>-0.962</v>
      </c>
      <c r="H31" s="1">
        <v>-107.744</v>
      </c>
      <c r="I31" s="1">
        <v>-247.234</v>
      </c>
      <c r="J31" s="1">
        <v>-661.856</v>
      </c>
      <c r="K31" s="1">
        <v>-3122.652</v>
      </c>
      <c r="L31" s="2"/>
      <c r="M31" s="2"/>
      <c r="N31" s="2"/>
      <c r="O31" s="2"/>
      <c r="P31" s="2"/>
      <c r="Q31" s="2"/>
      <c r="R31" s="2"/>
      <c r="S31" s="2"/>
      <c r="T31" s="2"/>
      <c r="U31" s="2"/>
      <c r="V31" s="2"/>
      <c r="W31" s="2"/>
      <c r="X31" s="2"/>
      <c r="Y31" s="2"/>
      <c r="Z31" s="2"/>
    </row>
    <row r="32" ht="15.75" customHeight="1">
      <c r="A32" s="1" t="s">
        <v>54</v>
      </c>
      <c r="B32" s="1">
        <v>6.95526</v>
      </c>
      <c r="C32" s="1">
        <v>19.16304</v>
      </c>
      <c r="D32" s="1">
        <v>28.96582</v>
      </c>
      <c r="E32" s="1">
        <v>12.72726</v>
      </c>
      <c r="F32" s="1">
        <v>130.832</v>
      </c>
      <c r="G32" s="1">
        <v>5.89706</v>
      </c>
      <c r="H32" s="1">
        <v>60.05766</v>
      </c>
      <c r="I32" s="1">
        <v>67.41696</v>
      </c>
      <c r="J32" s="1">
        <v>73.63148</v>
      </c>
      <c r="K32" s="1">
        <v>-832.13</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1.06782</v>
      </c>
      <c r="C34" s="1">
        <v>1.86628</v>
      </c>
      <c r="D34" s="1">
        <v>2.38576</v>
      </c>
      <c r="E34" s="1">
        <v>2.53968</v>
      </c>
      <c r="F34" s="1">
        <v>4.93506</v>
      </c>
      <c r="G34" s="1">
        <v>7.60942</v>
      </c>
      <c r="H34" s="1">
        <v>26.95524</v>
      </c>
      <c r="I34" s="1">
        <v>14.11254</v>
      </c>
      <c r="J34" s="1">
        <v>29.23518</v>
      </c>
      <c r="K34" s="1">
        <v>126.022</v>
      </c>
      <c r="L34" s="2"/>
      <c r="M34" s="2"/>
      <c r="N34" s="2"/>
      <c r="O34" s="2"/>
      <c r="P34" s="2"/>
      <c r="Q34" s="2"/>
      <c r="R34" s="2"/>
      <c r="S34" s="2"/>
      <c r="T34" s="2"/>
      <c r="U34" s="2"/>
      <c r="V34" s="2"/>
      <c r="W34" s="2"/>
      <c r="X34" s="2"/>
      <c r="Y34" s="2"/>
      <c r="Z34" s="2"/>
    </row>
    <row r="35" ht="15.75" customHeight="1">
      <c r="A35" s="1" t="s">
        <v>57</v>
      </c>
      <c r="B35" s="1">
        <v>-1.19288</v>
      </c>
      <c r="C35" s="1">
        <v>-1.33718</v>
      </c>
      <c r="D35" s="1">
        <v>2.75132</v>
      </c>
      <c r="E35" s="1">
        <v>0.035594</v>
      </c>
      <c r="F35" s="1">
        <v>9.244819999999999</v>
      </c>
      <c r="G35" s="1">
        <v>-7.28234</v>
      </c>
      <c r="H35" s="1">
        <v>-31.81334</v>
      </c>
      <c r="I35" s="1">
        <v>9.9567</v>
      </c>
      <c r="J35" s="1">
        <v>46.38764</v>
      </c>
      <c r="K35" s="1">
        <v>-48.57138</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8.763819999999999</v>
      </c>
      <c r="C3" s="1">
        <v>17.58536</v>
      </c>
      <c r="D3" s="1">
        <v>16.61374</v>
      </c>
      <c r="E3" s="1">
        <v>25.95476</v>
      </c>
      <c r="F3" s="1">
        <v>94.36258</v>
      </c>
      <c r="G3" s="1">
        <v>113.516</v>
      </c>
      <c r="H3" s="1">
        <v>196.248</v>
      </c>
      <c r="I3" s="1">
        <v>222.222</v>
      </c>
      <c r="J3" s="1">
        <v>194.324</v>
      </c>
      <c r="K3" s="1">
        <v>1130.35</v>
      </c>
      <c r="L3" s="2"/>
      <c r="M3" s="2"/>
      <c r="N3" s="2"/>
      <c r="O3" s="2"/>
      <c r="P3" s="2"/>
      <c r="Q3" s="2"/>
      <c r="R3" s="2"/>
      <c r="S3" s="2"/>
      <c r="T3" s="2"/>
      <c r="U3" s="2"/>
      <c r="V3" s="2"/>
      <c r="W3" s="2"/>
      <c r="X3" s="2"/>
      <c r="Y3" s="2"/>
      <c r="Z3" s="2"/>
    </row>
    <row r="4">
      <c r="A4" s="1" t="s">
        <v>60</v>
      </c>
      <c r="B4" s="1">
        <v>5.2429</v>
      </c>
      <c r="C4" s="1">
        <v>4.867719999999999</v>
      </c>
      <c r="D4" s="1">
        <v>6.84944</v>
      </c>
      <c r="E4" s="1">
        <v>21.05818</v>
      </c>
      <c r="F4" s="1">
        <v>16.6426</v>
      </c>
      <c r="G4" s="1">
        <v>32.24624</v>
      </c>
      <c r="H4" s="1">
        <v>81.0004</v>
      </c>
      <c r="I4" s="1">
        <v>286.676</v>
      </c>
      <c r="J4" s="1">
        <v>1167.868</v>
      </c>
      <c r="K4" s="1">
        <v>3566.134</v>
      </c>
      <c r="L4" s="2"/>
      <c r="M4" s="2"/>
      <c r="N4" s="2"/>
      <c r="O4" s="2"/>
      <c r="P4" s="2"/>
      <c r="Q4" s="2"/>
      <c r="R4" s="2"/>
      <c r="S4" s="2"/>
      <c r="T4" s="2"/>
      <c r="U4" s="2"/>
      <c r="V4" s="2"/>
      <c r="W4" s="2"/>
      <c r="X4" s="2"/>
      <c r="Y4" s="2"/>
      <c r="Z4" s="2"/>
    </row>
    <row r="5">
      <c r="A5" s="1" t="s">
        <v>61</v>
      </c>
      <c r="B5" s="1">
        <v>0.112554</v>
      </c>
      <c r="C5" s="1">
        <v>1.28908</v>
      </c>
      <c r="D5" s="1">
        <v>8.369399999999999</v>
      </c>
      <c r="E5" s="1">
        <v>20.0577</v>
      </c>
      <c r="F5" s="1">
        <v>7.52284</v>
      </c>
      <c r="G5" s="1">
        <v>26.32032</v>
      </c>
      <c r="H5" s="1">
        <v>30.19718</v>
      </c>
      <c r="I5" s="1">
        <v>56.96964</v>
      </c>
      <c r="J5" s="1">
        <v>74.72816</v>
      </c>
      <c r="K5" s="1">
        <v>85.71419999999999</v>
      </c>
      <c r="L5" s="2"/>
      <c r="M5" s="2"/>
      <c r="N5" s="2"/>
      <c r="O5" s="2"/>
      <c r="P5" s="2"/>
      <c r="Q5" s="2"/>
      <c r="R5" s="2"/>
      <c r="S5" s="2"/>
      <c r="T5" s="2"/>
      <c r="U5" s="2"/>
      <c r="V5" s="2"/>
      <c r="W5" s="2"/>
      <c r="X5" s="2"/>
      <c r="Y5" s="2"/>
      <c r="Z5" s="2"/>
    </row>
    <row r="6">
      <c r="A6" s="1" t="s">
        <v>62</v>
      </c>
      <c r="B6" s="1">
        <v>5.35834</v>
      </c>
      <c r="C6" s="1">
        <v>6.16642</v>
      </c>
      <c r="D6" s="1">
        <v>15.20922</v>
      </c>
      <c r="E6" s="1">
        <v>41.11588</v>
      </c>
      <c r="F6" s="1">
        <v>24.16544</v>
      </c>
      <c r="G6" s="1">
        <v>58.56656</v>
      </c>
      <c r="H6" s="1">
        <v>111.592</v>
      </c>
      <c r="I6" s="1">
        <v>343.434</v>
      </c>
      <c r="J6" s="1">
        <v>1242.904</v>
      </c>
      <c r="K6" s="1">
        <v>3651.752</v>
      </c>
      <c r="L6" s="2"/>
      <c r="M6" s="2"/>
      <c r="N6" s="2"/>
      <c r="O6" s="2"/>
      <c r="P6" s="2"/>
      <c r="Q6" s="2"/>
      <c r="R6" s="2"/>
      <c r="S6" s="2"/>
      <c r="T6" s="2"/>
      <c r="U6" s="2"/>
      <c r="V6" s="2"/>
      <c r="W6" s="2"/>
      <c r="X6" s="2"/>
      <c r="Y6" s="2"/>
      <c r="Z6" s="2"/>
    </row>
    <row r="7">
      <c r="A7" s="1" t="s">
        <v>63</v>
      </c>
      <c r="B7" s="1">
        <v>66.95519999999999</v>
      </c>
      <c r="C7" s="1">
        <v>98.124</v>
      </c>
      <c r="D7" s="1">
        <v>135.642</v>
      </c>
      <c r="E7" s="1">
        <v>195.286</v>
      </c>
      <c r="F7" s="1">
        <v>283.79</v>
      </c>
      <c r="G7" s="1">
        <v>355.94</v>
      </c>
      <c r="H7" s="1">
        <v>521.404</v>
      </c>
      <c r="I7" s="1">
        <v>735.93</v>
      </c>
      <c r="J7" s="1">
        <v>1215.968</v>
      </c>
      <c r="K7" s="1">
        <v>2942.758</v>
      </c>
      <c r="L7" s="2"/>
      <c r="M7" s="2"/>
      <c r="N7" s="2"/>
      <c r="O7" s="2"/>
      <c r="P7" s="2"/>
      <c r="Q7" s="2"/>
      <c r="R7" s="2"/>
      <c r="S7" s="2"/>
      <c r="T7" s="2"/>
      <c r="U7" s="2"/>
      <c r="V7" s="2"/>
      <c r="W7" s="2"/>
      <c r="X7" s="2"/>
      <c r="Y7" s="2"/>
      <c r="Z7" s="2"/>
    </row>
    <row r="8">
      <c r="A8" s="1" t="s">
        <v>64</v>
      </c>
      <c r="B8" s="1">
        <v>-2.53006</v>
      </c>
      <c r="C8" s="1">
        <v>-3.44396</v>
      </c>
      <c r="D8" s="1">
        <v>-4.54064</v>
      </c>
      <c r="E8" s="1">
        <v>-6.435779999999999</v>
      </c>
      <c r="F8" s="1">
        <v>-10.97642</v>
      </c>
      <c r="G8" s="1">
        <v>-20.72148</v>
      </c>
      <c r="H8" s="1">
        <v>-30.87058</v>
      </c>
      <c r="I8" s="1">
        <v>-39.1534</v>
      </c>
      <c r="J8" s="1">
        <v>-53.99706</v>
      </c>
      <c r="K8" s="1">
        <v>-109.668</v>
      </c>
      <c r="L8" s="2"/>
      <c r="M8" s="2"/>
      <c r="N8" s="2"/>
      <c r="O8" s="2"/>
      <c r="P8" s="2"/>
      <c r="Q8" s="2"/>
      <c r="R8" s="2"/>
      <c r="S8" s="2"/>
      <c r="T8" s="2"/>
      <c r="U8" s="2"/>
      <c r="V8" s="2"/>
      <c r="W8" s="2"/>
      <c r="X8" s="2"/>
      <c r="Y8" s="2"/>
      <c r="Z8" s="2"/>
    </row>
    <row r="9">
      <c r="A9" s="1" t="s">
        <v>65</v>
      </c>
      <c r="B9" s="1">
        <v>-0.06253</v>
      </c>
      <c r="C9" s="1">
        <v>-0.054834</v>
      </c>
      <c r="D9" s="1">
        <v>-0.020202</v>
      </c>
      <c r="E9" s="1">
        <v>-0.031746</v>
      </c>
      <c r="F9" s="1">
        <v>0.0</v>
      </c>
      <c r="G9" s="1">
        <v>0.0</v>
      </c>
      <c r="H9" s="1">
        <v>0.0</v>
      </c>
      <c r="I9" s="1">
        <v>0.0</v>
      </c>
      <c r="J9" s="1">
        <v>0.0</v>
      </c>
      <c r="K9" s="1">
        <v>0.0</v>
      </c>
      <c r="L9" s="2"/>
      <c r="M9" s="2"/>
      <c r="N9" s="2"/>
      <c r="O9" s="2"/>
      <c r="P9" s="2"/>
      <c r="Q9" s="2"/>
      <c r="R9" s="2"/>
      <c r="S9" s="2"/>
      <c r="T9" s="2"/>
      <c r="U9" s="2"/>
      <c r="V9" s="2"/>
      <c r="W9" s="2"/>
      <c r="X9" s="2"/>
      <c r="Y9" s="2"/>
      <c r="Z9" s="2"/>
    </row>
    <row r="10">
      <c r="A10" s="1" t="s">
        <v>66</v>
      </c>
      <c r="B10" s="1">
        <v>64.42514</v>
      </c>
      <c r="C10" s="1">
        <v>94.6608</v>
      </c>
      <c r="D10" s="1">
        <v>130.832</v>
      </c>
      <c r="E10" s="1">
        <v>189.514</v>
      </c>
      <c r="F10" s="1">
        <v>273.208</v>
      </c>
      <c r="G10" s="1">
        <v>335.738</v>
      </c>
      <c r="H10" s="1">
        <v>490.62</v>
      </c>
      <c r="I10" s="1">
        <v>696.4879999999999</v>
      </c>
      <c r="J10" s="1">
        <v>1162.096</v>
      </c>
      <c r="K10" s="1">
        <v>2833.09</v>
      </c>
      <c r="L10" s="2"/>
      <c r="M10" s="2"/>
      <c r="N10" s="2"/>
      <c r="O10" s="2"/>
      <c r="P10" s="2"/>
      <c r="Q10" s="2"/>
      <c r="R10" s="2"/>
      <c r="S10" s="2"/>
      <c r="T10" s="2"/>
      <c r="U10" s="2"/>
      <c r="V10" s="2"/>
      <c r="W10" s="2"/>
      <c r="X10" s="2"/>
      <c r="Y10" s="2"/>
      <c r="Z10" s="2"/>
    </row>
    <row r="11">
      <c r="A11" s="1" t="s">
        <v>67</v>
      </c>
      <c r="B11" s="1">
        <v>2.82828</v>
      </c>
      <c r="C11" s="1">
        <v>3.85762</v>
      </c>
      <c r="D11" s="1">
        <v>5.27176</v>
      </c>
      <c r="E11" s="1">
        <v>6.57046</v>
      </c>
      <c r="F11" s="1">
        <v>13.20826</v>
      </c>
      <c r="G11" s="1">
        <v>17.85472</v>
      </c>
      <c r="H11" s="1">
        <v>64.86766</v>
      </c>
      <c r="I11" s="1">
        <v>101.972</v>
      </c>
      <c r="J11" s="1">
        <v>205.868</v>
      </c>
      <c r="K11" s="1">
        <v>652.236</v>
      </c>
      <c r="L11" s="2"/>
      <c r="M11" s="2"/>
      <c r="N11" s="2"/>
      <c r="O11" s="2"/>
      <c r="P11" s="2"/>
      <c r="Q11" s="2"/>
      <c r="R11" s="2"/>
      <c r="S11" s="2"/>
      <c r="T11" s="2"/>
      <c r="U11" s="2"/>
      <c r="V11" s="2"/>
      <c r="W11" s="2"/>
      <c r="X11" s="2"/>
      <c r="Y11" s="2"/>
      <c r="Z11" s="2"/>
    </row>
    <row r="12">
      <c r="A12" s="1" t="s">
        <v>68</v>
      </c>
      <c r="B12" s="1">
        <v>-1.13516</v>
      </c>
      <c r="C12" s="1">
        <v>-1.33718</v>
      </c>
      <c r="D12" s="1">
        <v>-1.59692</v>
      </c>
      <c r="E12" s="1">
        <v>-2.00096</v>
      </c>
      <c r="F12" s="1">
        <v>-2.73208</v>
      </c>
      <c r="G12" s="1">
        <v>-4.30014</v>
      </c>
      <c r="H12" s="1">
        <v>-22.7994</v>
      </c>
      <c r="I12" s="1">
        <v>-42.26066</v>
      </c>
      <c r="J12" s="1">
        <v>-94.69928</v>
      </c>
      <c r="K12" s="1">
        <v>-310.726</v>
      </c>
      <c r="L12" s="2"/>
      <c r="M12" s="2"/>
      <c r="N12" s="2"/>
      <c r="O12" s="2"/>
      <c r="P12" s="2"/>
      <c r="Q12" s="2"/>
      <c r="R12" s="2"/>
      <c r="S12" s="2"/>
      <c r="T12" s="2"/>
      <c r="U12" s="2"/>
      <c r="V12" s="2"/>
      <c r="W12" s="2"/>
      <c r="X12" s="2"/>
      <c r="Y12" s="2"/>
      <c r="Z12" s="2"/>
    </row>
    <row r="13">
      <c r="A13" s="1" t="s">
        <v>69</v>
      </c>
      <c r="B13" s="1">
        <v>1.69312</v>
      </c>
      <c r="C13" s="1">
        <v>2.52044</v>
      </c>
      <c r="D13" s="1">
        <v>3.67484</v>
      </c>
      <c r="E13" s="1">
        <v>4.5695</v>
      </c>
      <c r="F13" s="1">
        <v>10.47618</v>
      </c>
      <c r="G13" s="1">
        <v>13.55458</v>
      </c>
      <c r="H13" s="1">
        <v>42.06826</v>
      </c>
      <c r="I13" s="1">
        <v>59.8364</v>
      </c>
      <c r="J13" s="1">
        <v>111.592</v>
      </c>
      <c r="K13" s="1">
        <v>341.51</v>
      </c>
      <c r="L13" s="2"/>
      <c r="M13" s="2"/>
      <c r="N13" s="2"/>
      <c r="O13" s="2"/>
      <c r="P13" s="2"/>
      <c r="Q13" s="2"/>
      <c r="R13" s="2"/>
      <c r="S13" s="2"/>
      <c r="T13" s="2"/>
      <c r="U13" s="2"/>
      <c r="V13" s="2"/>
      <c r="W13" s="2"/>
      <c r="X13" s="2"/>
      <c r="Y13" s="2"/>
      <c r="Z13" s="2"/>
    </row>
    <row r="14">
      <c r="A14" s="1" t="s">
        <v>70</v>
      </c>
      <c r="B14" s="1">
        <v>0.023088</v>
      </c>
      <c r="C14" s="1">
        <v>0.01443</v>
      </c>
      <c r="D14" s="1">
        <v>0.00481</v>
      </c>
      <c r="E14" s="1" t="s">
        <v>71</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72</v>
      </c>
      <c r="B15" s="1">
        <v>0.0</v>
      </c>
      <c r="C15" s="1">
        <v>0.0</v>
      </c>
      <c r="D15" s="1">
        <v>0.0</v>
      </c>
      <c r="E15" s="1">
        <v>0.0</v>
      </c>
      <c r="F15" s="1">
        <v>3.59788</v>
      </c>
      <c r="G15" s="1">
        <v>5.300619999999999</v>
      </c>
      <c r="H15" s="1">
        <v>13.92014</v>
      </c>
      <c r="I15" s="1">
        <v>20.42326</v>
      </c>
      <c r="J15" s="1">
        <v>37.04662</v>
      </c>
      <c r="K15" s="1">
        <v>117.364</v>
      </c>
      <c r="L15" s="2"/>
      <c r="M15" s="2"/>
      <c r="N15" s="2"/>
      <c r="O15" s="2"/>
      <c r="P15" s="2"/>
      <c r="Q15" s="2"/>
      <c r="R15" s="2"/>
      <c r="S15" s="2"/>
      <c r="T15" s="2"/>
      <c r="U15" s="2"/>
      <c r="V15" s="2"/>
      <c r="W15" s="2"/>
      <c r="X15" s="2"/>
      <c r="Y15" s="2"/>
      <c r="Z15" s="2"/>
    </row>
    <row r="16">
      <c r="A16" s="1" t="s">
        <v>73</v>
      </c>
      <c r="B16" s="1">
        <v>0.0</v>
      </c>
      <c r="C16" s="1">
        <v>0.0</v>
      </c>
      <c r="D16" s="1">
        <v>0.0</v>
      </c>
      <c r="E16" s="1">
        <v>0.0</v>
      </c>
      <c r="F16" s="1">
        <v>0.151034</v>
      </c>
      <c r="G16" s="1">
        <v>0.148148</v>
      </c>
      <c r="H16" s="1">
        <v>0.558922</v>
      </c>
      <c r="I16" s="1">
        <v>0.824434</v>
      </c>
      <c r="J16" s="1">
        <v>1.57768</v>
      </c>
      <c r="K16" s="1">
        <v>5.0986</v>
      </c>
      <c r="L16" s="2"/>
      <c r="M16" s="2"/>
      <c r="N16" s="2"/>
      <c r="O16" s="2"/>
      <c r="P16" s="2"/>
      <c r="Q16" s="2"/>
      <c r="R16" s="2"/>
      <c r="S16" s="2"/>
      <c r="T16" s="2"/>
      <c r="U16" s="2"/>
      <c r="V16" s="2"/>
      <c r="W16" s="2"/>
      <c r="X16" s="2"/>
      <c r="Y16" s="2"/>
      <c r="Z16" s="2"/>
    </row>
    <row r="17">
      <c r="A17" s="1" t="s">
        <v>74</v>
      </c>
      <c r="B17" s="1">
        <v>0.6810959999999999</v>
      </c>
      <c r="C17" s="1">
        <v>0.857142</v>
      </c>
      <c r="D17" s="1">
        <v>1.18326</v>
      </c>
      <c r="E17" s="1">
        <v>1.932658</v>
      </c>
      <c r="F17" s="1">
        <v>2.85714</v>
      </c>
      <c r="G17" s="1">
        <v>13.4199</v>
      </c>
      <c r="H17" s="1">
        <v>20.60604</v>
      </c>
      <c r="I17" s="1">
        <v>27.33042</v>
      </c>
      <c r="J17" s="1">
        <v>48.60024</v>
      </c>
      <c r="K17" s="1">
        <v>159.692</v>
      </c>
      <c r="L17" s="2"/>
      <c r="M17" s="2"/>
      <c r="N17" s="2"/>
      <c r="O17" s="2"/>
      <c r="P17" s="2"/>
      <c r="Q17" s="2"/>
      <c r="R17" s="2"/>
      <c r="S17" s="2"/>
      <c r="T17" s="2"/>
      <c r="U17" s="2"/>
      <c r="V17" s="2"/>
      <c r="W17" s="2"/>
      <c r="X17" s="2"/>
      <c r="Y17" s="2"/>
      <c r="Z17" s="2"/>
    </row>
    <row r="18">
      <c r="A18" s="1" t="s">
        <v>75</v>
      </c>
      <c r="B18" s="1">
        <v>7.20538</v>
      </c>
      <c r="C18" s="1">
        <v>7.349679999999999</v>
      </c>
      <c r="D18" s="1">
        <v>10.18758</v>
      </c>
      <c r="E18" s="1">
        <v>13.6604</v>
      </c>
      <c r="F18" s="1">
        <v>5.25252</v>
      </c>
      <c r="G18" s="1">
        <v>3.59788</v>
      </c>
      <c r="H18" s="1">
        <v>9.80278</v>
      </c>
      <c r="I18" s="1">
        <v>15.516098</v>
      </c>
      <c r="J18" s="1">
        <v>51.19764</v>
      </c>
      <c r="K18" s="1">
        <v>194.324</v>
      </c>
      <c r="L18" s="2"/>
      <c r="M18" s="2"/>
      <c r="N18" s="2"/>
      <c r="O18" s="2"/>
      <c r="P18" s="2"/>
      <c r="Q18" s="2"/>
      <c r="R18" s="2"/>
      <c r="S18" s="2"/>
      <c r="T18" s="2"/>
      <c r="U18" s="2"/>
      <c r="V18" s="2"/>
      <c r="W18" s="2"/>
      <c r="X18" s="2"/>
      <c r="Y18" s="2"/>
      <c r="Z18" s="2"/>
    </row>
    <row r="19">
      <c r="A19" s="1" t="s">
        <v>76</v>
      </c>
      <c r="B19" s="1">
        <v>11.99614</v>
      </c>
      <c r="C19" s="1">
        <v>22.23182</v>
      </c>
      <c r="D19" s="1">
        <v>49.43718</v>
      </c>
      <c r="E19" s="1">
        <v>45.1659</v>
      </c>
      <c r="F19" s="1">
        <v>114.478</v>
      </c>
      <c r="G19" s="1">
        <v>72.66948</v>
      </c>
      <c r="H19" s="1">
        <v>99.086</v>
      </c>
      <c r="I19" s="1">
        <v>184.704</v>
      </c>
      <c r="J19" s="1">
        <v>236.652</v>
      </c>
      <c r="K19" s="1">
        <v>789.802</v>
      </c>
      <c r="L19" s="2"/>
      <c r="M19" s="2"/>
      <c r="N19" s="2"/>
      <c r="O19" s="2"/>
      <c r="P19" s="2"/>
      <c r="Q19" s="2"/>
      <c r="R19" s="2"/>
      <c r="S19" s="2"/>
      <c r="T19" s="2"/>
      <c r="U19" s="2"/>
      <c r="V19" s="2"/>
      <c r="W19" s="2"/>
      <c r="X19" s="2"/>
      <c r="Y19" s="2"/>
      <c r="Z19" s="2"/>
    </row>
    <row r="20">
      <c r="A20" s="1" t="s">
        <v>77</v>
      </c>
      <c r="B20" s="1">
        <v>1.22174</v>
      </c>
      <c r="C20" s="1">
        <v>2.05868</v>
      </c>
      <c r="D20" s="1">
        <v>2.79942</v>
      </c>
      <c r="E20" s="1">
        <v>2.67436</v>
      </c>
      <c r="F20" s="1">
        <v>3.29004</v>
      </c>
      <c r="G20" s="1">
        <v>1.01972</v>
      </c>
      <c r="H20" s="1">
        <v>2.94372</v>
      </c>
      <c r="I20" s="1">
        <v>4.35786</v>
      </c>
      <c r="J20" s="1">
        <v>0.897546</v>
      </c>
      <c r="K20" s="1">
        <v>38.77822</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0.835016</v>
      </c>
      <c r="G21" s="1">
        <v>6.96488</v>
      </c>
      <c r="H21" s="1">
        <v>9.87974</v>
      </c>
      <c r="I21" s="1">
        <v>4.12698</v>
      </c>
      <c r="J21" s="1">
        <v>6.9745</v>
      </c>
      <c r="K21" s="1">
        <v>177.008</v>
      </c>
      <c r="L21" s="2"/>
      <c r="M21" s="2"/>
      <c r="N21" s="2"/>
      <c r="O21" s="2"/>
      <c r="P21" s="2"/>
      <c r="Q21" s="2"/>
      <c r="R21" s="2"/>
      <c r="S21" s="2"/>
      <c r="T21" s="2"/>
      <c r="U21" s="2"/>
      <c r="V21" s="2"/>
      <c r="W21" s="2"/>
      <c r="X21" s="2"/>
      <c r="Y21" s="2"/>
      <c r="Z21" s="2"/>
    </row>
    <row r="22" ht="15.75" customHeight="1">
      <c r="A22" s="1" t="s">
        <v>79</v>
      </c>
      <c r="B22" s="1">
        <v>0.002886</v>
      </c>
      <c r="C22" s="1">
        <v>0.001924</v>
      </c>
      <c r="D22" s="1">
        <v>0.001924</v>
      </c>
      <c r="E22" s="1">
        <v>0.015392</v>
      </c>
      <c r="F22" s="1">
        <v>0.013468</v>
      </c>
      <c r="G22" s="1">
        <v>0.002886</v>
      </c>
      <c r="H22" s="1">
        <v>0.00481</v>
      </c>
      <c r="I22" s="1">
        <v>0.006734</v>
      </c>
      <c r="J22" s="1">
        <v>0.0962</v>
      </c>
      <c r="K22" s="1">
        <v>0.193362</v>
      </c>
      <c r="L22" s="2"/>
      <c r="M22" s="2"/>
      <c r="N22" s="2"/>
      <c r="O22" s="2"/>
      <c r="P22" s="2"/>
      <c r="Q22" s="2"/>
      <c r="R22" s="2"/>
      <c r="S22" s="2"/>
      <c r="T22" s="2"/>
      <c r="U22" s="2"/>
      <c r="V22" s="2"/>
      <c r="W22" s="2"/>
      <c r="X22" s="2"/>
      <c r="Y22" s="2"/>
      <c r="Z22" s="2"/>
    </row>
    <row r="23" ht="15.75" customHeight="1">
      <c r="A23" s="1" t="s">
        <v>80</v>
      </c>
      <c r="B23" s="1">
        <v>1.71236</v>
      </c>
      <c r="C23" s="1">
        <v>1.932658</v>
      </c>
      <c r="D23" s="1">
        <v>2.48196</v>
      </c>
      <c r="E23" s="1">
        <v>3.44396</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0.16835</v>
      </c>
      <c r="C24" s="1">
        <v>0.225108</v>
      </c>
      <c r="D24" s="1">
        <v>0.265512</v>
      </c>
      <c r="E24" s="1">
        <v>0.309764</v>
      </c>
      <c r="F24" s="1">
        <v>10.92832</v>
      </c>
      <c r="G24" s="1">
        <v>14.39152</v>
      </c>
      <c r="H24" s="1">
        <v>21.13514</v>
      </c>
      <c r="I24" s="1">
        <v>37.78736</v>
      </c>
      <c r="J24" s="1">
        <v>162.578</v>
      </c>
      <c r="K24" s="1">
        <v>455.026</v>
      </c>
      <c r="L24" s="2"/>
      <c r="M24" s="2"/>
      <c r="N24" s="2"/>
      <c r="O24" s="2"/>
      <c r="P24" s="2"/>
      <c r="Q24" s="2"/>
      <c r="R24" s="2"/>
      <c r="S24" s="2"/>
      <c r="T24" s="2"/>
      <c r="U24" s="2"/>
      <c r="V24" s="2"/>
      <c r="W24" s="2"/>
      <c r="X24" s="2"/>
      <c r="Y24" s="2"/>
      <c r="Z24" s="2"/>
    </row>
    <row r="25" ht="15.75" customHeight="1">
      <c r="A25" s="1" t="s">
        <v>82</v>
      </c>
      <c r="B25" s="1">
        <v>102.934</v>
      </c>
      <c r="C25" s="1">
        <v>155.844</v>
      </c>
      <c r="D25" s="1">
        <v>232.804</v>
      </c>
      <c r="E25" s="1">
        <v>328.042</v>
      </c>
      <c r="F25" s="1">
        <v>543.53</v>
      </c>
      <c r="G25" s="1">
        <v>638.768</v>
      </c>
      <c r="H25" s="1">
        <v>1017.796</v>
      </c>
      <c r="I25" s="1">
        <v>1618.084</v>
      </c>
      <c r="J25" s="1">
        <v>3256.37</v>
      </c>
      <c r="K25" s="1">
        <v>9894.17</v>
      </c>
      <c r="L25" s="2"/>
      <c r="M25" s="2"/>
      <c r="N25" s="2"/>
      <c r="O25" s="2"/>
      <c r="P25" s="2"/>
      <c r="Q25" s="2"/>
      <c r="R25" s="2"/>
      <c r="S25" s="2"/>
      <c r="T25" s="2"/>
      <c r="U25" s="2"/>
      <c r="V25" s="2"/>
      <c r="W25" s="2"/>
      <c r="X25" s="2"/>
      <c r="Y25" s="2"/>
      <c r="Z25" s="2"/>
    </row>
    <row r="26" ht="15.75" customHeight="1">
      <c r="A26" s="1" t="s">
        <v>83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0.425204</v>
      </c>
      <c r="H27" s="1">
        <v>0.5714279999999999</v>
      </c>
      <c r="I27" s="1">
        <v>0.36556</v>
      </c>
      <c r="J27" s="1">
        <v>0.746512</v>
      </c>
      <c r="K27" s="1">
        <v>2.53968</v>
      </c>
      <c r="L27" s="2"/>
      <c r="M27" s="2"/>
      <c r="N27" s="2"/>
      <c r="O27" s="2"/>
      <c r="P27" s="2"/>
      <c r="Q27" s="2"/>
      <c r="R27" s="2"/>
      <c r="S27" s="2"/>
      <c r="T27" s="2"/>
      <c r="U27" s="2"/>
      <c r="V27" s="2"/>
      <c r="W27" s="2"/>
      <c r="X27" s="2"/>
      <c r="Y27" s="2"/>
      <c r="Z27" s="2"/>
    </row>
    <row r="28" ht="15.75" customHeight="1">
      <c r="A28" s="1" t="s">
        <v>85</v>
      </c>
      <c r="B28" s="1">
        <v>0.806156</v>
      </c>
      <c r="C28" s="1">
        <v>1.0101</v>
      </c>
      <c r="D28" s="1">
        <v>1.27946</v>
      </c>
      <c r="E28" s="1">
        <v>1.64502</v>
      </c>
      <c r="F28" s="1">
        <v>5.47378</v>
      </c>
      <c r="G28" s="1">
        <v>8.48484</v>
      </c>
      <c r="H28" s="1">
        <v>11.85184</v>
      </c>
      <c r="I28" s="1">
        <v>17.63346</v>
      </c>
      <c r="J28" s="1">
        <v>44.06922</v>
      </c>
      <c r="K28" s="1">
        <v>151.996</v>
      </c>
      <c r="L28" s="2"/>
      <c r="M28" s="2"/>
      <c r="N28" s="2"/>
      <c r="O28" s="2"/>
      <c r="P28" s="2"/>
      <c r="Q28" s="2"/>
      <c r="R28" s="2"/>
      <c r="S28" s="2"/>
      <c r="T28" s="2"/>
      <c r="U28" s="2"/>
      <c r="V28" s="2"/>
      <c r="W28" s="2"/>
      <c r="X28" s="2"/>
      <c r="Y28" s="2"/>
      <c r="Z28" s="2"/>
    </row>
    <row r="29" ht="15.75" customHeight="1">
      <c r="A29" s="1" t="s">
        <v>86</v>
      </c>
      <c r="B29" s="1">
        <v>46.98408</v>
      </c>
      <c r="C29" s="1">
        <v>76.96</v>
      </c>
      <c r="D29" s="1">
        <v>119.288</v>
      </c>
      <c r="E29" s="1">
        <v>194.324</v>
      </c>
      <c r="F29" s="1">
        <v>303.992</v>
      </c>
      <c r="G29" s="1">
        <v>308.802</v>
      </c>
      <c r="H29" s="1">
        <v>543.53</v>
      </c>
      <c r="I29" s="1">
        <v>987.012</v>
      </c>
      <c r="J29" s="1">
        <v>2017.314</v>
      </c>
      <c r="K29" s="1">
        <v>5351.606</v>
      </c>
      <c r="L29" s="2"/>
      <c r="M29" s="2"/>
      <c r="N29" s="2"/>
      <c r="O29" s="2"/>
      <c r="P29" s="2"/>
      <c r="Q29" s="2"/>
      <c r="R29" s="2"/>
      <c r="S29" s="2"/>
      <c r="T29" s="2"/>
      <c r="U29" s="2"/>
      <c r="V29" s="2"/>
      <c r="W29" s="2"/>
      <c r="X29" s="2"/>
      <c r="Y29" s="2"/>
      <c r="Z29" s="2"/>
    </row>
    <row r="30" ht="15.75" customHeight="1">
      <c r="A30" s="1" t="s">
        <v>87</v>
      </c>
      <c r="B30" s="1">
        <v>14.69936</v>
      </c>
      <c r="C30" s="1">
        <v>18.39344</v>
      </c>
      <c r="D30" s="1">
        <v>25.94514</v>
      </c>
      <c r="E30" s="1">
        <v>0.0</v>
      </c>
      <c r="F30" s="1">
        <v>38.3357</v>
      </c>
      <c r="G30" s="1">
        <v>65.00234</v>
      </c>
      <c r="H30" s="1">
        <v>101.01</v>
      </c>
      <c r="I30" s="1">
        <v>0.0</v>
      </c>
      <c r="J30" s="1">
        <v>0.0</v>
      </c>
      <c r="K30" s="1">
        <v>0.0</v>
      </c>
      <c r="L30" s="2"/>
      <c r="M30" s="2"/>
      <c r="N30" s="2"/>
      <c r="O30" s="2"/>
      <c r="P30" s="2"/>
      <c r="Q30" s="2"/>
      <c r="R30" s="2"/>
      <c r="S30" s="2"/>
      <c r="T30" s="2"/>
      <c r="U30" s="2"/>
      <c r="V30" s="2"/>
      <c r="W30" s="2"/>
      <c r="X30" s="2"/>
      <c r="Y30" s="2"/>
      <c r="Z30" s="2"/>
    </row>
    <row r="31" ht="15.75" customHeight="1">
      <c r="A31" s="1" t="s">
        <v>88</v>
      </c>
      <c r="B31" s="1">
        <v>61.68344</v>
      </c>
      <c r="C31" s="1">
        <v>95.35343999999999</v>
      </c>
      <c r="D31" s="1">
        <v>145.262</v>
      </c>
      <c r="E31" s="1">
        <v>194.324</v>
      </c>
      <c r="F31" s="1">
        <v>342.472</v>
      </c>
      <c r="G31" s="1">
        <v>374.218</v>
      </c>
      <c r="H31" s="1">
        <v>644.54</v>
      </c>
      <c r="I31" s="1">
        <v>987.012</v>
      </c>
      <c r="J31" s="1">
        <v>2017.314</v>
      </c>
      <c r="K31" s="1">
        <v>5351.606</v>
      </c>
      <c r="L31" s="2"/>
      <c r="M31" s="2"/>
      <c r="N31" s="2"/>
      <c r="O31" s="2"/>
      <c r="P31" s="2"/>
      <c r="Q31" s="2"/>
      <c r="R31" s="2"/>
      <c r="S31" s="2"/>
      <c r="T31" s="2"/>
      <c r="U31" s="2"/>
      <c r="V31" s="2"/>
      <c r="W31" s="2"/>
      <c r="X31" s="2"/>
      <c r="Y31" s="2"/>
      <c r="Z31" s="2"/>
    </row>
    <row r="32" ht="15.75" customHeight="1">
      <c r="A32" s="1" t="s">
        <v>89</v>
      </c>
      <c r="B32" s="1">
        <v>0.508898</v>
      </c>
      <c r="C32" s="1">
        <v>2.38576</v>
      </c>
      <c r="D32" s="1">
        <v>8.54256</v>
      </c>
      <c r="E32" s="1">
        <v>21.36602</v>
      </c>
      <c r="F32" s="1">
        <v>17.14284</v>
      </c>
      <c r="G32" s="1">
        <v>18.74938</v>
      </c>
      <c r="H32" s="1">
        <v>9.39874</v>
      </c>
      <c r="I32" s="1">
        <v>37.52762</v>
      </c>
      <c r="J32" s="1">
        <v>31.64018</v>
      </c>
      <c r="K32" s="1">
        <v>34.23758</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9.12938</v>
      </c>
      <c r="H33" s="1">
        <v>2.01058</v>
      </c>
      <c r="I33" s="1">
        <v>1.924</v>
      </c>
      <c r="J33" s="1">
        <v>15.50744</v>
      </c>
      <c r="K33" s="1">
        <v>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0.0</v>
      </c>
      <c r="H34" s="1">
        <v>1.61616</v>
      </c>
      <c r="I34" s="1">
        <v>1.27946</v>
      </c>
      <c r="J34" s="1">
        <v>1.77008</v>
      </c>
      <c r="K34" s="1">
        <v>0.0</v>
      </c>
      <c r="L34" s="2"/>
      <c r="M34" s="2"/>
      <c r="N34" s="2"/>
      <c r="O34" s="2"/>
      <c r="P34" s="2"/>
      <c r="Q34" s="2"/>
      <c r="R34" s="2"/>
      <c r="S34" s="2"/>
      <c r="T34" s="2"/>
      <c r="U34" s="2"/>
      <c r="V34" s="2"/>
      <c r="W34" s="2"/>
      <c r="X34" s="2"/>
      <c r="Y34" s="2"/>
      <c r="Z34" s="2"/>
    </row>
    <row r="35" ht="15.75" customHeight="1">
      <c r="A35" s="1" t="s">
        <v>92</v>
      </c>
      <c r="B35" s="1">
        <v>21.77968</v>
      </c>
      <c r="C35" s="1">
        <v>29.2448</v>
      </c>
      <c r="D35" s="1">
        <v>42.01054</v>
      </c>
      <c r="E35" s="1">
        <v>52.67912</v>
      </c>
      <c r="F35" s="1">
        <v>78.94172</v>
      </c>
      <c r="G35" s="1">
        <v>84.0788</v>
      </c>
      <c r="H35" s="1">
        <v>111.592</v>
      </c>
      <c r="I35" s="1">
        <v>163.54</v>
      </c>
      <c r="J35" s="1">
        <v>331.89</v>
      </c>
      <c r="K35" s="1">
        <v>1138.046</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3.62674</v>
      </c>
      <c r="H36" s="1">
        <v>2.58778</v>
      </c>
      <c r="I36" s="1">
        <v>2.9341</v>
      </c>
      <c r="J36" s="1">
        <v>5.61808</v>
      </c>
      <c r="K36" s="1">
        <v>28.34052</v>
      </c>
      <c r="L36" s="2"/>
      <c r="M36" s="2"/>
      <c r="N36" s="2"/>
      <c r="O36" s="2"/>
      <c r="P36" s="2"/>
      <c r="Q36" s="2"/>
      <c r="R36" s="2"/>
      <c r="S36" s="2"/>
      <c r="T36" s="2"/>
      <c r="U36" s="2"/>
      <c r="V36" s="2"/>
      <c r="W36" s="2"/>
      <c r="X36" s="2"/>
      <c r="Y36" s="2"/>
      <c r="Z36" s="2"/>
    </row>
    <row r="37" ht="15.75" customHeight="1">
      <c r="A37" s="1" t="s">
        <v>94</v>
      </c>
      <c r="B37" s="1">
        <v>1.70274</v>
      </c>
      <c r="C37" s="1">
        <v>2.09716</v>
      </c>
      <c r="D37" s="1">
        <v>2.84752</v>
      </c>
      <c r="E37" s="1">
        <v>4.22318</v>
      </c>
      <c r="F37" s="1">
        <v>5.64694</v>
      </c>
      <c r="G37" s="1">
        <v>9.93746</v>
      </c>
      <c r="H37" s="1">
        <v>14.65126</v>
      </c>
      <c r="I37" s="1">
        <v>9.29292</v>
      </c>
      <c r="J37" s="1">
        <v>8.4656</v>
      </c>
      <c r="K37" s="1">
        <v>261.664</v>
      </c>
      <c r="L37" s="2"/>
      <c r="M37" s="2"/>
      <c r="N37" s="2"/>
      <c r="O37" s="2"/>
      <c r="P37" s="2"/>
      <c r="Q37" s="2"/>
      <c r="R37" s="2"/>
      <c r="S37" s="2"/>
      <c r="T37" s="2"/>
      <c r="U37" s="2"/>
      <c r="V37" s="2"/>
      <c r="W37" s="2"/>
      <c r="X37" s="2"/>
      <c r="Y37" s="2"/>
      <c r="Z37" s="2"/>
    </row>
    <row r="38" ht="15.75" customHeight="1">
      <c r="A38" s="1" t="s">
        <v>95</v>
      </c>
      <c r="B38" s="1">
        <v>0.771524</v>
      </c>
      <c r="C38" s="1">
        <v>1.1544</v>
      </c>
      <c r="D38" s="1">
        <v>1.26984</v>
      </c>
      <c r="E38" s="1">
        <v>1.99134</v>
      </c>
      <c r="F38" s="1">
        <v>3.87686</v>
      </c>
      <c r="G38" s="1">
        <v>4.89658</v>
      </c>
      <c r="H38" s="1">
        <v>5.743139999999999</v>
      </c>
      <c r="I38" s="1">
        <v>9.41798</v>
      </c>
      <c r="J38" s="1">
        <v>43.20342</v>
      </c>
      <c r="K38" s="1">
        <v>138.528</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0.0</v>
      </c>
      <c r="G39" s="1">
        <v>0.0</v>
      </c>
      <c r="H39" s="1">
        <v>0.608946</v>
      </c>
      <c r="I39" s="1">
        <v>0.0</v>
      </c>
      <c r="J39" s="1">
        <v>0.0</v>
      </c>
      <c r="K39" s="1">
        <v>0.0</v>
      </c>
      <c r="L39" s="2"/>
      <c r="M39" s="2"/>
      <c r="N39" s="2"/>
      <c r="O39" s="2"/>
      <c r="P39" s="2"/>
      <c r="Q39" s="2"/>
      <c r="R39" s="2"/>
      <c r="S39" s="2"/>
      <c r="T39" s="2"/>
      <c r="U39" s="2"/>
      <c r="V39" s="2"/>
      <c r="W39" s="2"/>
      <c r="X39" s="2"/>
      <c r="Y39" s="2"/>
      <c r="Z39" s="2"/>
    </row>
    <row r="40" ht="15.75" customHeight="1">
      <c r="A40" s="1" t="s">
        <v>97</v>
      </c>
      <c r="B40" s="1">
        <v>2.41462</v>
      </c>
      <c r="C40" s="1">
        <v>3.56902</v>
      </c>
      <c r="D40" s="1">
        <v>4.55988</v>
      </c>
      <c r="E40" s="1">
        <v>4.53102</v>
      </c>
      <c r="F40" s="1">
        <v>12.42904</v>
      </c>
      <c r="G40" s="1">
        <v>17.28714</v>
      </c>
      <c r="H40" s="1">
        <v>22.40498</v>
      </c>
      <c r="I40" s="1">
        <v>33.6219</v>
      </c>
      <c r="J40" s="1">
        <v>65.54106</v>
      </c>
      <c r="K40" s="1">
        <v>260.702</v>
      </c>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1.02934</v>
      </c>
      <c r="G41" s="1">
        <v>1.17364</v>
      </c>
      <c r="H41" s="1">
        <v>0.688792</v>
      </c>
      <c r="I41" s="1">
        <v>2.0683</v>
      </c>
      <c r="J41" s="1">
        <v>2.67436</v>
      </c>
      <c r="K41" s="1">
        <v>3.48244</v>
      </c>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0.0</v>
      </c>
      <c r="G42" s="1">
        <v>0.071188</v>
      </c>
      <c r="H42" s="1">
        <v>0.08657999999999999</v>
      </c>
      <c r="I42" s="1">
        <v>0.114478</v>
      </c>
      <c r="J42" s="1">
        <v>0.34151</v>
      </c>
      <c r="K42" s="1">
        <v>0.463684</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0.371332</v>
      </c>
      <c r="G43" s="1">
        <v>0.055796</v>
      </c>
      <c r="H43" s="1">
        <v>0.131794</v>
      </c>
      <c r="I43" s="1">
        <v>4.21356</v>
      </c>
      <c r="J43" s="1">
        <v>6.3492</v>
      </c>
      <c r="K43" s="1">
        <v>11.38046</v>
      </c>
      <c r="L43" s="2"/>
      <c r="M43" s="2"/>
      <c r="N43" s="2"/>
      <c r="O43" s="2"/>
      <c r="P43" s="2"/>
      <c r="Q43" s="2"/>
      <c r="R43" s="2"/>
      <c r="S43" s="2"/>
      <c r="T43" s="2"/>
      <c r="U43" s="2"/>
      <c r="V43" s="2"/>
      <c r="W43" s="2"/>
      <c r="X43" s="2"/>
      <c r="Y43" s="2"/>
      <c r="Z43" s="2"/>
    </row>
    <row r="44" ht="15.75" customHeight="1">
      <c r="A44" s="1" t="s">
        <v>101</v>
      </c>
      <c r="B44" s="1">
        <v>2.96296</v>
      </c>
      <c r="C44" s="1">
        <v>5.79124</v>
      </c>
      <c r="D44" s="1">
        <v>6.51274</v>
      </c>
      <c r="E44" s="1">
        <v>7.61904</v>
      </c>
      <c r="F44" s="1">
        <v>21.86626</v>
      </c>
      <c r="G44" s="1">
        <v>13.2275</v>
      </c>
      <c r="H44" s="1">
        <v>16.1135</v>
      </c>
      <c r="I44" s="1">
        <v>55.20918</v>
      </c>
      <c r="J44" s="1">
        <v>95.35343999999999</v>
      </c>
      <c r="K44" s="1">
        <v>568.542</v>
      </c>
      <c r="L44" s="2"/>
      <c r="M44" s="2"/>
      <c r="N44" s="2"/>
      <c r="O44" s="2"/>
      <c r="P44" s="2"/>
      <c r="Q44" s="2"/>
      <c r="R44" s="2"/>
      <c r="S44" s="2"/>
      <c r="T44" s="2"/>
      <c r="U44" s="2"/>
      <c r="V44" s="2"/>
      <c r="W44" s="2"/>
      <c r="X44" s="2"/>
      <c r="Y44" s="2"/>
      <c r="Z44" s="2"/>
    </row>
    <row r="45" ht="15.75" customHeight="1">
      <c r="A45" s="1" t="s">
        <v>102</v>
      </c>
      <c r="B45" s="1">
        <v>92.63098</v>
      </c>
      <c r="C45" s="1">
        <v>140.452</v>
      </c>
      <c r="D45" s="1">
        <v>211.64</v>
      </c>
      <c r="E45" s="1">
        <v>288.6</v>
      </c>
      <c r="F45" s="1">
        <v>489.658</v>
      </c>
      <c r="G45" s="1">
        <v>545.454</v>
      </c>
      <c r="H45" s="1">
        <v>844.636</v>
      </c>
      <c r="I45" s="1">
        <v>1326.598</v>
      </c>
      <c r="J45" s="1">
        <v>2670.512</v>
      </c>
      <c r="K45" s="1">
        <v>7952.853999999999</v>
      </c>
      <c r="L45" s="2"/>
      <c r="M45" s="2"/>
      <c r="N45" s="2"/>
      <c r="O45" s="2"/>
      <c r="P45" s="2"/>
      <c r="Q45" s="2"/>
      <c r="R45" s="2"/>
      <c r="S45" s="2"/>
      <c r="T45" s="2"/>
      <c r="U45" s="2"/>
      <c r="V45" s="2"/>
      <c r="W45" s="2"/>
      <c r="X45" s="2"/>
      <c r="Y45" s="2"/>
      <c r="Z45" s="2"/>
    </row>
    <row r="46" ht="15.75" customHeight="1">
      <c r="A46" s="1" t="s">
        <v>103</v>
      </c>
      <c r="B46" s="1">
        <v>1.2506</v>
      </c>
      <c r="C46" s="1">
        <v>1.2506</v>
      </c>
      <c r="D46" s="1">
        <v>1.2506</v>
      </c>
      <c r="E46" s="1">
        <v>1.37566</v>
      </c>
      <c r="F46" s="1">
        <v>1.37566</v>
      </c>
      <c r="G46" s="1">
        <v>1.37566</v>
      </c>
      <c r="H46" s="1">
        <v>1.41414</v>
      </c>
      <c r="I46" s="1">
        <v>1.41414</v>
      </c>
      <c r="J46" s="1">
        <v>1.41414</v>
      </c>
      <c r="K46" s="1">
        <v>1.41414</v>
      </c>
      <c r="L46" s="2"/>
      <c r="M46" s="2"/>
      <c r="N46" s="2"/>
      <c r="O46" s="2"/>
      <c r="P46" s="2"/>
      <c r="Q46" s="2"/>
      <c r="R46" s="2"/>
      <c r="S46" s="2"/>
      <c r="T46" s="2"/>
      <c r="U46" s="2"/>
      <c r="V46" s="2"/>
      <c r="W46" s="2"/>
      <c r="X46" s="2"/>
      <c r="Y46" s="2"/>
      <c r="Z46" s="2"/>
    </row>
    <row r="47" ht="15.75" customHeight="1">
      <c r="A47" s="1" t="s">
        <v>104</v>
      </c>
      <c r="B47" s="1">
        <v>0.21164</v>
      </c>
      <c r="C47" s="1">
        <v>0.21164</v>
      </c>
      <c r="D47" s="1">
        <v>0.21164</v>
      </c>
      <c r="E47" s="1">
        <v>10.5339</v>
      </c>
      <c r="F47" s="1">
        <v>10.5339</v>
      </c>
      <c r="G47" s="1">
        <v>10.5339</v>
      </c>
      <c r="H47" s="1">
        <v>16.62336</v>
      </c>
      <c r="I47" s="1">
        <v>16.62336</v>
      </c>
      <c r="J47" s="1">
        <v>16.62336</v>
      </c>
      <c r="K47" s="1">
        <v>16.62336</v>
      </c>
      <c r="L47" s="2"/>
      <c r="M47" s="2"/>
      <c r="N47" s="2"/>
      <c r="O47" s="2"/>
      <c r="P47" s="2"/>
      <c r="Q47" s="2"/>
      <c r="R47" s="2"/>
      <c r="S47" s="2"/>
      <c r="T47" s="2"/>
      <c r="U47" s="2"/>
      <c r="V47" s="2"/>
      <c r="W47" s="2"/>
      <c r="X47" s="2"/>
      <c r="Y47" s="2"/>
      <c r="Z47" s="2"/>
    </row>
    <row r="48" ht="15.75" customHeight="1">
      <c r="A48" s="1" t="s">
        <v>105</v>
      </c>
      <c r="B48" s="1">
        <v>8.1289</v>
      </c>
      <c r="C48" s="1">
        <v>12.20778</v>
      </c>
      <c r="D48" s="1">
        <v>17.8451</v>
      </c>
      <c r="E48" s="1">
        <v>25.62768</v>
      </c>
      <c r="F48" s="1">
        <v>40.67336</v>
      </c>
      <c r="G48" s="1">
        <v>78.73008</v>
      </c>
      <c r="H48" s="1">
        <v>96.2</v>
      </c>
      <c r="I48" s="1">
        <v>174.122</v>
      </c>
      <c r="J48" s="1">
        <v>358.826</v>
      </c>
      <c r="K48" s="1">
        <v>1231.36</v>
      </c>
      <c r="L48" s="2"/>
      <c r="M48" s="2"/>
      <c r="N48" s="2"/>
      <c r="O48" s="2"/>
      <c r="P48" s="2"/>
      <c r="Q48" s="2"/>
      <c r="R48" s="2"/>
      <c r="S48" s="2"/>
      <c r="T48" s="2"/>
      <c r="U48" s="2"/>
      <c r="V48" s="2"/>
      <c r="W48" s="2"/>
      <c r="X48" s="2"/>
      <c r="Y48" s="2"/>
      <c r="Z48" s="2"/>
    </row>
    <row r="49" ht="15.75" customHeight="1">
      <c r="A49" s="1" t="s">
        <v>106</v>
      </c>
      <c r="B49" s="1">
        <v>0.267436</v>
      </c>
      <c r="C49" s="1">
        <v>0.267436</v>
      </c>
      <c r="D49" s="1">
        <v>0.267436</v>
      </c>
      <c r="E49" s="1">
        <v>0.267436</v>
      </c>
      <c r="F49" s="1">
        <v>0.212602</v>
      </c>
      <c r="G49" s="1">
        <v>0.405002</v>
      </c>
      <c r="H49" s="1">
        <v>58.36454</v>
      </c>
      <c r="I49" s="1">
        <v>98.124</v>
      </c>
      <c r="J49" s="1">
        <v>209.716</v>
      </c>
      <c r="K49" s="1">
        <v>691.678</v>
      </c>
      <c r="L49" s="2"/>
      <c r="M49" s="2"/>
      <c r="N49" s="2"/>
      <c r="O49" s="2"/>
      <c r="P49" s="2"/>
      <c r="Q49" s="2"/>
      <c r="R49" s="2"/>
      <c r="S49" s="2"/>
      <c r="T49" s="2"/>
      <c r="U49" s="2"/>
      <c r="V49" s="2"/>
      <c r="W49" s="2"/>
      <c r="X49" s="2"/>
      <c r="Y49" s="2"/>
      <c r="Z49" s="2"/>
    </row>
    <row r="50" ht="15.75" customHeight="1">
      <c r="A50" s="1" t="s">
        <v>107</v>
      </c>
      <c r="B50" s="1">
        <v>9.8605</v>
      </c>
      <c r="C50" s="1">
        <v>13.92976</v>
      </c>
      <c r="D50" s="1">
        <v>19.5767</v>
      </c>
      <c r="E50" s="1">
        <v>37.8066</v>
      </c>
      <c r="F50" s="1">
        <v>52.79456</v>
      </c>
      <c r="G50" s="1">
        <v>91.04368</v>
      </c>
      <c r="H50" s="1">
        <v>173.16</v>
      </c>
      <c r="I50" s="1">
        <v>291.486</v>
      </c>
      <c r="J50" s="1">
        <v>585.858</v>
      </c>
      <c r="K50" s="1">
        <v>1941.316</v>
      </c>
      <c r="L50" s="2"/>
      <c r="M50" s="2"/>
      <c r="N50" s="2"/>
      <c r="O50" s="2"/>
      <c r="P50" s="2"/>
      <c r="Q50" s="2"/>
      <c r="R50" s="2"/>
      <c r="S50" s="2"/>
      <c r="T50" s="2"/>
      <c r="U50" s="2"/>
      <c r="V50" s="2"/>
      <c r="W50" s="2"/>
      <c r="X50" s="2"/>
      <c r="Y50" s="2"/>
      <c r="Z50" s="2"/>
    </row>
    <row r="51" ht="15.75" customHeight="1">
      <c r="A51" s="1" t="s">
        <v>108</v>
      </c>
      <c r="B51" s="1">
        <v>0.7513219999999999</v>
      </c>
      <c r="C51" s="1">
        <v>1.06782</v>
      </c>
      <c r="D51" s="1">
        <v>1.40452</v>
      </c>
      <c r="E51" s="1">
        <v>1.86628</v>
      </c>
      <c r="F51" s="1">
        <v>1.65464</v>
      </c>
      <c r="G51" s="1">
        <v>2.67436</v>
      </c>
      <c r="H51" s="1">
        <v>0.0</v>
      </c>
      <c r="I51" s="1">
        <v>0.0</v>
      </c>
      <c r="J51" s="1">
        <v>9.62E-4</v>
      </c>
      <c r="K51" s="1">
        <v>0.07503599999999999</v>
      </c>
      <c r="L51" s="2"/>
      <c r="M51" s="2"/>
      <c r="N51" s="2"/>
      <c r="O51" s="2"/>
      <c r="P51" s="2"/>
      <c r="Q51" s="2"/>
      <c r="R51" s="2"/>
      <c r="S51" s="2"/>
      <c r="T51" s="2"/>
      <c r="U51" s="2"/>
      <c r="V51" s="2"/>
      <c r="W51" s="2"/>
      <c r="X51" s="2"/>
      <c r="Y51" s="2"/>
      <c r="Z51" s="2"/>
    </row>
    <row r="52" ht="15.75" customHeight="1">
      <c r="A52" s="1" t="s">
        <v>109</v>
      </c>
      <c r="B52" s="1">
        <v>10.61086</v>
      </c>
      <c r="C52" s="1">
        <v>14.99758</v>
      </c>
      <c r="D52" s="1">
        <v>20.98122</v>
      </c>
      <c r="E52" s="1">
        <v>39.67288</v>
      </c>
      <c r="F52" s="1">
        <v>54.4492</v>
      </c>
      <c r="G52" s="1">
        <v>93.71804</v>
      </c>
      <c r="H52" s="1">
        <v>173.16</v>
      </c>
      <c r="I52" s="1">
        <v>291.486</v>
      </c>
      <c r="J52" s="1">
        <v>585.858</v>
      </c>
      <c r="K52" s="1">
        <v>1941.316</v>
      </c>
      <c r="L52" s="2"/>
      <c r="M52" s="2"/>
      <c r="N52" s="2"/>
      <c r="O52" s="2"/>
      <c r="P52" s="2"/>
      <c r="Q52" s="2"/>
      <c r="R52" s="2"/>
      <c r="S52" s="2"/>
      <c r="T52" s="2"/>
      <c r="U52" s="2"/>
      <c r="V52" s="2"/>
      <c r="W52" s="2"/>
      <c r="X52" s="2"/>
      <c r="Y52" s="2"/>
      <c r="Z52" s="2"/>
    </row>
    <row r="53" ht="15.75" customHeight="1">
      <c r="A53" s="1" t="s">
        <v>110</v>
      </c>
      <c r="B53" s="1">
        <v>102.934</v>
      </c>
      <c r="C53" s="1">
        <v>155.844</v>
      </c>
      <c r="D53" s="1">
        <v>232.804</v>
      </c>
      <c r="E53" s="1">
        <v>328.042</v>
      </c>
      <c r="F53" s="1">
        <v>543.53</v>
      </c>
      <c r="G53" s="1">
        <v>638.768</v>
      </c>
      <c r="H53" s="1">
        <v>1017.796</v>
      </c>
      <c r="I53" s="1">
        <v>1618.084</v>
      </c>
      <c r="J53" s="1">
        <v>3256.37</v>
      </c>
      <c r="K53" s="1">
        <v>9894.17</v>
      </c>
      <c r="L53" s="2"/>
      <c r="M53" s="2"/>
      <c r="N53" s="2"/>
      <c r="O53" s="2"/>
      <c r="P53" s="2"/>
      <c r="Q53" s="2"/>
      <c r="R53" s="2"/>
      <c r="S53" s="2"/>
      <c r="T53" s="2"/>
      <c r="U53" s="2"/>
      <c r="V53" s="2"/>
      <c r="W53" s="2"/>
      <c r="X53" s="2"/>
      <c r="Y53" s="2"/>
      <c r="Z53" s="2"/>
    </row>
    <row r="54" ht="15.75" customHeight="1">
      <c r="A54" s="1" t="s">
        <v>55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111</v>
      </c>
      <c r="B55" s="1">
        <v>1.2506</v>
      </c>
      <c r="C55" s="1">
        <v>1.2506</v>
      </c>
      <c r="D55" s="1">
        <v>1.2506</v>
      </c>
      <c r="E55" s="1">
        <v>1.37566</v>
      </c>
      <c r="F55" s="1">
        <v>1.37566</v>
      </c>
      <c r="G55" s="1">
        <v>1.37566</v>
      </c>
      <c r="H55" s="1">
        <v>1.41414</v>
      </c>
      <c r="I55" s="1">
        <v>1.41414</v>
      </c>
      <c r="J55" s="1">
        <v>1.41414</v>
      </c>
      <c r="K55" s="1">
        <v>1.41414</v>
      </c>
      <c r="L55" s="2"/>
      <c r="M55" s="2"/>
      <c r="N55" s="2"/>
      <c r="O55" s="2"/>
      <c r="P55" s="2"/>
      <c r="Q55" s="2"/>
      <c r="R55" s="2"/>
      <c r="S55" s="2"/>
      <c r="T55" s="2"/>
      <c r="U55" s="2"/>
      <c r="V55" s="2"/>
      <c r="W55" s="2"/>
      <c r="X55" s="2"/>
      <c r="Y55" s="2"/>
      <c r="Z55" s="2"/>
    </row>
    <row r="56" ht="15.75" customHeight="1">
      <c r="A56" s="1" t="s">
        <v>112</v>
      </c>
      <c r="B56" s="1">
        <v>1.2506</v>
      </c>
      <c r="C56" s="1">
        <v>1.2506</v>
      </c>
      <c r="D56" s="1">
        <v>1.2506</v>
      </c>
      <c r="E56" s="1">
        <v>1.37566</v>
      </c>
      <c r="F56" s="1">
        <v>1.37566</v>
      </c>
      <c r="G56" s="1">
        <v>1.37566</v>
      </c>
      <c r="H56" s="1">
        <v>1.41414</v>
      </c>
      <c r="I56" s="1">
        <v>1.41414</v>
      </c>
      <c r="J56" s="1">
        <v>1.41414</v>
      </c>
      <c r="K56" s="1">
        <v>1.41414</v>
      </c>
      <c r="L56" s="2"/>
      <c r="M56" s="2"/>
      <c r="N56" s="2"/>
      <c r="O56" s="2"/>
      <c r="P56" s="2"/>
      <c r="Q56" s="2"/>
      <c r="R56" s="2"/>
      <c r="S56" s="2"/>
      <c r="T56" s="2"/>
      <c r="U56" s="2"/>
      <c r="V56" s="2"/>
      <c r="W56" s="2"/>
      <c r="X56" s="2"/>
      <c r="Y56" s="2"/>
      <c r="Z56" s="2"/>
    </row>
    <row r="57" ht="15.75" customHeight="1">
      <c r="A57" s="1" t="s">
        <v>113</v>
      </c>
      <c r="B57" s="1" t="s">
        <v>114</v>
      </c>
      <c r="C57" s="1" t="s">
        <v>115</v>
      </c>
      <c r="D57" s="1" t="s">
        <v>116</v>
      </c>
      <c r="E57" s="1" t="s">
        <v>117</v>
      </c>
      <c r="F57" s="1" t="s">
        <v>118</v>
      </c>
      <c r="G57" s="1" t="s">
        <v>119</v>
      </c>
      <c r="H57" s="1" t="s">
        <v>120</v>
      </c>
      <c r="I57" s="1" t="s">
        <v>121</v>
      </c>
      <c r="J57" s="1" t="s">
        <v>122</v>
      </c>
      <c r="K57" s="1">
        <v>0.0</v>
      </c>
      <c r="L57" s="2"/>
      <c r="M57" s="2"/>
      <c r="N57" s="2"/>
      <c r="O57" s="2"/>
      <c r="P57" s="2"/>
      <c r="Q57" s="2"/>
      <c r="R57" s="2"/>
      <c r="S57" s="2"/>
      <c r="T57" s="2"/>
      <c r="U57" s="2"/>
      <c r="V57" s="2"/>
      <c r="W57" s="2"/>
      <c r="X57" s="2"/>
      <c r="Y57" s="2"/>
      <c r="Z57" s="2"/>
    </row>
    <row r="58" ht="15.75" customHeight="1">
      <c r="A58" s="1" t="s">
        <v>123</v>
      </c>
      <c r="B58" s="1">
        <v>9.83164</v>
      </c>
      <c r="C58" s="1">
        <v>13.92014</v>
      </c>
      <c r="D58" s="1">
        <v>19.5767</v>
      </c>
      <c r="E58" s="1">
        <v>37.8066</v>
      </c>
      <c r="F58" s="1">
        <v>49.18706</v>
      </c>
      <c r="G58" s="1">
        <v>85.74306</v>
      </c>
      <c r="H58" s="1">
        <v>158.73</v>
      </c>
      <c r="I58" s="1">
        <v>270.322</v>
      </c>
      <c r="J58" s="1">
        <v>549.302</v>
      </c>
      <c r="K58" s="1">
        <v>1823.952</v>
      </c>
      <c r="L58" s="2"/>
      <c r="M58" s="2"/>
      <c r="N58" s="2"/>
      <c r="O58" s="2"/>
      <c r="P58" s="2"/>
      <c r="Q58" s="2"/>
      <c r="R58" s="2"/>
      <c r="S58" s="2"/>
      <c r="T58" s="2"/>
      <c r="U58" s="2"/>
      <c r="V58" s="2"/>
      <c r="W58" s="2"/>
      <c r="X58" s="2"/>
      <c r="Y58" s="2"/>
      <c r="Z58" s="2"/>
    </row>
    <row r="59" ht="15.75" customHeight="1">
      <c r="A59" s="1" t="s">
        <v>124</v>
      </c>
      <c r="B59" s="1" t="s">
        <v>125</v>
      </c>
      <c r="C59" s="1" t="s">
        <v>126</v>
      </c>
      <c r="D59" s="1" t="s">
        <v>116</v>
      </c>
      <c r="E59" s="1" t="s">
        <v>117</v>
      </c>
      <c r="F59" s="1" t="s">
        <v>127</v>
      </c>
      <c r="G59" s="1" t="s">
        <v>128</v>
      </c>
      <c r="H59" s="1" t="s">
        <v>129</v>
      </c>
      <c r="I59" s="1" t="s">
        <v>130</v>
      </c>
      <c r="J59" s="1" t="s">
        <v>131</v>
      </c>
      <c r="K59" s="1">
        <v>0.0</v>
      </c>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253.006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133</v>
      </c>
      <c r="B61" s="1">
        <v>22.28954</v>
      </c>
      <c r="C61" s="1">
        <v>31.63056</v>
      </c>
      <c r="D61" s="1">
        <v>50.5531</v>
      </c>
      <c r="E61" s="1">
        <v>74.05476</v>
      </c>
      <c r="F61" s="1">
        <v>96.08456</v>
      </c>
      <c r="G61" s="1">
        <v>115.44</v>
      </c>
      <c r="H61" s="1">
        <v>126.984</v>
      </c>
      <c r="I61" s="1">
        <v>207.792</v>
      </c>
      <c r="J61" s="1">
        <v>385.762</v>
      </c>
      <c r="K61" s="1">
        <v>1200.576</v>
      </c>
      <c r="L61" s="2"/>
      <c r="M61" s="2"/>
      <c r="N61" s="2"/>
      <c r="O61" s="2"/>
      <c r="P61" s="2"/>
      <c r="Q61" s="2"/>
      <c r="R61" s="2"/>
      <c r="S61" s="2"/>
      <c r="T61" s="2"/>
      <c r="U61" s="2"/>
      <c r="V61" s="2"/>
      <c r="W61" s="2"/>
      <c r="X61" s="2"/>
      <c r="Y61" s="2"/>
      <c r="Z61" s="2"/>
    </row>
    <row r="62" ht="15.75" customHeight="1">
      <c r="A62" s="1" t="s">
        <v>134</v>
      </c>
      <c r="B62" s="1">
        <v>17.97016</v>
      </c>
      <c r="C62" s="1">
        <v>34.33378</v>
      </c>
      <c r="D62" s="1">
        <v>63.13606</v>
      </c>
      <c r="E62" s="1">
        <v>74.40108</v>
      </c>
      <c r="F62" s="1">
        <v>197.21</v>
      </c>
      <c r="G62" s="1">
        <v>172.198</v>
      </c>
      <c r="H62" s="1">
        <v>195.286</v>
      </c>
      <c r="I62" s="1">
        <v>389.61</v>
      </c>
      <c r="J62" s="1">
        <v>845.598</v>
      </c>
      <c r="K62" s="1">
        <v>1222.702</v>
      </c>
      <c r="L62" s="2"/>
      <c r="M62" s="2"/>
      <c r="N62" s="2"/>
      <c r="O62" s="2"/>
      <c r="P62" s="2"/>
      <c r="Q62" s="2"/>
      <c r="R62" s="2"/>
      <c r="S62" s="2"/>
      <c r="T62" s="2"/>
      <c r="U62" s="2"/>
      <c r="V62" s="2"/>
      <c r="W62" s="2"/>
      <c r="X62" s="2"/>
      <c r="Y62" s="2"/>
      <c r="Z62" s="2"/>
    </row>
    <row r="63" ht="15.75" customHeight="1">
      <c r="A63" s="1" t="s">
        <v>135</v>
      </c>
      <c r="B63" s="1">
        <v>13.40066</v>
      </c>
      <c r="C63" s="1">
        <v>12.73688</v>
      </c>
      <c r="D63" s="1">
        <v>25.56034</v>
      </c>
      <c r="E63" s="1">
        <v>18.73976</v>
      </c>
      <c r="F63" s="1">
        <v>-7.792199999999999</v>
      </c>
      <c r="G63" s="1">
        <v>-53.27556</v>
      </c>
      <c r="H63" s="1">
        <v>-157.768</v>
      </c>
      <c r="I63" s="1">
        <v>-267.436</v>
      </c>
      <c r="J63" s="1">
        <v>6.35882</v>
      </c>
      <c r="K63" s="1">
        <v>-1141.894</v>
      </c>
      <c r="L63" s="2"/>
      <c r="M63" s="2"/>
      <c r="N63" s="2"/>
      <c r="O63" s="2"/>
      <c r="P63" s="2"/>
      <c r="Q63" s="2"/>
      <c r="R63" s="2"/>
      <c r="S63" s="2"/>
      <c r="T63" s="2"/>
      <c r="U63" s="2"/>
      <c r="V63" s="2"/>
      <c r="W63" s="2"/>
      <c r="X63" s="2"/>
      <c r="Y63" s="2"/>
      <c r="Z63" s="2"/>
    </row>
    <row r="64" ht="15.75" customHeight="1">
      <c r="A64" s="1" t="s">
        <v>136</v>
      </c>
      <c r="B64" s="1">
        <v>0.0</v>
      </c>
      <c r="C64" s="1">
        <v>0.0</v>
      </c>
      <c r="D64" s="1">
        <v>0.0</v>
      </c>
      <c r="E64" s="1">
        <v>0.0</v>
      </c>
      <c r="F64" s="1">
        <v>0.0</v>
      </c>
      <c r="G64" s="1">
        <v>0.0</v>
      </c>
      <c r="H64" s="1">
        <v>0.085618</v>
      </c>
      <c r="I64" s="1">
        <v>0.214526</v>
      </c>
      <c r="J64" s="1">
        <v>0.641654</v>
      </c>
      <c r="K64" s="1">
        <v>2.5493</v>
      </c>
      <c r="L64" s="2"/>
      <c r="M64" s="2"/>
      <c r="N64" s="2"/>
      <c r="O64" s="2"/>
      <c r="P64" s="2"/>
      <c r="Q64" s="2"/>
      <c r="R64" s="2"/>
      <c r="S64" s="2"/>
      <c r="T64" s="2"/>
      <c r="U64" s="2"/>
      <c r="V64" s="2"/>
      <c r="W64" s="2"/>
      <c r="X64" s="2"/>
      <c r="Y64" s="2"/>
      <c r="Z64" s="2"/>
    </row>
    <row r="65" ht="15.75" customHeight="1">
      <c r="A65" s="1" t="s">
        <v>137</v>
      </c>
      <c r="B65" s="1">
        <v>0.0</v>
      </c>
      <c r="C65" s="1">
        <v>0.0</v>
      </c>
      <c r="D65" s="1">
        <v>9.62E-4</v>
      </c>
      <c r="E65" s="1">
        <v>9.62E-4</v>
      </c>
      <c r="F65" s="1">
        <v>9.62E-4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138</v>
      </c>
      <c r="B66" s="1">
        <v>0.251082</v>
      </c>
      <c r="C66" s="1">
        <v>0.506012</v>
      </c>
      <c r="D66" s="1">
        <v>0.521404</v>
      </c>
      <c r="E66" s="1">
        <v>0.552188</v>
      </c>
      <c r="F66" s="1">
        <v>0.31265</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139</v>
      </c>
      <c r="B67" s="1">
        <v>0.0</v>
      </c>
      <c r="C67" s="1">
        <v>0.0</v>
      </c>
      <c r="D67" s="1">
        <v>0.0</v>
      </c>
      <c r="E67" s="1">
        <v>0.0</v>
      </c>
      <c r="F67" s="1">
        <v>0.006734</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140</v>
      </c>
      <c r="B68" s="1">
        <v>0.0</v>
      </c>
      <c r="C68" s="1">
        <v>0.0</v>
      </c>
      <c r="D68" s="1">
        <v>0.0</v>
      </c>
      <c r="E68" s="1">
        <v>0.0</v>
      </c>
      <c r="F68" s="1">
        <v>-0.006734</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15.689258</v>
      </c>
      <c r="C2" s="1">
        <v>19.55746</v>
      </c>
      <c r="D2" s="1">
        <v>28.06154</v>
      </c>
      <c r="E2" s="1">
        <v>34.02594</v>
      </c>
      <c r="F2" s="1">
        <v>63.18416</v>
      </c>
      <c r="G2" s="1">
        <v>103.896</v>
      </c>
      <c r="H2" s="1">
        <v>160.654</v>
      </c>
      <c r="I2" s="1">
        <v>278.98</v>
      </c>
      <c r="J2" s="1">
        <v>688.792</v>
      </c>
      <c r="K2" s="1">
        <v>4573.348</v>
      </c>
      <c r="L2" s="2"/>
      <c r="M2" s="2"/>
      <c r="N2" s="2"/>
      <c r="O2" s="2"/>
      <c r="P2" s="2"/>
      <c r="Q2" s="2"/>
      <c r="R2" s="2"/>
      <c r="S2" s="2"/>
      <c r="T2" s="2"/>
      <c r="U2" s="2"/>
      <c r="V2" s="2"/>
      <c r="W2" s="2"/>
      <c r="X2" s="2"/>
      <c r="Y2" s="2"/>
      <c r="Z2" s="2"/>
    </row>
    <row r="3">
      <c r="A3" s="1" t="s">
        <v>142</v>
      </c>
      <c r="B3" s="1">
        <v>2.3569</v>
      </c>
      <c r="C3" s="1">
        <v>4.15584</v>
      </c>
      <c r="D3" s="1">
        <v>5.58922</v>
      </c>
      <c r="E3" s="1">
        <v>5.7239</v>
      </c>
      <c r="F3" s="1">
        <v>0.0</v>
      </c>
      <c r="G3" s="1">
        <v>0.0</v>
      </c>
      <c r="H3" s="1">
        <v>0.0</v>
      </c>
      <c r="I3" s="1">
        <v>0.0</v>
      </c>
      <c r="J3" s="1">
        <v>0.0</v>
      </c>
      <c r="K3" s="1">
        <v>0.0</v>
      </c>
      <c r="L3" s="2"/>
      <c r="M3" s="2"/>
      <c r="N3" s="2"/>
      <c r="O3" s="2"/>
      <c r="P3" s="2"/>
      <c r="Q3" s="2"/>
      <c r="R3" s="2"/>
      <c r="S3" s="2"/>
      <c r="T3" s="2"/>
      <c r="U3" s="2"/>
      <c r="V3" s="2"/>
      <c r="W3" s="2"/>
      <c r="X3" s="2"/>
      <c r="Y3" s="2"/>
      <c r="Z3" s="2"/>
    </row>
    <row r="4">
      <c r="A4" s="1" t="s">
        <v>143</v>
      </c>
      <c r="B4" s="1">
        <v>18.0375</v>
      </c>
      <c r="C4" s="1">
        <v>23.7133</v>
      </c>
      <c r="D4" s="1">
        <v>33.65076</v>
      </c>
      <c r="E4" s="1">
        <v>39.74984</v>
      </c>
      <c r="F4" s="1">
        <v>63.18416</v>
      </c>
      <c r="G4" s="1">
        <v>103.896</v>
      </c>
      <c r="H4" s="1">
        <v>160.654</v>
      </c>
      <c r="I4" s="1">
        <v>278.98</v>
      </c>
      <c r="J4" s="1">
        <v>688.792</v>
      </c>
      <c r="K4" s="1">
        <v>4573.348</v>
      </c>
      <c r="L4" s="2"/>
      <c r="M4" s="2"/>
      <c r="N4" s="2"/>
      <c r="O4" s="2"/>
      <c r="P4" s="2"/>
      <c r="Q4" s="2"/>
      <c r="R4" s="2"/>
      <c r="S4" s="2"/>
      <c r="T4" s="2"/>
      <c r="U4" s="2"/>
      <c r="V4" s="2"/>
      <c r="W4" s="2"/>
      <c r="X4" s="2"/>
      <c r="Y4" s="2"/>
      <c r="Z4" s="2"/>
    </row>
    <row r="5">
      <c r="A5" s="1" t="s">
        <v>144</v>
      </c>
      <c r="B5" s="1">
        <v>6.253</v>
      </c>
      <c r="C5" s="1">
        <v>8.18662</v>
      </c>
      <c r="D5" s="1">
        <v>12.57334</v>
      </c>
      <c r="E5" s="1">
        <v>10.17796</v>
      </c>
      <c r="F5" s="1">
        <v>36.90232</v>
      </c>
      <c r="G5" s="1">
        <v>74.6031</v>
      </c>
      <c r="H5" s="1">
        <v>86.74354</v>
      </c>
      <c r="I5" s="1">
        <v>174.122</v>
      </c>
      <c r="J5" s="1">
        <v>542.568</v>
      </c>
      <c r="K5" s="1">
        <v>2911.974</v>
      </c>
      <c r="L5" s="2"/>
      <c r="M5" s="2"/>
      <c r="N5" s="2"/>
      <c r="O5" s="2"/>
      <c r="P5" s="2"/>
      <c r="Q5" s="2"/>
      <c r="R5" s="2"/>
      <c r="S5" s="2"/>
      <c r="T5" s="2"/>
      <c r="U5" s="2"/>
      <c r="V5" s="2"/>
      <c r="W5" s="2"/>
      <c r="X5" s="2"/>
      <c r="Y5" s="2"/>
      <c r="Z5" s="2"/>
    </row>
    <row r="6">
      <c r="A6" s="1" t="s">
        <v>145</v>
      </c>
      <c r="B6" s="1">
        <v>1.98172</v>
      </c>
      <c r="C6" s="1">
        <v>2.41462</v>
      </c>
      <c r="D6" s="1">
        <v>3.72294</v>
      </c>
      <c r="E6" s="1">
        <v>5.21404</v>
      </c>
      <c r="F6" s="1">
        <v>0.0</v>
      </c>
      <c r="G6" s="1">
        <v>0.0</v>
      </c>
      <c r="H6" s="1">
        <v>0.0</v>
      </c>
      <c r="I6" s="1">
        <v>0.0</v>
      </c>
      <c r="J6" s="1">
        <v>0.0</v>
      </c>
      <c r="K6" s="1">
        <v>0.0</v>
      </c>
      <c r="L6" s="2"/>
      <c r="M6" s="2"/>
      <c r="N6" s="2"/>
      <c r="O6" s="2"/>
      <c r="P6" s="2"/>
      <c r="Q6" s="2"/>
      <c r="R6" s="2"/>
      <c r="S6" s="2"/>
      <c r="T6" s="2"/>
      <c r="U6" s="2"/>
      <c r="V6" s="2"/>
      <c r="W6" s="2"/>
      <c r="X6" s="2"/>
      <c r="Y6" s="2"/>
      <c r="Z6" s="2"/>
    </row>
    <row r="7">
      <c r="A7" s="1" t="s">
        <v>146</v>
      </c>
      <c r="B7" s="1">
        <v>8.2251</v>
      </c>
      <c r="C7" s="1">
        <v>10.60124</v>
      </c>
      <c r="D7" s="1">
        <v>16.29628</v>
      </c>
      <c r="E7" s="1">
        <v>15.392</v>
      </c>
      <c r="F7" s="1">
        <v>36.90232</v>
      </c>
      <c r="G7" s="1">
        <v>74.6031</v>
      </c>
      <c r="H7" s="1">
        <v>86.74354</v>
      </c>
      <c r="I7" s="1">
        <v>174.122</v>
      </c>
      <c r="J7" s="1">
        <v>542.568</v>
      </c>
      <c r="K7" s="1">
        <v>2911.974</v>
      </c>
      <c r="L7" s="2"/>
      <c r="M7" s="2"/>
      <c r="N7" s="2"/>
      <c r="O7" s="2"/>
      <c r="P7" s="2"/>
      <c r="Q7" s="2"/>
      <c r="R7" s="2"/>
      <c r="S7" s="2"/>
      <c r="T7" s="2"/>
      <c r="U7" s="2"/>
      <c r="V7" s="2"/>
      <c r="W7" s="2"/>
      <c r="X7" s="2"/>
      <c r="Y7" s="2"/>
      <c r="Z7" s="2"/>
    </row>
    <row r="8">
      <c r="A8" s="1" t="s">
        <v>147</v>
      </c>
      <c r="B8" s="1">
        <v>9.8124</v>
      </c>
      <c r="C8" s="1">
        <v>13.11206</v>
      </c>
      <c r="D8" s="1">
        <v>17.35448</v>
      </c>
      <c r="E8" s="1">
        <v>24.35784</v>
      </c>
      <c r="F8" s="1">
        <v>26.28184</v>
      </c>
      <c r="G8" s="1">
        <v>29.09088</v>
      </c>
      <c r="H8" s="1">
        <v>73.71806</v>
      </c>
      <c r="I8" s="1">
        <v>104.858</v>
      </c>
      <c r="J8" s="1">
        <v>145.262</v>
      </c>
      <c r="K8" s="1">
        <v>1662.336</v>
      </c>
      <c r="L8" s="2"/>
      <c r="M8" s="2"/>
      <c r="N8" s="2"/>
      <c r="O8" s="2"/>
      <c r="P8" s="2"/>
      <c r="Q8" s="2"/>
      <c r="R8" s="2"/>
      <c r="S8" s="2"/>
      <c r="T8" s="2"/>
      <c r="U8" s="2"/>
      <c r="V8" s="2"/>
      <c r="W8" s="2"/>
      <c r="X8" s="2"/>
      <c r="Y8" s="2"/>
      <c r="Z8" s="2"/>
    </row>
    <row r="9">
      <c r="A9" s="1" t="s">
        <v>148</v>
      </c>
      <c r="B9" s="1">
        <v>1.2025</v>
      </c>
      <c r="C9" s="1">
        <v>1.76046</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149</v>
      </c>
      <c r="B10" s="1">
        <v>0.002886</v>
      </c>
      <c r="C10" s="1">
        <v>0.00962</v>
      </c>
      <c r="D10" s="1">
        <v>0.164502</v>
      </c>
      <c r="E10" s="1">
        <v>9.62E-4</v>
      </c>
      <c r="F10" s="1">
        <v>0.0</v>
      </c>
      <c r="G10" s="1">
        <v>4.1366</v>
      </c>
      <c r="H10" s="1">
        <v>0.0</v>
      </c>
      <c r="I10" s="1">
        <v>0.0</v>
      </c>
      <c r="J10" s="1">
        <v>0.0</v>
      </c>
      <c r="K10" s="1">
        <v>0.0</v>
      </c>
      <c r="L10" s="2"/>
      <c r="M10" s="2"/>
      <c r="N10" s="2"/>
      <c r="O10" s="2"/>
      <c r="P10" s="2"/>
      <c r="Q10" s="2"/>
      <c r="R10" s="2"/>
      <c r="S10" s="2"/>
      <c r="T10" s="2"/>
      <c r="U10" s="2"/>
      <c r="V10" s="2"/>
      <c r="W10" s="2"/>
      <c r="X10" s="2"/>
      <c r="Y10" s="2"/>
      <c r="Z10" s="2"/>
    </row>
    <row r="11">
      <c r="A11" s="1" t="s">
        <v>150</v>
      </c>
      <c r="B11" s="1">
        <v>5.069739999999999</v>
      </c>
      <c r="C11" s="1">
        <v>5.10822</v>
      </c>
      <c r="D11" s="1">
        <v>9.03318</v>
      </c>
      <c r="E11" s="1">
        <v>13.76622</v>
      </c>
      <c r="F11" s="1">
        <v>44.51174</v>
      </c>
      <c r="G11" s="1">
        <v>97.16199999999999</v>
      </c>
      <c r="H11" s="1">
        <v>134.68</v>
      </c>
      <c r="I11" s="1">
        <v>193.362</v>
      </c>
      <c r="J11" s="1">
        <v>562.77</v>
      </c>
      <c r="K11" s="1">
        <v>1677.728</v>
      </c>
      <c r="L11" s="2"/>
      <c r="M11" s="2"/>
      <c r="N11" s="2"/>
      <c r="O11" s="2"/>
      <c r="P11" s="2"/>
      <c r="Q11" s="2"/>
      <c r="R11" s="2"/>
      <c r="S11" s="2"/>
      <c r="T11" s="2"/>
      <c r="U11" s="2"/>
      <c r="V11" s="2"/>
      <c r="W11" s="2"/>
      <c r="X11" s="2"/>
      <c r="Y11" s="2"/>
      <c r="Z11" s="2"/>
    </row>
    <row r="12">
      <c r="A12" s="1" t="s">
        <v>151</v>
      </c>
      <c r="B12" s="1">
        <v>6.27224</v>
      </c>
      <c r="C12" s="1">
        <v>6.887919999999999</v>
      </c>
      <c r="D12" s="1">
        <v>9.19672</v>
      </c>
      <c r="E12" s="1">
        <v>13.76622</v>
      </c>
      <c r="F12" s="1">
        <v>44.51174</v>
      </c>
      <c r="G12" s="1">
        <v>101.01</v>
      </c>
      <c r="H12" s="1">
        <v>134.68</v>
      </c>
      <c r="I12" s="1">
        <v>193.362</v>
      </c>
      <c r="J12" s="1">
        <v>562.77</v>
      </c>
      <c r="K12" s="1">
        <v>1677.728</v>
      </c>
      <c r="L12" s="2"/>
      <c r="M12" s="2"/>
      <c r="N12" s="2"/>
      <c r="O12" s="2"/>
      <c r="P12" s="2"/>
      <c r="Q12" s="2"/>
      <c r="R12" s="2"/>
      <c r="S12" s="2"/>
      <c r="T12" s="2"/>
      <c r="U12" s="2"/>
      <c r="V12" s="2"/>
      <c r="W12" s="2"/>
      <c r="X12" s="2"/>
      <c r="Y12" s="2"/>
      <c r="Z12" s="2"/>
    </row>
    <row r="13">
      <c r="A13" s="1" t="s">
        <v>152</v>
      </c>
      <c r="B13" s="1">
        <v>16.08464</v>
      </c>
      <c r="C13" s="1">
        <v>19.99998</v>
      </c>
      <c r="D13" s="1">
        <v>26.5512</v>
      </c>
      <c r="E13" s="1">
        <v>38.12406</v>
      </c>
      <c r="F13" s="1">
        <v>70.8032</v>
      </c>
      <c r="G13" s="1">
        <v>129.87</v>
      </c>
      <c r="H13" s="1">
        <v>208.754</v>
      </c>
      <c r="I13" s="1">
        <v>299.182</v>
      </c>
      <c r="J13" s="1">
        <v>708.0319999999999</v>
      </c>
      <c r="K13" s="1">
        <v>3339.102</v>
      </c>
      <c r="L13" s="2"/>
      <c r="M13" s="2"/>
      <c r="N13" s="2"/>
      <c r="O13" s="2"/>
      <c r="P13" s="2"/>
      <c r="Q13" s="2"/>
      <c r="R13" s="2"/>
      <c r="S13" s="2"/>
      <c r="T13" s="2"/>
      <c r="U13" s="2"/>
      <c r="V13" s="2"/>
      <c r="W13" s="2"/>
      <c r="X13" s="2"/>
      <c r="Y13" s="2"/>
      <c r="Z13" s="2"/>
    </row>
    <row r="14">
      <c r="A14" s="1" t="s">
        <v>153</v>
      </c>
      <c r="B14" s="1">
        <v>2.23184</v>
      </c>
      <c r="C14" s="1">
        <v>2.25108</v>
      </c>
      <c r="D14" s="1">
        <v>3.0303</v>
      </c>
      <c r="E14" s="1">
        <v>4.7138</v>
      </c>
      <c r="F14" s="1">
        <v>9.93746</v>
      </c>
      <c r="G14" s="1">
        <v>19.56708</v>
      </c>
      <c r="H14" s="1">
        <v>29.76428</v>
      </c>
      <c r="I14" s="1">
        <v>19.70176</v>
      </c>
      <c r="J14" s="1">
        <v>49.87008</v>
      </c>
      <c r="K14" s="1">
        <v>179.894</v>
      </c>
      <c r="L14" s="2"/>
      <c r="M14" s="2"/>
      <c r="N14" s="2"/>
      <c r="O14" s="2"/>
      <c r="P14" s="2"/>
      <c r="Q14" s="2"/>
      <c r="R14" s="2"/>
      <c r="S14" s="2"/>
      <c r="T14" s="2"/>
      <c r="U14" s="2"/>
      <c r="V14" s="2"/>
      <c r="W14" s="2"/>
      <c r="X14" s="2"/>
      <c r="Y14" s="2"/>
      <c r="Z14" s="2"/>
    </row>
    <row r="15">
      <c r="A15" s="1" t="s">
        <v>154</v>
      </c>
      <c r="B15" s="1">
        <v>13.8528</v>
      </c>
      <c r="C15" s="1">
        <v>17.73928</v>
      </c>
      <c r="D15" s="1">
        <v>23.5209</v>
      </c>
      <c r="E15" s="1">
        <v>33.41026</v>
      </c>
      <c r="F15" s="1">
        <v>60.86574</v>
      </c>
      <c r="G15" s="1">
        <v>110.63</v>
      </c>
      <c r="H15" s="1">
        <v>178.932</v>
      </c>
      <c r="I15" s="1">
        <v>278.98</v>
      </c>
      <c r="J15" s="1">
        <v>658.0079999999999</v>
      </c>
      <c r="K15" s="1">
        <v>3160.17</v>
      </c>
      <c r="L15" s="2"/>
      <c r="M15" s="2"/>
      <c r="N15" s="2"/>
      <c r="O15" s="2"/>
      <c r="P15" s="2"/>
      <c r="Q15" s="2"/>
      <c r="R15" s="2"/>
      <c r="S15" s="2"/>
      <c r="T15" s="2"/>
      <c r="U15" s="2"/>
      <c r="V15" s="2"/>
      <c r="W15" s="2"/>
      <c r="X15" s="2"/>
      <c r="Y15" s="2"/>
      <c r="Z15" s="2"/>
    </row>
    <row r="16">
      <c r="A16" s="1" t="s">
        <v>155</v>
      </c>
      <c r="B16" s="1">
        <v>5.0024</v>
      </c>
      <c r="C16" s="1">
        <v>6.82058</v>
      </c>
      <c r="D16" s="1">
        <v>9.30254</v>
      </c>
      <c r="E16" s="1">
        <v>12.04424</v>
      </c>
      <c r="F16" s="1">
        <v>13.468</v>
      </c>
      <c r="G16" s="1">
        <v>19.46126</v>
      </c>
      <c r="H16" s="1">
        <v>30.62046</v>
      </c>
      <c r="I16" s="1">
        <v>44.67528</v>
      </c>
      <c r="J16" s="1">
        <v>93.20818</v>
      </c>
      <c r="K16" s="1">
        <v>342.472</v>
      </c>
      <c r="L16" s="2"/>
      <c r="M16" s="2"/>
      <c r="N16" s="2"/>
      <c r="O16" s="2"/>
      <c r="P16" s="2"/>
      <c r="Q16" s="2"/>
      <c r="R16" s="2"/>
      <c r="S16" s="2"/>
      <c r="T16" s="2"/>
      <c r="U16" s="2"/>
      <c r="V16" s="2"/>
      <c r="W16" s="2"/>
      <c r="X16" s="2"/>
      <c r="Y16" s="2"/>
      <c r="Z16" s="2"/>
    </row>
    <row r="17">
      <c r="A17" s="1" t="s">
        <v>156</v>
      </c>
      <c r="B17" s="1">
        <v>0.006734</v>
      </c>
      <c r="C17" s="1">
        <v>0.008657999999999999</v>
      </c>
      <c r="D17" s="1">
        <v>0.008657999999999999</v>
      </c>
      <c r="E17" s="1">
        <v>0.00481</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0.167388</v>
      </c>
      <c r="C18" s="1">
        <v>0.213564</v>
      </c>
      <c r="D18" s="1">
        <v>0.291486</v>
      </c>
      <c r="E18" s="1">
        <v>0.470418</v>
      </c>
      <c r="F18" s="1">
        <v>1.14478</v>
      </c>
      <c r="G18" s="1">
        <v>2.46272</v>
      </c>
      <c r="H18" s="1">
        <v>7.96536</v>
      </c>
      <c r="I18" s="1">
        <v>13.949</v>
      </c>
      <c r="J18" s="1">
        <v>26.82056</v>
      </c>
      <c r="K18" s="1">
        <v>81.22166</v>
      </c>
      <c r="L18" s="2"/>
      <c r="M18" s="2"/>
      <c r="N18" s="2"/>
      <c r="O18" s="2"/>
      <c r="P18" s="2"/>
      <c r="Q18" s="2"/>
      <c r="R18" s="2"/>
      <c r="S18" s="2"/>
      <c r="T18" s="2"/>
      <c r="U18" s="2"/>
      <c r="V18" s="2"/>
      <c r="W18" s="2"/>
      <c r="X18" s="2"/>
      <c r="Y18" s="2"/>
      <c r="Z18" s="2"/>
    </row>
    <row r="19">
      <c r="A19" s="1" t="s">
        <v>158</v>
      </c>
      <c r="B19" s="1">
        <v>0.145262</v>
      </c>
      <c r="C19" s="1">
        <v>0.478114</v>
      </c>
      <c r="D19" s="1">
        <v>0.30303</v>
      </c>
      <c r="E19" s="1">
        <v>0.267436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1.46224</v>
      </c>
      <c r="C20" s="1">
        <v>2.13564</v>
      </c>
      <c r="D20" s="1">
        <v>2.96296</v>
      </c>
      <c r="E20" s="1">
        <v>3.904758</v>
      </c>
      <c r="F20" s="1">
        <v>11.2554</v>
      </c>
      <c r="G20" s="1">
        <v>15.12264</v>
      </c>
      <c r="H20" s="1">
        <v>23.09762</v>
      </c>
      <c r="I20" s="1">
        <v>32.31358</v>
      </c>
      <c r="J20" s="1">
        <v>65.29093999999999</v>
      </c>
      <c r="K20" s="1">
        <v>201.058</v>
      </c>
      <c r="L20" s="2"/>
      <c r="M20" s="2"/>
      <c r="N20" s="2"/>
      <c r="O20" s="2"/>
      <c r="P20" s="2"/>
      <c r="Q20" s="2"/>
      <c r="R20" s="2"/>
      <c r="S20" s="2"/>
      <c r="T20" s="2"/>
      <c r="U20" s="2"/>
      <c r="V20" s="2"/>
      <c r="W20" s="2"/>
      <c r="X20" s="2"/>
      <c r="Y20" s="2"/>
      <c r="Z20" s="2"/>
    </row>
    <row r="21" ht="15.75" customHeight="1">
      <c r="A21" s="1" t="s">
        <v>160</v>
      </c>
      <c r="B21" s="1">
        <v>-0.204906</v>
      </c>
      <c r="C21" s="1">
        <v>-0.0962</v>
      </c>
      <c r="D21" s="1">
        <v>-0.07696</v>
      </c>
      <c r="E21" s="1">
        <v>-0.212602</v>
      </c>
      <c r="F21" s="1">
        <v>0.0</v>
      </c>
      <c r="G21" s="1">
        <v>0.0</v>
      </c>
      <c r="H21" s="1">
        <v>0.12025</v>
      </c>
      <c r="I21" s="1">
        <v>0.07214999999999999</v>
      </c>
      <c r="J21" s="1">
        <v>0.5252519999999999</v>
      </c>
      <c r="K21" s="1">
        <v>-2.81866</v>
      </c>
      <c r="L21" s="2"/>
      <c r="M21" s="2"/>
      <c r="N21" s="2"/>
      <c r="O21" s="2"/>
      <c r="P21" s="2"/>
      <c r="Q21" s="2"/>
      <c r="R21" s="2"/>
      <c r="S21" s="2"/>
      <c r="T21" s="2"/>
      <c r="U21" s="2"/>
      <c r="V21" s="2"/>
      <c r="W21" s="2"/>
      <c r="X21" s="2"/>
      <c r="Y21" s="2"/>
      <c r="Z21" s="2"/>
    </row>
    <row r="22" ht="15.75" customHeight="1">
      <c r="A22" s="1" t="s">
        <v>161</v>
      </c>
      <c r="B22" s="1">
        <v>1.91438</v>
      </c>
      <c r="C22" s="1">
        <v>0.962</v>
      </c>
      <c r="D22" s="1">
        <v>1.31794</v>
      </c>
      <c r="E22" s="1">
        <v>3.4151</v>
      </c>
      <c r="F22" s="1">
        <v>14.54544</v>
      </c>
      <c r="G22" s="1">
        <v>24.25202</v>
      </c>
      <c r="H22" s="1">
        <v>69.5045</v>
      </c>
      <c r="I22" s="1">
        <v>138.528</v>
      </c>
      <c r="J22" s="1">
        <v>405.964</v>
      </c>
      <c r="K22" s="1">
        <v>2056.756</v>
      </c>
      <c r="L22" s="2"/>
      <c r="M22" s="2"/>
      <c r="N22" s="2"/>
      <c r="O22" s="2"/>
      <c r="P22" s="2"/>
      <c r="Q22" s="2"/>
      <c r="R22" s="2"/>
      <c r="S22" s="2"/>
      <c r="T22" s="2"/>
      <c r="U22" s="2"/>
      <c r="V22" s="2"/>
      <c r="W22" s="2"/>
      <c r="X22" s="2"/>
      <c r="Y22" s="2"/>
      <c r="Z22" s="2"/>
    </row>
    <row r="23" ht="15.75" customHeight="1">
      <c r="A23" s="1" t="s">
        <v>162</v>
      </c>
      <c r="B23" s="1">
        <v>8.49446</v>
      </c>
      <c r="C23" s="1">
        <v>10.51466</v>
      </c>
      <c r="D23" s="1">
        <v>14.10292</v>
      </c>
      <c r="E23" s="1">
        <v>19.89416</v>
      </c>
      <c r="F23" s="1">
        <v>40.41362</v>
      </c>
      <c r="G23" s="1">
        <v>61.30826</v>
      </c>
      <c r="H23" s="1">
        <v>130.832</v>
      </c>
      <c r="I23" s="1">
        <v>229.918</v>
      </c>
      <c r="J23" s="1">
        <v>591.63</v>
      </c>
      <c r="K23" s="1">
        <v>2679.17</v>
      </c>
      <c r="L23" s="2"/>
      <c r="M23" s="2"/>
      <c r="N23" s="2"/>
      <c r="O23" s="2"/>
      <c r="P23" s="2"/>
      <c r="Q23" s="2"/>
      <c r="R23" s="2"/>
      <c r="S23" s="2"/>
      <c r="T23" s="2"/>
      <c r="U23" s="2"/>
      <c r="V23" s="2"/>
      <c r="W23" s="2"/>
      <c r="X23" s="2"/>
      <c r="Y23" s="2"/>
      <c r="Z23" s="2"/>
    </row>
    <row r="24" ht="15.75" customHeight="1">
      <c r="A24" s="1" t="s">
        <v>163</v>
      </c>
      <c r="B24" s="1">
        <v>5.34872</v>
      </c>
      <c r="C24" s="1">
        <v>7.22462</v>
      </c>
      <c r="D24" s="1">
        <v>9.41798</v>
      </c>
      <c r="E24" s="1">
        <v>13.5161</v>
      </c>
      <c r="F24" s="1">
        <v>20.45212</v>
      </c>
      <c r="G24" s="1">
        <v>49.16782</v>
      </c>
      <c r="H24" s="1">
        <v>47.48432</v>
      </c>
      <c r="I24" s="1">
        <v>49.36022</v>
      </c>
      <c r="J24" s="1">
        <v>66.39724</v>
      </c>
      <c r="K24" s="1">
        <v>481.0</v>
      </c>
      <c r="L24" s="2"/>
      <c r="M24" s="2"/>
      <c r="N24" s="2"/>
      <c r="O24" s="2"/>
      <c r="P24" s="2"/>
      <c r="Q24" s="2"/>
      <c r="R24" s="2"/>
      <c r="S24" s="2"/>
      <c r="T24" s="2"/>
      <c r="U24" s="2"/>
      <c r="V24" s="2"/>
      <c r="W24" s="2"/>
      <c r="X24" s="2"/>
      <c r="Y24" s="2"/>
      <c r="Z24" s="2"/>
    </row>
    <row r="25" ht="15.75" customHeight="1">
      <c r="A25" s="1" t="s">
        <v>164</v>
      </c>
      <c r="B25" s="1">
        <v>0.0</v>
      </c>
      <c r="C25" s="1">
        <v>0.0</v>
      </c>
      <c r="D25" s="1">
        <v>0.0</v>
      </c>
      <c r="E25" s="1">
        <v>0.0</v>
      </c>
      <c r="F25" s="1">
        <v>0.185666</v>
      </c>
      <c r="G25" s="1">
        <v>0.185666</v>
      </c>
      <c r="H25" s="1">
        <v>-1.22174</v>
      </c>
      <c r="I25" s="1">
        <v>0.015392</v>
      </c>
      <c r="J25" s="1">
        <v>1.65464</v>
      </c>
      <c r="K25" s="1">
        <v>40.38476</v>
      </c>
      <c r="L25" s="2"/>
      <c r="M25" s="2"/>
      <c r="N25" s="2"/>
      <c r="O25" s="2"/>
      <c r="P25" s="2"/>
      <c r="Q25" s="2"/>
      <c r="R25" s="2"/>
      <c r="S25" s="2"/>
      <c r="T25" s="2"/>
      <c r="U25" s="2"/>
      <c r="V25" s="2"/>
      <c r="W25" s="2"/>
      <c r="X25" s="2"/>
      <c r="Y25" s="2"/>
      <c r="Z25" s="2"/>
    </row>
    <row r="26" ht="15.75" customHeight="1">
      <c r="A26" s="1" t="s">
        <v>165</v>
      </c>
      <c r="B26" s="1">
        <v>-0.003848</v>
      </c>
      <c r="C26" s="1">
        <v>-0.003848</v>
      </c>
      <c r="D26" s="1">
        <v>-0.011544</v>
      </c>
      <c r="E26" s="1">
        <v>-0.01443</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0.0</v>
      </c>
      <c r="C27" s="1">
        <v>0.0</v>
      </c>
      <c r="D27" s="1">
        <v>0.0</v>
      </c>
      <c r="E27" s="1">
        <v>-0.119288</v>
      </c>
      <c r="F27" s="1">
        <v>-0.239538</v>
      </c>
      <c r="G27" s="1">
        <v>-0.271284</v>
      </c>
      <c r="H27" s="1">
        <v>-0.36075</v>
      </c>
      <c r="I27" s="1">
        <v>-1.38528</v>
      </c>
      <c r="J27" s="1">
        <v>0.0</v>
      </c>
      <c r="K27" s="1">
        <v>0.0</v>
      </c>
      <c r="L27" s="2"/>
      <c r="M27" s="2"/>
      <c r="N27" s="2"/>
      <c r="O27" s="2"/>
      <c r="P27" s="2"/>
      <c r="Q27" s="2"/>
      <c r="R27" s="2"/>
      <c r="S27" s="2"/>
      <c r="T27" s="2"/>
      <c r="U27" s="2"/>
      <c r="V27" s="2"/>
      <c r="W27" s="2"/>
      <c r="X27" s="2"/>
      <c r="Y27" s="2"/>
      <c r="Z27" s="2"/>
    </row>
    <row r="28" ht="15.75" customHeight="1">
      <c r="A28" s="1" t="s">
        <v>167</v>
      </c>
      <c r="B28" s="1">
        <v>5.34872</v>
      </c>
      <c r="C28" s="1">
        <v>7.215</v>
      </c>
      <c r="D28" s="1">
        <v>9.39874</v>
      </c>
      <c r="E28" s="1">
        <v>13.38142</v>
      </c>
      <c r="F28" s="1">
        <v>20.40402</v>
      </c>
      <c r="G28" s="1">
        <v>49.08124</v>
      </c>
      <c r="H28" s="1">
        <v>45.89702</v>
      </c>
      <c r="I28" s="1">
        <v>47.98455999999999</v>
      </c>
      <c r="J28" s="1">
        <v>68.0615</v>
      </c>
      <c r="K28" s="1">
        <v>521.404</v>
      </c>
      <c r="L28" s="2"/>
      <c r="M28" s="2"/>
      <c r="N28" s="2"/>
      <c r="O28" s="2"/>
      <c r="P28" s="2"/>
      <c r="Q28" s="2"/>
      <c r="R28" s="2"/>
      <c r="S28" s="2"/>
      <c r="T28" s="2"/>
      <c r="U28" s="2"/>
      <c r="V28" s="2"/>
      <c r="W28" s="2"/>
      <c r="X28" s="2"/>
      <c r="Y28" s="2"/>
      <c r="Z28" s="2"/>
    </row>
    <row r="29" ht="15.75" customHeight="1">
      <c r="A29" s="1" t="s">
        <v>168</v>
      </c>
      <c r="B29" s="1">
        <v>1.91438</v>
      </c>
      <c r="C29" s="1">
        <v>2.6936</v>
      </c>
      <c r="D29" s="1">
        <v>3.2227</v>
      </c>
      <c r="E29" s="1">
        <v>4.7619</v>
      </c>
      <c r="F29" s="1">
        <v>6.224139999999999</v>
      </c>
      <c r="G29" s="1">
        <v>8.18662</v>
      </c>
      <c r="H29" s="1">
        <v>20.13466</v>
      </c>
      <c r="I29" s="1">
        <v>16.3059</v>
      </c>
      <c r="J29" s="1">
        <v>18.55698</v>
      </c>
      <c r="K29" s="1">
        <v>197.21</v>
      </c>
      <c r="L29" s="2"/>
      <c r="M29" s="2"/>
      <c r="N29" s="2"/>
      <c r="O29" s="2"/>
      <c r="P29" s="2"/>
      <c r="Q29" s="2"/>
      <c r="R29" s="2"/>
      <c r="S29" s="2"/>
      <c r="T29" s="2"/>
      <c r="U29" s="2"/>
      <c r="V29" s="2"/>
      <c r="W29" s="2"/>
      <c r="X29" s="2"/>
      <c r="Y29" s="2"/>
      <c r="Z29" s="2"/>
    </row>
    <row r="30" ht="15.75" customHeight="1">
      <c r="A30" s="1" t="s">
        <v>169</v>
      </c>
      <c r="B30" s="1">
        <v>3.43434</v>
      </c>
      <c r="C30" s="1">
        <v>4.5214</v>
      </c>
      <c r="D30" s="1">
        <v>6.17604</v>
      </c>
      <c r="E30" s="1">
        <v>8.61952</v>
      </c>
      <c r="F30" s="1">
        <v>14.17988</v>
      </c>
      <c r="G30" s="1">
        <v>40.90424</v>
      </c>
      <c r="H30" s="1">
        <v>25.76236</v>
      </c>
      <c r="I30" s="1">
        <v>31.67866</v>
      </c>
      <c r="J30" s="1">
        <v>49.50452</v>
      </c>
      <c r="K30" s="1">
        <v>323.232</v>
      </c>
      <c r="L30" s="2"/>
      <c r="M30" s="2"/>
      <c r="N30" s="2"/>
      <c r="O30" s="2"/>
      <c r="P30" s="2"/>
      <c r="Q30" s="2"/>
      <c r="R30" s="2"/>
      <c r="S30" s="2"/>
      <c r="T30" s="2"/>
      <c r="U30" s="2"/>
      <c r="V30" s="2"/>
      <c r="W30" s="2"/>
      <c r="X30" s="2"/>
      <c r="Y30" s="2"/>
      <c r="Z30" s="2"/>
    </row>
    <row r="31" ht="15.75" customHeight="1">
      <c r="A31" s="1" t="s">
        <v>170</v>
      </c>
      <c r="B31" s="1">
        <v>0.0</v>
      </c>
      <c r="C31" s="1">
        <v>0.0</v>
      </c>
      <c r="D31" s="1">
        <v>0.0</v>
      </c>
      <c r="E31" s="1">
        <v>0.0</v>
      </c>
      <c r="F31" s="1">
        <v>0.049062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171</v>
      </c>
      <c r="B32" s="1">
        <v>3.43434</v>
      </c>
      <c r="C32" s="1">
        <v>4.5214</v>
      </c>
      <c r="D32" s="1">
        <v>6.17604</v>
      </c>
      <c r="E32" s="1">
        <v>8.61952</v>
      </c>
      <c r="F32" s="1">
        <v>14.22798</v>
      </c>
      <c r="G32" s="1">
        <v>40.90424</v>
      </c>
      <c r="H32" s="1">
        <v>25.76236</v>
      </c>
      <c r="I32" s="1">
        <v>31.67866</v>
      </c>
      <c r="J32" s="1">
        <v>49.50452</v>
      </c>
      <c r="K32" s="1">
        <v>323.232</v>
      </c>
      <c r="L32" s="2"/>
      <c r="M32" s="2"/>
      <c r="N32" s="2"/>
      <c r="O32" s="2"/>
      <c r="P32" s="2"/>
      <c r="Q32" s="2"/>
      <c r="R32" s="2"/>
      <c r="S32" s="2"/>
      <c r="T32" s="2"/>
      <c r="U32" s="2"/>
      <c r="V32" s="2"/>
      <c r="W32" s="2"/>
      <c r="X32" s="2"/>
      <c r="Y32" s="2"/>
      <c r="Z32" s="2"/>
    </row>
    <row r="33" ht="15.75" customHeight="1">
      <c r="A33" s="1" t="s">
        <v>108</v>
      </c>
      <c r="B33" s="1">
        <v>-0.22126</v>
      </c>
      <c r="C33" s="1">
        <v>-0.35113</v>
      </c>
      <c r="D33" s="1">
        <v>-0.387686</v>
      </c>
      <c r="E33" s="1">
        <v>-0.602212</v>
      </c>
      <c r="F33" s="1">
        <v>-0.348244</v>
      </c>
      <c r="G33" s="1">
        <v>-0.921596</v>
      </c>
      <c r="H33" s="1">
        <v>-0.326118</v>
      </c>
      <c r="I33" s="1">
        <v>0.0</v>
      </c>
      <c r="J33" s="1">
        <v>0.0</v>
      </c>
      <c r="K33" s="1">
        <v>0.012506</v>
      </c>
      <c r="L33" s="2"/>
      <c r="M33" s="2"/>
      <c r="N33" s="2"/>
      <c r="O33" s="2"/>
      <c r="P33" s="2"/>
      <c r="Q33" s="2"/>
      <c r="R33" s="2"/>
      <c r="S33" s="2"/>
      <c r="T33" s="2"/>
      <c r="U33" s="2"/>
      <c r="V33" s="2"/>
      <c r="W33" s="2"/>
      <c r="X33" s="2"/>
      <c r="Y33" s="2"/>
      <c r="Z33" s="2"/>
    </row>
    <row r="34" ht="15.75" customHeight="1">
      <c r="A34" s="1" t="s">
        <v>172</v>
      </c>
      <c r="B34" s="1">
        <v>3.21308</v>
      </c>
      <c r="C34" s="1">
        <v>4.175079999999999</v>
      </c>
      <c r="D34" s="1">
        <v>5.79124</v>
      </c>
      <c r="E34" s="1">
        <v>8.01346</v>
      </c>
      <c r="F34" s="1">
        <v>13.88166</v>
      </c>
      <c r="G34" s="1">
        <v>39.98072</v>
      </c>
      <c r="H34" s="1">
        <v>25.43528</v>
      </c>
      <c r="I34" s="1">
        <v>31.67866</v>
      </c>
      <c r="J34" s="1">
        <v>49.50452</v>
      </c>
      <c r="K34" s="1">
        <v>323.232</v>
      </c>
      <c r="L34" s="2"/>
      <c r="M34" s="2"/>
      <c r="N34" s="2"/>
      <c r="O34" s="2"/>
      <c r="P34" s="2"/>
      <c r="Q34" s="2"/>
      <c r="R34" s="2"/>
      <c r="S34" s="2"/>
      <c r="T34" s="2"/>
      <c r="U34" s="2"/>
      <c r="V34" s="2"/>
      <c r="W34" s="2"/>
      <c r="X34" s="2"/>
      <c r="Y34" s="2"/>
      <c r="Z34" s="2"/>
    </row>
    <row r="35" ht="15.75" customHeight="1">
      <c r="A35" s="1" t="s">
        <v>173</v>
      </c>
      <c r="B35" s="1">
        <v>3.21308</v>
      </c>
      <c r="C35" s="1">
        <v>4.175079999999999</v>
      </c>
      <c r="D35" s="1">
        <v>5.79124</v>
      </c>
      <c r="E35" s="1">
        <v>8.01346</v>
      </c>
      <c r="F35" s="1">
        <v>13.88166</v>
      </c>
      <c r="G35" s="1">
        <v>39.98072</v>
      </c>
      <c r="H35" s="1">
        <v>25.43528</v>
      </c>
      <c r="I35" s="1">
        <v>31.67866</v>
      </c>
      <c r="J35" s="1">
        <v>49.50452</v>
      </c>
      <c r="K35" s="1">
        <v>323.232</v>
      </c>
      <c r="L35" s="2"/>
      <c r="M35" s="2"/>
      <c r="N35" s="2"/>
      <c r="O35" s="2"/>
      <c r="P35" s="2"/>
      <c r="Q35" s="2"/>
      <c r="R35" s="2"/>
      <c r="S35" s="2"/>
      <c r="T35" s="2"/>
      <c r="U35" s="2"/>
      <c r="V35" s="2"/>
      <c r="W35" s="2"/>
      <c r="X35" s="2"/>
      <c r="Y35" s="2"/>
      <c r="Z35" s="2"/>
    </row>
    <row r="36" ht="15.75" customHeight="1">
      <c r="A36" s="1" t="s">
        <v>174</v>
      </c>
      <c r="B36" s="1">
        <v>3.21308</v>
      </c>
      <c r="C36" s="1">
        <v>4.175079999999999</v>
      </c>
      <c r="D36" s="1">
        <v>5.79124</v>
      </c>
      <c r="E36" s="1">
        <v>8.01346</v>
      </c>
      <c r="F36" s="1">
        <v>13.83356</v>
      </c>
      <c r="G36" s="1">
        <v>39.98072</v>
      </c>
      <c r="H36" s="1">
        <v>25.43528</v>
      </c>
      <c r="I36" s="1">
        <v>31.67866</v>
      </c>
      <c r="J36" s="1">
        <v>49.50452</v>
      </c>
      <c r="K36" s="1">
        <v>323.232</v>
      </c>
      <c r="L36" s="2"/>
      <c r="M36" s="2"/>
      <c r="N36" s="2"/>
      <c r="O36" s="2"/>
      <c r="P36" s="2"/>
      <c r="Q36" s="2"/>
      <c r="R36" s="2"/>
      <c r="S36" s="2"/>
      <c r="T36" s="2"/>
      <c r="U36" s="2"/>
      <c r="V36" s="2"/>
      <c r="W36" s="2"/>
      <c r="X36" s="2"/>
      <c r="Y36" s="2"/>
      <c r="Z36" s="2"/>
    </row>
    <row r="37" ht="15.75" customHeight="1">
      <c r="A37" s="1" t="s">
        <v>175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177</v>
      </c>
      <c r="C39" s="1" t="s">
        <v>178</v>
      </c>
      <c r="D39" s="1" t="s">
        <v>179</v>
      </c>
      <c r="E39" s="1" t="s">
        <v>180</v>
      </c>
      <c r="F39" s="1" t="s">
        <v>188</v>
      </c>
      <c r="G39" s="1" t="s">
        <v>182</v>
      </c>
      <c r="H39" s="1" t="s">
        <v>183</v>
      </c>
      <c r="I39" s="1" t="s">
        <v>184</v>
      </c>
      <c r="J39" s="1" t="s">
        <v>185</v>
      </c>
      <c r="K39" s="1" t="s">
        <v>186</v>
      </c>
      <c r="L39" s="2"/>
      <c r="M39" s="2"/>
      <c r="N39" s="2"/>
      <c r="O39" s="2"/>
      <c r="P39" s="2"/>
      <c r="Q39" s="2"/>
      <c r="R39" s="2"/>
      <c r="S39" s="2"/>
      <c r="T39" s="2"/>
      <c r="U39" s="2"/>
      <c r="V39" s="2"/>
      <c r="W39" s="2"/>
      <c r="X39" s="2"/>
      <c r="Y39" s="2"/>
      <c r="Z39" s="2"/>
    </row>
    <row r="40" ht="15.75" customHeight="1">
      <c r="A40" s="1" t="s">
        <v>189</v>
      </c>
      <c r="B40" s="1">
        <v>1300.0</v>
      </c>
      <c r="C40" s="1">
        <v>1300.0</v>
      </c>
      <c r="D40" s="1">
        <v>1300.0</v>
      </c>
      <c r="E40" s="1">
        <v>1330.0</v>
      </c>
      <c r="F40" s="1">
        <v>1430.0</v>
      </c>
      <c r="G40" s="1">
        <v>1430.0</v>
      </c>
      <c r="H40" s="1">
        <v>1440.0</v>
      </c>
      <c r="I40" s="1">
        <v>1470.0</v>
      </c>
      <c r="J40" s="1">
        <v>1470.0</v>
      </c>
      <c r="K40" s="1">
        <v>1470.0</v>
      </c>
      <c r="L40" s="2"/>
      <c r="M40" s="2"/>
      <c r="N40" s="2"/>
      <c r="O40" s="2"/>
      <c r="P40" s="2"/>
      <c r="Q40" s="2"/>
      <c r="R40" s="2"/>
      <c r="S40" s="2"/>
      <c r="T40" s="2"/>
      <c r="U40" s="2"/>
      <c r="V40" s="2"/>
      <c r="W40" s="2"/>
      <c r="X40" s="2"/>
      <c r="Y40" s="2"/>
      <c r="Z40" s="2"/>
    </row>
    <row r="41" ht="15.75" customHeight="1">
      <c r="A41" s="1" t="s">
        <v>190</v>
      </c>
      <c r="B41" s="1" t="s">
        <v>177</v>
      </c>
      <c r="C41" s="1" t="s">
        <v>178</v>
      </c>
      <c r="D41" s="1" t="s">
        <v>179</v>
      </c>
      <c r="E41" s="1" t="s">
        <v>180</v>
      </c>
      <c r="F41" s="1" t="s">
        <v>181</v>
      </c>
      <c r="G41" s="1" t="s">
        <v>182</v>
      </c>
      <c r="H41" s="1" t="s">
        <v>183</v>
      </c>
      <c r="I41" s="1" t="s">
        <v>184</v>
      </c>
      <c r="J41" s="1" t="s">
        <v>185</v>
      </c>
      <c r="K41" s="1" t="s">
        <v>186</v>
      </c>
      <c r="L41" s="2"/>
      <c r="M41" s="2"/>
      <c r="N41" s="2"/>
      <c r="O41" s="2"/>
      <c r="P41" s="2"/>
      <c r="Q41" s="2"/>
      <c r="R41" s="2"/>
      <c r="S41" s="2"/>
      <c r="T41" s="2"/>
      <c r="U41" s="2"/>
      <c r="V41" s="2"/>
      <c r="W41" s="2"/>
      <c r="X41" s="2"/>
      <c r="Y41" s="2"/>
      <c r="Z41" s="2"/>
    </row>
    <row r="42" ht="15.75" customHeight="1">
      <c r="A42" s="1" t="s">
        <v>191</v>
      </c>
      <c r="B42" s="1" t="s">
        <v>177</v>
      </c>
      <c r="C42" s="1" t="s">
        <v>178</v>
      </c>
      <c r="D42" s="1" t="s">
        <v>179</v>
      </c>
      <c r="E42" s="1" t="s">
        <v>180</v>
      </c>
      <c r="F42" s="1" t="s">
        <v>192</v>
      </c>
      <c r="G42" s="1" t="s">
        <v>182</v>
      </c>
      <c r="H42" s="1" t="s">
        <v>183</v>
      </c>
      <c r="I42" s="1" t="s">
        <v>184</v>
      </c>
      <c r="J42" s="1" t="s">
        <v>185</v>
      </c>
      <c r="K42" s="1" t="s">
        <v>186</v>
      </c>
      <c r="L42" s="2"/>
      <c r="M42" s="2"/>
      <c r="N42" s="2"/>
      <c r="O42" s="2"/>
      <c r="P42" s="2"/>
      <c r="Q42" s="2"/>
      <c r="R42" s="2"/>
      <c r="S42" s="2"/>
      <c r="T42" s="2"/>
      <c r="U42" s="2"/>
      <c r="V42" s="2"/>
      <c r="W42" s="2"/>
      <c r="X42" s="2"/>
      <c r="Y42" s="2"/>
      <c r="Z42" s="2"/>
    </row>
    <row r="43" ht="15.75" customHeight="1">
      <c r="A43" s="1" t="s">
        <v>193</v>
      </c>
      <c r="B43" s="1">
        <v>1300.0</v>
      </c>
      <c r="C43" s="1">
        <v>1300.0</v>
      </c>
      <c r="D43" s="1">
        <v>1300.0</v>
      </c>
      <c r="E43" s="1">
        <v>1330.0</v>
      </c>
      <c r="F43" s="1">
        <v>1430.0</v>
      </c>
      <c r="G43" s="1">
        <v>1430.0</v>
      </c>
      <c r="H43" s="1">
        <v>1440.0</v>
      </c>
      <c r="I43" s="1">
        <v>1470.0</v>
      </c>
      <c r="J43" s="1">
        <v>1470.0</v>
      </c>
      <c r="K43" s="1">
        <v>1470.0</v>
      </c>
      <c r="L43" s="2"/>
      <c r="M43" s="2"/>
      <c r="N43" s="2"/>
      <c r="O43" s="2"/>
      <c r="P43" s="2"/>
      <c r="Q43" s="2"/>
      <c r="R43" s="2"/>
      <c r="S43" s="2"/>
      <c r="T43" s="2"/>
      <c r="U43" s="2"/>
      <c r="V43" s="2"/>
      <c r="W43" s="2"/>
      <c r="X43" s="2"/>
      <c r="Y43" s="2"/>
      <c r="Z43" s="2"/>
    </row>
    <row r="44" ht="15.75" customHeight="1">
      <c r="A44" s="1" t="s">
        <v>194</v>
      </c>
      <c r="B44" s="1" t="s">
        <v>195</v>
      </c>
      <c r="C44" s="1" t="s">
        <v>196</v>
      </c>
      <c r="D44" s="1" t="s">
        <v>197</v>
      </c>
      <c r="E44" s="1" t="s">
        <v>198</v>
      </c>
      <c r="F44" s="1" t="s">
        <v>199</v>
      </c>
      <c r="G44" s="1" t="s">
        <v>200</v>
      </c>
      <c r="H44" s="1" t="s">
        <v>201</v>
      </c>
      <c r="I44" s="1" t="s">
        <v>202</v>
      </c>
      <c r="J44" s="1" t="s">
        <v>203</v>
      </c>
      <c r="K44" s="1" t="s">
        <v>204</v>
      </c>
      <c r="L44" s="2"/>
      <c r="M44" s="2"/>
      <c r="N44" s="2"/>
      <c r="O44" s="2"/>
      <c r="P44" s="2"/>
      <c r="Q44" s="2"/>
      <c r="R44" s="2"/>
      <c r="S44" s="2"/>
      <c r="T44" s="2"/>
      <c r="U44" s="2"/>
      <c r="V44" s="2"/>
      <c r="W44" s="2"/>
      <c r="X44" s="2"/>
      <c r="Y44" s="2"/>
      <c r="Z44" s="2"/>
    </row>
    <row r="45" ht="15.75" customHeight="1">
      <c r="A45" s="1" t="s">
        <v>205</v>
      </c>
      <c r="B45" s="1" t="s">
        <v>195</v>
      </c>
      <c r="C45" s="1" t="s">
        <v>196</v>
      </c>
      <c r="D45" s="1" t="s">
        <v>197</v>
      </c>
      <c r="E45" s="1" t="s">
        <v>198</v>
      </c>
      <c r="F45" s="1" t="s">
        <v>199</v>
      </c>
      <c r="G45" s="1" t="s">
        <v>200</v>
      </c>
      <c r="H45" s="1" t="s">
        <v>201</v>
      </c>
      <c r="I45" s="1" t="s">
        <v>202</v>
      </c>
      <c r="J45" s="1" t="s">
        <v>203</v>
      </c>
      <c r="K45" s="1" t="s">
        <v>204</v>
      </c>
      <c r="L45" s="2"/>
      <c r="M45" s="2"/>
      <c r="N45" s="2"/>
      <c r="O45" s="2"/>
      <c r="P45" s="2"/>
      <c r="Q45" s="2"/>
      <c r="R45" s="2"/>
      <c r="S45" s="2"/>
      <c r="T45" s="2"/>
      <c r="U45" s="2"/>
      <c r="V45" s="2"/>
      <c r="W45" s="2"/>
      <c r="X45" s="2"/>
      <c r="Y45" s="2"/>
      <c r="Z45" s="2"/>
    </row>
    <row r="46" ht="15.75" customHeight="1">
      <c r="A46" s="1" t="s">
        <v>206</v>
      </c>
      <c r="B46" s="1" t="s">
        <v>207</v>
      </c>
      <c r="C46" s="1" t="s">
        <v>208</v>
      </c>
      <c r="D46" s="1" t="s">
        <v>209</v>
      </c>
      <c r="E46" s="1" t="s">
        <v>210</v>
      </c>
      <c r="F46" s="1" t="s">
        <v>211</v>
      </c>
      <c r="G46" s="1" t="s">
        <v>212</v>
      </c>
      <c r="H46" s="1" t="s">
        <v>213</v>
      </c>
      <c r="I46" s="1" t="s">
        <v>214</v>
      </c>
      <c r="J46" s="1" t="s">
        <v>215</v>
      </c>
      <c r="K46" s="1">
        <v>0.0</v>
      </c>
      <c r="L46" s="2"/>
      <c r="M46" s="2"/>
      <c r="N46" s="2"/>
      <c r="O46" s="2"/>
      <c r="P46" s="2"/>
      <c r="Q46" s="2"/>
      <c r="R46" s="2"/>
      <c r="S46" s="2"/>
      <c r="T46" s="2"/>
      <c r="U46" s="2"/>
      <c r="V46" s="2"/>
      <c r="W46" s="2"/>
      <c r="X46" s="2"/>
      <c r="Y46" s="2"/>
      <c r="Z46" s="2"/>
    </row>
    <row r="47" ht="15.75" customHeight="1">
      <c r="A47" s="1" t="s">
        <v>216</v>
      </c>
      <c r="B47" s="1" t="s">
        <v>217</v>
      </c>
      <c r="C47" s="1" t="s">
        <v>218</v>
      </c>
      <c r="D47" s="1" t="s">
        <v>219</v>
      </c>
      <c r="E47" s="1" t="s">
        <v>220</v>
      </c>
      <c r="F47" s="1" t="s">
        <v>221</v>
      </c>
      <c r="G47" s="1" t="s">
        <v>222</v>
      </c>
      <c r="H47" s="1" t="s">
        <v>223</v>
      </c>
      <c r="I47" s="1" t="s">
        <v>224</v>
      </c>
      <c r="J47" s="1" t="s">
        <v>225</v>
      </c>
      <c r="K47" s="1" t="s">
        <v>226</v>
      </c>
      <c r="L47" s="2"/>
      <c r="M47" s="2"/>
      <c r="N47" s="2"/>
      <c r="O47" s="2"/>
      <c r="P47" s="2"/>
      <c r="Q47" s="2"/>
      <c r="R47" s="2"/>
      <c r="S47" s="2"/>
      <c r="T47" s="2"/>
      <c r="U47" s="2"/>
      <c r="V47" s="2"/>
      <c r="W47" s="2"/>
      <c r="X47" s="2"/>
      <c r="Y47" s="2"/>
      <c r="Z47" s="2"/>
    </row>
    <row r="48" ht="15.75" customHeight="1">
      <c r="A48" s="1" t="s">
        <v>227</v>
      </c>
      <c r="B48" s="1">
        <v>10.0</v>
      </c>
      <c r="C48" s="1">
        <v>10.0</v>
      </c>
      <c r="D48" s="1">
        <v>10.0</v>
      </c>
      <c r="E48" s="1">
        <v>10.0</v>
      </c>
      <c r="F48" s="1">
        <v>10.0</v>
      </c>
      <c r="G48" s="1">
        <v>10.0</v>
      </c>
      <c r="H48" s="1">
        <v>10.0</v>
      </c>
      <c r="I48" s="1">
        <v>10.0</v>
      </c>
      <c r="J48" s="1">
        <v>10.0</v>
      </c>
      <c r="K48" s="1">
        <v>10.0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228</v>
      </c>
      <c r="B50" s="1" t="s">
        <v>229</v>
      </c>
      <c r="C50" s="1" t="s">
        <v>230</v>
      </c>
      <c r="D50" s="1" t="s">
        <v>231</v>
      </c>
      <c r="E50" s="1" t="s">
        <v>232</v>
      </c>
      <c r="F50" s="1" t="s">
        <v>233</v>
      </c>
      <c r="G50" s="1" t="s">
        <v>234</v>
      </c>
      <c r="H50" s="1" t="s">
        <v>235</v>
      </c>
      <c r="I50" s="1" t="s">
        <v>236</v>
      </c>
      <c r="J50" s="1" t="s">
        <v>237</v>
      </c>
      <c r="K50" s="1" t="s">
        <v>238</v>
      </c>
      <c r="L50" s="2"/>
      <c r="M50" s="2"/>
      <c r="N50" s="2"/>
      <c r="O50" s="2"/>
      <c r="P50" s="2"/>
      <c r="Q50" s="2"/>
      <c r="R50" s="2"/>
      <c r="S50" s="2"/>
      <c r="T50" s="2"/>
      <c r="U50" s="2"/>
      <c r="V50" s="2"/>
      <c r="W50" s="2"/>
      <c r="X50" s="2"/>
      <c r="Y50" s="2"/>
      <c r="Z50" s="2"/>
    </row>
    <row r="51" ht="15.75" customHeight="1">
      <c r="A51" s="1" t="s">
        <v>239</v>
      </c>
      <c r="B51" s="1">
        <v>0.0</v>
      </c>
      <c r="C51" s="1">
        <v>0.0</v>
      </c>
      <c r="D51" s="1">
        <v>0.0</v>
      </c>
      <c r="E51" s="1">
        <v>0.0</v>
      </c>
      <c r="F51" s="1">
        <v>0.0</v>
      </c>
      <c r="G51" s="1">
        <v>14.85328</v>
      </c>
      <c r="H51" s="1">
        <v>25.62768</v>
      </c>
      <c r="I51" s="1">
        <v>12.47714</v>
      </c>
      <c r="J51" s="1">
        <v>0.0</v>
      </c>
      <c r="K51" s="1">
        <v>0.0</v>
      </c>
      <c r="L51" s="2"/>
      <c r="M51" s="2"/>
      <c r="N51" s="2"/>
      <c r="O51" s="2"/>
      <c r="P51" s="2"/>
      <c r="Q51" s="2"/>
      <c r="R51" s="2"/>
      <c r="S51" s="2"/>
      <c r="T51" s="2"/>
      <c r="U51" s="2"/>
      <c r="V51" s="2"/>
      <c r="W51" s="2"/>
      <c r="X51" s="2"/>
      <c r="Y51" s="2"/>
      <c r="Z51" s="2"/>
    </row>
    <row r="52" ht="15.75" customHeight="1">
      <c r="A52" s="1" t="s">
        <v>240</v>
      </c>
      <c r="B52" s="1">
        <v>0.0</v>
      </c>
      <c r="C52" s="1">
        <v>0.0</v>
      </c>
      <c r="D52" s="1">
        <v>0.0</v>
      </c>
      <c r="E52" s="1">
        <v>0.0</v>
      </c>
      <c r="F52" s="1">
        <v>0.0</v>
      </c>
      <c r="G52" s="1">
        <v>14.85328</v>
      </c>
      <c r="H52" s="1">
        <v>25.62768</v>
      </c>
      <c r="I52" s="1">
        <v>12.47714</v>
      </c>
      <c r="J52" s="1">
        <v>15.83452</v>
      </c>
      <c r="K52" s="1">
        <v>283.79</v>
      </c>
      <c r="L52" s="2"/>
      <c r="M52" s="2"/>
      <c r="N52" s="2"/>
      <c r="O52" s="2"/>
      <c r="P52" s="2"/>
      <c r="Q52" s="2"/>
      <c r="R52" s="2"/>
      <c r="S52" s="2"/>
      <c r="T52" s="2"/>
      <c r="U52" s="2"/>
      <c r="V52" s="2"/>
      <c r="W52" s="2"/>
      <c r="X52" s="2"/>
      <c r="Y52" s="2"/>
      <c r="Z52" s="2"/>
    </row>
    <row r="53" ht="15.75" customHeight="1">
      <c r="A53" s="1" t="s">
        <v>241</v>
      </c>
      <c r="B53" s="1">
        <v>0.0</v>
      </c>
      <c r="C53" s="1">
        <v>0.0</v>
      </c>
      <c r="D53" s="1">
        <v>0.0</v>
      </c>
      <c r="E53" s="1">
        <v>0.0</v>
      </c>
      <c r="F53" s="1">
        <v>0.0</v>
      </c>
      <c r="G53" s="1">
        <v>-6.445399999999999</v>
      </c>
      <c r="H53" s="1">
        <v>-9.85088</v>
      </c>
      <c r="I53" s="1">
        <v>4.627219999999999</v>
      </c>
      <c r="J53" s="1">
        <v>0.0</v>
      </c>
      <c r="K53" s="1">
        <v>0.0</v>
      </c>
      <c r="L53" s="2"/>
      <c r="M53" s="2"/>
      <c r="N53" s="2"/>
      <c r="O53" s="2"/>
      <c r="P53" s="2"/>
      <c r="Q53" s="2"/>
      <c r="R53" s="2"/>
      <c r="S53" s="2"/>
      <c r="T53" s="2"/>
      <c r="U53" s="2"/>
      <c r="V53" s="2"/>
      <c r="W53" s="2"/>
      <c r="X53" s="2"/>
      <c r="Y53" s="2"/>
      <c r="Z53" s="2"/>
    </row>
    <row r="54" ht="15.75" customHeight="1">
      <c r="A54" s="1" t="s">
        <v>242</v>
      </c>
      <c r="B54" s="1">
        <v>0.0</v>
      </c>
      <c r="C54" s="1">
        <v>0.0</v>
      </c>
      <c r="D54" s="1">
        <v>0.0</v>
      </c>
      <c r="E54" s="1">
        <v>0.0</v>
      </c>
      <c r="F54" s="1">
        <v>0.0</v>
      </c>
      <c r="G54" s="1">
        <v>-6.445399999999999</v>
      </c>
      <c r="H54" s="1">
        <v>-9.85088</v>
      </c>
      <c r="I54" s="1">
        <v>4.627219999999999</v>
      </c>
      <c r="J54" s="1">
        <v>-0.799422</v>
      </c>
      <c r="K54" s="1">
        <v>-152.958</v>
      </c>
      <c r="L54" s="2"/>
      <c r="M54" s="2"/>
      <c r="N54" s="2"/>
      <c r="O54" s="2"/>
      <c r="P54" s="2"/>
      <c r="Q54" s="2"/>
      <c r="R54" s="2"/>
      <c r="S54" s="2"/>
      <c r="T54" s="2"/>
      <c r="U54" s="2"/>
      <c r="V54" s="2"/>
      <c r="W54" s="2"/>
      <c r="X54" s="2"/>
      <c r="Y54" s="2"/>
      <c r="Z54" s="2"/>
    </row>
    <row r="55" ht="15.75" customHeight="1">
      <c r="A55" s="1" t="s">
        <v>243</v>
      </c>
      <c r="B55" s="1">
        <v>3.1265</v>
      </c>
      <c r="C55" s="1">
        <v>4.165459999999999</v>
      </c>
      <c r="D55" s="1">
        <v>5.49302</v>
      </c>
      <c r="E55" s="1">
        <v>7.84992</v>
      </c>
      <c r="F55" s="1">
        <v>12.43866</v>
      </c>
      <c r="G55" s="1">
        <v>29.81238</v>
      </c>
      <c r="H55" s="1">
        <v>29.35062</v>
      </c>
      <c r="I55" s="1">
        <v>30.85134</v>
      </c>
      <c r="J55" s="1">
        <v>41.50068</v>
      </c>
      <c r="K55" s="1">
        <v>300.144</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219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263</v>
      </c>
      <c r="J5" s="1" t="s">
        <v>264</v>
      </c>
      <c r="K5" s="1" t="s">
        <v>274</v>
      </c>
      <c r="L5" s="2"/>
      <c r="M5" s="2"/>
      <c r="N5" s="2"/>
      <c r="O5" s="2"/>
      <c r="P5" s="2"/>
      <c r="Q5" s="2"/>
      <c r="R5" s="2"/>
      <c r="S5" s="2"/>
      <c r="T5" s="2"/>
      <c r="U5" s="2"/>
      <c r="V5" s="2"/>
      <c r="W5" s="2"/>
      <c r="X5" s="2"/>
      <c r="Y5" s="2"/>
      <c r="Z5" s="2"/>
    </row>
    <row r="6">
      <c r="A6" s="1" t="s">
        <v>275</v>
      </c>
      <c r="B6" s="1">
        <v>2.22222</v>
      </c>
      <c r="C6" s="1">
        <v>2.75132</v>
      </c>
      <c r="D6" s="1">
        <v>3.79028</v>
      </c>
      <c r="E6" s="1">
        <v>4.57912</v>
      </c>
      <c r="F6" s="1">
        <v>8.67724</v>
      </c>
      <c r="G6" s="1">
        <v>32.06346</v>
      </c>
      <c r="H6" s="1">
        <v>9.139</v>
      </c>
      <c r="I6" s="1">
        <v>4.3771</v>
      </c>
      <c r="J6" s="1">
        <v>-7.46512</v>
      </c>
      <c r="K6" s="1">
        <v>136.604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318</v>
      </c>
      <c r="J12" s="1" t="s">
        <v>319</v>
      </c>
      <c r="K12" s="1" t="s">
        <v>320</v>
      </c>
      <c r="L12" s="2"/>
      <c r="M12" s="2"/>
      <c r="N12" s="2"/>
      <c r="O12" s="2"/>
      <c r="P12" s="2"/>
      <c r="Q12" s="2"/>
      <c r="R12" s="2"/>
      <c r="S12" s="2"/>
      <c r="T12" s="2"/>
      <c r="U12" s="2"/>
      <c r="V12" s="2"/>
      <c r="W12" s="2"/>
      <c r="X12" s="2"/>
      <c r="Y12" s="2"/>
      <c r="Z12" s="2"/>
    </row>
    <row r="13">
      <c r="A13" s="1" t="s">
        <v>329</v>
      </c>
      <c r="B13" s="1" t="s">
        <v>322</v>
      </c>
      <c r="C13" s="1" t="s">
        <v>323</v>
      </c>
      <c r="D13" s="1" t="s">
        <v>324</v>
      </c>
      <c r="E13" s="1" t="s">
        <v>325</v>
      </c>
      <c r="F13" s="1" t="s">
        <v>330</v>
      </c>
      <c r="G13" s="1" t="s">
        <v>327</v>
      </c>
      <c r="H13" s="1" t="s">
        <v>328</v>
      </c>
      <c r="I13" s="1" t="s">
        <v>318</v>
      </c>
      <c r="J13" s="1" t="s">
        <v>319</v>
      </c>
      <c r="K13" s="1" t="s">
        <v>320</v>
      </c>
      <c r="L13" s="2"/>
      <c r="M13" s="2"/>
      <c r="N13" s="2"/>
      <c r="O13" s="2"/>
      <c r="P13" s="2"/>
      <c r="Q13" s="2"/>
      <c r="R13" s="2"/>
      <c r="S13" s="2"/>
      <c r="T13" s="2"/>
      <c r="U13" s="2"/>
      <c r="V13" s="2"/>
      <c r="W13" s="2"/>
      <c r="X13" s="2"/>
      <c r="Y13" s="2"/>
      <c r="Z13" s="2"/>
    </row>
    <row r="14">
      <c r="A14" s="1" t="s">
        <v>331</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344</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366</v>
      </c>
      <c r="B19" s="1" t="s">
        <v>344</v>
      </c>
      <c r="C19" s="1" t="s">
        <v>345</v>
      </c>
      <c r="D19" s="1" t="s">
        <v>346</v>
      </c>
      <c r="E19" s="1" t="s">
        <v>367</v>
      </c>
      <c r="F19" s="1" t="s">
        <v>344</v>
      </c>
      <c r="G19" s="1" t="s">
        <v>348</v>
      </c>
      <c r="H19" s="1" t="s">
        <v>349</v>
      </c>
      <c r="I19" s="1" t="s">
        <v>350</v>
      </c>
      <c r="J19" s="1" t="s">
        <v>351</v>
      </c>
      <c r="K19" s="1" t="s">
        <v>368</v>
      </c>
      <c r="L19" s="2"/>
      <c r="M19" s="2"/>
      <c r="N19" s="2"/>
      <c r="O19" s="2"/>
      <c r="P19" s="2"/>
      <c r="Q19" s="2"/>
      <c r="R19" s="2"/>
      <c r="S19" s="2"/>
      <c r="T19" s="2"/>
      <c r="U19" s="2"/>
      <c r="V19" s="2"/>
      <c r="W19" s="2"/>
      <c r="X19" s="2"/>
      <c r="Y19" s="2"/>
      <c r="Z19" s="2"/>
    </row>
    <row r="20">
      <c r="A20" s="1" t="s">
        <v>369</v>
      </c>
      <c r="B20" s="1" t="s">
        <v>370</v>
      </c>
      <c r="C20" s="1" t="s">
        <v>371</v>
      </c>
      <c r="D20" s="1" t="s">
        <v>202</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378</v>
      </c>
      <c r="K23" s="1" t="s">
        <v>405</v>
      </c>
      <c r="L23" s="2"/>
      <c r="M23" s="2"/>
      <c r="N23" s="2"/>
      <c r="O23" s="2"/>
      <c r="P23" s="2"/>
      <c r="Q23" s="2"/>
      <c r="R23" s="2"/>
      <c r="S23" s="2"/>
      <c r="T23" s="2"/>
      <c r="U23" s="2"/>
      <c r="V23" s="2"/>
      <c r="W23" s="2"/>
      <c r="X23" s="2"/>
      <c r="Y23" s="2"/>
      <c r="Z23" s="2"/>
    </row>
    <row r="24" ht="15.75" customHeight="1">
      <c r="A24" s="1" t="s">
        <v>406</v>
      </c>
      <c r="B24" s="1">
        <v>0.0</v>
      </c>
      <c r="C24" s="1">
        <v>0.0</v>
      </c>
      <c r="D24" s="1">
        <v>0.0</v>
      </c>
      <c r="E24" s="1">
        <v>0.0</v>
      </c>
      <c r="F24" s="1" t="s">
        <v>407</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423</v>
      </c>
      <c r="J28" s="1" t="s">
        <v>424</v>
      </c>
      <c r="K28" s="1" t="s">
        <v>425</v>
      </c>
      <c r="L28" s="2"/>
      <c r="M28" s="2"/>
      <c r="N28" s="2"/>
      <c r="O28" s="2"/>
      <c r="P28" s="2"/>
      <c r="Q28" s="2"/>
      <c r="R28" s="2"/>
      <c r="S28" s="2"/>
      <c r="T28" s="2"/>
      <c r="U28" s="2"/>
      <c r="V28" s="2"/>
      <c r="W28" s="2"/>
      <c r="X28" s="2"/>
      <c r="Y28" s="2"/>
      <c r="Z28" s="2"/>
    </row>
    <row r="29" ht="15.75" customHeight="1">
      <c r="A29" s="1" t="s">
        <v>434</v>
      </c>
      <c r="B29" s="1" t="s">
        <v>287</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1">
        <v>0.0</v>
      </c>
      <c r="C32" s="1">
        <v>0.0</v>
      </c>
      <c r="D32" s="1">
        <v>0.0</v>
      </c>
      <c r="E32" s="1">
        <v>0.0</v>
      </c>
      <c r="F32" s="1" t="s">
        <v>467</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t="s">
        <v>469</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470</v>
      </c>
      <c r="B34" s="1">
        <v>0.0</v>
      </c>
      <c r="C34" s="1">
        <v>0.0</v>
      </c>
      <c r="D34" s="1">
        <v>0.0</v>
      </c>
      <c r="E34" s="1">
        <v>0.0</v>
      </c>
      <c r="F34" s="1" t="s">
        <v>467</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t="s">
        <v>472</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v>0.0</v>
      </c>
      <c r="G36" s="1">
        <v>0.0</v>
      </c>
      <c r="H36" s="1" t="s">
        <v>474</v>
      </c>
      <c r="I36" s="1" t="s">
        <v>475</v>
      </c>
      <c r="J36" s="1">
        <v>0.0</v>
      </c>
      <c r="K36" s="1">
        <v>0.0</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v>0.0</v>
      </c>
      <c r="J37" s="1">
        <v>0.0</v>
      </c>
      <c r="K37" s="1">
        <v>0.0</v>
      </c>
      <c r="L37" s="2"/>
      <c r="M37" s="2"/>
      <c r="N37" s="2"/>
      <c r="O37" s="2"/>
      <c r="P37" s="2"/>
      <c r="Q37" s="2"/>
      <c r="R37" s="2"/>
      <c r="S37" s="2"/>
      <c r="T37" s="2"/>
      <c r="U37" s="2"/>
      <c r="V37" s="2"/>
      <c r="W37" s="2"/>
      <c r="X37" s="2"/>
      <c r="Y37" s="2"/>
      <c r="Z37" s="2"/>
    </row>
    <row r="38" ht="15.75" customHeight="1">
      <c r="A38" s="1" t="s">
        <v>484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490</v>
      </c>
      <c r="B40" s="1" t="s">
        <v>491</v>
      </c>
      <c r="C40" s="1" t="s">
        <v>492</v>
      </c>
      <c r="D40" s="1" t="s">
        <v>493</v>
      </c>
      <c r="E40" s="1" t="s">
        <v>494</v>
      </c>
      <c r="F40" s="1" t="s">
        <v>253</v>
      </c>
      <c r="G40" s="1" t="s">
        <v>495</v>
      </c>
      <c r="H40" s="1" t="s">
        <v>496</v>
      </c>
      <c r="I40" s="1" t="s">
        <v>497</v>
      </c>
      <c r="J40" s="1" t="s">
        <v>498</v>
      </c>
      <c r="K40" s="1" t="s">
        <v>499</v>
      </c>
      <c r="L40" s="2"/>
      <c r="M40" s="2"/>
      <c r="N40" s="2"/>
      <c r="O40" s="2"/>
      <c r="P40" s="2"/>
      <c r="Q40" s="2"/>
      <c r="R40" s="2"/>
      <c r="S40" s="2"/>
      <c r="T40" s="2"/>
      <c r="U40" s="2"/>
      <c r="V40" s="2"/>
      <c r="W40" s="2"/>
      <c r="X40" s="2"/>
      <c r="Y40" s="2"/>
      <c r="Z40" s="2"/>
    </row>
    <row r="41" ht="15.75" customHeight="1">
      <c r="A41" s="1" t="s">
        <v>500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507</v>
      </c>
      <c r="H42" s="1" t="s">
        <v>508</v>
      </c>
      <c r="I42" s="1" t="s">
        <v>509</v>
      </c>
      <c r="J42" s="1" t="s">
        <v>510</v>
      </c>
      <c r="K42" s="1" t="s">
        <v>511</v>
      </c>
      <c r="L42" s="2"/>
      <c r="M42" s="2"/>
      <c r="N42" s="2"/>
      <c r="O42" s="2"/>
      <c r="P42" s="2"/>
      <c r="Q42" s="2"/>
      <c r="R42" s="2"/>
      <c r="S42" s="2"/>
      <c r="T42" s="2"/>
      <c r="U42" s="2"/>
      <c r="V42" s="2"/>
      <c r="W42" s="2"/>
      <c r="X42" s="2"/>
      <c r="Y42" s="2"/>
      <c r="Z42" s="2"/>
    </row>
    <row r="43" ht="15.75" customHeight="1">
      <c r="A43" s="1" t="s">
        <v>512</v>
      </c>
      <c r="B43" s="1" t="s">
        <v>513</v>
      </c>
      <c r="C43" s="1" t="s">
        <v>514</v>
      </c>
      <c r="D43" s="1" t="s">
        <v>515</v>
      </c>
      <c r="E43" s="1" t="s">
        <v>516</v>
      </c>
      <c r="F43" s="1" t="s">
        <v>517</v>
      </c>
      <c r="G43" s="1" t="s">
        <v>518</v>
      </c>
      <c r="H43" s="1" t="s">
        <v>519</v>
      </c>
      <c r="I43" s="1" t="s">
        <v>520</v>
      </c>
      <c r="J43" s="1" t="s">
        <v>521</v>
      </c>
      <c r="K43" s="1" t="s">
        <v>522</v>
      </c>
      <c r="L43" s="2"/>
      <c r="M43" s="2"/>
      <c r="N43" s="2"/>
      <c r="O43" s="2"/>
      <c r="P43" s="2"/>
      <c r="Q43" s="2"/>
      <c r="R43" s="2"/>
      <c r="S43" s="2"/>
      <c r="T43" s="2"/>
      <c r="U43" s="2"/>
      <c r="V43" s="2"/>
      <c r="W43" s="2"/>
      <c r="X43" s="2"/>
      <c r="Y43" s="2"/>
      <c r="Z43" s="2"/>
    </row>
    <row r="44" ht="15.75" customHeight="1">
      <c r="A44" s="1" t="s">
        <v>523</v>
      </c>
      <c r="B44" s="1" t="s">
        <v>524</v>
      </c>
      <c r="C44" s="1" t="s">
        <v>525</v>
      </c>
      <c r="D44" s="1" t="s">
        <v>526</v>
      </c>
      <c r="E44" s="1" t="s">
        <v>527</v>
      </c>
      <c r="F44" s="1" t="s">
        <v>528</v>
      </c>
      <c r="G44" s="1" t="s">
        <v>529</v>
      </c>
      <c r="H44" s="1" t="s">
        <v>530</v>
      </c>
      <c r="I44" s="1" t="s">
        <v>531</v>
      </c>
      <c r="J44" s="1" t="s">
        <v>532</v>
      </c>
      <c r="K44" s="1" t="s">
        <v>116</v>
      </c>
      <c r="L44" s="2"/>
      <c r="M44" s="2"/>
      <c r="N44" s="2"/>
      <c r="O44" s="2"/>
      <c r="P44" s="2"/>
      <c r="Q44" s="2"/>
      <c r="R44" s="2"/>
      <c r="S44" s="2"/>
      <c r="T44" s="2"/>
      <c r="U44" s="2"/>
      <c r="V44" s="2"/>
      <c r="W44" s="2"/>
      <c r="X44" s="2"/>
      <c r="Y44" s="2"/>
      <c r="Z44" s="2"/>
    </row>
    <row r="45" ht="15.75" customHeight="1">
      <c r="A45" s="1" t="s">
        <v>533</v>
      </c>
      <c r="B45" s="1" t="s">
        <v>534</v>
      </c>
      <c r="C45" s="1" t="s">
        <v>535</v>
      </c>
      <c r="D45" s="1" t="s">
        <v>536</v>
      </c>
      <c r="E45" s="1" t="s">
        <v>537</v>
      </c>
      <c r="F45" s="1" t="s">
        <v>538</v>
      </c>
      <c r="G45" s="1" t="s">
        <v>539</v>
      </c>
      <c r="H45" s="1" t="s">
        <v>540</v>
      </c>
      <c r="I45" s="1" t="s">
        <v>405</v>
      </c>
      <c r="J45" s="1" t="s">
        <v>541</v>
      </c>
      <c r="K45" s="1" t="s">
        <v>542</v>
      </c>
      <c r="L45" s="2"/>
      <c r="M45" s="2"/>
      <c r="N45" s="2"/>
      <c r="O45" s="2"/>
      <c r="P45" s="2"/>
      <c r="Q45" s="2"/>
      <c r="R45" s="2"/>
      <c r="S45" s="2"/>
      <c r="T45" s="2"/>
      <c r="U45" s="2"/>
      <c r="V45" s="2"/>
      <c r="W45" s="2"/>
      <c r="X45" s="2"/>
      <c r="Y45" s="2"/>
      <c r="Z45" s="2"/>
    </row>
    <row r="46" ht="15.75" customHeight="1">
      <c r="A46" s="1" t="s">
        <v>543</v>
      </c>
      <c r="B46" s="1" t="s">
        <v>544</v>
      </c>
      <c r="C46" s="1" t="s">
        <v>545</v>
      </c>
      <c r="D46" s="1" t="s">
        <v>546</v>
      </c>
      <c r="E46" s="1" t="s">
        <v>547</v>
      </c>
      <c r="F46" s="1" t="s">
        <v>548</v>
      </c>
      <c r="G46" s="1" t="s">
        <v>549</v>
      </c>
      <c r="H46" s="1" t="s">
        <v>550</v>
      </c>
      <c r="I46" s="1" t="s">
        <v>551</v>
      </c>
      <c r="J46" s="1" t="s">
        <v>552</v>
      </c>
      <c r="K46" s="1" t="s">
        <v>553</v>
      </c>
      <c r="L46" s="2"/>
      <c r="M46" s="2"/>
      <c r="N46" s="2"/>
      <c r="O46" s="2"/>
      <c r="P46" s="2"/>
      <c r="Q46" s="2"/>
      <c r="R46" s="2"/>
      <c r="S46" s="2"/>
      <c r="T46" s="2"/>
      <c r="U46" s="2"/>
      <c r="V46" s="2"/>
      <c r="W46" s="2"/>
      <c r="X46" s="2"/>
      <c r="Y46" s="2"/>
      <c r="Z46" s="2"/>
    </row>
    <row r="47" ht="15.75" customHeight="1">
      <c r="A47" s="1" t="s">
        <v>554</v>
      </c>
      <c r="B47" s="1" t="s">
        <v>555</v>
      </c>
      <c r="C47" s="1" t="s">
        <v>556</v>
      </c>
      <c r="D47" s="1" t="s">
        <v>557</v>
      </c>
      <c r="E47" s="1" t="s">
        <v>256</v>
      </c>
      <c r="F47" s="1" t="s">
        <v>558</v>
      </c>
      <c r="G47" s="1" t="s">
        <v>559</v>
      </c>
      <c r="H47" s="1" t="s">
        <v>560</v>
      </c>
      <c r="I47" s="1" t="s">
        <v>561</v>
      </c>
      <c r="J47" s="1" t="s">
        <v>552</v>
      </c>
      <c r="K47" s="1" t="s">
        <v>553</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556</v>
      </c>
      <c r="D49" s="1" t="s">
        <v>557</v>
      </c>
      <c r="E49" s="1" t="s">
        <v>575</v>
      </c>
      <c r="F49" s="1" t="s">
        <v>576</v>
      </c>
      <c r="G49" s="1" t="s">
        <v>577</v>
      </c>
      <c r="H49" s="1" t="s">
        <v>578</v>
      </c>
      <c r="I49" s="1" t="s">
        <v>579</v>
      </c>
      <c r="J49" s="1" t="s">
        <v>552</v>
      </c>
      <c r="K49" s="1" t="s">
        <v>553</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v>-0.01443</v>
      </c>
      <c r="H50" s="1" t="s">
        <v>586</v>
      </c>
      <c r="I50" s="1" t="s">
        <v>587</v>
      </c>
      <c r="J50" s="1" t="s">
        <v>588</v>
      </c>
      <c r="K50" s="1">
        <v>0.0</v>
      </c>
      <c r="L50" s="2"/>
      <c r="M50" s="2"/>
      <c r="N50" s="2"/>
      <c r="O50" s="2"/>
      <c r="P50" s="2"/>
      <c r="Q50" s="2"/>
      <c r="R50" s="2"/>
      <c r="S50" s="2"/>
      <c r="T50" s="2"/>
      <c r="U50" s="2"/>
      <c r="V50" s="2"/>
      <c r="W50" s="2"/>
      <c r="X50" s="2"/>
      <c r="Y50" s="2"/>
      <c r="Z50" s="2"/>
    </row>
    <row r="51" ht="15.75" customHeight="1">
      <c r="A51" s="1" t="s">
        <v>589</v>
      </c>
      <c r="B51" s="1" t="s">
        <v>336</v>
      </c>
      <c r="C51" s="1" t="s">
        <v>590</v>
      </c>
      <c r="D51" s="1" t="s">
        <v>591</v>
      </c>
      <c r="E51" s="1" t="s">
        <v>592</v>
      </c>
      <c r="F51" s="1" t="s">
        <v>593</v>
      </c>
      <c r="G51" s="1" t="s">
        <v>594</v>
      </c>
      <c r="H51" s="1" t="s">
        <v>319</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599</v>
      </c>
      <c r="C52" s="1" t="s">
        <v>600</v>
      </c>
      <c r="D52" s="1" t="s">
        <v>601</v>
      </c>
      <c r="E52" s="1" t="s">
        <v>602</v>
      </c>
      <c r="F52" s="1" t="s">
        <v>603</v>
      </c>
      <c r="G52" s="1" t="s">
        <v>604</v>
      </c>
      <c r="H52" s="1" t="s">
        <v>605</v>
      </c>
      <c r="I52" s="1" t="s">
        <v>606</v>
      </c>
      <c r="J52" s="1" t="s">
        <v>607</v>
      </c>
      <c r="K52" s="1" t="s">
        <v>608</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615</v>
      </c>
      <c r="H53" s="1" t="s">
        <v>616</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t="s">
        <v>634</v>
      </c>
      <c r="E55" s="1" t="s">
        <v>635</v>
      </c>
      <c r="F55" s="1" t="s">
        <v>625</v>
      </c>
      <c r="G55" s="1" t="s">
        <v>626</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688</v>
      </c>
      <c r="F60" s="1" t="s">
        <v>689</v>
      </c>
      <c r="G60" s="1" t="s">
        <v>690</v>
      </c>
      <c r="H60" s="1" t="s">
        <v>691</v>
      </c>
      <c r="I60" s="1" t="s">
        <v>681</v>
      </c>
      <c r="J60" s="1" t="s">
        <v>682</v>
      </c>
      <c r="K60" s="1" t="s">
        <v>692</v>
      </c>
      <c r="L60" s="2"/>
      <c r="M60" s="2"/>
      <c r="N60" s="2"/>
      <c r="O60" s="2"/>
      <c r="P60" s="2"/>
      <c r="Q60" s="2"/>
      <c r="R60" s="2"/>
      <c r="S60" s="2"/>
      <c r="T60" s="2"/>
      <c r="U60" s="2"/>
      <c r="V60" s="2"/>
      <c r="W60" s="2"/>
      <c r="X60" s="2"/>
      <c r="Y60" s="2"/>
      <c r="Z60" s="2"/>
    </row>
    <row r="61" ht="15.75" customHeight="1">
      <c r="A61" s="1" t="s">
        <v>693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694</v>
      </c>
      <c r="B62" s="1" t="s">
        <v>695</v>
      </c>
      <c r="C62" s="1" t="s">
        <v>696</v>
      </c>
      <c r="D62" s="1" t="s">
        <v>697</v>
      </c>
      <c r="E62" s="1" t="s">
        <v>698</v>
      </c>
      <c r="F62" s="1" t="s">
        <v>699</v>
      </c>
      <c r="G62" s="1" t="s">
        <v>700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t="s">
        <v>717</v>
      </c>
      <c r="C64" s="1" t="s">
        <v>718</v>
      </c>
      <c r="D64" s="1" t="s">
        <v>719</v>
      </c>
      <c r="E64" s="1" t="s">
        <v>720</v>
      </c>
      <c r="F64" s="1" t="s">
        <v>721</v>
      </c>
      <c r="G64" s="1" t="s">
        <v>722</v>
      </c>
      <c r="H64" s="1" t="s">
        <v>723</v>
      </c>
      <c r="I64" s="1" t="s">
        <v>724</v>
      </c>
      <c r="J64" s="1" t="s">
        <v>725</v>
      </c>
      <c r="K64" s="1" t="s">
        <v>726</v>
      </c>
      <c r="L64" s="2"/>
      <c r="M64" s="2"/>
      <c r="N64" s="2"/>
      <c r="O64" s="2"/>
      <c r="P64" s="2"/>
      <c r="Q64" s="2"/>
      <c r="R64" s="2"/>
      <c r="S64" s="2"/>
      <c r="T64" s="2"/>
      <c r="U64" s="2"/>
      <c r="V64" s="2"/>
      <c r="W64" s="2"/>
      <c r="X64" s="2"/>
      <c r="Y64" s="2"/>
      <c r="Z64" s="2"/>
    </row>
    <row r="65" ht="15.75" customHeight="1">
      <c r="A65" s="1" t="s">
        <v>727</v>
      </c>
      <c r="B65" s="1" t="s">
        <v>728</v>
      </c>
      <c r="C65" s="1" t="s">
        <v>729</v>
      </c>
      <c r="D65" s="1" t="s">
        <v>730</v>
      </c>
      <c r="E65" s="1" t="s">
        <v>731</v>
      </c>
      <c r="F65" s="1" t="s">
        <v>732</v>
      </c>
      <c r="G65" s="1" t="s">
        <v>733</v>
      </c>
      <c r="H65" s="1" t="s">
        <v>734</v>
      </c>
      <c r="I65" s="1" t="s">
        <v>735</v>
      </c>
      <c r="J65" s="1" t="s">
        <v>736</v>
      </c>
      <c r="K65" s="1" t="s">
        <v>737</v>
      </c>
      <c r="L65" s="2"/>
      <c r="M65" s="2"/>
      <c r="N65" s="2"/>
      <c r="O65" s="2"/>
      <c r="P65" s="2"/>
      <c r="Q65" s="2"/>
      <c r="R65" s="2"/>
      <c r="S65" s="2"/>
      <c r="T65" s="2"/>
      <c r="U65" s="2"/>
      <c r="V65" s="2"/>
      <c r="W65" s="2"/>
      <c r="X65" s="2"/>
      <c r="Y65" s="2"/>
      <c r="Z65" s="2"/>
    </row>
    <row r="66" ht="15.75" customHeight="1">
      <c r="A66" s="1" t="s">
        <v>738</v>
      </c>
      <c r="B66" s="1" t="s">
        <v>739</v>
      </c>
      <c r="C66" s="1" t="s">
        <v>740</v>
      </c>
      <c r="D66" s="1" t="s">
        <v>741</v>
      </c>
      <c r="E66" s="1">
        <v>0.036556</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v>0.05772</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751</v>
      </c>
      <c r="E69" s="1" t="s">
        <v>772</v>
      </c>
      <c r="F69" s="1" t="s">
        <v>773</v>
      </c>
      <c r="G69" s="1" t="s">
        <v>774</v>
      </c>
      <c r="H69" s="1" t="s">
        <v>775</v>
      </c>
      <c r="I69" s="1" t="s">
        <v>776</v>
      </c>
      <c r="J69" s="1" t="s">
        <v>777</v>
      </c>
      <c r="K69" s="1" t="s">
        <v>758</v>
      </c>
      <c r="L69" s="2"/>
      <c r="M69" s="2"/>
      <c r="N69" s="2"/>
      <c r="O69" s="2"/>
      <c r="P69" s="2"/>
      <c r="Q69" s="2"/>
      <c r="R69" s="2"/>
      <c r="S69" s="2"/>
      <c r="T69" s="2"/>
      <c r="U69" s="2"/>
      <c r="V69" s="2"/>
      <c r="W69" s="2"/>
      <c r="X69" s="2"/>
      <c r="Y69" s="2"/>
      <c r="Z69" s="2"/>
    </row>
    <row r="70" ht="15.75" customHeight="1">
      <c r="A70" s="1" t="s">
        <v>778</v>
      </c>
      <c r="B70" s="1">
        <v>0.094276</v>
      </c>
      <c r="C70" s="1" t="s">
        <v>779</v>
      </c>
      <c r="D70" s="1" t="s">
        <v>780</v>
      </c>
      <c r="E70" s="1" t="s">
        <v>781</v>
      </c>
      <c r="F70" s="1" t="s">
        <v>782</v>
      </c>
      <c r="G70" s="1" t="s">
        <v>783</v>
      </c>
      <c r="H70" s="1" t="s">
        <v>784</v>
      </c>
      <c r="I70" s="1" t="s">
        <v>785</v>
      </c>
      <c r="J70" s="1" t="s">
        <v>786</v>
      </c>
      <c r="K70" s="1">
        <v>0.0</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295</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260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547</v>
      </c>
      <c r="D76" s="1" t="s">
        <v>842</v>
      </c>
      <c r="E76" s="1" t="s">
        <v>843</v>
      </c>
      <c r="F76" s="1" t="s">
        <v>844</v>
      </c>
      <c r="G76" s="1" t="s">
        <v>718</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851</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886</v>
      </c>
      <c r="G80" s="1" t="s">
        <v>887</v>
      </c>
      <c r="H80" s="1" t="s">
        <v>888</v>
      </c>
      <c r="I80" s="1" t="s">
        <v>889</v>
      </c>
      <c r="J80" s="1" t="s">
        <v>879</v>
      </c>
      <c r="K80" s="1" t="s">
        <v>890</v>
      </c>
      <c r="L80" s="2"/>
      <c r="M80" s="2"/>
      <c r="N80" s="2"/>
      <c r="O80" s="2"/>
      <c r="P80" s="2"/>
      <c r="Q80" s="2"/>
      <c r="R80" s="2"/>
      <c r="S80" s="2"/>
      <c r="T80" s="2"/>
      <c r="U80" s="2"/>
      <c r="V80" s="2"/>
      <c r="W80" s="2"/>
      <c r="X80" s="2"/>
      <c r="Y80" s="2"/>
      <c r="Z80" s="2"/>
    </row>
    <row r="81" ht="15.75" customHeight="1">
      <c r="A81" s="1" t="s">
        <v>891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268</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921</v>
      </c>
      <c r="J84" s="1" t="s">
        <v>922</v>
      </c>
      <c r="K84" s="1" t="s">
        <v>923</v>
      </c>
      <c r="L84" s="2"/>
      <c r="M84" s="2"/>
      <c r="N84" s="2"/>
      <c r="O84" s="2"/>
      <c r="P84" s="2"/>
      <c r="Q84" s="2"/>
      <c r="R84" s="2"/>
      <c r="S84" s="2"/>
      <c r="T84" s="2"/>
      <c r="U84" s="2"/>
      <c r="V84" s="2"/>
      <c r="W84" s="2"/>
      <c r="X84" s="2"/>
      <c r="Y84" s="2"/>
      <c r="Z84" s="2"/>
    </row>
    <row r="85" ht="15.75" customHeight="1">
      <c r="A85" s="1" t="s">
        <v>924</v>
      </c>
      <c r="B85" s="1" t="s">
        <v>925</v>
      </c>
      <c r="C85" s="1" t="s">
        <v>926</v>
      </c>
      <c r="D85" s="1" t="s">
        <v>927</v>
      </c>
      <c r="E85" s="1" t="s">
        <v>822</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545</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945</v>
      </c>
      <c r="C87" s="1" t="s">
        <v>634</v>
      </c>
      <c r="D87" s="1" t="s">
        <v>946</v>
      </c>
      <c r="E87" s="1" t="s">
        <v>947</v>
      </c>
      <c r="F87" s="1" t="s">
        <v>948</v>
      </c>
      <c r="G87" s="1" t="s">
        <v>949</v>
      </c>
      <c r="H87" s="1" t="s">
        <v>950</v>
      </c>
      <c r="I87" s="1" t="s">
        <v>951</v>
      </c>
      <c r="J87" s="1" t="s">
        <v>952</v>
      </c>
      <c r="K87" s="1" t="s">
        <v>953</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938</v>
      </c>
      <c r="F88" s="1" t="s">
        <v>958</v>
      </c>
      <c r="G88" s="1" t="s">
        <v>959</v>
      </c>
      <c r="H88" s="1" t="s">
        <v>960</v>
      </c>
      <c r="I88" s="1" t="s">
        <v>390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979</v>
      </c>
      <c r="G90" s="1" t="s">
        <v>980</v>
      </c>
      <c r="H90" s="1" t="s">
        <v>981</v>
      </c>
      <c r="I90" s="1" t="s">
        <v>982</v>
      </c>
      <c r="J90" s="1" t="s">
        <v>983</v>
      </c>
      <c r="K90" s="1">
        <v>0.0</v>
      </c>
      <c r="L90" s="2"/>
      <c r="M90" s="2"/>
      <c r="N90" s="2"/>
      <c r="O90" s="2"/>
      <c r="P90" s="2"/>
      <c r="Q90" s="2"/>
      <c r="R90" s="2"/>
      <c r="S90" s="2"/>
      <c r="T90" s="2"/>
      <c r="U90" s="2"/>
      <c r="V90" s="2"/>
      <c r="W90" s="2"/>
      <c r="X90" s="2"/>
      <c r="Y90" s="2"/>
      <c r="Z90" s="2"/>
    </row>
    <row r="91" ht="15.75" customHeight="1">
      <c r="A91" s="1" t="s">
        <v>984</v>
      </c>
      <c r="B91" s="1" t="s">
        <v>985</v>
      </c>
      <c r="C91" s="1" t="s">
        <v>284</v>
      </c>
      <c r="D91" s="1" t="s">
        <v>269</v>
      </c>
      <c r="E91" s="1" t="s">
        <v>986</v>
      </c>
      <c r="F91" s="1" t="s">
        <v>987</v>
      </c>
      <c r="G91" s="1" t="s">
        <v>988</v>
      </c>
      <c r="H91" s="1" t="s">
        <v>989</v>
      </c>
      <c r="I91" s="1" t="s">
        <v>990</v>
      </c>
      <c r="J91" s="1" t="s">
        <v>717</v>
      </c>
      <c r="K91" s="1" t="s">
        <v>991</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t="s">
        <v>1020</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v>0.039442</v>
      </c>
      <c r="F95" s="1" t="s">
        <v>1019</v>
      </c>
      <c r="G95" s="1" t="s">
        <v>1029</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593</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708</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790</v>
      </c>
      <c r="C98" s="1" t="s">
        <v>1055</v>
      </c>
      <c r="D98" s="1" t="s">
        <v>1056</v>
      </c>
      <c r="E98" s="1" t="s">
        <v>1057</v>
      </c>
      <c r="F98" s="1" t="s">
        <v>1058</v>
      </c>
      <c r="G98" s="1" t="s">
        <v>1059</v>
      </c>
      <c r="H98" s="1" t="s">
        <v>1060</v>
      </c>
      <c r="I98" s="1" t="s">
        <v>1061</v>
      </c>
      <c r="J98" s="1" t="s">
        <v>1062</v>
      </c>
      <c r="K98" s="1" t="s">
        <v>1063</v>
      </c>
      <c r="L98" s="2"/>
      <c r="M98" s="2"/>
      <c r="N98" s="2"/>
      <c r="O98" s="2"/>
      <c r="P98" s="2"/>
      <c r="Q98" s="2"/>
      <c r="R98" s="2"/>
      <c r="S98" s="2"/>
      <c r="T98" s="2"/>
      <c r="U98" s="2"/>
      <c r="V98" s="2"/>
      <c r="W98" s="2"/>
      <c r="X98" s="2"/>
      <c r="Y98" s="2"/>
      <c r="Z98" s="2"/>
    </row>
    <row r="99" ht="15.75" customHeight="1">
      <c r="A99" s="1" t="s">
        <v>1064</v>
      </c>
      <c r="B99" s="1" t="s">
        <v>1065</v>
      </c>
      <c r="C99" s="1" t="s">
        <v>1066</v>
      </c>
      <c r="D99" s="1" t="s">
        <v>1067</v>
      </c>
      <c r="E99" s="1" t="s">
        <v>1068</v>
      </c>
      <c r="F99" s="1" t="s">
        <v>1069</v>
      </c>
      <c r="G99" s="1" t="s">
        <v>1070</v>
      </c>
      <c r="H99" s="1" t="s">
        <v>1071</v>
      </c>
      <c r="I99" s="1" t="s">
        <v>1072</v>
      </c>
      <c r="J99" s="1" t="s">
        <v>1073</v>
      </c>
      <c r="K99" s="1" t="s">
        <v>1074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261</v>
      </c>
      <c r="F100" s="1" t="s">
        <v>1079</v>
      </c>
      <c r="G100" s="1" t="s">
        <v>1080</v>
      </c>
      <c r="H100" s="1" t="s">
        <v>300</v>
      </c>
      <c r="I100" s="1" t="s">
        <v>1081</v>
      </c>
      <c r="J100" s="1" t="s">
        <v>1082</v>
      </c>
      <c r="K100" s="1" t="s">
        <v>1074</v>
      </c>
      <c r="L100" s="2"/>
      <c r="M100" s="2"/>
      <c r="N100" s="2"/>
      <c r="O100" s="2"/>
      <c r="P100" s="2"/>
      <c r="Q100" s="2"/>
      <c r="R100" s="2"/>
      <c r="S100" s="2"/>
      <c r="T100" s="2"/>
      <c r="U100" s="2"/>
      <c r="V100" s="2"/>
      <c r="W100" s="2"/>
      <c r="X100" s="2"/>
      <c r="Y100" s="2"/>
      <c r="Z100" s="2"/>
    </row>
    <row r="101" ht="15.75" customHeight="1">
      <c r="A101" s="1" t="s">
        <v>1083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1087</v>
      </c>
      <c r="E102" s="1" t="s">
        <v>1088</v>
      </c>
      <c r="F102" s="1" t="s">
        <v>1089</v>
      </c>
      <c r="G102" s="1" t="s">
        <v>1041</v>
      </c>
      <c r="H102" s="1" t="s">
        <v>1090</v>
      </c>
      <c r="I102" s="1" t="s">
        <v>1091</v>
      </c>
      <c r="J102" s="1" t="s">
        <v>1092</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864</v>
      </c>
      <c r="G103" s="1" t="s">
        <v>1099</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t="s">
        <v>1105</v>
      </c>
      <c r="C104" s="1" t="s">
        <v>1106</v>
      </c>
      <c r="D104" s="1" t="s">
        <v>1107</v>
      </c>
      <c r="E104" s="1" t="s">
        <v>1108</v>
      </c>
      <c r="F104" s="1" t="s">
        <v>1109</v>
      </c>
      <c r="G104" s="1" t="s">
        <v>1110</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1" t="s">
        <v>1116</v>
      </c>
      <c r="C105" s="1" t="s">
        <v>1076</v>
      </c>
      <c r="D105" s="1" t="s">
        <v>1117</v>
      </c>
      <c r="E105" s="1" t="s">
        <v>1118</v>
      </c>
      <c r="F105" s="1" t="s">
        <v>1119</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859</v>
      </c>
      <c r="C106" s="1" t="s">
        <v>1126</v>
      </c>
      <c r="D106" s="1" t="s">
        <v>1127</v>
      </c>
      <c r="E106" s="1" t="s">
        <v>1128</v>
      </c>
      <c r="F106" s="1" t="s">
        <v>1129</v>
      </c>
      <c r="G106" s="1" t="s">
        <v>1130</v>
      </c>
      <c r="H106" s="1" t="s">
        <v>1131</v>
      </c>
      <c r="I106" s="1" t="s">
        <v>1132</v>
      </c>
      <c r="J106" s="1" t="s">
        <v>895</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1148</v>
      </c>
      <c r="E108" s="1" t="s">
        <v>1149</v>
      </c>
      <c r="F108" s="1" t="s">
        <v>1150</v>
      </c>
      <c r="G108" s="1">
        <v>0.054834</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1159</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v>0.0</v>
      </c>
      <c r="C110" s="1" t="s">
        <v>1167</v>
      </c>
      <c r="D110" s="1" t="s">
        <v>1168</v>
      </c>
      <c r="E110" s="1" t="s">
        <v>1169</v>
      </c>
      <c r="F110" s="1" t="s">
        <v>1170</v>
      </c>
      <c r="G110" s="1" t="s">
        <v>1171</v>
      </c>
      <c r="H110" s="1" t="s">
        <v>1172</v>
      </c>
      <c r="I110" s="1" t="s">
        <v>1173</v>
      </c>
      <c r="J110" s="1" t="s">
        <v>1174</v>
      </c>
      <c r="K110" s="1">
        <v>0.0</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920</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1188</v>
      </c>
      <c r="E112" s="1" t="s">
        <v>1189</v>
      </c>
      <c r="F112" s="1" t="s">
        <v>1181</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1201</v>
      </c>
      <c r="H113" s="1" t="s">
        <v>1202</v>
      </c>
      <c r="I113" s="1" t="s">
        <v>1203</v>
      </c>
      <c r="J113" s="1" t="s">
        <v>1204</v>
      </c>
      <c r="K113" s="1" t="s">
        <v>611</v>
      </c>
      <c r="L113" s="2"/>
      <c r="M113" s="2"/>
      <c r="N113" s="2"/>
      <c r="O113" s="2"/>
      <c r="P113" s="2"/>
      <c r="Q113" s="2"/>
      <c r="R113" s="2"/>
      <c r="S113" s="2"/>
      <c r="T113" s="2"/>
      <c r="U113" s="2"/>
      <c r="V113" s="2"/>
      <c r="W113" s="2"/>
      <c r="X113" s="2"/>
      <c r="Y113" s="2"/>
      <c r="Z113" s="2"/>
    </row>
    <row r="114" ht="15.75" customHeight="1">
      <c r="A114" s="1" t="s">
        <v>1205</v>
      </c>
      <c r="B114" s="1">
        <v>0.0</v>
      </c>
      <c r="C114" s="1" t="s">
        <v>1206</v>
      </c>
      <c r="D114" s="1" t="s">
        <v>1207</v>
      </c>
      <c r="E114" s="1" t="s">
        <v>127</v>
      </c>
      <c r="F114" s="1" t="s">
        <v>1148</v>
      </c>
      <c r="G114" s="1" t="s">
        <v>1208</v>
      </c>
      <c r="H114" s="1" t="s">
        <v>1209</v>
      </c>
      <c r="I114" s="1" t="s">
        <v>1210</v>
      </c>
      <c r="J114" s="1" t="s">
        <v>1164</v>
      </c>
      <c r="K114" s="1" t="s">
        <v>1211</v>
      </c>
      <c r="L114" s="2"/>
      <c r="M114" s="2"/>
      <c r="N114" s="2"/>
      <c r="O114" s="2"/>
      <c r="P114" s="2"/>
      <c r="Q114" s="2"/>
      <c r="R114" s="2"/>
      <c r="S114" s="2"/>
      <c r="T114" s="2"/>
      <c r="U114" s="2"/>
      <c r="V114" s="2"/>
      <c r="W114" s="2"/>
      <c r="X114" s="2"/>
      <c r="Y114" s="2"/>
      <c r="Z114" s="2"/>
    </row>
    <row r="115" ht="15.75" customHeight="1">
      <c r="A115" s="1" t="s">
        <v>1212</v>
      </c>
      <c r="B115" s="1">
        <v>0.0</v>
      </c>
      <c r="C115" s="1" t="s">
        <v>1213</v>
      </c>
      <c r="D115" s="1" t="s">
        <v>1214</v>
      </c>
      <c r="E115" s="1" t="s">
        <v>1215</v>
      </c>
      <c r="F115" s="1" t="s">
        <v>1148</v>
      </c>
      <c r="G115" s="1" t="s">
        <v>1208</v>
      </c>
      <c r="H115" s="1" t="s">
        <v>1216</v>
      </c>
      <c r="I115" s="1" t="s">
        <v>1217</v>
      </c>
      <c r="J115" s="1" t="s">
        <v>1218</v>
      </c>
      <c r="K115" s="1" t="s">
        <v>295</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1227</v>
      </c>
      <c r="J116" s="1" t="s">
        <v>997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1233</v>
      </c>
      <c r="F117" s="1" t="s">
        <v>1234</v>
      </c>
      <c r="G117" s="1" t="s">
        <v>1235</v>
      </c>
      <c r="H117" s="1" t="s">
        <v>1236</v>
      </c>
      <c r="I117" s="1" t="s">
        <v>1237</v>
      </c>
      <c r="J117" s="1" t="s">
        <v>623</v>
      </c>
      <c r="K117" s="1" t="s">
        <v>1238</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1243</v>
      </c>
      <c r="F118" s="1" t="s">
        <v>1244</v>
      </c>
      <c r="G118" s="1" t="s">
        <v>1245</v>
      </c>
      <c r="H118" s="1" t="s">
        <v>1246</v>
      </c>
      <c r="I118" s="1" t="s">
        <v>1247</v>
      </c>
      <c r="J118" s="1" t="s">
        <v>802</v>
      </c>
      <c r="K118" s="1" t="s">
        <v>1248</v>
      </c>
      <c r="L118" s="2"/>
      <c r="M118" s="2"/>
      <c r="N118" s="2"/>
      <c r="O118" s="2"/>
      <c r="P118" s="2"/>
      <c r="Q118" s="2"/>
      <c r="R118" s="2"/>
      <c r="S118" s="2"/>
      <c r="T118" s="2"/>
      <c r="U118" s="2"/>
      <c r="V118" s="2"/>
      <c r="W118" s="2"/>
      <c r="X118" s="2"/>
      <c r="Y118" s="2"/>
      <c r="Z118" s="2"/>
    </row>
    <row r="119" ht="15.75" customHeight="1">
      <c r="A119" s="1" t="s">
        <v>1249</v>
      </c>
      <c r="B119" s="1" t="s">
        <v>238</v>
      </c>
      <c r="C119" s="1" t="s">
        <v>1250</v>
      </c>
      <c r="D119" s="1" t="s">
        <v>1251</v>
      </c>
      <c r="E119" s="1" t="s">
        <v>1252</v>
      </c>
      <c r="F119" s="1" t="s">
        <v>1253</v>
      </c>
      <c r="G119" s="1" t="s">
        <v>1254</v>
      </c>
      <c r="H119" s="1" t="s">
        <v>1255</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303</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1278</v>
      </c>
      <c r="C4" s="1" t="s">
        <v>1279</v>
      </c>
      <c r="D4" s="1" t="s">
        <v>1280</v>
      </c>
      <c r="E4" s="1" t="s">
        <v>1281</v>
      </c>
      <c r="F4" s="1" t="s">
        <v>1282</v>
      </c>
      <c r="G4" s="1" t="s">
        <v>1283</v>
      </c>
      <c r="H4" s="1" t="s">
        <v>1283</v>
      </c>
      <c r="I4" s="1" t="s">
        <v>1283</v>
      </c>
      <c r="J4" s="2"/>
      <c r="K4" s="2"/>
      <c r="L4" s="2"/>
      <c r="M4" s="2"/>
      <c r="N4" s="2"/>
      <c r="O4" s="2"/>
      <c r="P4" s="2"/>
      <c r="Q4" s="2"/>
      <c r="R4" s="2"/>
      <c r="S4" s="2"/>
      <c r="T4" s="2"/>
      <c r="U4" s="2"/>
      <c r="V4" s="2"/>
      <c r="W4" s="2"/>
      <c r="X4" s="2"/>
      <c r="Y4" s="2"/>
      <c r="Z4" s="2"/>
    </row>
    <row r="5">
      <c r="A5" s="1" t="s">
        <v>1285</v>
      </c>
      <c r="B5" s="1" t="s">
        <v>1284</v>
      </c>
      <c r="C5" s="1" t="s">
        <v>1286</v>
      </c>
      <c r="D5" s="1" t="s">
        <v>1287</v>
      </c>
      <c r="E5" s="1" t="s">
        <v>1288</v>
      </c>
      <c r="F5" s="1" t="s">
        <v>1289</v>
      </c>
      <c r="G5" s="1" t="s">
        <v>1290</v>
      </c>
      <c r="H5" s="1" t="s">
        <v>1291</v>
      </c>
      <c r="I5" s="1" t="s">
        <v>1291</v>
      </c>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1" t="s">
        <v>1300</v>
      </c>
      <c r="I6" s="1" t="s">
        <v>1301</v>
      </c>
      <c r="J6" s="2"/>
      <c r="K6" s="2"/>
      <c r="L6" s="2"/>
      <c r="M6" s="2"/>
      <c r="N6" s="2"/>
      <c r="O6" s="2"/>
      <c r="P6" s="2"/>
      <c r="Q6" s="2"/>
      <c r="R6" s="2"/>
      <c r="S6" s="2"/>
      <c r="T6" s="2"/>
      <c r="U6" s="2"/>
      <c r="V6" s="2"/>
      <c r="W6" s="2"/>
      <c r="X6" s="2"/>
      <c r="Y6" s="2"/>
      <c r="Z6" s="2"/>
    </row>
    <row r="7">
      <c r="A7" s="1" t="s">
        <v>1302</v>
      </c>
      <c r="B7" s="1" t="s">
        <v>1303</v>
      </c>
      <c r="C7" s="1" t="s">
        <v>1304</v>
      </c>
      <c r="D7" s="1" t="s">
        <v>1305</v>
      </c>
      <c r="E7" s="1" t="s">
        <v>1306</v>
      </c>
      <c r="F7" s="1" t="s">
        <v>1307</v>
      </c>
      <c r="G7" s="1" t="s">
        <v>1308</v>
      </c>
      <c r="H7" s="1" t="s">
        <v>1309</v>
      </c>
      <c r="I7" s="1" t="s">
        <v>1310</v>
      </c>
      <c r="J7" s="2"/>
      <c r="K7" s="2"/>
      <c r="L7" s="2"/>
      <c r="M7" s="2"/>
      <c r="N7" s="2"/>
      <c r="O7" s="2"/>
      <c r="P7" s="2"/>
      <c r="Q7" s="2"/>
      <c r="R7" s="2"/>
      <c r="S7" s="2"/>
      <c r="T7" s="2"/>
      <c r="U7" s="2"/>
      <c r="V7" s="2"/>
      <c r="W7" s="2"/>
      <c r="X7" s="2"/>
      <c r="Y7" s="2"/>
      <c r="Z7" s="2"/>
    </row>
    <row r="8">
      <c r="A8" s="1" t="s">
        <v>1311</v>
      </c>
      <c r="B8" s="1" t="s">
        <v>1284</v>
      </c>
      <c r="C8" s="1" t="s">
        <v>1312</v>
      </c>
      <c r="D8" s="1" t="s">
        <v>1313</v>
      </c>
      <c r="E8" s="1" t="s">
        <v>1314</v>
      </c>
      <c r="F8" s="1" t="s">
        <v>1315</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1326</v>
      </c>
      <c r="J9" s="2"/>
      <c r="K9" s="2"/>
      <c r="L9" s="2"/>
      <c r="M9" s="2"/>
      <c r="N9" s="2"/>
      <c r="O9" s="2"/>
      <c r="P9" s="2"/>
      <c r="Q9" s="2"/>
      <c r="R9" s="2"/>
      <c r="S9" s="2"/>
      <c r="T9" s="2"/>
      <c r="U9" s="2"/>
      <c r="V9" s="2"/>
      <c r="W9" s="2"/>
      <c r="X9" s="2"/>
      <c r="Y9" s="2"/>
      <c r="Z9" s="2"/>
    </row>
    <row r="10">
      <c r="A10" s="1" t="s">
        <v>1327</v>
      </c>
      <c r="B10" s="1" t="s">
        <v>1315</v>
      </c>
      <c r="C10" s="1" t="s">
        <v>1315</v>
      </c>
      <c r="D10" s="1" t="s">
        <v>1315</v>
      </c>
      <c r="E10" s="1" t="s">
        <v>1315</v>
      </c>
      <c r="F10" s="1" t="s">
        <v>1315</v>
      </c>
      <c r="G10" s="1" t="s">
        <v>1324</v>
      </c>
      <c r="H10" s="1" t="s">
        <v>1325</v>
      </c>
      <c r="I10" s="1" t="s">
        <v>1326</v>
      </c>
      <c r="J10" s="2"/>
      <c r="K10" s="2"/>
      <c r="L10" s="2"/>
      <c r="M10" s="2"/>
      <c r="N10" s="2"/>
      <c r="O10" s="2"/>
      <c r="P10" s="2"/>
      <c r="Q10" s="2"/>
      <c r="R10" s="2"/>
      <c r="S10" s="2"/>
      <c r="T10" s="2"/>
      <c r="U10" s="2"/>
      <c r="V10" s="2"/>
      <c r="W10" s="2"/>
      <c r="X10" s="2"/>
      <c r="Y10" s="2"/>
      <c r="Z10" s="2"/>
    </row>
    <row r="11">
      <c r="A11" s="1" t="s">
        <v>1328</v>
      </c>
      <c r="B11" s="1" t="s">
        <v>1284</v>
      </c>
      <c r="C11" s="1" t="s">
        <v>1284</v>
      </c>
      <c r="D11" s="1" t="s">
        <v>1284</v>
      </c>
      <c r="E11" s="1" t="s">
        <v>1284</v>
      </c>
      <c r="F11" s="1" t="s">
        <v>1284</v>
      </c>
      <c r="G11" s="1" t="s">
        <v>1284</v>
      </c>
      <c r="H11" s="1" t="s">
        <v>1284</v>
      </c>
      <c r="I11" s="1" t="s">
        <v>1284</v>
      </c>
      <c r="J11" s="2"/>
      <c r="K11" s="2"/>
      <c r="L11" s="2"/>
      <c r="M11" s="2"/>
      <c r="N11" s="2"/>
      <c r="O11" s="2"/>
      <c r="P11" s="2"/>
      <c r="Q11" s="2"/>
      <c r="R11" s="2"/>
      <c r="S11" s="2"/>
      <c r="T11" s="2"/>
      <c r="U11" s="2"/>
      <c r="V11" s="2"/>
      <c r="W11" s="2"/>
      <c r="X11" s="2"/>
      <c r="Y11" s="2"/>
      <c r="Z11" s="2"/>
    </row>
    <row r="12">
      <c r="A12" s="1" t="s">
        <v>1329</v>
      </c>
      <c r="B12" s="1" t="s">
        <v>1315</v>
      </c>
      <c r="C12" s="1" t="s">
        <v>1315</v>
      </c>
      <c r="D12" s="1" t="s">
        <v>1315</v>
      </c>
      <c r="E12" s="1" t="s">
        <v>1315</v>
      </c>
      <c r="F12" s="1" t="s">
        <v>1315</v>
      </c>
      <c r="G12" s="1" t="s">
        <v>1330</v>
      </c>
      <c r="H12" s="1" t="s">
        <v>1331</v>
      </c>
      <c r="I12" s="1" t="s">
        <v>1332</v>
      </c>
      <c r="J12" s="2"/>
      <c r="K12" s="2"/>
      <c r="L12" s="2"/>
      <c r="M12" s="2"/>
      <c r="N12" s="2"/>
      <c r="O12" s="2"/>
      <c r="P12" s="2"/>
      <c r="Q12" s="2"/>
      <c r="R12" s="2"/>
      <c r="S12" s="2"/>
      <c r="T12" s="2"/>
      <c r="U12" s="2"/>
      <c r="V12" s="2"/>
      <c r="W12" s="2"/>
      <c r="X12" s="2"/>
      <c r="Y12" s="2"/>
      <c r="Z12" s="2"/>
    </row>
    <row r="13">
      <c r="A13" s="1" t="s">
        <v>1333</v>
      </c>
      <c r="B13" s="1" t="s">
        <v>1284</v>
      </c>
      <c r="C13" s="1" t="s">
        <v>1284</v>
      </c>
      <c r="D13" s="1" t="s">
        <v>1284</v>
      </c>
      <c r="E13" s="1" t="s">
        <v>1284</v>
      </c>
      <c r="F13" s="1" t="s">
        <v>1284</v>
      </c>
      <c r="G13" s="1" t="s">
        <v>1284</v>
      </c>
      <c r="H13" s="1" t="s">
        <v>1284</v>
      </c>
      <c r="I13" s="1" t="s">
        <v>1284</v>
      </c>
      <c r="J13" s="2"/>
      <c r="K13" s="2"/>
      <c r="L13" s="2"/>
      <c r="M13" s="2"/>
      <c r="N13" s="2"/>
      <c r="O13" s="2"/>
      <c r="P13" s="2"/>
      <c r="Q13" s="2"/>
      <c r="R13" s="2"/>
      <c r="S13" s="2"/>
      <c r="T13" s="2"/>
      <c r="U13" s="2"/>
      <c r="V13" s="2"/>
      <c r="W13" s="2"/>
      <c r="X13" s="2"/>
      <c r="Y13" s="2"/>
      <c r="Z13" s="2"/>
    </row>
    <row r="14">
      <c r="A14" s="1" t="s">
        <v>1334</v>
      </c>
      <c r="B14" s="1" t="s">
        <v>1284</v>
      </c>
      <c r="C14" s="1" t="s">
        <v>1284</v>
      </c>
      <c r="D14" s="1" t="s">
        <v>1284</v>
      </c>
      <c r="E14" s="1" t="s">
        <v>1284</v>
      </c>
      <c r="F14" s="1" t="s">
        <v>1284</v>
      </c>
      <c r="G14" s="1" t="s">
        <v>1284</v>
      </c>
      <c r="H14" s="1" t="s">
        <v>1284</v>
      </c>
      <c r="I14" s="1" t="s">
        <v>1284</v>
      </c>
      <c r="J14" s="2"/>
      <c r="K14" s="2"/>
      <c r="L14" s="2"/>
      <c r="M14" s="2"/>
      <c r="N14" s="2"/>
      <c r="O14" s="2"/>
      <c r="P14" s="2"/>
      <c r="Q14" s="2"/>
      <c r="R14" s="2"/>
      <c r="S14" s="2"/>
      <c r="T14" s="2"/>
      <c r="U14" s="2"/>
      <c r="V14" s="2"/>
      <c r="W14" s="2"/>
      <c r="X14" s="2"/>
      <c r="Y14" s="2"/>
      <c r="Z14" s="2"/>
    </row>
    <row r="15">
      <c r="A15" s="1" t="s">
        <v>1335</v>
      </c>
      <c r="B15" s="1" t="s">
        <v>212</v>
      </c>
      <c r="C15" s="1" t="s">
        <v>1336</v>
      </c>
      <c r="D15" s="1" t="s">
        <v>214</v>
      </c>
      <c r="E15" s="1" t="s">
        <v>1284</v>
      </c>
      <c r="F15" s="1" t="s">
        <v>1284</v>
      </c>
      <c r="G15" s="1" t="s">
        <v>1337</v>
      </c>
      <c r="H15" s="1" t="s">
        <v>1338</v>
      </c>
      <c r="I15" s="1" t="s">
        <v>1339</v>
      </c>
      <c r="J15" s="2"/>
      <c r="K15" s="2"/>
      <c r="L15" s="2"/>
      <c r="M15" s="2"/>
      <c r="N15" s="2"/>
      <c r="O15" s="2"/>
      <c r="P15" s="2"/>
      <c r="Q15" s="2"/>
      <c r="R15" s="2"/>
      <c r="S15" s="2"/>
      <c r="T15" s="2"/>
      <c r="U15" s="2"/>
      <c r="V15" s="2"/>
      <c r="W15" s="2"/>
      <c r="X15" s="2"/>
      <c r="Y15" s="2"/>
      <c r="Z15" s="2"/>
    </row>
    <row r="16">
      <c r="A16" s="1" t="s">
        <v>1340</v>
      </c>
      <c r="B16" s="1" t="s">
        <v>1341</v>
      </c>
      <c r="C16" s="1" t="s">
        <v>1342</v>
      </c>
      <c r="D16" s="1" t="s">
        <v>1343</v>
      </c>
      <c r="E16" s="1" t="s">
        <v>1284</v>
      </c>
      <c r="F16" s="1" t="s">
        <v>1284</v>
      </c>
      <c r="G16" s="1" t="s">
        <v>1344</v>
      </c>
      <c r="H16" s="1" t="s">
        <v>1345</v>
      </c>
      <c r="I16" s="1" t="s">
        <v>1346</v>
      </c>
      <c r="J16" s="2"/>
      <c r="K16" s="2"/>
      <c r="L16" s="2"/>
      <c r="M16" s="2"/>
      <c r="N16" s="2"/>
      <c r="O16" s="2"/>
      <c r="P16" s="2"/>
      <c r="Q16" s="2"/>
      <c r="R16" s="2"/>
      <c r="S16" s="2"/>
      <c r="T16" s="2"/>
      <c r="U16" s="2"/>
      <c r="V16" s="2"/>
      <c r="W16" s="2"/>
      <c r="X16" s="2"/>
      <c r="Y16" s="2"/>
      <c r="Z16" s="2"/>
    </row>
    <row r="17">
      <c r="A17" s="1" t="s">
        <v>1347</v>
      </c>
      <c r="B17" s="1" t="s">
        <v>182</v>
      </c>
      <c r="C17" s="1" t="s">
        <v>1348</v>
      </c>
      <c r="D17" s="1" t="s">
        <v>184</v>
      </c>
      <c r="E17" s="1" t="s">
        <v>185</v>
      </c>
      <c r="F17" s="1" t="s">
        <v>1349</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1354</v>
      </c>
      <c r="C18" s="1" t="s">
        <v>1355</v>
      </c>
      <c r="D18" s="1" t="s">
        <v>1356</v>
      </c>
      <c r="E18" s="1" t="s">
        <v>1284</v>
      </c>
      <c r="F18" s="1" t="s">
        <v>1284</v>
      </c>
      <c r="G18" s="1" t="s">
        <v>1357</v>
      </c>
      <c r="H18" s="1" t="s">
        <v>1358</v>
      </c>
      <c r="I18" s="1" t="s">
        <v>1359</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1284</v>
      </c>
      <c r="C20" s="1" t="s">
        <v>1284</v>
      </c>
      <c r="D20" s="1" t="s">
        <v>1284</v>
      </c>
      <c r="E20" s="1" t="s">
        <v>1284</v>
      </c>
      <c r="F20" s="1" t="s">
        <v>1284</v>
      </c>
      <c r="G20" s="1" t="s">
        <v>1284</v>
      </c>
      <c r="H20" s="1" t="s">
        <v>1284</v>
      </c>
      <c r="I20" s="1" t="s">
        <v>1284</v>
      </c>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1" t="s">
        <v>1378</v>
      </c>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1" t="s">
        <v>1386</v>
      </c>
      <c r="I22" s="1" t="s">
        <v>1387</v>
      </c>
      <c r="J22" s="2"/>
      <c r="K22" s="2"/>
      <c r="L22" s="2"/>
      <c r="M22" s="2"/>
      <c r="N22" s="2"/>
      <c r="O22" s="2"/>
      <c r="P22" s="2"/>
      <c r="Q22" s="2"/>
      <c r="R22" s="2"/>
      <c r="S22" s="2"/>
      <c r="T22" s="2"/>
      <c r="U22" s="2"/>
      <c r="V22" s="2"/>
      <c r="W22" s="2"/>
      <c r="X22" s="2"/>
      <c r="Y22" s="2"/>
      <c r="Z22" s="2"/>
    </row>
    <row r="23" ht="15.75" customHeight="1">
      <c r="A23" s="1" t="s">
        <v>135</v>
      </c>
      <c r="B23" s="1" t="s">
        <v>1284</v>
      </c>
      <c r="C23" s="1" t="s">
        <v>1284</v>
      </c>
      <c r="D23" s="1" t="s">
        <v>1284</v>
      </c>
      <c r="E23" s="1" t="s">
        <v>1284</v>
      </c>
      <c r="F23" s="1" t="s">
        <v>1284</v>
      </c>
      <c r="G23" s="1" t="s">
        <v>1284</v>
      </c>
      <c r="H23" s="1" t="s">
        <v>1284</v>
      </c>
      <c r="I23" s="1" t="s">
        <v>1284</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1396</v>
      </c>
      <c r="D25" s="1" t="s">
        <v>1397</v>
      </c>
      <c r="E25" s="1" t="s">
        <v>1397</v>
      </c>
      <c r="F25" s="1" t="s">
        <v>1397</v>
      </c>
      <c r="G25" s="1" t="s">
        <v>1397</v>
      </c>
      <c r="H25" s="1" t="s">
        <v>1397</v>
      </c>
      <c r="I25" s="1" t="s">
        <v>1284</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12</v>
      </c>
      <c r="C6" s="2"/>
      <c r="D6" s="2"/>
      <c r="E6" s="2"/>
      <c r="F6" s="2"/>
      <c r="G6" s="2"/>
      <c r="H6" s="2"/>
      <c r="I6" s="2"/>
      <c r="J6" s="2"/>
      <c r="K6" s="2"/>
      <c r="L6" s="2"/>
      <c r="M6" s="2"/>
      <c r="N6" s="2"/>
      <c r="O6" s="2"/>
      <c r="P6" s="2"/>
      <c r="Q6" s="2"/>
      <c r="R6" s="2"/>
      <c r="S6" s="2"/>
      <c r="T6" s="2"/>
      <c r="U6" s="2"/>
      <c r="V6" s="2"/>
      <c r="W6" s="2"/>
      <c r="X6" s="2"/>
      <c r="Y6" s="2"/>
      <c r="Z6" s="2"/>
    </row>
    <row r="7">
      <c r="A7" s="3" t="s">
        <v>1413</v>
      </c>
      <c r="B7" s="1" t="s">
        <v>1414</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4"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1430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v>9403.0</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t="s">
        <v>1433</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4" t="s">
        <v>1435</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71.0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72.0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69.25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73.2474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71.0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72.0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69.25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73.2474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2.63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0.0365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1.7240256E9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0.40919998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0.95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1.591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13.857693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8.028665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1484724.0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1484724.0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1080191.0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945910.0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945910.0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71.82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72.71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1.230157824E10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15.32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74.0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0.0018624823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59.736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41.3826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t="s">
        <v>1470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-5.283220815872E12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0.15238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8.20610614E8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1.19347E8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4563014.0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3631282.0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0.0309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0.0995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0.24896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0.0541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1.79384992E8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3018.418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0.023873432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2.106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1.006444347392E12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7.12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3.595663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0.725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1.7240256E9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t="s">
        <v>1500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t="s">
        <v>1502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t="s">
        <v>1506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1507</v>
      </c>
      <c r="B87" s="1" t="s">
        <v>1506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1508</v>
      </c>
      <c r="B88" s="1">
        <v>9.645318E8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1509</v>
      </c>
      <c r="B89" s="1" t="s">
        <v>1510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1511</v>
      </c>
      <c r="B90" s="1" t="s">
        <v>1512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t="s">
        <v>1514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1515</v>
      </c>
      <c r="B92" s="1" t="s">
        <v>1516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v>72.06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v>92.0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v>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v>72.30224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v>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t="s">
        <v>1524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1525</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v>6.095801155584E12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4133.741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7.06316992512E11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6.604937232384E12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4478.892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0.0685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0.35249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2.106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1.343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0.21087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t="s">
        <v>1537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133</v>
      </c>
      <c r="B4" s="1">
        <v>13.40066</v>
      </c>
      <c r="C4" s="1">
        <v>12.73688</v>
      </c>
      <c r="D4" s="1">
        <v>25.56034</v>
      </c>
      <c r="E4" s="1">
        <v>18.73976</v>
      </c>
      <c r="F4" s="1">
        <v>-7.792199999999999</v>
      </c>
      <c r="G4" s="1">
        <v>-53.27556</v>
      </c>
      <c r="H4" s="1">
        <v>-157.768</v>
      </c>
      <c r="I4" s="1">
        <v>-267.436</v>
      </c>
      <c r="J4" s="1">
        <v>6.35882</v>
      </c>
      <c r="K4" s="1">
        <v>-1141.894</v>
      </c>
      <c r="L4" s="2"/>
      <c r="M4" s="2"/>
      <c r="N4" s="2"/>
      <c r="O4" s="2"/>
      <c r="P4" s="2"/>
      <c r="Q4" s="2"/>
      <c r="R4" s="2"/>
      <c r="S4" s="2"/>
      <c r="T4" s="2"/>
      <c r="U4" s="2"/>
      <c r="V4" s="2"/>
      <c r="W4" s="2"/>
      <c r="X4" s="2"/>
      <c r="Y4" s="2"/>
      <c r="Z4" s="2"/>
    </row>
    <row r="5">
      <c r="A5" s="3" t="s">
        <v>1540</v>
      </c>
      <c r="B5" s="1">
        <v>1300.0</v>
      </c>
      <c r="C5" s="1">
        <v>1300.0</v>
      </c>
      <c r="D5" s="1">
        <v>1300.0</v>
      </c>
      <c r="E5" s="1">
        <v>1330.0</v>
      </c>
      <c r="F5" s="1">
        <v>1430.0</v>
      </c>
      <c r="G5" s="1">
        <v>1430.0</v>
      </c>
      <c r="H5" s="1">
        <v>1440.0</v>
      </c>
      <c r="I5" s="1">
        <v>1470.0</v>
      </c>
      <c r="J5" s="1">
        <v>1470.0</v>
      </c>
      <c r="K5" s="1">
        <v>1470.0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t="str">
        <f>IF(W3*FORECAST(W2,B3:W3,B2:W2)&gt;0,FORECAST(W2,B3:W3,B2:W2),V3)*$X$1 * (1+0.02)/(0.0868-0.02)</f>
        <v>#N/A</v>
      </c>
      <c r="M7" s="2"/>
      <c r="N7" s="2"/>
      <c r="O7" s="2"/>
      <c r="P7" s="2"/>
      <c r="Q7" s="2"/>
      <c r="R7" s="2"/>
      <c r="S7" s="2"/>
      <c r="T7" s="2"/>
      <c r="U7" s="2"/>
      <c r="V7" s="2"/>
      <c r="W7" s="2"/>
      <c r="X7" s="2"/>
      <c r="Y7" s="2"/>
      <c r="Z7" s="2"/>
    </row>
    <row r="8">
      <c r="A8" s="2"/>
      <c r="B8" s="2"/>
      <c r="C8" s="2"/>
      <c r="D8" s="2"/>
      <c r="E8" s="2"/>
      <c r="F8" s="2"/>
      <c r="G8" s="2"/>
      <c r="H8" s="2"/>
      <c r="I8" s="2"/>
      <c r="J8" s="2"/>
      <c r="K8" s="1" t="s">
        <v>1542</v>
      </c>
      <c r="L8" s="1" t="str">
        <f t="array" ref="L8">NPV(0.0868,M3:W3)</f>
        <v>#N/A</v>
      </c>
      <c r="M8" s="2"/>
      <c r="N8" s="2"/>
      <c r="O8" s="2"/>
      <c r="P8" s="2"/>
      <c r="Q8" s="2"/>
      <c r="R8" s="2"/>
      <c r="S8" s="2"/>
      <c r="T8" s="2"/>
      <c r="U8" s="2"/>
      <c r="V8" s="2"/>
      <c r="W8" s="2"/>
      <c r="X8" s="2"/>
      <c r="Y8" s="2"/>
      <c r="Z8" s="2"/>
    </row>
    <row r="9">
      <c r="A9" s="2"/>
      <c r="B9" s="2"/>
      <c r="C9" s="2"/>
      <c r="D9" s="2"/>
      <c r="E9" s="2"/>
      <c r="F9" s="2"/>
      <c r="G9" s="2"/>
      <c r="H9" s="2"/>
      <c r="I9" s="2"/>
      <c r="J9" s="2"/>
      <c r="K9" s="1" t="s">
        <v>1543</v>
      </c>
      <c r="L9" s="1" t="str">
        <f t="array" ref="L9">NPV(0.0868,M16:W16)</f>
        <v>#N/A</v>
      </c>
      <c r="M9" s="2"/>
      <c r="N9" s="2"/>
      <c r="O9" s="2"/>
      <c r="P9" s="2"/>
      <c r="Q9" s="2"/>
      <c r="R9" s="2"/>
      <c r="S9" s="2"/>
      <c r="T9" s="2"/>
      <c r="U9" s="2"/>
      <c r="V9" s="2"/>
      <c r="W9" s="2"/>
      <c r="X9" s="2"/>
      <c r="Y9" s="2"/>
      <c r="Z9" s="2"/>
    </row>
    <row r="10">
      <c r="A10" s="2"/>
      <c r="B10" s="2"/>
      <c r="C10" s="2"/>
      <c r="D10" s="2"/>
      <c r="E10" s="2"/>
      <c r="F10" s="2"/>
      <c r="G10" s="2"/>
      <c r="H10" s="2"/>
      <c r="I10" s="2"/>
      <c r="J10" s="2"/>
      <c r="K10" s="1" t="s">
        <v>1544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-1141.894</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1470.0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(1+0.02)/(0.0868-0.02)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3.43434</v>
      </c>
      <c r="C3" s="5">
        <v>4.5214</v>
      </c>
      <c r="D3" s="5">
        <v>6.17604</v>
      </c>
      <c r="E3" s="5">
        <v>8.61952</v>
      </c>
      <c r="F3" s="5">
        <v>14.22798</v>
      </c>
      <c r="G3" s="5">
        <v>40.90424</v>
      </c>
      <c r="H3" s="5">
        <v>25.76236</v>
      </c>
      <c r="I3" s="5">
        <v>31.67866</v>
      </c>
      <c r="J3" s="5">
        <v>49.50452</v>
      </c>
      <c r="K3" s="5">
        <v>323.232</v>
      </c>
      <c r="L3" s="1">
        <f>IF(K3*FORECAST(L2,B3:K3,B2:K2)&gt;0,FORECAST(L2,B3:K3,B2:K2),K3)*$X$1</f>
        <v>164.0953947</v>
      </c>
      <c r="M3" s="1">
        <f>IF(L3*FORECAST(M2,B3:L3,B2:L2)&gt;0,FORECAST(M2,B3:L3,B2:L2),L3)*$X$1</f>
        <v>184.6934472</v>
      </c>
      <c r="N3" s="1">
        <f>IF(M3*FORECAST(N2,B3:M3,B2:M2)&gt;0,FORECAST(N2,B3:M3,B2:M2),M3)*$X$1</f>
        <v>205.2914996</v>
      </c>
      <c r="O3" s="1">
        <f>IF(N3*FORECAST(O2,B3:N3,B2:N2)&gt;0,FORECAST(O2,B3:N3,B2:N2),N3)*$X$1</f>
        <v>225.8895521</v>
      </c>
      <c r="P3" s="1">
        <f>IF(O3*FORECAST(P2,B3:O3,B2:O2)&gt;0,FORECAST(P2,B3:O3,B2:O2),O3)*$X$1</f>
        <v>246.4876046</v>
      </c>
      <c r="Q3" s="1">
        <f>IF(P3*FORECAST(Q2,B3:P3,B2:P2)&gt;0,FORECAST(Q2,B3:P3,B2:P2),P3)*$X$1</f>
        <v>267.0856571</v>
      </c>
      <c r="R3" s="1">
        <f>IF(Q3*FORECAST(R2,B3:Q3,B2:Q2)&gt;0,FORECAST(R2,B3:Q3,B2:Q2),Q3)*$X$1</f>
        <v>287.6837096</v>
      </c>
      <c r="S3" s="5">
        <f>IF(R3*FORECAST(S2,B3:R3,B2:R2)&gt;0,FORECAST(S2,B3:R3,B2:R2),R3)*$X$1</f>
        <v>308.2817621</v>
      </c>
      <c r="T3" s="5">
        <f>IF(S3*FORECAST(T2,B3:S3,B2:S2)&gt;0,FORECAST(T2,B3:S3,B2:S2),S3)*$X$1</f>
        <v>328.8798145</v>
      </c>
      <c r="U3" s="5">
        <f>IF(T3*FORECAST(U2,B3:T3,B2:T2)&gt;0,FORECAST(U2,B3:T3,B2:T2),T3)*$X$1</f>
        <v>349.477867</v>
      </c>
      <c r="V3" s="5">
        <f>IF(U3*FORECAST(V2,B3:U3,B2:U2)&gt;0,FORECAST(V2,B3:U3,B2:U2),U3)*$X$1</f>
        <v>370.0759195</v>
      </c>
      <c r="W3" s="5">
        <f>IF(V3*FORECAST(W2,B3:V3,B2:V2)&gt;0,FORECAST(W2,B3:V3,B2:V2),V3)*$X$1</f>
        <v>390.673972</v>
      </c>
      <c r="X3" s="2"/>
      <c r="Y3" s="2"/>
      <c r="Z3" s="2"/>
    </row>
    <row r="4">
      <c r="A4" s="3" t="s">
        <v>133</v>
      </c>
      <c r="B4" s="1">
        <v>13.40066</v>
      </c>
      <c r="C4" s="1">
        <v>12.73688</v>
      </c>
      <c r="D4" s="1">
        <v>25.56034</v>
      </c>
      <c r="E4" s="1">
        <v>18.73976</v>
      </c>
      <c r="F4" s="1">
        <v>-7.792199999999999</v>
      </c>
      <c r="G4" s="1">
        <v>-53.27556</v>
      </c>
      <c r="H4" s="1">
        <v>-157.768</v>
      </c>
      <c r="I4" s="1">
        <v>-267.436</v>
      </c>
      <c r="J4" s="1">
        <v>6.35882</v>
      </c>
      <c r="K4" s="1">
        <v>-1141.894</v>
      </c>
      <c r="L4" s="2"/>
      <c r="M4" s="2"/>
      <c r="N4" s="2"/>
      <c r="O4" s="2"/>
      <c r="P4" s="2"/>
      <c r="Q4" s="2"/>
      <c r="R4" s="2"/>
      <c r="S4" s="2"/>
      <c r="T4" s="2"/>
      <c r="U4" s="2"/>
      <c r="V4" s="2"/>
      <c r="W4" s="2"/>
      <c r="X4" s="2"/>
      <c r="Y4" s="2"/>
      <c r="Z4" s="2"/>
    </row>
    <row r="5">
      <c r="A5" s="3" t="s">
        <v>1540</v>
      </c>
      <c r="B5" s="1">
        <v>1300.0</v>
      </c>
      <c r="C5" s="1">
        <v>1300.0</v>
      </c>
      <c r="D5" s="1">
        <v>1300.0</v>
      </c>
      <c r="E5" s="1">
        <v>1330.0</v>
      </c>
      <c r="F5" s="1">
        <v>1430.0</v>
      </c>
      <c r="G5" s="1">
        <v>1430.0</v>
      </c>
      <c r="H5" s="1">
        <v>1440.0</v>
      </c>
      <c r="I5" s="1">
        <v>1470.0</v>
      </c>
      <c r="J5" s="1">
        <v>1470.0</v>
      </c>
      <c r="K5" s="1">
        <v>1470.0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(1+0.02)/(0.0868-0.02)</f>
        <v>5965.38101</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NPV(0.0868,M3:W3)</f>
        <v>1870.872768</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NPV(0.0868,M16:W16)</f>
        <v>2387.768728</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4258.641496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-1141.894</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5400.535496</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1470.0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3.673833671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5965.38101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